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drewsimpson/transit_segmentation/data/"/>
    </mc:Choice>
  </mc:AlternateContent>
  <xr:revisionPtr revIDLastSave="0" documentId="13_ncr:1_{3F5A9AEF-ADE6-FE4B-AFA1-150A2ADCD48A}" xr6:coauthVersionLast="45" xr6:coauthVersionMax="45" xr10:uidLastSave="{00000000-0000-0000-0000-000000000000}"/>
  <bookViews>
    <workbookView xWindow="37140" yWindow="-1420" windowWidth="27240" windowHeight="16440" activeTab="1" xr2:uid="{9C1728F4-A125-9F47-8EED-C3AC1F7CFEAD}"/>
  </bookViews>
  <sheets>
    <sheet name="Sheet1" sheetId="1" r:id="rId1"/>
    <sheet name="Sheet3" sheetId="3" r:id="rId2"/>
  </sheets>
  <definedNames>
    <definedName name="prioritized_segments_input" localSheetId="0">Sheet1!$A$1:$AH$362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" i="3" l="1"/>
  <c r="C331" i="3"/>
  <c r="B325" i="3"/>
  <c r="B326" i="3"/>
  <c r="B327" i="3"/>
  <c r="B328" i="3"/>
  <c r="B329" i="3"/>
  <c r="C329" i="3" s="1"/>
  <c r="B330" i="3"/>
  <c r="D330" i="3" s="1"/>
  <c r="B331" i="3"/>
  <c r="F331" i="3" s="1"/>
  <c r="B332" i="3"/>
  <c r="C332" i="3" s="1"/>
  <c r="B333" i="3"/>
  <c r="E333" i="3" s="1"/>
  <c r="B334" i="3"/>
  <c r="B335" i="3"/>
  <c r="E335" i="3" s="1"/>
  <c r="B336" i="3"/>
  <c r="B337" i="3"/>
  <c r="C337" i="3" s="1"/>
  <c r="B338" i="3"/>
  <c r="C338" i="3" s="1"/>
  <c r="B339" i="3"/>
  <c r="B340" i="3"/>
  <c r="B341" i="3"/>
  <c r="C341" i="3" s="1"/>
  <c r="B342" i="3"/>
  <c r="B343" i="3"/>
  <c r="B344" i="3"/>
  <c r="B345" i="3"/>
  <c r="E345" i="3" s="1"/>
  <c r="B346" i="3"/>
  <c r="C346" i="3" s="1"/>
  <c r="B347" i="3"/>
  <c r="E347" i="3" s="1"/>
  <c r="B348" i="3"/>
  <c r="C348" i="3" s="1"/>
  <c r="B349" i="3"/>
  <c r="E349" i="3" s="1"/>
  <c r="B350" i="3"/>
  <c r="B351" i="3"/>
  <c r="E351" i="3" s="1"/>
  <c r="B352" i="3"/>
  <c r="B353" i="3"/>
  <c r="B354" i="3"/>
  <c r="C354" i="3" s="1"/>
  <c r="B355" i="3"/>
  <c r="B356" i="3"/>
  <c r="B357" i="3"/>
  <c r="B358" i="3"/>
  <c r="B359" i="3"/>
  <c r="B360" i="3"/>
  <c r="B361" i="3"/>
  <c r="E361" i="3" s="1"/>
  <c r="B362" i="3"/>
  <c r="C362" i="3" s="1"/>
  <c r="B363" i="3"/>
  <c r="E363" i="3" s="1"/>
  <c r="B364" i="3"/>
  <c r="B365" i="3"/>
  <c r="E365" i="3" s="1"/>
  <c r="B366" i="3"/>
  <c r="B367" i="3"/>
  <c r="E367" i="3" s="1"/>
  <c r="B242" i="3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B249" i="3"/>
  <c r="B66" i="3"/>
  <c r="B250" i="3"/>
  <c r="C250" i="3" s="1"/>
  <c r="B251" i="3"/>
  <c r="B252" i="3"/>
  <c r="B253" i="3"/>
  <c r="B254" i="3"/>
  <c r="B255" i="3"/>
  <c r="B256" i="3"/>
  <c r="B257" i="3"/>
  <c r="B258" i="3"/>
  <c r="C258" i="3" s="1"/>
  <c r="B259" i="3"/>
  <c r="C259" i="3" s="1"/>
  <c r="B260" i="3"/>
  <c r="C260" i="3" s="1"/>
  <c r="B261" i="3"/>
  <c r="C261" i="3" s="1"/>
  <c r="B262" i="3"/>
  <c r="B263" i="3"/>
  <c r="B264" i="3"/>
  <c r="B265" i="3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B272" i="3"/>
  <c r="B273" i="3"/>
  <c r="B274" i="3"/>
  <c r="C274" i="3" s="1"/>
  <c r="B275" i="3"/>
  <c r="C275" i="3" s="1"/>
  <c r="B276" i="3"/>
  <c r="D276" i="3" s="1"/>
  <c r="B277" i="3"/>
  <c r="B278" i="3"/>
  <c r="B279" i="3"/>
  <c r="B280" i="3"/>
  <c r="B281" i="3"/>
  <c r="B282" i="3"/>
  <c r="C282" i="3" s="1"/>
  <c r="B283" i="3"/>
  <c r="C283" i="3" s="1"/>
  <c r="B284" i="3"/>
  <c r="D284" i="3" s="1"/>
  <c r="B285" i="3"/>
  <c r="C285" i="3" s="1"/>
  <c r="B286" i="3"/>
  <c r="C286" i="3" s="1"/>
  <c r="B287" i="3"/>
  <c r="B288" i="3"/>
  <c r="B289" i="3"/>
  <c r="B290" i="3"/>
  <c r="B291" i="3"/>
  <c r="C291" i="3" s="1"/>
  <c r="B292" i="3"/>
  <c r="D292" i="3" s="1"/>
  <c r="B293" i="3"/>
  <c r="B294" i="3"/>
  <c r="B295" i="3"/>
  <c r="B296" i="3"/>
  <c r="B297" i="3"/>
  <c r="B298" i="3"/>
  <c r="C298" i="3" s="1"/>
  <c r="B299" i="3"/>
  <c r="C299" i="3" s="1"/>
  <c r="B300" i="3"/>
  <c r="D300" i="3" s="1"/>
  <c r="B301" i="3"/>
  <c r="B302" i="3"/>
  <c r="B67" i="3"/>
  <c r="B303" i="3"/>
  <c r="B304" i="3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B311" i="3"/>
  <c r="B312" i="3"/>
  <c r="B313" i="3"/>
  <c r="C313" i="3" s="1"/>
  <c r="B314" i="3"/>
  <c r="B315" i="3"/>
  <c r="B316" i="3"/>
  <c r="B317" i="3"/>
  <c r="B318" i="3"/>
  <c r="B319" i="3"/>
  <c r="B320" i="3"/>
  <c r="B321" i="3"/>
  <c r="C321" i="3" s="1"/>
  <c r="B322" i="3"/>
  <c r="C322" i="3" s="1"/>
  <c r="B323" i="3"/>
  <c r="C323" i="3" s="1"/>
  <c r="B324" i="3"/>
  <c r="C324" i="3" s="1"/>
  <c r="B3" i="3"/>
  <c r="C3" i="3" s="1"/>
  <c r="B4" i="3"/>
  <c r="B5" i="3"/>
  <c r="B17" i="3"/>
  <c r="B6" i="3"/>
  <c r="B18" i="3"/>
  <c r="B56" i="3"/>
  <c r="B68" i="3"/>
  <c r="B7" i="3"/>
  <c r="B8" i="3"/>
  <c r="B69" i="3"/>
  <c r="B9" i="3"/>
  <c r="B19" i="3"/>
  <c r="B10" i="3"/>
  <c r="B11" i="3"/>
  <c r="B70" i="3"/>
  <c r="B12" i="3"/>
  <c r="B20" i="3"/>
  <c r="B13" i="3"/>
  <c r="B71" i="3"/>
  <c r="B72" i="3"/>
  <c r="B21" i="3"/>
  <c r="B60" i="3"/>
  <c r="B14" i="3"/>
  <c r="B73" i="3"/>
  <c r="B22" i="3"/>
  <c r="B74" i="3"/>
  <c r="C74" i="3" s="1"/>
  <c r="B23" i="3"/>
  <c r="B61" i="3"/>
  <c r="B57" i="3"/>
  <c r="B32" i="3"/>
  <c r="B15" i="3"/>
  <c r="B33" i="3"/>
  <c r="B34" i="3"/>
  <c r="B24" i="3"/>
  <c r="C24" i="3" s="1"/>
  <c r="B35" i="3"/>
  <c r="B36" i="3"/>
  <c r="B25" i="3"/>
  <c r="B37" i="3"/>
  <c r="B38" i="3"/>
  <c r="B39" i="3"/>
  <c r="C39" i="3" s="1"/>
  <c r="B40" i="3"/>
  <c r="C40" i="3" s="1"/>
  <c r="B41" i="3"/>
  <c r="C41" i="3" s="1"/>
  <c r="B42" i="3"/>
  <c r="B26" i="3"/>
  <c r="B27" i="3"/>
  <c r="B28" i="3"/>
  <c r="B43" i="3"/>
  <c r="B58" i="3"/>
  <c r="B44" i="3"/>
  <c r="B45" i="3"/>
  <c r="B46" i="3"/>
  <c r="B47" i="3"/>
  <c r="B48" i="3"/>
  <c r="B59" i="3"/>
  <c r="B49" i="3"/>
  <c r="B50" i="3"/>
  <c r="B51" i="3"/>
  <c r="B52" i="3"/>
  <c r="C52" i="3" s="1"/>
  <c r="B53" i="3"/>
  <c r="B54" i="3"/>
  <c r="B62" i="3"/>
  <c r="B55" i="3"/>
  <c r="B29" i="3"/>
  <c r="B75" i="3"/>
  <c r="C75" i="3" s="1"/>
  <c r="B76" i="3"/>
  <c r="C76" i="3" s="1"/>
  <c r="B77" i="3"/>
  <c r="B78" i="3"/>
  <c r="B79" i="3"/>
  <c r="B80" i="3"/>
  <c r="B81" i="3"/>
  <c r="B82" i="3"/>
  <c r="B83" i="3"/>
  <c r="B84" i="3"/>
  <c r="B85" i="3"/>
  <c r="B86" i="3"/>
  <c r="B16" i="3"/>
  <c r="B87" i="3"/>
  <c r="B88" i="3"/>
  <c r="B89" i="3"/>
  <c r="B90" i="3"/>
  <c r="B91" i="3"/>
  <c r="B92" i="3"/>
  <c r="C92" i="3" s="1"/>
  <c r="B30" i="3"/>
  <c r="B31" i="3"/>
  <c r="B93" i="3"/>
  <c r="B94" i="3"/>
  <c r="B95" i="3"/>
  <c r="B96" i="3"/>
  <c r="C96" i="3" s="1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C112" i="3" s="1"/>
  <c r="B113" i="3"/>
  <c r="C113" i="3" s="1"/>
  <c r="B114" i="3"/>
  <c r="C114" i="3" s="1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C136" i="3" s="1"/>
  <c r="B137" i="3"/>
  <c r="C137" i="3" s="1"/>
  <c r="B138" i="3"/>
  <c r="B139" i="3"/>
  <c r="B140" i="3"/>
  <c r="B141" i="3"/>
  <c r="B142" i="3"/>
  <c r="B143" i="3"/>
  <c r="B144" i="3"/>
  <c r="B145" i="3"/>
  <c r="C145" i="3" s="1"/>
  <c r="B146" i="3"/>
  <c r="B147" i="3"/>
  <c r="B148" i="3"/>
  <c r="B149" i="3"/>
  <c r="B150" i="3"/>
  <c r="B151" i="3"/>
  <c r="B152" i="3"/>
  <c r="B153" i="3"/>
  <c r="B154" i="3"/>
  <c r="C154" i="3" s="1"/>
  <c r="B155" i="3"/>
  <c r="B156" i="3"/>
  <c r="B157" i="3"/>
  <c r="B158" i="3"/>
  <c r="B159" i="3"/>
  <c r="B160" i="3"/>
  <c r="C160" i="3" s="1"/>
  <c r="B161" i="3"/>
  <c r="B162" i="3"/>
  <c r="B163" i="3"/>
  <c r="B164" i="3"/>
  <c r="B165" i="3"/>
  <c r="B166" i="3"/>
  <c r="B63" i="3"/>
  <c r="B167" i="3"/>
  <c r="B168" i="3"/>
  <c r="B169" i="3"/>
  <c r="C169" i="3" s="1"/>
  <c r="B170" i="3"/>
  <c r="B171" i="3"/>
  <c r="B172" i="3"/>
  <c r="B173" i="3"/>
  <c r="B174" i="3"/>
  <c r="B175" i="3"/>
  <c r="C175" i="3" s="1"/>
  <c r="B176" i="3"/>
  <c r="C176" i="3" s="1"/>
  <c r="B177" i="3"/>
  <c r="C177" i="3" s="1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E190" i="3" s="1"/>
  <c r="B191" i="3"/>
  <c r="B192" i="3"/>
  <c r="C192" i="3" s="1"/>
  <c r="B193" i="3"/>
  <c r="B194" i="3"/>
  <c r="B195" i="3"/>
  <c r="B196" i="3"/>
  <c r="B197" i="3"/>
  <c r="B198" i="3"/>
  <c r="B199" i="3"/>
  <c r="C199" i="3" s="1"/>
  <c r="B64" i="3"/>
  <c r="C64" i="3" s="1"/>
  <c r="B200" i="3"/>
  <c r="B201" i="3"/>
  <c r="B202" i="3"/>
  <c r="B203" i="3"/>
  <c r="B204" i="3"/>
  <c r="B205" i="3"/>
  <c r="B65" i="3"/>
  <c r="B206" i="3"/>
  <c r="B207" i="3"/>
  <c r="C207" i="3" s="1"/>
  <c r="B208" i="3"/>
  <c r="B209" i="3"/>
  <c r="D209" i="3" s="1"/>
  <c r="B210" i="3"/>
  <c r="B211" i="3"/>
  <c r="C211" i="3" s="1"/>
  <c r="B212" i="3"/>
  <c r="C212" i="3" s="1"/>
  <c r="B213" i="3"/>
  <c r="B214" i="3"/>
  <c r="B215" i="3"/>
  <c r="B216" i="3"/>
  <c r="B217" i="3"/>
  <c r="B218" i="3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B225" i="3"/>
  <c r="B226" i="3"/>
  <c r="B227" i="3"/>
  <c r="B228" i="3"/>
  <c r="B229" i="3"/>
  <c r="D229" i="3" s="1"/>
  <c r="B230" i="3"/>
  <c r="C230" i="3" s="1"/>
  <c r="B231" i="3"/>
  <c r="C231" i="3" s="1"/>
  <c r="B232" i="3"/>
  <c r="B233" i="3"/>
  <c r="B234" i="3"/>
  <c r="B235" i="3"/>
  <c r="C235" i="3" s="1"/>
  <c r="B236" i="3"/>
  <c r="C236" i="3" s="1"/>
  <c r="B237" i="3"/>
  <c r="D237" i="3" s="1"/>
  <c r="B238" i="3"/>
  <c r="B239" i="3"/>
  <c r="B240" i="3"/>
  <c r="B241" i="3"/>
  <c r="C365" i="3" l="1"/>
  <c r="C349" i="3"/>
  <c r="C330" i="3"/>
  <c r="C300" i="3"/>
  <c r="C347" i="3"/>
  <c r="C345" i="3"/>
  <c r="C284" i="3"/>
  <c r="C361" i="3"/>
  <c r="C333" i="3"/>
  <c r="E331" i="3"/>
  <c r="D224" i="3"/>
  <c r="E224" i="3"/>
  <c r="F224" i="3"/>
  <c r="G224" i="3"/>
  <c r="C224" i="3"/>
  <c r="G186" i="3"/>
  <c r="D186" i="3"/>
  <c r="E186" i="3"/>
  <c r="F186" i="3"/>
  <c r="C186" i="3"/>
  <c r="E155" i="3"/>
  <c r="F155" i="3"/>
  <c r="D155" i="3"/>
  <c r="G155" i="3"/>
  <c r="C155" i="3"/>
  <c r="E139" i="3"/>
  <c r="F139" i="3"/>
  <c r="D139" i="3"/>
  <c r="C139" i="3"/>
  <c r="G139" i="3"/>
  <c r="E123" i="3"/>
  <c r="F123" i="3"/>
  <c r="D123" i="3"/>
  <c r="G123" i="3"/>
  <c r="C123" i="3"/>
  <c r="E107" i="3"/>
  <c r="F107" i="3"/>
  <c r="D107" i="3"/>
  <c r="G107" i="3"/>
  <c r="C107" i="3"/>
  <c r="E30" i="3"/>
  <c r="F30" i="3"/>
  <c r="D30" i="3"/>
  <c r="G30" i="3"/>
  <c r="C30" i="3"/>
  <c r="E86" i="3"/>
  <c r="F86" i="3"/>
  <c r="D86" i="3"/>
  <c r="G86" i="3"/>
  <c r="C86" i="3"/>
  <c r="E53" i="3"/>
  <c r="F53" i="3"/>
  <c r="D53" i="3"/>
  <c r="G53" i="3"/>
  <c r="C53" i="3"/>
  <c r="E42" i="3"/>
  <c r="F42" i="3"/>
  <c r="D42" i="3"/>
  <c r="G42" i="3"/>
  <c r="C42" i="3"/>
  <c r="E23" i="3"/>
  <c r="F23" i="3"/>
  <c r="D23" i="3"/>
  <c r="G23" i="3"/>
  <c r="C23" i="3"/>
  <c r="E9" i="3"/>
  <c r="F9" i="3"/>
  <c r="D9" i="3"/>
  <c r="G9" i="3"/>
  <c r="C9" i="3"/>
  <c r="D320" i="3"/>
  <c r="E320" i="3"/>
  <c r="F320" i="3"/>
  <c r="C320" i="3"/>
  <c r="D304" i="3"/>
  <c r="E304" i="3"/>
  <c r="F304" i="3"/>
  <c r="G304" i="3"/>
  <c r="C304" i="3"/>
  <c r="D289" i="3"/>
  <c r="E289" i="3"/>
  <c r="F289" i="3"/>
  <c r="G289" i="3"/>
  <c r="C289" i="3"/>
  <c r="D273" i="3"/>
  <c r="E273" i="3"/>
  <c r="F273" i="3"/>
  <c r="G273" i="3"/>
  <c r="C273" i="3"/>
  <c r="D66" i="3"/>
  <c r="E66" i="3"/>
  <c r="F66" i="3"/>
  <c r="G66" i="3"/>
  <c r="C66" i="3"/>
  <c r="D360" i="3"/>
  <c r="E360" i="3"/>
  <c r="F360" i="3"/>
  <c r="G360" i="3"/>
  <c r="D352" i="3"/>
  <c r="C352" i="3"/>
  <c r="E352" i="3"/>
  <c r="F352" i="3"/>
  <c r="G352" i="3"/>
  <c r="D344" i="3"/>
  <c r="C344" i="3"/>
  <c r="E344" i="3"/>
  <c r="F344" i="3"/>
  <c r="G344" i="3"/>
  <c r="D336" i="3"/>
  <c r="C336" i="3"/>
  <c r="E336" i="3"/>
  <c r="F336" i="3"/>
  <c r="G336" i="3"/>
  <c r="C237" i="3"/>
  <c r="D307" i="3"/>
  <c r="D245" i="3"/>
  <c r="D216" i="3"/>
  <c r="E216" i="3"/>
  <c r="F216" i="3"/>
  <c r="G216" i="3"/>
  <c r="C216" i="3"/>
  <c r="G194" i="3"/>
  <c r="D194" i="3"/>
  <c r="E194" i="3"/>
  <c r="F194" i="3"/>
  <c r="C194" i="3"/>
  <c r="E163" i="3"/>
  <c r="F163" i="3"/>
  <c r="D163" i="3"/>
  <c r="G163" i="3"/>
  <c r="C163" i="3"/>
  <c r="E147" i="3"/>
  <c r="F147" i="3"/>
  <c r="D147" i="3"/>
  <c r="G147" i="3"/>
  <c r="C147" i="3"/>
  <c r="E131" i="3"/>
  <c r="F131" i="3"/>
  <c r="D131" i="3"/>
  <c r="G131" i="3"/>
  <c r="C131" i="3"/>
  <c r="E115" i="3"/>
  <c r="F115" i="3"/>
  <c r="D115" i="3"/>
  <c r="G115" i="3"/>
  <c r="C115" i="3"/>
  <c r="E99" i="3"/>
  <c r="F99" i="3"/>
  <c r="D99" i="3"/>
  <c r="G99" i="3"/>
  <c r="C99" i="3"/>
  <c r="E78" i="3"/>
  <c r="F78" i="3"/>
  <c r="D78" i="3"/>
  <c r="C78" i="3"/>
  <c r="G78" i="3"/>
  <c r="E46" i="3"/>
  <c r="F46" i="3"/>
  <c r="D46" i="3"/>
  <c r="G46" i="3"/>
  <c r="C46" i="3"/>
  <c r="E35" i="3"/>
  <c r="F35" i="3"/>
  <c r="D35" i="3"/>
  <c r="G35" i="3"/>
  <c r="C35" i="3"/>
  <c r="E71" i="3"/>
  <c r="F71" i="3"/>
  <c r="D71" i="3"/>
  <c r="G71" i="3"/>
  <c r="C71" i="3"/>
  <c r="E17" i="3"/>
  <c r="F17" i="3"/>
  <c r="D17" i="3"/>
  <c r="G17" i="3"/>
  <c r="C17" i="3"/>
  <c r="D312" i="3"/>
  <c r="E312" i="3"/>
  <c r="F312" i="3"/>
  <c r="G312" i="3"/>
  <c r="C312" i="3"/>
  <c r="D297" i="3"/>
  <c r="E297" i="3"/>
  <c r="F297" i="3"/>
  <c r="G297" i="3"/>
  <c r="C297" i="3"/>
  <c r="D281" i="3"/>
  <c r="E281" i="3"/>
  <c r="F281" i="3"/>
  <c r="G281" i="3"/>
  <c r="C281" i="3"/>
  <c r="D265" i="3"/>
  <c r="E265" i="3"/>
  <c r="F265" i="3"/>
  <c r="G265" i="3"/>
  <c r="C265" i="3"/>
  <c r="D257" i="3"/>
  <c r="E257" i="3"/>
  <c r="F257" i="3"/>
  <c r="G257" i="3"/>
  <c r="C257" i="3"/>
  <c r="D242" i="3"/>
  <c r="E242" i="3"/>
  <c r="F242" i="3"/>
  <c r="G242" i="3"/>
  <c r="C242" i="3"/>
  <c r="D328" i="3"/>
  <c r="C328" i="3"/>
  <c r="E328" i="3"/>
  <c r="F328" i="3"/>
  <c r="G328" i="3"/>
  <c r="F239" i="3"/>
  <c r="G239" i="3"/>
  <c r="D239" i="3"/>
  <c r="E239" i="3"/>
  <c r="E193" i="3"/>
  <c r="F193" i="3"/>
  <c r="G193" i="3"/>
  <c r="D193" i="3"/>
  <c r="E146" i="3"/>
  <c r="F146" i="3"/>
  <c r="G146" i="3"/>
  <c r="E98" i="3"/>
  <c r="F98" i="3"/>
  <c r="G98" i="3"/>
  <c r="D98" i="3"/>
  <c r="E45" i="3"/>
  <c r="F45" i="3"/>
  <c r="G45" i="3"/>
  <c r="D45" i="3"/>
  <c r="D69" i="3"/>
  <c r="E69" i="3"/>
  <c r="F69" i="3"/>
  <c r="G69" i="3"/>
  <c r="F303" i="3"/>
  <c r="G303" i="3"/>
  <c r="C303" i="3"/>
  <c r="D303" i="3"/>
  <c r="E303" i="3"/>
  <c r="F272" i="3"/>
  <c r="G272" i="3"/>
  <c r="C272" i="3"/>
  <c r="D272" i="3"/>
  <c r="E272" i="3"/>
  <c r="F367" i="3"/>
  <c r="G367" i="3"/>
  <c r="C367" i="3"/>
  <c r="D367" i="3"/>
  <c r="F359" i="3"/>
  <c r="G359" i="3"/>
  <c r="C359" i="3"/>
  <c r="D359" i="3"/>
  <c r="F351" i="3"/>
  <c r="G351" i="3"/>
  <c r="C351" i="3"/>
  <c r="D351" i="3"/>
  <c r="G208" i="3"/>
  <c r="D208" i="3"/>
  <c r="E208" i="3"/>
  <c r="F208" i="3"/>
  <c r="C208" i="3"/>
  <c r="G178" i="3"/>
  <c r="D178" i="3"/>
  <c r="E178" i="3"/>
  <c r="F178" i="3"/>
  <c r="C178" i="3"/>
  <c r="D222" i="3"/>
  <c r="E222" i="3"/>
  <c r="F222" i="3"/>
  <c r="G222" i="3"/>
  <c r="G64" i="3"/>
  <c r="D64" i="3"/>
  <c r="E64" i="3"/>
  <c r="F64" i="3"/>
  <c r="E168" i="3"/>
  <c r="F168" i="3"/>
  <c r="G168" i="3"/>
  <c r="D168" i="3"/>
  <c r="E153" i="3"/>
  <c r="F153" i="3"/>
  <c r="G153" i="3"/>
  <c r="D153" i="3"/>
  <c r="E137" i="3"/>
  <c r="F137" i="3"/>
  <c r="G137" i="3"/>
  <c r="D137" i="3"/>
  <c r="E129" i="3"/>
  <c r="F129" i="3"/>
  <c r="G129" i="3"/>
  <c r="D129" i="3"/>
  <c r="E105" i="3"/>
  <c r="F105" i="3"/>
  <c r="G105" i="3"/>
  <c r="D105" i="3"/>
  <c r="E91" i="3"/>
  <c r="F91" i="3"/>
  <c r="G91" i="3"/>
  <c r="E76" i="3"/>
  <c r="F76" i="3"/>
  <c r="G76" i="3"/>
  <c r="D76" i="3"/>
  <c r="E51" i="3"/>
  <c r="F51" i="3"/>
  <c r="G51" i="3"/>
  <c r="D51" i="3"/>
  <c r="E40" i="3"/>
  <c r="F40" i="3"/>
  <c r="G40" i="3"/>
  <c r="D40" i="3"/>
  <c r="E34" i="3"/>
  <c r="F34" i="3"/>
  <c r="D34" i="3"/>
  <c r="G34" i="3"/>
  <c r="C34" i="3"/>
  <c r="E22" i="3"/>
  <c r="F22" i="3"/>
  <c r="D22" i="3"/>
  <c r="G22" i="3"/>
  <c r="C22" i="3"/>
  <c r="E20" i="3"/>
  <c r="F20" i="3"/>
  <c r="D20" i="3"/>
  <c r="G20" i="3"/>
  <c r="C20" i="3"/>
  <c r="E8" i="3"/>
  <c r="F8" i="3"/>
  <c r="D8" i="3"/>
  <c r="G8" i="3"/>
  <c r="C8" i="3"/>
  <c r="D4" i="3"/>
  <c r="E4" i="3"/>
  <c r="F4" i="3"/>
  <c r="G4" i="3"/>
  <c r="C4" i="3"/>
  <c r="D318" i="3"/>
  <c r="E318" i="3"/>
  <c r="F318" i="3"/>
  <c r="C318" i="3"/>
  <c r="G318" i="3"/>
  <c r="D310" i="3"/>
  <c r="E310" i="3"/>
  <c r="F310" i="3"/>
  <c r="G310" i="3"/>
  <c r="C310" i="3"/>
  <c r="D67" i="3"/>
  <c r="E67" i="3"/>
  <c r="F67" i="3"/>
  <c r="C67" i="3"/>
  <c r="D295" i="3"/>
  <c r="E295" i="3"/>
  <c r="F295" i="3"/>
  <c r="G295" i="3"/>
  <c r="C295" i="3"/>
  <c r="D287" i="3"/>
  <c r="E287" i="3"/>
  <c r="F287" i="3"/>
  <c r="G287" i="3"/>
  <c r="C287" i="3"/>
  <c r="D279" i="3"/>
  <c r="E279" i="3"/>
  <c r="F279" i="3"/>
  <c r="G279" i="3"/>
  <c r="C279" i="3"/>
  <c r="D271" i="3"/>
  <c r="E271" i="3"/>
  <c r="F271" i="3"/>
  <c r="G271" i="3"/>
  <c r="C271" i="3"/>
  <c r="D263" i="3"/>
  <c r="E263" i="3"/>
  <c r="F263" i="3"/>
  <c r="G263" i="3"/>
  <c r="C263" i="3"/>
  <c r="D255" i="3"/>
  <c r="E255" i="3"/>
  <c r="F255" i="3"/>
  <c r="G255" i="3"/>
  <c r="C255" i="3"/>
  <c r="D248" i="3"/>
  <c r="E248" i="3"/>
  <c r="F248" i="3"/>
  <c r="G248" i="3"/>
  <c r="C248" i="3"/>
  <c r="C366" i="3"/>
  <c r="D366" i="3"/>
  <c r="E366" i="3"/>
  <c r="F366" i="3"/>
  <c r="G366" i="3"/>
  <c r="C358" i="3"/>
  <c r="D358" i="3"/>
  <c r="E358" i="3"/>
  <c r="F358" i="3"/>
  <c r="G358" i="3"/>
  <c r="C350" i="3"/>
  <c r="D350" i="3"/>
  <c r="E350" i="3"/>
  <c r="F350" i="3"/>
  <c r="G350" i="3"/>
  <c r="C342" i="3"/>
  <c r="D342" i="3"/>
  <c r="E342" i="3"/>
  <c r="F342" i="3"/>
  <c r="G342" i="3"/>
  <c r="C334" i="3"/>
  <c r="D334" i="3"/>
  <c r="E334" i="3"/>
  <c r="F334" i="3"/>
  <c r="G334" i="3"/>
  <c r="C326" i="3"/>
  <c r="D326" i="3"/>
  <c r="E326" i="3"/>
  <c r="F326" i="3"/>
  <c r="G326" i="3"/>
  <c r="C360" i="3"/>
  <c r="C193" i="3"/>
  <c r="C91" i="3"/>
  <c r="F223" i="3"/>
  <c r="D223" i="3"/>
  <c r="E223" i="3"/>
  <c r="G223" i="3"/>
  <c r="F215" i="3"/>
  <c r="D215" i="3"/>
  <c r="E215" i="3"/>
  <c r="G215" i="3"/>
  <c r="E185" i="3"/>
  <c r="F185" i="3"/>
  <c r="G185" i="3"/>
  <c r="D185" i="3"/>
  <c r="E154" i="3"/>
  <c r="F154" i="3"/>
  <c r="G154" i="3"/>
  <c r="D154" i="3"/>
  <c r="E130" i="3"/>
  <c r="F130" i="3"/>
  <c r="G130" i="3"/>
  <c r="D130" i="3"/>
  <c r="E106" i="3"/>
  <c r="F106" i="3"/>
  <c r="G106" i="3"/>
  <c r="D106" i="3"/>
  <c r="E85" i="3"/>
  <c r="F85" i="3"/>
  <c r="G85" i="3"/>
  <c r="D85" i="3"/>
  <c r="D41" i="3"/>
  <c r="E41" i="3"/>
  <c r="F41" i="3"/>
  <c r="G41" i="3"/>
  <c r="D13" i="3"/>
  <c r="F13" i="3"/>
  <c r="G13" i="3"/>
  <c r="E13" i="3"/>
  <c r="F311" i="3"/>
  <c r="G311" i="3"/>
  <c r="C311" i="3"/>
  <c r="D311" i="3"/>
  <c r="E311" i="3"/>
  <c r="F288" i="3"/>
  <c r="G288" i="3"/>
  <c r="C288" i="3"/>
  <c r="D288" i="3"/>
  <c r="E288" i="3"/>
  <c r="F256" i="3"/>
  <c r="G256" i="3"/>
  <c r="C256" i="3"/>
  <c r="D256" i="3"/>
  <c r="E256" i="3"/>
  <c r="F327" i="3"/>
  <c r="G327" i="3"/>
  <c r="C327" i="3"/>
  <c r="D327" i="3"/>
  <c r="G206" i="3"/>
  <c r="D206" i="3"/>
  <c r="E206" i="3"/>
  <c r="F206" i="3"/>
  <c r="E113" i="3"/>
  <c r="F113" i="3"/>
  <c r="G113" i="3"/>
  <c r="D113" i="3"/>
  <c r="C153" i="3"/>
  <c r="C130" i="3"/>
  <c r="F237" i="3"/>
  <c r="G237" i="3"/>
  <c r="E237" i="3"/>
  <c r="F229" i="3"/>
  <c r="G229" i="3"/>
  <c r="E229" i="3"/>
  <c r="F221" i="3"/>
  <c r="D221" i="3"/>
  <c r="E221" i="3"/>
  <c r="G221" i="3"/>
  <c r="F213" i="3"/>
  <c r="D213" i="3"/>
  <c r="E213" i="3"/>
  <c r="G213" i="3"/>
  <c r="E65" i="3"/>
  <c r="F65" i="3"/>
  <c r="G65" i="3"/>
  <c r="D65" i="3"/>
  <c r="E199" i="3"/>
  <c r="F199" i="3"/>
  <c r="G199" i="3"/>
  <c r="D199" i="3"/>
  <c r="E191" i="3"/>
  <c r="F191" i="3"/>
  <c r="G191" i="3"/>
  <c r="D191" i="3"/>
  <c r="E183" i="3"/>
  <c r="F183" i="3"/>
  <c r="G183" i="3"/>
  <c r="D183" i="3"/>
  <c r="D175" i="3"/>
  <c r="E175" i="3"/>
  <c r="F175" i="3"/>
  <c r="G175" i="3"/>
  <c r="D167" i="3"/>
  <c r="E167" i="3"/>
  <c r="F167" i="3"/>
  <c r="G167" i="3"/>
  <c r="D160" i="3"/>
  <c r="E160" i="3"/>
  <c r="F160" i="3"/>
  <c r="G160" i="3"/>
  <c r="D152" i="3"/>
  <c r="E152" i="3"/>
  <c r="F152" i="3"/>
  <c r="G152" i="3"/>
  <c r="D144" i="3"/>
  <c r="E144" i="3"/>
  <c r="F144" i="3"/>
  <c r="G144" i="3"/>
  <c r="D136" i="3"/>
  <c r="E136" i="3"/>
  <c r="F136" i="3"/>
  <c r="G136" i="3"/>
  <c r="D128" i="3"/>
  <c r="E128" i="3"/>
  <c r="F128" i="3"/>
  <c r="G128" i="3"/>
  <c r="D120" i="3"/>
  <c r="E120" i="3"/>
  <c r="F120" i="3"/>
  <c r="G120" i="3"/>
  <c r="D112" i="3"/>
  <c r="E112" i="3"/>
  <c r="F112" i="3"/>
  <c r="G112" i="3"/>
  <c r="D104" i="3"/>
  <c r="E104" i="3"/>
  <c r="F104" i="3"/>
  <c r="G104" i="3"/>
  <c r="D96" i="3"/>
  <c r="E96" i="3"/>
  <c r="F96" i="3"/>
  <c r="G96" i="3"/>
  <c r="D90" i="3"/>
  <c r="E90" i="3"/>
  <c r="F90" i="3"/>
  <c r="G90" i="3"/>
  <c r="D83" i="3"/>
  <c r="E83" i="3"/>
  <c r="F83" i="3"/>
  <c r="G83" i="3"/>
  <c r="D75" i="3"/>
  <c r="E75" i="3"/>
  <c r="F75" i="3"/>
  <c r="G75" i="3"/>
  <c r="D50" i="3"/>
  <c r="E50" i="3"/>
  <c r="F50" i="3"/>
  <c r="G50" i="3"/>
  <c r="D58" i="3"/>
  <c r="E58" i="3"/>
  <c r="F58" i="3"/>
  <c r="G58" i="3"/>
  <c r="D39" i="3"/>
  <c r="G39" i="3"/>
  <c r="E39" i="3"/>
  <c r="F39" i="3"/>
  <c r="D33" i="3"/>
  <c r="E33" i="3"/>
  <c r="F33" i="3"/>
  <c r="G33" i="3"/>
  <c r="C33" i="3"/>
  <c r="D73" i="3"/>
  <c r="G73" i="3"/>
  <c r="E73" i="3"/>
  <c r="F73" i="3"/>
  <c r="C73" i="3"/>
  <c r="D12" i="3"/>
  <c r="E12" i="3"/>
  <c r="F12" i="3"/>
  <c r="G12" i="3"/>
  <c r="C12" i="3"/>
  <c r="D7" i="3"/>
  <c r="G7" i="3"/>
  <c r="E7" i="3"/>
  <c r="F7" i="3"/>
  <c r="C7" i="3"/>
  <c r="G3" i="3"/>
  <c r="F3" i="3"/>
  <c r="E3" i="3"/>
  <c r="D3" i="3"/>
  <c r="F317" i="3"/>
  <c r="G317" i="3"/>
  <c r="D317" i="3"/>
  <c r="E317" i="3"/>
  <c r="F309" i="3"/>
  <c r="G309" i="3"/>
  <c r="D309" i="3"/>
  <c r="E309" i="3"/>
  <c r="F302" i="3"/>
  <c r="G302" i="3"/>
  <c r="D302" i="3"/>
  <c r="E302" i="3"/>
  <c r="F294" i="3"/>
  <c r="G294" i="3"/>
  <c r="D294" i="3"/>
  <c r="E294" i="3"/>
  <c r="F286" i="3"/>
  <c r="G286" i="3"/>
  <c r="D286" i="3"/>
  <c r="E286" i="3"/>
  <c r="F278" i="3"/>
  <c r="G278" i="3"/>
  <c r="D278" i="3"/>
  <c r="E278" i="3"/>
  <c r="F270" i="3"/>
  <c r="G270" i="3"/>
  <c r="D270" i="3"/>
  <c r="E270" i="3"/>
  <c r="F262" i="3"/>
  <c r="G262" i="3"/>
  <c r="D262" i="3"/>
  <c r="E262" i="3"/>
  <c r="F254" i="3"/>
  <c r="G254" i="3"/>
  <c r="D254" i="3"/>
  <c r="E254" i="3"/>
  <c r="F247" i="3"/>
  <c r="G247" i="3"/>
  <c r="D247" i="3"/>
  <c r="E247" i="3"/>
  <c r="F365" i="3"/>
  <c r="G365" i="3"/>
  <c r="D365" i="3"/>
  <c r="F357" i="3"/>
  <c r="G357" i="3"/>
  <c r="D357" i="3"/>
  <c r="F349" i="3"/>
  <c r="G349" i="3"/>
  <c r="D349" i="3"/>
  <c r="F341" i="3"/>
  <c r="G341" i="3"/>
  <c r="D341" i="3"/>
  <c r="F333" i="3"/>
  <c r="G333" i="3"/>
  <c r="D333" i="3"/>
  <c r="F325" i="3"/>
  <c r="G325" i="3"/>
  <c r="D325" i="3"/>
  <c r="C357" i="3"/>
  <c r="C294" i="3"/>
  <c r="C206" i="3"/>
  <c r="C152" i="3"/>
  <c r="C129" i="3"/>
  <c r="C106" i="3"/>
  <c r="C90" i="3"/>
  <c r="C51" i="3"/>
  <c r="E329" i="3"/>
  <c r="G219" i="3"/>
  <c r="E207" i="3"/>
  <c r="F207" i="3"/>
  <c r="G207" i="3"/>
  <c r="D207" i="3"/>
  <c r="E169" i="3"/>
  <c r="F169" i="3"/>
  <c r="G169" i="3"/>
  <c r="D169" i="3"/>
  <c r="E122" i="3"/>
  <c r="F122" i="3"/>
  <c r="G122" i="3"/>
  <c r="D122" i="3"/>
  <c r="E77" i="3"/>
  <c r="F77" i="3"/>
  <c r="G77" i="3"/>
  <c r="D77" i="3"/>
  <c r="D24" i="3"/>
  <c r="F24" i="3"/>
  <c r="E24" i="3"/>
  <c r="G24" i="3"/>
  <c r="D5" i="3"/>
  <c r="E5" i="3"/>
  <c r="F5" i="3"/>
  <c r="G5" i="3"/>
  <c r="F296" i="3"/>
  <c r="G296" i="3"/>
  <c r="C296" i="3"/>
  <c r="D296" i="3"/>
  <c r="E296" i="3"/>
  <c r="F264" i="3"/>
  <c r="G264" i="3"/>
  <c r="C264" i="3"/>
  <c r="D264" i="3"/>
  <c r="E264" i="3"/>
  <c r="F343" i="3"/>
  <c r="G343" i="3"/>
  <c r="C343" i="3"/>
  <c r="D343" i="3"/>
  <c r="D238" i="3"/>
  <c r="E238" i="3"/>
  <c r="F238" i="3"/>
  <c r="G238" i="3"/>
  <c r="E176" i="3"/>
  <c r="F176" i="3"/>
  <c r="G176" i="3"/>
  <c r="D176" i="3"/>
  <c r="E84" i="3"/>
  <c r="F84" i="3"/>
  <c r="G84" i="3"/>
  <c r="D84" i="3"/>
  <c r="D236" i="3"/>
  <c r="E236" i="3"/>
  <c r="F236" i="3"/>
  <c r="G236" i="3"/>
  <c r="G205" i="3"/>
  <c r="D205" i="3"/>
  <c r="E205" i="3"/>
  <c r="F205" i="3"/>
  <c r="G182" i="3"/>
  <c r="D182" i="3"/>
  <c r="E182" i="3"/>
  <c r="F182" i="3"/>
  <c r="C182" i="3"/>
  <c r="E63" i="3"/>
  <c r="F63" i="3"/>
  <c r="G63" i="3"/>
  <c r="D63" i="3"/>
  <c r="C63" i="3"/>
  <c r="E151" i="3"/>
  <c r="F151" i="3"/>
  <c r="G151" i="3"/>
  <c r="D151" i="3"/>
  <c r="C151" i="3"/>
  <c r="E143" i="3"/>
  <c r="F143" i="3"/>
  <c r="G143" i="3"/>
  <c r="D143" i="3"/>
  <c r="C143" i="3"/>
  <c r="E135" i="3"/>
  <c r="F135" i="3"/>
  <c r="G135" i="3"/>
  <c r="D135" i="3"/>
  <c r="C135" i="3"/>
  <c r="E111" i="3"/>
  <c r="F111" i="3"/>
  <c r="G111" i="3"/>
  <c r="D111" i="3"/>
  <c r="C111" i="3"/>
  <c r="E103" i="3"/>
  <c r="F103" i="3"/>
  <c r="G103" i="3"/>
  <c r="D103" i="3"/>
  <c r="C103" i="3"/>
  <c r="E95" i="3"/>
  <c r="F95" i="3"/>
  <c r="G95" i="3"/>
  <c r="D95" i="3"/>
  <c r="C95" i="3"/>
  <c r="E89" i="3"/>
  <c r="F89" i="3"/>
  <c r="G89" i="3"/>
  <c r="D89" i="3"/>
  <c r="C89" i="3"/>
  <c r="E82" i="3"/>
  <c r="F82" i="3"/>
  <c r="G82" i="3"/>
  <c r="D82" i="3"/>
  <c r="C82" i="3"/>
  <c r="E29" i="3"/>
  <c r="F29" i="3"/>
  <c r="G29" i="3"/>
  <c r="D29" i="3"/>
  <c r="C29" i="3"/>
  <c r="E49" i="3"/>
  <c r="F49" i="3"/>
  <c r="G49" i="3"/>
  <c r="D49" i="3"/>
  <c r="C49" i="3"/>
  <c r="E43" i="3"/>
  <c r="F43" i="3"/>
  <c r="G43" i="3"/>
  <c r="D43" i="3"/>
  <c r="C43" i="3"/>
  <c r="E38" i="3"/>
  <c r="F38" i="3"/>
  <c r="D38" i="3"/>
  <c r="G38" i="3"/>
  <c r="C38" i="3"/>
  <c r="E15" i="3"/>
  <c r="F15" i="3"/>
  <c r="D15" i="3"/>
  <c r="G15" i="3"/>
  <c r="C15" i="3"/>
  <c r="E14" i="3"/>
  <c r="F14" i="3"/>
  <c r="D14" i="3"/>
  <c r="G14" i="3"/>
  <c r="C14" i="3"/>
  <c r="E70" i="3"/>
  <c r="F70" i="3"/>
  <c r="D70" i="3"/>
  <c r="G70" i="3"/>
  <c r="C70" i="3"/>
  <c r="E68" i="3"/>
  <c r="F68" i="3"/>
  <c r="D68" i="3"/>
  <c r="G68" i="3"/>
  <c r="C68" i="3"/>
  <c r="D324" i="3"/>
  <c r="E324" i="3"/>
  <c r="F324" i="3"/>
  <c r="G324" i="3"/>
  <c r="D316" i="3"/>
  <c r="E316" i="3"/>
  <c r="F316" i="3"/>
  <c r="G316" i="3"/>
  <c r="D308" i="3"/>
  <c r="E308" i="3"/>
  <c r="F308" i="3"/>
  <c r="G308" i="3"/>
  <c r="D301" i="3"/>
  <c r="E301" i="3"/>
  <c r="F301" i="3"/>
  <c r="G301" i="3"/>
  <c r="D293" i="3"/>
  <c r="E293" i="3"/>
  <c r="F293" i="3"/>
  <c r="G293" i="3"/>
  <c r="D285" i="3"/>
  <c r="E285" i="3"/>
  <c r="F285" i="3"/>
  <c r="G285" i="3"/>
  <c r="D277" i="3"/>
  <c r="E277" i="3"/>
  <c r="F277" i="3"/>
  <c r="G277" i="3"/>
  <c r="D269" i="3"/>
  <c r="E269" i="3"/>
  <c r="F269" i="3"/>
  <c r="G269" i="3"/>
  <c r="D261" i="3"/>
  <c r="E261" i="3"/>
  <c r="F261" i="3"/>
  <c r="G261" i="3"/>
  <c r="D253" i="3"/>
  <c r="E253" i="3"/>
  <c r="F253" i="3"/>
  <c r="G253" i="3"/>
  <c r="D246" i="3"/>
  <c r="E246" i="3"/>
  <c r="F246" i="3"/>
  <c r="G246" i="3"/>
  <c r="D364" i="3"/>
  <c r="E364" i="3"/>
  <c r="F364" i="3"/>
  <c r="G364" i="3"/>
  <c r="D356" i="3"/>
  <c r="E356" i="3"/>
  <c r="F356" i="3"/>
  <c r="G356" i="3"/>
  <c r="D348" i="3"/>
  <c r="E348" i="3"/>
  <c r="F348" i="3"/>
  <c r="G348" i="3"/>
  <c r="D340" i="3"/>
  <c r="E340" i="3"/>
  <c r="F340" i="3"/>
  <c r="G340" i="3"/>
  <c r="D332" i="3"/>
  <c r="E332" i="3"/>
  <c r="F332" i="3"/>
  <c r="G332" i="3"/>
  <c r="C356" i="3"/>
  <c r="C317" i="3"/>
  <c r="C293" i="3"/>
  <c r="C254" i="3"/>
  <c r="C65" i="3"/>
  <c r="C191" i="3"/>
  <c r="C168" i="3"/>
  <c r="C146" i="3"/>
  <c r="C128" i="3"/>
  <c r="C105" i="3"/>
  <c r="C85" i="3"/>
  <c r="C50" i="3"/>
  <c r="E359" i="3"/>
  <c r="E343" i="3"/>
  <c r="E327" i="3"/>
  <c r="F231" i="3"/>
  <c r="G231" i="3"/>
  <c r="D231" i="3"/>
  <c r="E231" i="3"/>
  <c r="E200" i="3"/>
  <c r="F200" i="3"/>
  <c r="G200" i="3"/>
  <c r="D200" i="3"/>
  <c r="E177" i="3"/>
  <c r="F177" i="3"/>
  <c r="G177" i="3"/>
  <c r="D177" i="3"/>
  <c r="E162" i="3"/>
  <c r="F162" i="3"/>
  <c r="G162" i="3"/>
  <c r="D162" i="3"/>
  <c r="E138" i="3"/>
  <c r="F138" i="3"/>
  <c r="G138" i="3"/>
  <c r="D138" i="3"/>
  <c r="E114" i="3"/>
  <c r="F114" i="3"/>
  <c r="G114" i="3"/>
  <c r="D114" i="3"/>
  <c r="E92" i="3"/>
  <c r="F92" i="3"/>
  <c r="G92" i="3"/>
  <c r="D92" i="3"/>
  <c r="E52" i="3"/>
  <c r="F52" i="3"/>
  <c r="G52" i="3"/>
  <c r="D52" i="3"/>
  <c r="D74" i="3"/>
  <c r="E74" i="3"/>
  <c r="F74" i="3"/>
  <c r="G74" i="3"/>
  <c r="F319" i="3"/>
  <c r="G319" i="3"/>
  <c r="C319" i="3"/>
  <c r="D319" i="3"/>
  <c r="E319" i="3"/>
  <c r="F280" i="3"/>
  <c r="G280" i="3"/>
  <c r="C280" i="3"/>
  <c r="D280" i="3"/>
  <c r="E280" i="3"/>
  <c r="F249" i="3"/>
  <c r="G249" i="3"/>
  <c r="C249" i="3"/>
  <c r="D249" i="3"/>
  <c r="E249" i="3"/>
  <c r="F335" i="3"/>
  <c r="G335" i="3"/>
  <c r="C335" i="3"/>
  <c r="D335" i="3"/>
  <c r="D230" i="3"/>
  <c r="E230" i="3"/>
  <c r="F230" i="3"/>
  <c r="G230" i="3"/>
  <c r="G184" i="3"/>
  <c r="D184" i="3"/>
  <c r="E184" i="3"/>
  <c r="F184" i="3"/>
  <c r="E97" i="3"/>
  <c r="F97" i="3"/>
  <c r="G97" i="3"/>
  <c r="D97" i="3"/>
  <c r="D228" i="3"/>
  <c r="E228" i="3"/>
  <c r="F228" i="3"/>
  <c r="G228" i="3"/>
  <c r="D220" i="3"/>
  <c r="F220" i="3"/>
  <c r="G220" i="3"/>
  <c r="E220" i="3"/>
  <c r="G198" i="3"/>
  <c r="D198" i="3"/>
  <c r="E198" i="3"/>
  <c r="F198" i="3"/>
  <c r="C198" i="3"/>
  <c r="E174" i="3"/>
  <c r="F174" i="3"/>
  <c r="G174" i="3"/>
  <c r="D174" i="3"/>
  <c r="C174" i="3"/>
  <c r="E127" i="3"/>
  <c r="F127" i="3"/>
  <c r="G127" i="3"/>
  <c r="D127" i="3"/>
  <c r="C127" i="3"/>
  <c r="F235" i="3"/>
  <c r="G235" i="3"/>
  <c r="D235" i="3"/>
  <c r="E235" i="3"/>
  <c r="F211" i="3"/>
  <c r="D211" i="3"/>
  <c r="E211" i="3"/>
  <c r="G211" i="3"/>
  <c r="E197" i="3"/>
  <c r="F197" i="3"/>
  <c r="G197" i="3"/>
  <c r="D197" i="3"/>
  <c r="C197" i="3"/>
  <c r="E181" i="3"/>
  <c r="F181" i="3"/>
  <c r="G181" i="3"/>
  <c r="D181" i="3"/>
  <c r="C181" i="3"/>
  <c r="G158" i="3"/>
  <c r="D158" i="3"/>
  <c r="E158" i="3"/>
  <c r="F158" i="3"/>
  <c r="C158" i="3"/>
  <c r="G142" i="3"/>
  <c r="D142" i="3"/>
  <c r="E142" i="3"/>
  <c r="F142" i="3"/>
  <c r="C142" i="3"/>
  <c r="G126" i="3"/>
  <c r="D126" i="3"/>
  <c r="E126" i="3"/>
  <c r="F126" i="3"/>
  <c r="C126" i="3"/>
  <c r="G110" i="3"/>
  <c r="D110" i="3"/>
  <c r="E110" i="3"/>
  <c r="F110" i="3"/>
  <c r="C110" i="3"/>
  <c r="G102" i="3"/>
  <c r="D102" i="3"/>
  <c r="E102" i="3"/>
  <c r="F102" i="3"/>
  <c r="C102" i="3"/>
  <c r="G88" i="3"/>
  <c r="D88" i="3"/>
  <c r="E88" i="3"/>
  <c r="F88" i="3"/>
  <c r="C88" i="3"/>
  <c r="G81" i="3"/>
  <c r="D81" i="3"/>
  <c r="E81" i="3"/>
  <c r="F81" i="3"/>
  <c r="C81" i="3"/>
  <c r="G55" i="3"/>
  <c r="D55" i="3"/>
  <c r="E55" i="3"/>
  <c r="F55" i="3"/>
  <c r="C55" i="3"/>
  <c r="G59" i="3"/>
  <c r="D59" i="3"/>
  <c r="E59" i="3"/>
  <c r="F59" i="3"/>
  <c r="C59" i="3"/>
  <c r="G28" i="3"/>
  <c r="D28" i="3"/>
  <c r="F28" i="3"/>
  <c r="E28" i="3"/>
  <c r="C28" i="3"/>
  <c r="D32" i="3"/>
  <c r="E32" i="3"/>
  <c r="F32" i="3"/>
  <c r="G32" i="3"/>
  <c r="C32" i="3"/>
  <c r="D60" i="3"/>
  <c r="E60" i="3"/>
  <c r="F60" i="3"/>
  <c r="G60" i="3"/>
  <c r="C60" i="3"/>
  <c r="D11" i="3"/>
  <c r="E11" i="3"/>
  <c r="F11" i="3"/>
  <c r="G11" i="3"/>
  <c r="C11" i="3"/>
  <c r="D56" i="3"/>
  <c r="E56" i="3"/>
  <c r="F56" i="3"/>
  <c r="G56" i="3"/>
  <c r="C56" i="3"/>
  <c r="F323" i="3"/>
  <c r="G323" i="3"/>
  <c r="D323" i="3"/>
  <c r="E323" i="3"/>
  <c r="F315" i="3"/>
  <c r="G315" i="3"/>
  <c r="E315" i="3"/>
  <c r="F307" i="3"/>
  <c r="G307" i="3"/>
  <c r="E307" i="3"/>
  <c r="F300" i="3"/>
  <c r="G300" i="3"/>
  <c r="E300" i="3"/>
  <c r="F292" i="3"/>
  <c r="G292" i="3"/>
  <c r="E292" i="3"/>
  <c r="F284" i="3"/>
  <c r="G284" i="3"/>
  <c r="E284" i="3"/>
  <c r="F276" i="3"/>
  <c r="G276" i="3"/>
  <c r="E276" i="3"/>
  <c r="F268" i="3"/>
  <c r="G268" i="3"/>
  <c r="E268" i="3"/>
  <c r="F260" i="3"/>
  <c r="G260" i="3"/>
  <c r="E260" i="3"/>
  <c r="F252" i="3"/>
  <c r="G252" i="3"/>
  <c r="E252" i="3"/>
  <c r="F245" i="3"/>
  <c r="G245" i="3"/>
  <c r="E245" i="3"/>
  <c r="F363" i="3"/>
  <c r="G363" i="3"/>
  <c r="D363" i="3"/>
  <c r="F355" i="3"/>
  <c r="G355" i="3"/>
  <c r="D355" i="3"/>
  <c r="F347" i="3"/>
  <c r="G347" i="3"/>
  <c r="D347" i="3"/>
  <c r="F339" i="3"/>
  <c r="G339" i="3"/>
  <c r="D339" i="3"/>
  <c r="C316" i="3"/>
  <c r="C292" i="3"/>
  <c r="C278" i="3"/>
  <c r="C253" i="3"/>
  <c r="C229" i="3"/>
  <c r="C215" i="3"/>
  <c r="C205" i="3"/>
  <c r="C185" i="3"/>
  <c r="C167" i="3"/>
  <c r="C122" i="3"/>
  <c r="C104" i="3"/>
  <c r="C84" i="3"/>
  <c r="C45" i="3"/>
  <c r="C13" i="3"/>
  <c r="E357" i="3"/>
  <c r="E341" i="3"/>
  <c r="E325" i="3"/>
  <c r="D268" i="3"/>
  <c r="D240" i="3"/>
  <c r="E240" i="3"/>
  <c r="F240" i="3"/>
  <c r="G240" i="3"/>
  <c r="C240" i="3"/>
  <c r="G201" i="3"/>
  <c r="D201" i="3"/>
  <c r="E201" i="3"/>
  <c r="F201" i="3"/>
  <c r="C201" i="3"/>
  <c r="E170" i="3"/>
  <c r="F170" i="3"/>
  <c r="D170" i="3"/>
  <c r="G170" i="3"/>
  <c r="C170" i="3"/>
  <c r="D214" i="3"/>
  <c r="E214" i="3"/>
  <c r="F214" i="3"/>
  <c r="G214" i="3"/>
  <c r="G192" i="3"/>
  <c r="D192" i="3"/>
  <c r="E192" i="3"/>
  <c r="F192" i="3"/>
  <c r="E161" i="3"/>
  <c r="F161" i="3"/>
  <c r="G161" i="3"/>
  <c r="D161" i="3"/>
  <c r="E145" i="3"/>
  <c r="F145" i="3"/>
  <c r="G145" i="3"/>
  <c r="D145" i="3"/>
  <c r="E121" i="3"/>
  <c r="F121" i="3"/>
  <c r="G121" i="3"/>
  <c r="D121" i="3"/>
  <c r="E44" i="3"/>
  <c r="F44" i="3"/>
  <c r="G44" i="3"/>
  <c r="D44" i="3"/>
  <c r="D212" i="3"/>
  <c r="F212" i="3"/>
  <c r="G212" i="3"/>
  <c r="E212" i="3"/>
  <c r="G190" i="3"/>
  <c r="D190" i="3"/>
  <c r="F190" i="3"/>
  <c r="C190" i="3"/>
  <c r="E159" i="3"/>
  <c r="F159" i="3"/>
  <c r="G159" i="3"/>
  <c r="D159" i="3"/>
  <c r="C159" i="3"/>
  <c r="E119" i="3"/>
  <c r="F119" i="3"/>
  <c r="G119" i="3"/>
  <c r="D119" i="3"/>
  <c r="C119" i="3"/>
  <c r="F227" i="3"/>
  <c r="G227" i="3"/>
  <c r="D227" i="3"/>
  <c r="E227" i="3"/>
  <c r="F219" i="3"/>
  <c r="D219" i="3"/>
  <c r="E219" i="3"/>
  <c r="E204" i="3"/>
  <c r="F204" i="3"/>
  <c r="G204" i="3"/>
  <c r="D204" i="3"/>
  <c r="E189" i="3"/>
  <c r="F189" i="3"/>
  <c r="G189" i="3"/>
  <c r="D189" i="3"/>
  <c r="C189" i="3"/>
  <c r="G173" i="3"/>
  <c r="D173" i="3"/>
  <c r="E173" i="3"/>
  <c r="F173" i="3"/>
  <c r="C173" i="3"/>
  <c r="G166" i="3"/>
  <c r="D166" i="3"/>
  <c r="E166" i="3"/>
  <c r="F166" i="3"/>
  <c r="C166" i="3"/>
  <c r="G150" i="3"/>
  <c r="D150" i="3"/>
  <c r="E150" i="3"/>
  <c r="F150" i="3"/>
  <c r="C150" i="3"/>
  <c r="G134" i="3"/>
  <c r="D134" i="3"/>
  <c r="E134" i="3"/>
  <c r="F134" i="3"/>
  <c r="C134" i="3"/>
  <c r="G118" i="3"/>
  <c r="D118" i="3"/>
  <c r="F118" i="3"/>
  <c r="E118" i="3"/>
  <c r="C118" i="3"/>
  <c r="G94" i="3"/>
  <c r="D94" i="3"/>
  <c r="E94" i="3"/>
  <c r="F94" i="3"/>
  <c r="C94" i="3"/>
  <c r="D37" i="3"/>
  <c r="F37" i="3"/>
  <c r="G37" i="3"/>
  <c r="E37" i="3"/>
  <c r="C37" i="3"/>
  <c r="C355" i="3"/>
  <c r="D226" i="3"/>
  <c r="E226" i="3"/>
  <c r="F226" i="3"/>
  <c r="G226" i="3"/>
  <c r="C226" i="3"/>
  <c r="G203" i="3"/>
  <c r="D203" i="3"/>
  <c r="E203" i="3"/>
  <c r="F203" i="3"/>
  <c r="C203" i="3"/>
  <c r="G188" i="3"/>
  <c r="D188" i="3"/>
  <c r="E188" i="3"/>
  <c r="F188" i="3"/>
  <c r="C188" i="3"/>
  <c r="E157" i="3"/>
  <c r="F157" i="3"/>
  <c r="D157" i="3"/>
  <c r="G157" i="3"/>
  <c r="C157" i="3"/>
  <c r="E93" i="3"/>
  <c r="F93" i="3"/>
  <c r="D93" i="3"/>
  <c r="G93" i="3"/>
  <c r="C93" i="3"/>
  <c r="C364" i="3"/>
  <c r="C340" i="3"/>
  <c r="C315" i="3"/>
  <c r="C302" i="3"/>
  <c r="C277" i="3"/>
  <c r="C252" i="3"/>
  <c r="C239" i="3"/>
  <c r="C228" i="3"/>
  <c r="C214" i="3"/>
  <c r="C204" i="3"/>
  <c r="C184" i="3"/>
  <c r="C162" i="3"/>
  <c r="C144" i="3"/>
  <c r="C121" i="3"/>
  <c r="C98" i="3"/>
  <c r="C83" i="3"/>
  <c r="C44" i="3"/>
  <c r="C69" i="3"/>
  <c r="E355" i="3"/>
  <c r="E339" i="3"/>
  <c r="G320" i="3"/>
  <c r="D260" i="3"/>
  <c r="D146" i="3"/>
  <c r="D232" i="3"/>
  <c r="E232" i="3"/>
  <c r="F232" i="3"/>
  <c r="G232" i="3"/>
  <c r="C232" i="3"/>
  <c r="D234" i="3"/>
  <c r="E234" i="3"/>
  <c r="F234" i="3"/>
  <c r="G234" i="3"/>
  <c r="C234" i="3"/>
  <c r="D218" i="3"/>
  <c r="E218" i="3"/>
  <c r="F218" i="3"/>
  <c r="G218" i="3"/>
  <c r="C218" i="3"/>
  <c r="D210" i="3"/>
  <c r="E210" i="3"/>
  <c r="F210" i="3"/>
  <c r="G210" i="3"/>
  <c r="C210" i="3"/>
  <c r="G196" i="3"/>
  <c r="D196" i="3"/>
  <c r="F196" i="3"/>
  <c r="E196" i="3"/>
  <c r="C196" i="3"/>
  <c r="G180" i="3"/>
  <c r="D180" i="3"/>
  <c r="F180" i="3"/>
  <c r="C180" i="3"/>
  <c r="E180" i="3"/>
  <c r="E172" i="3"/>
  <c r="F172" i="3"/>
  <c r="D172" i="3"/>
  <c r="G172" i="3"/>
  <c r="C172" i="3"/>
  <c r="E165" i="3"/>
  <c r="F165" i="3"/>
  <c r="D165" i="3"/>
  <c r="G165" i="3"/>
  <c r="C165" i="3"/>
  <c r="E149" i="3"/>
  <c r="F149" i="3"/>
  <c r="D149" i="3"/>
  <c r="G149" i="3"/>
  <c r="C149" i="3"/>
  <c r="E141" i="3"/>
  <c r="F141" i="3"/>
  <c r="D141" i="3"/>
  <c r="G141" i="3"/>
  <c r="C141" i="3"/>
  <c r="E133" i="3"/>
  <c r="F133" i="3"/>
  <c r="D133" i="3"/>
  <c r="G133" i="3"/>
  <c r="C133" i="3"/>
  <c r="E125" i="3"/>
  <c r="F125" i="3"/>
  <c r="D125" i="3"/>
  <c r="G125" i="3"/>
  <c r="C125" i="3"/>
  <c r="E117" i="3"/>
  <c r="F117" i="3"/>
  <c r="D117" i="3"/>
  <c r="G117" i="3"/>
  <c r="C117" i="3"/>
  <c r="E109" i="3"/>
  <c r="F109" i="3"/>
  <c r="D109" i="3"/>
  <c r="G109" i="3"/>
  <c r="C109" i="3"/>
  <c r="E101" i="3"/>
  <c r="F101" i="3"/>
  <c r="D101" i="3"/>
  <c r="G101" i="3"/>
  <c r="C101" i="3"/>
  <c r="E87" i="3"/>
  <c r="F87" i="3"/>
  <c r="D87" i="3"/>
  <c r="G87" i="3"/>
  <c r="C87" i="3"/>
  <c r="E80" i="3"/>
  <c r="F80" i="3"/>
  <c r="D80" i="3"/>
  <c r="G80" i="3"/>
  <c r="C80" i="3"/>
  <c r="E62" i="3"/>
  <c r="F62" i="3"/>
  <c r="D62" i="3"/>
  <c r="G62" i="3"/>
  <c r="C62" i="3"/>
  <c r="E48" i="3"/>
  <c r="F48" i="3"/>
  <c r="D48" i="3"/>
  <c r="G48" i="3"/>
  <c r="C48" i="3"/>
  <c r="E27" i="3"/>
  <c r="F27" i="3"/>
  <c r="D27" i="3"/>
  <c r="G27" i="3"/>
  <c r="C27" i="3"/>
  <c r="E25" i="3"/>
  <c r="F25" i="3"/>
  <c r="G25" i="3"/>
  <c r="D25" i="3"/>
  <c r="C25" i="3"/>
  <c r="E57" i="3"/>
  <c r="F57" i="3"/>
  <c r="D57" i="3"/>
  <c r="G57" i="3"/>
  <c r="C57" i="3"/>
  <c r="E21" i="3"/>
  <c r="F21" i="3"/>
  <c r="G21" i="3"/>
  <c r="D21" i="3"/>
  <c r="C21" i="3"/>
  <c r="E10" i="3"/>
  <c r="F10" i="3"/>
  <c r="D10" i="3"/>
  <c r="G10" i="3"/>
  <c r="C10" i="3"/>
  <c r="E18" i="3"/>
  <c r="F18" i="3"/>
  <c r="G18" i="3"/>
  <c r="D18" i="3"/>
  <c r="C18" i="3"/>
  <c r="D322" i="3"/>
  <c r="E322" i="3"/>
  <c r="F322" i="3"/>
  <c r="G322" i="3"/>
  <c r="D314" i="3"/>
  <c r="E314" i="3"/>
  <c r="F314" i="3"/>
  <c r="G314" i="3"/>
  <c r="D306" i="3"/>
  <c r="E306" i="3"/>
  <c r="F306" i="3"/>
  <c r="G306" i="3"/>
  <c r="D299" i="3"/>
  <c r="E299" i="3"/>
  <c r="F299" i="3"/>
  <c r="G299" i="3"/>
  <c r="D291" i="3"/>
  <c r="E291" i="3"/>
  <c r="F291" i="3"/>
  <c r="G291" i="3"/>
  <c r="D283" i="3"/>
  <c r="E283" i="3"/>
  <c r="F283" i="3"/>
  <c r="G283" i="3"/>
  <c r="D275" i="3"/>
  <c r="E275" i="3"/>
  <c r="F275" i="3"/>
  <c r="G275" i="3"/>
  <c r="D267" i="3"/>
  <c r="E267" i="3"/>
  <c r="F267" i="3"/>
  <c r="G267" i="3"/>
  <c r="D259" i="3"/>
  <c r="E259" i="3"/>
  <c r="F259" i="3"/>
  <c r="G259" i="3"/>
  <c r="D251" i="3"/>
  <c r="E251" i="3"/>
  <c r="F251" i="3"/>
  <c r="G251" i="3"/>
  <c r="D244" i="3"/>
  <c r="E244" i="3"/>
  <c r="F244" i="3"/>
  <c r="G244" i="3"/>
  <c r="D362" i="3"/>
  <c r="E362" i="3"/>
  <c r="F362" i="3"/>
  <c r="G362" i="3"/>
  <c r="D354" i="3"/>
  <c r="E354" i="3"/>
  <c r="F354" i="3"/>
  <c r="G354" i="3"/>
  <c r="D346" i="3"/>
  <c r="E346" i="3"/>
  <c r="F346" i="3"/>
  <c r="G346" i="3"/>
  <c r="D338" i="3"/>
  <c r="E338" i="3"/>
  <c r="F338" i="3"/>
  <c r="G338" i="3"/>
  <c r="F241" i="3"/>
  <c r="G241" i="3"/>
  <c r="C241" i="3"/>
  <c r="D241" i="3"/>
  <c r="E241" i="3"/>
  <c r="F233" i="3"/>
  <c r="G233" i="3"/>
  <c r="C233" i="3"/>
  <c r="D233" i="3"/>
  <c r="E233" i="3"/>
  <c r="F225" i="3"/>
  <c r="G225" i="3"/>
  <c r="C225" i="3"/>
  <c r="D225" i="3"/>
  <c r="E225" i="3"/>
  <c r="F217" i="3"/>
  <c r="G217" i="3"/>
  <c r="C217" i="3"/>
  <c r="D217" i="3"/>
  <c r="E217" i="3"/>
  <c r="F209" i="3"/>
  <c r="G209" i="3"/>
  <c r="E209" i="3"/>
  <c r="C209" i="3"/>
  <c r="E202" i="3"/>
  <c r="F202" i="3"/>
  <c r="G202" i="3"/>
  <c r="D202" i="3"/>
  <c r="C202" i="3"/>
  <c r="E195" i="3"/>
  <c r="F195" i="3"/>
  <c r="G195" i="3"/>
  <c r="D195" i="3"/>
  <c r="C195" i="3"/>
  <c r="E187" i="3"/>
  <c r="F187" i="3"/>
  <c r="G187" i="3"/>
  <c r="D187" i="3"/>
  <c r="C187" i="3"/>
  <c r="E179" i="3"/>
  <c r="F179" i="3"/>
  <c r="G179" i="3"/>
  <c r="D179" i="3"/>
  <c r="C179" i="3"/>
  <c r="E171" i="3"/>
  <c r="G171" i="3"/>
  <c r="D171" i="3"/>
  <c r="F171" i="3"/>
  <c r="C171" i="3"/>
  <c r="E164" i="3"/>
  <c r="G164" i="3"/>
  <c r="D164" i="3"/>
  <c r="F164" i="3"/>
  <c r="C164" i="3"/>
  <c r="E156" i="3"/>
  <c r="G156" i="3"/>
  <c r="D156" i="3"/>
  <c r="F156" i="3"/>
  <c r="C156" i="3"/>
  <c r="E148" i="3"/>
  <c r="G148" i="3"/>
  <c r="D148" i="3"/>
  <c r="F148" i="3"/>
  <c r="C148" i="3"/>
  <c r="E140" i="3"/>
  <c r="G140" i="3"/>
  <c r="D140" i="3"/>
  <c r="F140" i="3"/>
  <c r="C140" i="3"/>
  <c r="E132" i="3"/>
  <c r="G132" i="3"/>
  <c r="F132" i="3"/>
  <c r="C132" i="3"/>
  <c r="D132" i="3"/>
  <c r="E124" i="3"/>
  <c r="G124" i="3"/>
  <c r="D124" i="3"/>
  <c r="C124" i="3"/>
  <c r="F124" i="3"/>
  <c r="E116" i="3"/>
  <c r="G116" i="3"/>
  <c r="D116" i="3"/>
  <c r="F116" i="3"/>
  <c r="C116" i="3"/>
  <c r="E108" i="3"/>
  <c r="G108" i="3"/>
  <c r="D108" i="3"/>
  <c r="F108" i="3"/>
  <c r="C108" i="3"/>
  <c r="E100" i="3"/>
  <c r="G100" i="3"/>
  <c r="D100" i="3"/>
  <c r="F100" i="3"/>
  <c r="C100" i="3"/>
  <c r="E31" i="3"/>
  <c r="G31" i="3"/>
  <c r="D31" i="3"/>
  <c r="F31" i="3"/>
  <c r="C31" i="3"/>
  <c r="E16" i="3"/>
  <c r="G16" i="3"/>
  <c r="D16" i="3"/>
  <c r="F16" i="3"/>
  <c r="C16" i="3"/>
  <c r="E79" i="3"/>
  <c r="G79" i="3"/>
  <c r="D79" i="3"/>
  <c r="F79" i="3"/>
  <c r="C79" i="3"/>
  <c r="E54" i="3"/>
  <c r="G54" i="3"/>
  <c r="F54" i="3"/>
  <c r="C54" i="3"/>
  <c r="D54" i="3"/>
  <c r="E47" i="3"/>
  <c r="G47" i="3"/>
  <c r="D47" i="3"/>
  <c r="C47" i="3"/>
  <c r="F47" i="3"/>
  <c r="D26" i="3"/>
  <c r="E26" i="3"/>
  <c r="G26" i="3"/>
  <c r="F26" i="3"/>
  <c r="C26" i="3"/>
  <c r="D36" i="3"/>
  <c r="E36" i="3"/>
  <c r="F36" i="3"/>
  <c r="G36" i="3"/>
  <c r="C36" i="3"/>
  <c r="D61" i="3"/>
  <c r="E61" i="3"/>
  <c r="G61" i="3"/>
  <c r="F61" i="3"/>
  <c r="C61" i="3"/>
  <c r="D72" i="3"/>
  <c r="E72" i="3"/>
  <c r="F72" i="3"/>
  <c r="G72" i="3"/>
  <c r="C72" i="3"/>
  <c r="D19" i="3"/>
  <c r="E19" i="3"/>
  <c r="F19" i="3"/>
  <c r="G19" i="3"/>
  <c r="C19" i="3"/>
  <c r="D6" i="3"/>
  <c r="E6" i="3"/>
  <c r="F6" i="3"/>
  <c r="G6" i="3"/>
  <c r="C6" i="3"/>
  <c r="F321" i="3"/>
  <c r="G321" i="3"/>
  <c r="D321" i="3"/>
  <c r="E321" i="3"/>
  <c r="F313" i="3"/>
  <c r="G313" i="3"/>
  <c r="D313" i="3"/>
  <c r="E313" i="3"/>
  <c r="F305" i="3"/>
  <c r="G305" i="3"/>
  <c r="D305" i="3"/>
  <c r="E305" i="3"/>
  <c r="F298" i="3"/>
  <c r="G298" i="3"/>
  <c r="D298" i="3"/>
  <c r="E298" i="3"/>
  <c r="F290" i="3"/>
  <c r="G290" i="3"/>
  <c r="D290" i="3"/>
  <c r="E290" i="3"/>
  <c r="F282" i="3"/>
  <c r="G282" i="3"/>
  <c r="D282" i="3"/>
  <c r="E282" i="3"/>
  <c r="F274" i="3"/>
  <c r="G274" i="3"/>
  <c r="D274" i="3"/>
  <c r="E274" i="3"/>
  <c r="F266" i="3"/>
  <c r="G266" i="3"/>
  <c r="D266" i="3"/>
  <c r="E266" i="3"/>
  <c r="F258" i="3"/>
  <c r="G258" i="3"/>
  <c r="D258" i="3"/>
  <c r="E258" i="3"/>
  <c r="F250" i="3"/>
  <c r="G250" i="3"/>
  <c r="D250" i="3"/>
  <c r="E250" i="3"/>
  <c r="F243" i="3"/>
  <c r="G243" i="3"/>
  <c r="D243" i="3"/>
  <c r="E243" i="3"/>
  <c r="F361" i="3"/>
  <c r="G361" i="3"/>
  <c r="D361" i="3"/>
  <c r="F353" i="3"/>
  <c r="G353" i="3"/>
  <c r="D353" i="3"/>
  <c r="F345" i="3"/>
  <c r="G345" i="3"/>
  <c r="D345" i="3"/>
  <c r="F337" i="3"/>
  <c r="G337" i="3"/>
  <c r="D337" i="3"/>
  <c r="F329" i="3"/>
  <c r="G329" i="3"/>
  <c r="D329" i="3"/>
  <c r="C363" i="3"/>
  <c r="C353" i="3"/>
  <c r="C339" i="3"/>
  <c r="C325" i="3"/>
  <c r="C314" i="3"/>
  <c r="C301" i="3"/>
  <c r="C290" i="3"/>
  <c r="C276" i="3"/>
  <c r="C262" i="3"/>
  <c r="C251" i="3"/>
  <c r="C238" i="3"/>
  <c r="C227" i="3"/>
  <c r="C213" i="3"/>
  <c r="C200" i="3"/>
  <c r="C183" i="3"/>
  <c r="C161" i="3"/>
  <c r="C138" i="3"/>
  <c r="C120" i="3"/>
  <c r="C97" i="3"/>
  <c r="C77" i="3"/>
  <c r="C58" i="3"/>
  <c r="C5" i="3"/>
  <c r="E353" i="3"/>
  <c r="E337" i="3"/>
  <c r="D315" i="3"/>
  <c r="D252" i="3"/>
  <c r="D91" i="3"/>
  <c r="D331" i="3"/>
  <c r="G330" i="3"/>
  <c r="F330" i="3"/>
  <c r="E330" i="3"/>
  <c r="G3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5BA17-F064-5A4F-9D02-488DB032BB17}" name="prioritized_segments_input" type="6" refreshedVersion="6" background="1" saveData="1">
    <textPr codePage="65001" sourceFile="/Users/tandrewsimpson/transit_segmentation/data/prioritized_segments_input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<sst xmlns="http://schemas.openxmlformats.org/spreadsheetml/2006/main" count="2151" uniqueCount="748">
  <si>
    <t>...1</t>
  </si>
  <si>
    <t>FINAL_ID</t>
  </si>
  <si>
    <t>length</t>
  </si>
  <si>
    <t>ridership</t>
  </si>
  <si>
    <t>avg_speed</t>
  </si>
  <si>
    <t>avg_speed_q10</t>
  </si>
  <si>
    <t>avg_speed_q50</t>
  </si>
  <si>
    <t>avg_speed_q90</t>
  </si>
  <si>
    <t>trips</t>
  </si>
  <si>
    <t>avg_load</t>
  </si>
  <si>
    <t>avg_load_q10</t>
  </si>
  <si>
    <t>avg_load_q50</t>
  </si>
  <si>
    <t>avg_load_q90</t>
  </si>
  <si>
    <t>service_hours</t>
  </si>
  <si>
    <t>avg_speed_sd</t>
  </si>
  <si>
    <t>riders_per_m</t>
  </si>
  <si>
    <t>riders_per_km</t>
  </si>
  <si>
    <t>avg_speed_cv</t>
  </si>
  <si>
    <t>routes_str</t>
  </si>
  <si>
    <t>stops_str</t>
  </si>
  <si>
    <t>riders_per_service_hour</t>
  </si>
  <si>
    <t>service_hour_km</t>
  </si>
  <si>
    <t>low_inc_riders</t>
  </si>
  <si>
    <t>rider_norm</t>
  </si>
  <si>
    <t>equity_norm</t>
  </si>
  <si>
    <t>reliability_norm</t>
  </si>
  <si>
    <t>speed_norm</t>
  </si>
  <si>
    <t>service_norm</t>
  </si>
  <si>
    <t>final_score</t>
  </si>
  <si>
    <t>rank</t>
  </si>
  <si>
    <t>name</t>
  </si>
  <si>
    <t>extents</t>
  </si>
  <si>
    <t>comment</t>
  </si>
  <si>
    <t>priority</t>
  </si>
  <si>
    <t>78, 32, 62, 48, 331, 33, 124, 31, 38, 44, 125, 17</t>
  </si>
  <si>
    <t>SEPTA18451, NJT32533, NA, SEPTA1392, SEPTA10266, SEPTA20659, SEPTA10275, SEPTA10272, SEPTA20660</t>
  </si>
  <si>
    <t>Market Street</t>
  </si>
  <si>
    <t>20th to 15th</t>
  </si>
  <si>
    <t>NA</t>
  </si>
  <si>
    <t>1st Tier</t>
  </si>
  <si>
    <t>555, 414, 417, 78, 32, 62, 33, 124, 31, 38, 44, 125, 17</t>
  </si>
  <si>
    <t>SEPTA8938, SEPTA8939, NJT32531, SEPTA8936, NJT32529, NA, SEPTA8941, SEPTA17842</t>
  </si>
  <si>
    <t>JFK Blvd.</t>
  </si>
  <si>
    <t>400, 401, 410, 412, 408, 406, 555, 402, 404, 414, 417, 409, 711, 78, 62, 48, 33, 38, 44, 17</t>
  </si>
  <si>
    <t>SEPTA10331, SEPTA10338, SEPTA30080, SEPTA32144, NJT27949, NJT32611, SEPTA10341, SEPTA18457, SEPTA21531, SEPTA31178, NJT27950, NJT32610, SEPTA10257, SEPTA10340, SEPTA30081, NJT27951, SEPTA10255, SEPTA10258, SEPTA17833, NJT27952, NJT32609, SEPTA10264, SEPTA30082, NJT27954, SEPTA10263, NJT27955, SEPTA10259, SEPTA10262, NJT27953</t>
  </si>
  <si>
    <t>13th to 6th</t>
  </si>
  <si>
    <t>47, 45, 7, 703, 471</t>
  </si>
  <si>
    <t>SEPTA98, NA, SEPTA18577, SEPTA16496, SEPTA24347, SEPTA16497, SEPTA18578, SEPTA16591, SEPTA999, SEPTA24555, SEPTA1182, SEPTA24556, SEPTA21794, SEPTA24362, SEPTA21792</t>
  </si>
  <si>
    <t>Oregon Avenue</t>
  </si>
  <si>
    <t>Broad to 4th</t>
  </si>
  <si>
    <t>2nd Tier</t>
  </si>
  <si>
    <t>9, 21, 42, 12</t>
  </si>
  <si>
    <t>SEPTA14089, NA, SEPTA14086, SEPTA14084, SEPTA14085, SEPTA14081, SEPTA14080, SEPTA14088, SEPTA14079</t>
  </si>
  <si>
    <t>Walnut Street</t>
  </si>
  <si>
    <t>23rd to Broad</t>
  </si>
  <si>
    <t>LUCYGR, 40, 42</t>
  </si>
  <si>
    <t>NA, SEPTA22233, SEPTA22573, SEPTA30643, SEPTA672, SEPTA674, SEPTA22128, SEPTA20731, SEPTA22232, SEPTA22129, SEPTA22143, SEPTA20734, SEPTA22594</t>
  </si>
  <si>
    <t>Spruce Street</t>
  </si>
  <si>
    <t>40th to 33rd</t>
  </si>
  <si>
    <t>711, 48, 33, 17</t>
  </si>
  <si>
    <t>NA, SEPTA10288, SEPTA69, SEPTA7657, SEPTA10329, SEPTA359, SEPTA14913, SEPTA3582, SEPTA10311, SEPTA21318</t>
  </si>
  <si>
    <t>6th to Front</t>
  </si>
  <si>
    <t>OCS project</t>
  </si>
  <si>
    <t>Coordinate</t>
  </si>
  <si>
    <t>32, 701, 4, 27</t>
  </si>
  <si>
    <t>SEPTA5281, SEPTA15190, SEPTA5233, SEPTA15189, SEPTA5166, SEPTA15196, SEPTA15195, SEPTA5135, SEPTA15192, NA, SEPTA5195, SEPTA15194, SEPTA5152, SEPTA15193, SEPTA148, SEPTA5150, SEPTA5318, SEPTA6115, SEPTA15185, SEPTA20414, SEPTA15186, SEPTA1282, SEPTA15941, SEPTA32140, SEPTA5229, SEPTA15188, SEPTA1283, SEPTA15191, SEPTA32139, SEPTA14996</t>
  </si>
  <si>
    <t>Broad Street</t>
  </si>
  <si>
    <t>City Hall to Washington</t>
  </si>
  <si>
    <t>Hold</t>
  </si>
  <si>
    <t>801, 802, 53, 56, 2</t>
  </si>
  <si>
    <t>NA, SEPTA18212, SEPTA18213, SEPTA18164, SEPTA18214, SEPTA18163, SEPTA18215, SEPTA18162, SEPTA18216, SEPTA17037, SEPTA18211, SEPTA17038, SEPTA18161, SEPTA18217, SEPTA18208, SEPTA1343, SEPTA21260, SEPTA32424</t>
  </si>
  <si>
    <t>Erie Avenue</t>
  </si>
  <si>
    <t>Broad to Hunting Park</t>
  </si>
  <si>
    <t>WPA, 52</t>
  </si>
  <si>
    <t>SEPTA21737, NA, SEPTA21708, SEPTA777, SEPTA21705, SEPTA21740, SEPTA771, SEPTA21707, SEPTA21738, SEPTA21739, SEPTA21706, SEPTA671, SEPTA21704, SEPTA21741, SEPTA21703, SEPTA21742, SEPTA21743, SEPTA3574, SEPTA21702, SEPTA779, SEPTA2450</t>
  </si>
  <si>
    <t>52nd Street</t>
  </si>
  <si>
    <t>Market to Baltimore</t>
  </si>
  <si>
    <t>62, 48, 124, 31, 44, 125</t>
  </si>
  <si>
    <t>SEPTA10279, SEPTA18447, SEPTA18448, NJT32537, NA, SEPTA21529, SEPTA30577, SEPTA21532, SEPTA31568</t>
  </si>
  <si>
    <t>20th to 30th St Station</t>
  </si>
  <si>
    <t>18, 26, 57</t>
  </si>
  <si>
    <t>NA, SEPTA373, SEPTA382, SEPTA15910, SEPTA379, SEPTA15896, SEPTA30996, SEPTA16739, SEPTA15698, SEPTA16962, SEPTA15818, SEPTA15697, SEPTA15899, SEPTA15822, SEPTA15898, SEPTA16959, SEPTA15820, SEPTA16960, SEPTA15817, SEPTA15819, SEPTA16961, SEPTA32312, SEPTA381, SEPTA15795, SEPTA16964, SEPTA15814, SEPTA16965, SEPTA15815, SEPTA15800, SEPTA16966, SEPTA16963, SEPTA15799, SEPTA28699, SEPTA15907, SEPTA15798, SEPTA15796, SEPTA15908</t>
  </si>
  <si>
    <t>Olney Avenue</t>
  </si>
  <si>
    <t>Broad to Rising Sun</t>
  </si>
  <si>
    <t>22, 55, 710, 6</t>
  </si>
  <si>
    <t>NA, SEPTA11217, SEPTA16595, SEPTA16926, SEPTA16597, SEPTA17201, SEPTA16599, SEPTA16925, SEPTA16598, SEPTA19064</t>
  </si>
  <si>
    <t>Old York Road</t>
  </si>
  <si>
    <t>Stenton to Broad &amp; Olney</t>
  </si>
  <si>
    <t>18, 26</t>
  </si>
  <si>
    <t>SEPTA15792, SEPTA15791, SEPTA15914, SEPTA15793, SEPTA15913, NA, SEPTA15789, SEPTA15915, SEPTA15912, SEPTA15794, SEPTA372, SEPTA15911</t>
  </si>
  <si>
    <t>Broad to Chew</t>
  </si>
  <si>
    <t>33, 49, 38</t>
  </si>
  <si>
    <t>NA, SEPTA14916, SEPTA22329, SEPTA2836, SEPTA2799, SEPTA22328, SEPTA20962</t>
  </si>
  <si>
    <t>20th Street</t>
  </si>
  <si>
    <t>JFK to Parkway</t>
  </si>
  <si>
    <t>49, LUCYGR, 30, 42</t>
  </si>
  <si>
    <t>SEPTA21445, SEPTA20642, SEPTA30196, SEPTA32416, SEPTA21443, SEPTA21442, SEPTA21441, SEPTA21438</t>
  </si>
  <si>
    <t>33rd Street</t>
  </si>
  <si>
    <t>Civic Center to Market</t>
  </si>
  <si>
    <t>9, 21, 42</t>
  </si>
  <si>
    <t>NA, SEPTA6066, SEPTA6065, SEPTA6060, SEPTA2666, SEPTA6062, SEPTA14906</t>
  </si>
  <si>
    <t>Chestnut Street</t>
  </si>
  <si>
    <t>Bridge to Broad</t>
  </si>
  <si>
    <t>26, 65, J, K</t>
  </si>
  <si>
    <t>SEPTA5805, SEPTA15664, SEPTA15663, SEPTA15929, SEPTA21954, SEPTA497, SEPTA15920, SEPTA21228, SEPTA15665, SEPTA31000, SEPTA15668, SEPTA15924, SEPTA15669, SEPTA15923, SEPTA209, SEPTA213, SEPTA15666, SEPTA15925, SEPTA15670, SEPTA15922, SEPTA15671, SEPTA15921, SEPTA15926, NA, SEPTA496, SEPTA15660, SEPTA31669, SEPTA210, SEPTA15931, SEPTA21953, SEPTA15661, SEPTA15672</t>
  </si>
  <si>
    <t>Chelten Avenue</t>
  </si>
  <si>
    <t>Chew to Wissahickon</t>
  </si>
  <si>
    <t>40, 52</t>
  </si>
  <si>
    <t>SEPTA769, SEPTA19028, SEPTA768, SEPTA21699, SEPTA557, SEPTA780, SEPTA767, SEPTA781, SEPTA21055, NA, SEPTA21749, SEPTA21695, SEPTA21694, SEPTA21748, SEPTA21722, SEPTA21757, SEPTA21692, SEPTA21751, SEPTA21693, SEPTA21752, SEPTA21721, SEPTA31270, SEPTA21700, SEPTA21744, SEPTA21745, SEPTA21698, SEPTA21746, SEPTA21747, SEPTA21696, SEPTA21697, SEPTA21750</t>
  </si>
  <si>
    <t>Market to Parkside</t>
  </si>
  <si>
    <t>23, 61, 45</t>
  </si>
  <si>
    <t>NA, SEPTA16839, SEPTA16840, SEPTA16838, SEPTA22248, SEPTA16841, SEPTA22044, SEPTA16851, SEPTA18437, SEPTA16850, SEPTA16849, SEPTA17855, SEPTA16846, SEPTA16847, SEPTA16845, SEPTA16842, SEPTA16843, SEPTA16844, SEPTA32173, SEPTA2456, SEPTA32331</t>
  </si>
  <si>
    <t>11th Street</t>
  </si>
  <si>
    <t>South to Spring Garden</t>
  </si>
  <si>
    <t>WCS, 703</t>
  </si>
  <si>
    <t>SEPTA24436, SEPTA24538, SEPTA24539, SEPTA24435, NA, SEPTA24540, SEPTA24434, SEPTA24542, SEPTA24541, SEPTA20908, SEPTA24432, SEPTA24431, SEPTA24543, SEPTA24937</t>
  </si>
  <si>
    <t>63rd Street</t>
  </si>
  <si>
    <t>Lindbergh to Woodland</t>
  </si>
  <si>
    <t>WPS, 703</t>
  </si>
  <si>
    <t>NA, SEPTA24516, SEPTA24464, SEPTA21406, SEPTA24465, SEPTA24515, SEPTA24517, SEPTA24463, SEPTA32181, SEPTA182, SEPTA197, SEPTA1391, SEPTA2449</t>
  </si>
  <si>
    <t>56th Street</t>
  </si>
  <si>
    <t>Chestnut to Haverford</t>
  </si>
  <si>
    <t>14, 20, 88, 88S, 58</t>
  </si>
  <si>
    <t>SEPTA21968, SEPTA21969, SEPTA21970, SEPTA22469, SEPTA22335, SEPTA22336, SEPTA22470, SEPTA326, SEPTA338, SEPTA22337, SEPTA1129, SEPTA23039, SEPTA23297, SEPTA22468, SEPTA1107, SEPTA30554, NA</t>
  </si>
  <si>
    <t>Bustleton Avenue</t>
  </si>
  <si>
    <t>BLVD to FTC</t>
  </si>
  <si>
    <t>Direct Bus</t>
  </si>
  <si>
    <t>NA, SEPTA20972, SEPTA14880, SEPTA20973, SEPTA14881, SEPTA16132, SEPTA14886, SEPTA14885, SEPTA14887, SEPTA130, SEPTA14882, SEPTA14884, SEPTA14883</t>
  </si>
  <si>
    <t>Broad to 2nd</t>
  </si>
  <si>
    <t>49, LUCYGO, 30, 42</t>
  </si>
  <si>
    <t>NA, SEPTA21449, SEPTA21450, SEPTA21439, SEPTA30313, SEPTA31393, SEPTA30815</t>
  </si>
  <si>
    <t>34th Street</t>
  </si>
  <si>
    <t>University to Market</t>
  </si>
  <si>
    <t>75, 89, J, K</t>
  </si>
  <si>
    <t>SEPTA17621, SEPTA17616, SEPTA17622, NA, SEPTA17623, SEPTA24574, SEPTA17615, SEPTA220, SEPTA32159</t>
  </si>
  <si>
    <t>Arrott Street</t>
  </si>
  <si>
    <t>Arrott TC to Castor Ave.</t>
  </si>
  <si>
    <t>3, 5</t>
  </si>
  <si>
    <t>SEPTA23967, SEPTA24090, SEPTA24091, SEPTA23968, SEPTA24088, SEPTA23969, SEPTA23966, SEPTA25421, NA, SEPTA19011, SEPTA217, SEPTA23965, SEPTA24089</t>
  </si>
  <si>
    <t>Frankford Avenue</t>
  </si>
  <si>
    <t>Orthodox to FTC</t>
  </si>
  <si>
    <t>SEPTA16886, SEPTA15720, SEPTA1176, NA, SEPTA16887, SEPTA15717, SEPTA16889, SEPTA15718, SEPTA15716, SEPTA16890, SEPTA15719, SEPTA16888, SEPTA15711, SEPTA31460, SEPTA16892, SEPTA15713, SEPTA15715, SEPTA16891, SEPTA15712, SEPTA16893, SEPTA16894, SEPTA1189, SEPTA18168, SEPTA21224</t>
  </si>
  <si>
    <t>Germantown Avenue</t>
  </si>
  <si>
    <t>BGE to Wayne Jct.</t>
  </si>
  <si>
    <t>24, 8, R</t>
  </si>
  <si>
    <t>SEPTA20844, SEPTA21971, SEPTA21972, SEPTA23596, SEPTA23773, NA, SEPTA23595, SEPTA23774, SEPTA23775, SEPTA23594, SEPTA23597, SEPTA23598, SEPTA23772, SEPTA23592, SEPTA23771, SEPTA23599, SEPTA23769, SEPTA23770, SEPTA23600, SEPTA23768, SEPTA23601, SEPTA23602, SEPTA23766, SEPTA23767</t>
  </si>
  <si>
    <t>Pratt Street</t>
  </si>
  <si>
    <t>FTC to BLVD</t>
  </si>
  <si>
    <t>NA, SEPTA958, SEPTA21830, SEPTA21937, SEPTA992, SEPTA961, SEPTA26163, SEPTA21828, SEPTA957, SEPTA21932, SEPTA21833, SEPTA21934, SEPTA21835, SEPTA21831, SEPTA21936, SEPTA1006, SEPTA21827, SEPTA21826, SEPTA21933, SEPTA21834</t>
  </si>
  <si>
    <t>Tyson to Rhawn</t>
  </si>
  <si>
    <t>48, 7</t>
  </si>
  <si>
    <t>SEPTA2854, NA, SEPTA14927, SEPTA2863, SEPTA748, SEPTA22055</t>
  </si>
  <si>
    <t>23rd Street</t>
  </si>
  <si>
    <t>Spring Garden to Brown</t>
  </si>
  <si>
    <t>3rd Tier</t>
  </si>
  <si>
    <t>53, 56, 4</t>
  </si>
  <si>
    <t>NA, SEPTA21261, SEPTA17419, SEPTA16401, SEPTA16489, SEPTA18154, SEPTA17421, SEPTA16399, SEPTA21964, SEPTA18188, SEPTA18153, SEPTA829, SEPTA18193, SEPTA18152, SEPTA17425, SEPTA18151, SEPTA18194, SEPTA18150, SEPTA18149, SEPTA18148, SEPTA18196, SEPTA26228, SEPTA17441, SEPTA18055, SEPTA837, SEPTA26259, SEPTA32152</t>
  </si>
  <si>
    <t>BGE to Front Street</t>
  </si>
  <si>
    <t>26, 25, 73, 84</t>
  </si>
  <si>
    <t>SEPTA15806, NA, SEPTA15783, SEPTA15781, SEPTA15807, SEPTA15780, SEPTA15808, SEPTA15777, SEPTA15776, SEPTA15809, SEPTA487, SEPTA15774, SEPTA32063, SEPTA15810, SEPTA15785, SEPTA15805, SEPTA15787, SEPTA15804, SEPTA15788, SEPTA15803</t>
  </si>
  <si>
    <t>Bridge Street</t>
  </si>
  <si>
    <t>Torresdale to Frankford</t>
  </si>
  <si>
    <t>9, 27, 65</t>
  </si>
  <si>
    <t>SEPTA12304, NA, SEPTA12261, SEPTA12319, SEPTA17345, SEPTA14995</t>
  </si>
  <si>
    <t>Ridge Avenue</t>
  </si>
  <si>
    <t>Main Street to Manayunk</t>
  </si>
  <si>
    <t>47, 12</t>
  </si>
  <si>
    <t>NA, SEPTA18511, SEPTA18512, SEPTA18513, SEPTA18515, SEPTA735, SEPTA18514, SEPTA18516, SEPTA25098</t>
  </si>
  <si>
    <t>7th Street</t>
  </si>
  <si>
    <t>Market to South</t>
  </si>
  <si>
    <t>9, 65</t>
  </si>
  <si>
    <t>SEPTA12336, SEPTA16182, SEPTA12278, SEPTA12335, SEPTA14891, SEPTA12305, SEPTA12345, SEPTA14892, SEPTA17343, SEPTA12296, SEPTA12323, SEPTA12324, SEPTA17331</t>
  </si>
  <si>
    <t>Shurs Ln. to Manayunk</t>
  </si>
  <si>
    <t>30, 31, 65, 105, 106</t>
  </si>
  <si>
    <t>SEPTA560, SEPTA9268, SEPTA9292, SEPTA551, SEPTA19536, SEPTA9267, SEPTA9269, SEPTA20584, SEPTA20583, SEPTA21490, SEPTA21665, NA, SEPTA21491, SEPTA21493, SEPTA30831, SEPTA21492, SEPTA21662, SEPTA21664, SEPTA21392, SEPTA21484</t>
  </si>
  <si>
    <t>Landsdowne</t>
  </si>
  <si>
    <t>63rd Street to Haverford</t>
  </si>
  <si>
    <t>48, 49, 7</t>
  </si>
  <si>
    <t>SEPTA2908, SEPTA14943, SEPTA2895, SEPTA3201, SEPTA14942, NA, SEPTA1313, SEPTA32505, SEPTA2899, SEPTA751, SEPTA21068, SEPTA2903, SEPTA2902, SEPTA2887, SEPTA2896, SEPTA20430, SEPTA25184, SEPTA2886, SEPTA25372, SEPTA2901, SEPTA2891, SEPTA2900, SEPTA747, SEPTA3195, SEPTA30103, SEPTA25202</t>
  </si>
  <si>
    <t>29th Street</t>
  </si>
  <si>
    <t>Diamond to Pennsylvania</t>
  </si>
  <si>
    <t>NA, SEPTA3092, SEPTA25204, SEPTA3098, SEPTA3103, SEPTA30106, SEPTA16569</t>
  </si>
  <si>
    <t>21st Street</t>
  </si>
  <si>
    <t>Market to Pennsylvania</t>
  </si>
  <si>
    <t>NA, SEPTA16876, SEPTA16100, SEPTA16877, SEPTA1179, SEPTA20519, SEPTA16101, SEPTA1186, SEPTA16099, SEPTA16098, SEPTA16879, SEPTA16878, SEPTA16097, SEPTA16880, SEPTA16087, SEPTA16881, SEPTA16884, SEPTA16076, SEPTA1188, SEPTA16885, SEPTA16080, SEPTA16085, SEPTA16883, SEPTA16882, SEPTA31613</t>
  </si>
  <si>
    <t>BGE to Lehigh</t>
  </si>
  <si>
    <t>WCS, WPA, 52</t>
  </si>
  <si>
    <t>SEPTA25520, SEPTA21709, SEPTA21736, SEPTA21710, SEPTA21735, NA, SEPTA21733, SEPTA21712, SEPTA21732, SEPTA21713, SEPTA21714, SEPTA21731, SEPTA21728, SEPTA21727, SEPTA21257, SEPTA776, SEPTA21715, SEPTA21730, SEPTA21734, SEPTA21711</t>
  </si>
  <si>
    <t>54th Street</t>
  </si>
  <si>
    <t>Baltimore to Woodland</t>
  </si>
  <si>
    <t>16, 4</t>
  </si>
  <si>
    <t>SEPTA1280, SEPTA17170, SEPTA32142, SEPTA17262, NJT27947, NA, SEPTA17261</t>
  </si>
  <si>
    <t>City Hall to Vine</t>
  </si>
  <si>
    <t>SEPTA949, SEPTA15655, SEPTA15700, SEPTA17055, SEPTA17054, SEPTA15701, SEPTA15702, SEPTA17053, SEPTA15704, SEPTA17051, SEPTA15703, SEPTA17044, SEPTA15708, NA, SEPTA15710, SEPTA17047, SEPTA15706, SEPTA17049, SEPTA17048, SEPTA15705, SEPTA17050, SEPTA15707, SEPTA17052</t>
  </si>
  <si>
    <t>Chelten to Wayne Jct.</t>
  </si>
  <si>
    <t>47, K, WR6, 70</t>
  </si>
  <si>
    <t>SEPTA16248, SEPTA18564, SEPTA18563, SEPTA26043, SEPTA16249, SEPTA18562, NA, SEPTA16244, SEPTA18569, SEPTA16243, SEPTA18570, SEPTA18568, SEPTA16242, SEPTA18571, SEPTA18565, SEPTA18566, SEPTA16246, SEPTA16241, SEPTA16240, SEPTA18572, SEPTA26064, SEPTA16239, SEPTA18573, SEPTA16238, SEPTA18574, SEPTA744, SEPTA16237, SEPTA22723, SEPTA22724, SEPTA22836, SEPTA722, SEPTA16236, SEPTA31433, SEPTA22725, SEPTA22835, SEPTA22726, SEPTA24813, SEPTA32102, SEPTA22834, SEPTA22727, SEPTA22832, SEPTA16245, SEPTA18567</t>
  </si>
  <si>
    <t>5th Street</t>
  </si>
  <si>
    <t>BLVD to 66th Avenue</t>
  </si>
  <si>
    <t>61, 47, 62, 471</t>
  </si>
  <si>
    <t>SEPTA16294, NA, SEPTA16295, SEPTA1220, SEPTA24339, SEPTA18441, SEPTA24119, SEPTA18442, SEPTA16288, SEPTA16291, SEPTA2457, SEPTA728, SEPTA32172, SEPTA16292, SEPTA16293, SEPTA30992, SEPTA16290, SEPTA16289</t>
  </si>
  <si>
    <t>8th Street</t>
  </si>
  <si>
    <t>Spring Garden to South</t>
  </si>
  <si>
    <t>39, 57, 54</t>
  </si>
  <si>
    <t>NA, SEPTA20544, SEPTA9368, SEPTA9377, SEPTA9382, SEPTA17648, SEPTA9359, SEPTA17647, SEPTA9374, SEPTA20515, SEPTA20514, SEPTA30806, SEPTA9362, SEPTA30803, SEPTA30805, SEPTA9378, SEPTA9367, SEPTA20518, SEPTA9365, SEPTA9366, SEPTA30802, SEPTA30807, SEPTA9364, SEPTA20597, SEPTA20543, SEPTA9363, SEPTA16316, SEPTA20517, SEPTA9380</t>
  </si>
  <si>
    <t>Lehigh Avenue</t>
  </si>
  <si>
    <t>Germantown to Kensington</t>
  </si>
  <si>
    <t>Vision Zero High Priority</t>
  </si>
  <si>
    <t>32, 331, 33</t>
  </si>
  <si>
    <t>SEPTA2755, NA, SEPTA22019, SEPTA2784, SEPTA2743, SEPTA4464, SEPTA14912, SEPTA14911, SEPTA31348, SEPTA1195</t>
  </si>
  <si>
    <t>19th Street</t>
  </si>
  <si>
    <t>Spring Garden to Market</t>
  </si>
  <si>
    <t>31, 64</t>
  </si>
  <si>
    <t>SEPTA30830, SEPTA30633, SEPTA938, SEPTA941, SEPTA2451, SEPTA575, SEPTA19027, SEPTA31722, SEPTA32179, SEPTA21637, SEPTA30827, SEPTA21506, SEPTA21507, SEPTA21635, SEPTA21636, SEPTA21803, NA, SEPTA21505</t>
  </si>
  <si>
    <t>46th Street</t>
  </si>
  <si>
    <t>Chestnut to Aspen</t>
  </si>
  <si>
    <t>SEPTA131, SEPTA19542, SEPTA32462, SEPTA21360, NA</t>
  </si>
  <si>
    <t>22nd to 34th Street</t>
  </si>
  <si>
    <t>2, 17</t>
  </si>
  <si>
    <t>SEPTA21297, NA, SEPTA21299, SEPTA21298, SEPTA21296, SEPTA21295, SEPTA21294, SEPTA21291, SEPTA21292, SEPTA21290, SEPTA21346, SEPTA21293, SEPTA39, SEPTA21289, SEPTA30872, SEPTA40, SEPTA21288, SEPTA31456</t>
  </si>
  <si>
    <t>Oregon to Morris</t>
  </si>
  <si>
    <t>WPA, WPS, 703</t>
  </si>
  <si>
    <t>SEPTA24528, SEPTA24446, SEPTA24445, SEPTA24527, SEPTA24529, NA, SEPTA24530, SEPTA24444, SEPTA24443, SEPTA24531, SEPTA24532, SEPTA24442, SEPTA24441, SEPTA24533, SEPTA199, SEPTA21619, SEPTA24437, SEPTA1423, SEPTA24537, SEPTA24449, SEPTA24526, SEPTA24438, SEPTA24535, SEPTA24536, SEPTA31774, SEPTA24439</t>
  </si>
  <si>
    <t>48th Street</t>
  </si>
  <si>
    <t>7, 703</t>
  </si>
  <si>
    <t>NA, SEPTA105, SEPTA24408, SEPTA24548, SEPTA24549, SEPTA24551, SEPTA24407, SEPTA95, SEPTA24369, SEPTA24550, SEPTA96, SEPTA24367, SEPTA24365, SEPTA24366, SEPTA24554, SEPTA24363, SEPTA20967, SEPTA31308</t>
  </si>
  <si>
    <t>Passyunk to Broad</t>
  </si>
  <si>
    <t>701, 16, 4</t>
  </si>
  <si>
    <t>SEPTA5328, SEPTA17274, SEPTA5252, SEPTA17275, SEPTA17273, NA, SEPTA164, SEPTA17164, SEPTA5277, SEPTA17271, SEPTA17270, SEPTA5144, SEPTA17269, SEPTA17268, SEPTA17165, SEPTA17166, SEPTA17267, SEPTA32146, SEPTA17266, SEPTA17167, SEPTA689, SEPTA17168, SEPTA17263, SEPTA17169, SEPTA17264, SEPTA58, SEPTA1277, SEPTA17277, SEPTA5273, SEPTA17163, SEPTA17276, SEPTA17265, SEPTA32143</t>
  </si>
  <si>
    <t>Vine to Spring Garden</t>
  </si>
  <si>
    <t>SEPTA201, SEPTA24938, SEPTA24430, SEPTA24424, SEPTA24426, SEPTA24429, SEPTA24545, SEPTA28303, SEPTA24544</t>
  </si>
  <si>
    <t>Dicks Avenue to Passyunk</t>
  </si>
  <si>
    <t>77, 70</t>
  </si>
  <si>
    <t>SEPTA6447, SEPTA17510, NA, SEPTA6478, SEPTA1013, SEPTA17681, SEPTA22751, SEPTA1024, SEPTA1056, SEPTA6454, SEPTA17508, SEPTA17683, SEPTA17686, SEPTA17507</t>
  </si>
  <si>
    <t>Cottman Avenue</t>
  </si>
  <si>
    <t>BLVD to Castor</t>
  </si>
  <si>
    <t>Streetscape project</t>
  </si>
  <si>
    <t>48, 60, 1, R</t>
  </si>
  <si>
    <t>SEPTA4330, SEPTA15019, SEPTA15018, SEPTA4329, SEPTA15020, SEPTA4331, SEPTA4328, NA, SEPTA20603, SEPTA4334, SEPTA15014, SEPTA4333, SEPTA15015, SEPTA20602, SEPTA4332, SEPTA15016, SEPTA898, SEPTA14950, SEPTA261, SEPTA275, SEPTA14951, SEPTA4340, SEPTA4335, SEPTA3738, SEPTA15013, SEPTA4350, SEPTA22386, SEPTA23052, SEPTA30112, SEPTA31617, SEPTA15005, SEPTA15007, SEPTA4345, SEPTA4349, SEPTA15006, SEPTA4346, SEPTA24646, SEPTA4344, SEPTA4339, SEPTA20607, SEPTA15011, SEPTA4337, SEPTA15012</t>
  </si>
  <si>
    <t>Allegheny Avenue</t>
  </si>
  <si>
    <t>Ridge Avenue to Broad</t>
  </si>
  <si>
    <t>26, 58</t>
  </si>
  <si>
    <t>SEPTA23045, SEPTA23286, SEPTA868, NA, SEPTA23288, SEPTA23044, SEPTA23043, SEPTA23289, SEPTA23291, SEPTA23042, SEPTA30997, SEPTA23040, SEPTA23041, SEPTA23295, SEPTA505, SEPTA30585, SEPTA21956, SEPTA23293, SEPTA15752, SEPTA15753, SEPTA15855, SEPTA15856</t>
  </si>
  <si>
    <t>Cottman to BLVD</t>
  </si>
  <si>
    <t>SEPTA24479, SEPTA24502, NA, SEPTA185, SEPTA194</t>
  </si>
  <si>
    <t>59th Street</t>
  </si>
  <si>
    <t>Bridge Only</t>
  </si>
  <si>
    <t>SEPTA15524, SEPTA17483, SEPTA17482, SEPTA15523, SEPTA15522, SEPTA17485, SEPTA15521, SEPTA17489, SEPTA17491, SEPTA15520, NA, SEPTA15519, SEPTA17499, SEPTA17495, SEPTA223, SEPTA371, SEPTA16980, SEPTA15579, SEPTA16983, SEPTA15582, SEPTA16982, SEPTA16984, SEPTA15525, SEPTA15526, SEPTA17453, SEPTA15779, SEPTA15918, SEPTA15919, SEPTA15587, SEPTA16979, SEPTA15782, SEPTA15917, SEPTA15786, SEPTA15916, SEPTA15527, SEPTA15584, SEPTA16981, SEPTA15586</t>
  </si>
  <si>
    <t>Chew Avenue</t>
  </si>
  <si>
    <t>Olney to Upsal</t>
  </si>
  <si>
    <t>WCS, WPS, 108</t>
  </si>
  <si>
    <t>SEPTA19643, NA, SEPTA19579, SEPTA1142, SEPTA1154, SEPTA19577, SEPTA19646, SEPTA19645, SEPTA29815, SEPTA19642, SEPTA1143, SEPTA1153, SEPTA19583, SEPTA19578</t>
  </si>
  <si>
    <t>65th Street</t>
  </si>
  <si>
    <t>Greenway to Dicks</t>
  </si>
  <si>
    <t>23, 65</t>
  </si>
  <si>
    <t>SEPTA17200, SEPTA15651, SEPTA15652, SEPTA17197, SEPTA15649, NA, SEPTA17202, SEPTA15653, SEPTA17196, SEPTA15654, SEPTA17191, SEPTA15648, SEPTA17206, SEPTA15647, SEPTA17207, SEPTA15646, SEPTA17208, SEPTA17210, SEPTA18582, SEPTA15495, SEPTA17211, SEPTA15492, SEPTA17212, SEPTA15493, SEPTA15494, SEPTA17213, SEPTA17215, SEPTA950, SEPTA17056</t>
  </si>
  <si>
    <t>Chelten to Upsal</t>
  </si>
  <si>
    <t>32, 801, 802, 56, 1, R</t>
  </si>
  <si>
    <t>SEPTA22401, NA, SEPTA18272, SEPTA8712, SEPTA18218, SEPTA21198, SEPTA16537, SEPTA16538, SEPTA32307, SEPTA268, SEPTA18321, SEPTA22400, SEPTA18331, SEPTA22397, SEPTA23265, SEPTA23273, SEPTA22403, SEPTA23272, SEPTA23271, SEPTA48, SEPTA23266, SEPTA23270, SEPTA8709, SEPTA23050, SEPTA23267, SEPTA22404, SEPTA27463, SEPTA23049, SEPTA23268, SEPTA22405, SEPTA23048, SEPTA27462</t>
  </si>
  <si>
    <t>Hunting Park Avenue</t>
  </si>
  <si>
    <t>Allegheny to Broad</t>
  </si>
  <si>
    <t>SEPTA4366, SEPTA15036, SEPTA4367, SEPTA15035, SEPTA15003, SEPTA15037, NA, SEPTA15044, SEPTA4356, SEPTA30800, SEPTA15042, SEPTA4358, SEPTA15041, SEPTA3743, SEPTA15043, SEPTA4355, SEPTA30797, SEPTA30799, SEPTA4360, SEPTA15039, SEPTA30796</t>
  </si>
  <si>
    <t>Kensington to Richmond</t>
  </si>
  <si>
    <t>SEPTA21319, NA, SEPTA20646, SEPTA25079, SEPTA14929, SEPTA14954, SEPTA30327, SEPTA14923, SEPTA14958, SEPTA14959, SEPTA14956</t>
  </si>
  <si>
    <t>South to JFK</t>
  </si>
  <si>
    <t>801, 802</t>
  </si>
  <si>
    <t>NA, SEPTA17174, SEPTA18227, SEPTA17173, SEPTA790, SEPTA18226, SEPTA17176, SEPTA18225, SEPTA18224, SEPTA17175, SEPTA18228, SEPTA17185, SEPTA18222, SEPTA17178, SEPTA17181, SEPTA18223, SEPTA28682, SEPTA17188</t>
  </si>
  <si>
    <t>Manheim</t>
  </si>
  <si>
    <t>Green to Wissahickon</t>
  </si>
  <si>
    <t>23, 45</t>
  </si>
  <si>
    <t>NA, SEPTA32129, SEPTA16499, SEPTA16500, SEPTA16501, SEPTA22024, SEPTA16126, SEPTA16127, SEPTA16125, SEPTA16128, SEPTA16498, SEPTA16495, SEPTA16131, SEPTA756, SEPTA16129</t>
  </si>
  <si>
    <t>12th Street</t>
  </si>
  <si>
    <t>22, 55, K</t>
  </si>
  <si>
    <t>SEPTA21530, NA, SEPTA16923, SEPTA24708, SEPTA16924, SEPTA21221, SEPTA16602, SEPTA17573, SEPTA16604, SEPTA17555, SEPTA16612, SEPTA31343, SEPTA16613, SEPTA16616, SEPTA17545, SEPTA17547, SEPTA16611, SEPTA16614, SEPTA17550, SEPTA16615</t>
  </si>
  <si>
    <t>Cheltenham to Stenton</t>
  </si>
  <si>
    <t>Shift to Broad</t>
  </si>
  <si>
    <t>SEPTA53, SEPTA32148, SEPTA25469, NA, SEPTA25391, SEPTA25470, SEPTA25386, SEPTA25474, SEPTA25473, SEPTA25472, SEPTA25389, SEPTA25390, SEPTA25471</t>
  </si>
  <si>
    <t>Cecil B. Moore</t>
  </si>
  <si>
    <t>Broad to 6th</t>
  </si>
  <si>
    <t>SEPTA165, SEPTA20600, SEPTA32151, NA, SEPTA30793, SEPTA4353, SEPTA15024, SEPTA16263, SEPTA30794, SEPTA3914, SEPTA4352, SEPTA20604, SEPTA15025, SEPTA20599, SEPTA15004, SEPTA15022, SEPTA3744, SEPTA15021, SEPTA4327, SEPTA13021, SEPTA15023, SEPTA15031, SEPTA4361, SEPTA4359, SEPTA15030, SEPTA4354, SEPTA15028, SEPTA3740, SEPTA15029, SEPTA4357, SEPTA15032, SEPTA4362, SEPTA15033, SEPTA15027, SEPTA30801, SEPTA4342, SEPTA15026, SEPTA30795, SEPTA15034, SEPTA3742, SEPTA20605, SEPTA32163</t>
  </si>
  <si>
    <t>Broad to Kensington</t>
  </si>
  <si>
    <t>NA, SEPTA15535, SEPTA232, SEPTA255, SEPTA18476, SEPTA18475, SEPTA15546, SEPTA15528, SEPTA15508, SEPTA19068, SEPTA15511, SEPTA18478, SEPTA18479, SEPTA15507, SEPTA15529, SEPTA18477</t>
  </si>
  <si>
    <t>Wister St</t>
  </si>
  <si>
    <t>Stenton to Chew</t>
  </si>
  <si>
    <t>49, 12, 64</t>
  </si>
  <si>
    <t>SEPTA25915, NA, SEPTA30366, SEPTA14781, SEPTA25106, SEPTA25105, SEPTA25108, SEPTA25043, SEPTA25107, SEPTA25042, SEPTA25109, SEPTA25040, SEPTA24844, SEPTA25036, SEPTA25919, SEPTA31480, SEPTA24640, SEPTA24641, SEPTA30283, SEPTA25111, SEPTA24639, SEPTA25110</t>
  </si>
  <si>
    <t>Grays Ferry</t>
  </si>
  <si>
    <t>Washington Avenue to 49th</t>
  </si>
  <si>
    <t>26, 56, 25</t>
  </si>
  <si>
    <t>SEPTA17987, NA, SEPTA17832, SEPTA17989, SEPTA17828, SEPTA17990, SEPTA17825, SEPTA17978, SEPTA18287, SEPTA18096, SEPTA17847, SEPTA17984, SEPTA17849, SEPTA486, SEPTA502, SEPTA17982, SEPTA839, SEPTA30289, SEPTA826, SEPTA17610, SEPTA17997, SEPTA17611, SEPTA17996, SEPTA17612, SEPTA17613, SEPTA17995, SEPTA17994, SEPTA17820, SEPTA17993, SEPTA15773, SEPTA18207</t>
  </si>
  <si>
    <t>Torresdale Avenue</t>
  </si>
  <si>
    <t>Kensington to Aramingo</t>
  </si>
  <si>
    <t>SEPTA14067, SEPTA14071, SEPTA16468, SEPTA20552, SEPTA14072, SEPTA20554, SEPTA20553</t>
  </si>
  <si>
    <t>77, 24, 67, 70</t>
  </si>
  <si>
    <t>SEPTA1025, SEPTA17506, SEPTA6461, SEPTA17498, SEPTA22808, SEPTA25540, SEPTA17697, SEPTA1008, SEPTA15874, SEPTA1028, SEPTA22983, NA, SEPTA6426, SEPTA17696, SEPTA6446, SEPTA17689, SEPTA6484, SEPTA30995, SEPTA17501, SEPTA17695, SEPTA22807, SEPTA6463, SEPTA17503, SEPTA17694, SEPTA1027, SEPTA21268, SEPTA6467, SEPTA6423, SEPTA17691, SEPTA1009, SEPTA17690</t>
  </si>
  <si>
    <t>Castorn to Shelmore</t>
  </si>
  <si>
    <t>66, 26</t>
  </si>
  <si>
    <t>SEPTA21607, SEPTA1138, NA, SEPTA21608, SEPTA959, SEPTA960, SEPTA1145, SEPTA1158, SEPTA21606, SEPTA1137, SEPTA1159, SEPTA21605, SEPTA21609, SEPTA1007, SEPTA1081, SEPTA21824, SEPTA21939, SEPTA30388, SEPTA21603, SEPTA21604, SEPTA21942, SEPTA1106, SEPTA21610, SEPTA21825, SEPTA21940</t>
  </si>
  <si>
    <t>FTC to Tyson</t>
  </si>
  <si>
    <t>77, 23, 710</t>
  </si>
  <si>
    <t>SEPTA30859, NA, SEPTA17410, SEPTA30860, SEPTA15437, SEPTA17412, SEPTA15435, SEPTA15429, SEPTA17777, SEPTA15430, SEPTA17776, SEPTA15427, SEPTA17778, SEPTA15628, SEPTA242, SEPTA250, SEPTA31612, SEPTA15433, SEPTA17774, SEPTA15434, SEPTA17771, SEPTA15436, SEPTA17411, SEPTA17770</t>
  </si>
  <si>
    <t>Chresheim Valley to Bethleham Pike</t>
  </si>
  <si>
    <t>9, 38, 21, 42</t>
  </si>
  <si>
    <t>NA, SEPTA20971, SEPTA14909, SEPTA6114, SEPTA6113, SEPTA14908, SEPTA6112, SEPTA6057, SEPTA6058, SEPTA6059, SEPTA6111, SEPTA20970, SEPTA14915</t>
  </si>
  <si>
    <t>Upgrading Existing Facility</t>
  </si>
  <si>
    <t>56, 84, 70</t>
  </si>
  <si>
    <t>SEPTA18108, SEPTA32460, NA, SEPTA17908, SEPTA18106, SEPTA17858, SEPTA17981, SEPTA17910, SEPTA17980, SEPTA18210, SEPTA17979, SEPTA26233, SEPTA17914, SEPTA17976, SEPTA17975, SEPTA17915, SEPTA17919, SEPTA17971, SEPTA17918, SEPTA17972, SEPTA17916, SEPTA17974, SEPTA17933, SEPTA17947, SEPTA17946, SEPTA17929, SEPTA17948, SEPTA17935, SEPTA22707, SEPTA17945, SEPTA17922, SEPTA17957, SEPTA17924, SEPTA17953, SEPTA17920, SEPTA17959, SEPTA17927, SEPTA17951, SEPTA523, SEPTA22706, SEPTA17917, SEPTA17973</t>
  </si>
  <si>
    <t>Aramingo Ave. to Cottman</t>
  </si>
  <si>
    <t>802, 40, 65, 52</t>
  </si>
  <si>
    <t>NA, SEPTA22217, SEPTA21763, SEPTA21688, SEPTA21764, SEPTA21765, SEPTA21687, SEPTA21686, SEPTA21685, SEPTA21766, SEPTA21767, SEPTA21684, SEPTA21768, SEPTA31630, SEPTA20589, SEPTA21683, SEPTA30138, SEPTA14060, SEPTA30789, SEPTA18241, SEPTA14059, SEPTA18192, SEPTA18191, SEPTA18243, SEPTA18190, SEPTA18244, SEPTA28581, SEPTA28683, SEPTA18189, SEPTA21758, SEPTA22218, SEPTA21759, SEPTA21691, SEPTA21760, SEPTA25982, SEPTA22290, SEPTA21761, SEPTA21690, SEPTA21689, SEPTA21762</t>
  </si>
  <si>
    <t>Parkside to City Avenue</t>
  </si>
  <si>
    <t>331, 33</t>
  </si>
  <si>
    <t>SEPTA597, SEPTA2847, SEPTA3105, SEPTA3115, SEPTA3110, SEPTA3133, SEPTA3109, SEPTA30809, SEPTA596, SEPTA589, SEPTA3163, NA, SEPTA3116, SEPTA3128, SEPTA2852, SEPTA3160, SEPTA3119, SEPTA3131, SEPTA3132, SEPTA3148, SEPTA2846, SEPTA3149, SEPTA3170, SEPTA3171, SEPTA2843</t>
  </si>
  <si>
    <t>22nd Street</t>
  </si>
  <si>
    <t>Erie to York</t>
  </si>
  <si>
    <t>SEPTA383, SEPTA15490, SEPTA17537, SEPTA17549, SEPTA15488, SEPTA17553, SEPTA370, SEPTA17540, NA, SEPTA15484, SEPTA17556</t>
  </si>
  <si>
    <t>33, 49</t>
  </si>
  <si>
    <t>NA, SEPTA2811, SEPTA22053, SEPTA14920, SEPTA22017, SEPTA14921, SEPTA595, SEPTA21079, SEPTA2834, SEPTA2807, SEPTA32502, SEPTA2801, SEPTA2828, SEPTA2812, SEPTA14917, SEPTA2802</t>
  </si>
  <si>
    <t>21, 42</t>
  </si>
  <si>
    <t>SEPTA20976, NA, SEPTA21356</t>
  </si>
  <si>
    <t>NA, SEPTA18517, SEPTA18518, SEPTA18519</t>
  </si>
  <si>
    <t>Market to Callowhill</t>
  </si>
  <si>
    <t>SEPTA32501, SEPTA2821, SEPTA21317, NA, SEPTA21314, SEPTA21315, SEPTA358, SEPTA6064, SEPTA21316, SEPTA21313, SEPTA21312</t>
  </si>
  <si>
    <t>JFK to South</t>
  </si>
  <si>
    <t>LUCYGO, 30, 42</t>
  </si>
  <si>
    <t>SEPTA21230, SEPTA31743, NA, SEPTA21435, SEPTA21451, SEPTA28343, SEPTA22284</t>
  </si>
  <si>
    <t>38th Street</t>
  </si>
  <si>
    <t>Market to Civic Center</t>
  </si>
  <si>
    <t>NA, SEPTA25455, SEPTA25401, SEPTA31367, SEPTA32167, SEPTA25399, SEPTA25456, SEPTA25396, SEPTA25459, SEPTA18078, SEPTA25458, SEPTA25395, SEPTA25460, SEPTA26260, SEPTA26261, SEPTA25394, SEPTA25465, SEPTA25393, SEPTA25457, SEPTA25398</t>
  </si>
  <si>
    <t>61, 331, 33</t>
  </si>
  <si>
    <t>NA, SEPTA12342, SEPTA18426, SEPTA17873, SEPTA12307, SEPTA12293, SEPTA17874, SEPTA17875, SEPTA12320, SEPTA17876, SEPTA17878, SEPTA18421, SEPTA17879, SEPTA17883, SEPTA17880, SEPTA18418, SEPTA18416, SEPTA25801, SEPTA25800</t>
  </si>
  <si>
    <t>30, 40</t>
  </si>
  <si>
    <t>SEPTA21463, SEPTA21464, SEPTA300, SEPTA299</t>
  </si>
  <si>
    <t>SEPTA3145, NA, SEPTA3129, SEPTA32495, SEPTA690, SEPTA3124, SEPTA32494, SEPTA3155, SEPTA2850, SEPTA25157, SEPTA3107, SEPTA3167</t>
  </si>
  <si>
    <t>Fairmont to Arch</t>
  </si>
  <si>
    <t>89, 56</t>
  </si>
  <si>
    <t>SEPTA17576, SEPTA18143, SEPTA18202, SEPTA30928, SEPTA17708, SEPTA17896, SEPTA18144, SEPTA18201, SEPTA26247, SEPTA30927, SEPTA18020, SEPTA18203, SEPTA18134, NA, SEPTA18204, SEPTA18018, SEPTA18205, SEPTA18016, SEPTA17600, SEPTA18012, SEPTA17462, SEPTA18006, SEPTA18206, SEPTA827, SEPTA19013, SEPTA32161, SEPTA828, SEPTA18197, SEPTA18146, SEPTA18198, SEPTA17442, SEPTA17895, SEPTA18036, SEPTA26255</t>
  </si>
  <si>
    <t>Front Street to Kensington</t>
  </si>
  <si>
    <t>37, 79</t>
  </si>
  <si>
    <t>SEPTA24243, SEPTA24298, NA, SEPTA24242, SEPTA32284, SEPTA24297, SEPTA24296, SEPTA24292, SEPTA24247, SEPTA24295, SEPTA24246, SEPTA24294, SEPTA1069, SEPTA24293, SEPTA1072, SEPTA24291, SEPTA24248, SEPTA24289, SEPTA24251, SEPTA632, SEPTA1286, SEPTA24250, SEPTA24290, SEPTA24301, SEPTA24240, SEPTA24239, SEPTA24302, SEPTA24241, SEPTA24300</t>
  </si>
  <si>
    <t>Snyder Avenue</t>
  </si>
  <si>
    <t>Broad to 30th</t>
  </si>
  <si>
    <t>47, 471</t>
  </si>
  <si>
    <t>SEPTA16306, NA, SEPTA16305, SEPTA16304, SEPTA16300, SEPTA16297, SEPTA26053, SEPTA16298, SEPTA16299, SEPTA729, SEPTA24345, SEPTA16301, SEPTA16302, SEPTA16303, SEPTA725, SEPTA30192, SEPTA16273, SEPTA16275, SEPTA16274, SEPTA16276, SEPTA16277, SEPTA26050, SEPTA16278, SEPTA16279, SEPTA26051, SEPTA16283, SEPTA16284, SEPTA26052, SEPTA16285, SEPTA20855, SEPTA22041</t>
  </si>
  <si>
    <t>32, 54</t>
  </si>
  <si>
    <t>SEPTA9345, SEPTA20524, SEPTA2439, SEPTA9375, SEPTA20523, SEPTA20547, SEPTA32150, SEPTA9344, NA, SEPTA9349, SEPTA20527, SEPTA20528, SEPTA9348, SEPTA9346, SEPTA20525, SEPTA9347, SEPTA9351, SEPTA20598, SEPTA9352, SEPTA20529, SEPTA9353, SEPTA20530, SEPTA20539, SEPTA20531, SEPTA9355, SEPTA20532, SEPTA20536, SEPTA9361, SEPTA16543, SEPTA9357, SEPTA20534, SEPTA9356, SEPTA20533, SEPTA9358, SEPTA20535, SEPTA15998, SEPTA19701, SEPTA9342, SEPTA20522, SEPTA9343, SEPTA20521, SEPTA20542, SEPTA20520</t>
  </si>
  <si>
    <t>Germantown to 33rd</t>
  </si>
  <si>
    <t>SEPTA947, SEPTA20557, SEPTA14061</t>
  </si>
  <si>
    <t>32, 35, 9, 27</t>
  </si>
  <si>
    <t>SEPTA14893, SEPTA31281, NA, SEPTA16021, SEPTA16186, SEPTA16020, SEPTA16187, SEPTA12331, SEPTA17338, SEPTA123, SEPTA12302, SEPTA16185, SEPTA12275, SEPTA12300, SEPTA16181, SEPTA12274, SEPTA16064, SEPTA18045, SEPTA16065, SEPTA20405</t>
  </si>
  <si>
    <t>NA, SEPTA5169, SEPTA17291, SEPTA17129, SEPTA17296, SEPTA17132, SEPTA17290, SEPTA17133, SEPTA17134, SEPTA17288, SEPTA17135, SEPTA17287, SEPTA17286, SEPTA17136, SEPTA17137, SEPTA17284, SEPTA1276, SEPTA17138, SEPTA32149, SEPTA17160, SEPTA17280, SEPTA17159, SEPTA17158, SEPTA17281, SEPTA17282, SEPTA17161, SEPTA17278, SEPTA17279, SEPTA142, SEPTA17297, SEPTA17121, SEPTA21194, SEPTA17127, SEPTA17120, SEPTA28696, SEPTA17118, SEPTA17300, SEPTA17298, SEPTA17299, SEPTA17117, SEPTA140</t>
  </si>
  <si>
    <t>53, K</t>
  </si>
  <si>
    <t>SEPTA16443, SEPTA16444, SEPTA16474, SEPTA16472, SEPTA24789, SEPTA16446, SEPTA16445, SEPTA16473, SEPTA224, SEPTA227, SEPTA16471</t>
  </si>
  <si>
    <t>711, 89, 39, 3</t>
  </si>
  <si>
    <t>SEPTA25406, SEPTA8986, NA, SEPTA2462, SEPTA16354, SEPTA19016, SEPTA32165, SEPTA19017, SEPTA801, SEPTA21262, SEPTA32164, SEPTA8970, SEPTA25440, SEPTA17743, SEPTA25436, SEPTA25405, SEPTA16355, SEPTA25407, SEPTA60, SEPTA21175</t>
  </si>
  <si>
    <t>32, 48, 49</t>
  </si>
  <si>
    <t>SEPTA2885, SEPTA14949, SEPTA2889, SEPTA2888, SEPTA14948, SEPTA16000, SEPTA4341, SEPTA15009, SEPTA20593, SEPTA23051, SEPTA3196, NA, SEPTA746, SEPTA752, SEPTA2907, SEPTA2892, SEPTA20538, SEPTA2893, SEPTA14947, SEPTA2890, SEPTA30272, SEPTA3198, SEPTA30271, SEPTA2910, SEPTA2906, SEPTA30270</t>
  </si>
  <si>
    <t>NA, SEPTA28585, SEPTA1342, SEPTA31242, SEPTA31244, SEPTA1346, SEPTA1347, SEPTA28584, SEPTA18219, SEPTA28583, SEPTA31659, SEPTA18220, SEPTA18221, SEPTA28582</t>
  </si>
  <si>
    <t>SEPTA25597, SEPTA24863, SEPTA25595, NA, SEPTA24861, SEPTA25596, SEPTA25593, SEPTA24865, SEPTA24864, SEPTA25594, SEPTA24862</t>
  </si>
  <si>
    <t>NA, SEPTA25477, SEPTA25478, SEPTA25383, SEPTA25385, SEPTA17162, SEPTA25475, SEPTA25476, SEPTA25382, SEPTA25479, SEPTA25380, SEPTA25481, SEPTA25480, SEPTA54, SEPTA57, SEPTA25482, SEPTA18420, SEPTA25378, SEPTA25483, SEPTA3112, SEPTA25377, SEPTA25484, SEPTA25485, SEPTA25375, SEPTA25374, SEPTA25486, SEPTA25488, SEPTA25371, SEPTA25489, SEPTA25373, SEPTA25487, SEPTA25490, SEPTA25370, SEPTA26263, SEPTA30884, SEPTA25369, SEPTA25491, SEPTA25376</t>
  </si>
  <si>
    <t>SEPTA17552, NA, SEPTA17554, SEPTA22256, SEPTA24866, SEPTA17548, SEPTA17546, SEPTA17544, SEPTA17543, SEPTA17541, SEPTA31338, SEPTA17538, SEPTA17535, SEPTA18121</t>
  </si>
  <si>
    <t>NA, SEPTA24525, SEPTA198, SEPTA24524, SEPTA24523, SEPTA22114, SEPTA24520, SEPTA24521, SEPTA24522, SEPTA24519, SEPTA24518, SEPTA1417, SEPTA19079</t>
  </si>
  <si>
    <t>WPA, 703</t>
  </si>
  <si>
    <t>NA, SEPTA24453, SEPTA180, SEPTA24457, SEPTA24455, SEPTA22113, SEPTA24459, SEPTA24460, SEPTA24458, SEPTA24451, SEPTA24461, SEPTA24462</t>
  </si>
  <si>
    <t>18, 710, K</t>
  </si>
  <si>
    <t>SEPTA15554, SEPTA18473, SEPTA15552, NA, SEPTA31519, SEPTA31436, SEPTA31479, SEPTA31520, SEPTA15557, SEPTA18470, SEPTA15556, SEPTA18471, SEPTA18472, SEPTA18474, SEPTA27748</t>
  </si>
  <si>
    <t>NA, SEPTA4465, SEPTA3076, SEPTA14935, SEPTA15947, SEPTA14928, SEPTA4463, SEPTA107, SEPTA4462, SEPTA5131</t>
  </si>
  <si>
    <t>NA, SEPTA3158, SEPTA25379, SEPTA3142, SEPTA3108, SEPTA3146, SEPTA3121, SEPTA3168</t>
  </si>
  <si>
    <t>Cecil B Moore to York St</t>
  </si>
  <si>
    <t>39, 33, 49, 7</t>
  </si>
  <si>
    <t>SEPTA14752, NA, SEPTA16386, SEPTA16387, SEPTA16385, SEPTA16388, SEPTA16389, SEPTA14754, SEPTA16390, SEPTA16391, SEPTA16392, SEPTA16393, SEPTA16394, SEPTA656</t>
  </si>
  <si>
    <t>2, 27</t>
  </si>
  <si>
    <t>SEPTA2657, NA, SEPTA3057, SEPTA3040, SEPTA21213, SEPTA14934, SEPTA3064, SEPTA3069, SEPTA3024, SEPTA2660, SEPTA14907, SEPTA43</t>
  </si>
  <si>
    <t>701, 4, 45, 17</t>
  </si>
  <si>
    <t>NA, SEPTA31309, SEPTA25240, SEPTA17203, SEPTA17209, SEPTA150, SEPTA17232, SEPTA20959, SEPTA20960, SEPTA31307, SEPTA32135, SEPTA25239, SEPTA158, SEPTA31487, SEPTA17229, SEPTA17231</t>
  </si>
  <si>
    <t>66, 88, 70</t>
  </si>
  <si>
    <t>SEPTA21839, SEPTA21840, SEPTA21928, NA, SEPTA21841, SEPTA21927, SEPTA26161, SEPTA21925, SEPTA21924, SEPTA21843, SEPTA21923, SEPTA32477, SEPTA32478, SEPTA21844, SEPTA21845, SEPTA21921, SEPTA21846, SEPTA21920, SEPTA21943, SEPTA22595, SEPTA1227, SEPTA21858, SEPTA21838, SEPTA21837, SEPTA21930, SEPTA21931, SEPTA21929, SEPTA964, SEPTA21836</t>
  </si>
  <si>
    <t>Rhawn to Linden</t>
  </si>
  <si>
    <t>NA, SEPTA2780, SEPTA22052, SEPTA2754, SEPTA21080, SEPTA2773, SEPTA14910, SEPTA2751, SEPTA2742, SEPTA2770</t>
  </si>
  <si>
    <t>SEPTA1348, SEPTA18235, SEPTA17100, SEPTA1341, SEPTA17085, SEPTA17099, SEPTA18237, NA, SEPTA18236, SEPTA18267, SEPTA17084, SEPTA18268, SEPTA17080, SEPTA18269, SEPTA17075, SEPTA18270, SEPTA18229, SEPTA17130, SEPTA17128, SEPTA18230, SEPTA17124, SEPTA18233, SEPTA17125, SEPTA18232, SEPTA17123, SEPTA18234, SEPTA17126, SEPTA18231</t>
  </si>
  <si>
    <t>NA, SEPTA17665, SEPTA17967, SEPTA17666, SEPTA17966, SEPTA17968, SEPTA17664, SEPTA845, SEPTA17663, SEPTA862, SEPTA17969, SEPTA925, SEPTA844, SEPTA30868, SEPTA17960, SEPTA17671, SEPTA17961, SEPTA17670, SEPTA17962, SEPTA17669, SEPTA17963, SEPTA17667, SEPTA17965, SEPTA17668, SEPTA17964</t>
  </si>
  <si>
    <t>88, 88S, 70</t>
  </si>
  <si>
    <t>SEPTA26383, SEPTA22756, SEPTA26504, SEPTA31379, SEPTA22352, SEPTA22804, SEPTA22453, SEPTA22454, SEPTA22754, SEPTA1242, SEPTA22805, SEPTA22753, NA, SEPTA22755, SEPTA22752, SEPTA30986, SEPTA17679, SEPTA1023, SEPTA17513</t>
  </si>
  <si>
    <t>LUCYGR, 30, 38, 40</t>
  </si>
  <si>
    <t>NA, SEPTA21426, SEPTA421, SEPTA22230, SEPTA2452, SEPTA21248, SEPTA32178, SEPTA21425, SEPTA21422, SEPTA21423, SEPTA21424, SEPTA22225, SEPTA22228, SEPTA25989, SEPTA22221, SEPTA22223, SEPTA22224, SEPTA31582, SEPTA642, SEPTA22226, SEPTA21627, SEPTA22227</t>
  </si>
  <si>
    <t>SEPTA25288, SEPTA11133, SEPTA11128, SEPTA11132, NA, SEPTA11135, SEPTA14890, SEPTA20606, SEPTA11127</t>
  </si>
  <si>
    <t>NA, SEPTA21645, SEPTA21499, SEPTA21500, SEPTA21644, SEPTA711, SEPTA716, SEPTA19029, SEPTA21643, SEPTA32182, SEPTA717, SEPTA21812, SEPTA710, SEPTA21860, SEPTA21864, SEPTA21809, SEPTA21865, SEPTA21810, SEPTA21811, SEPTA21863, SEPTA21808, SEPTA21870, SEPTA21807, SEPTA21873, SEPTA709, SEPTA21871, SEPTA21806, SEPTA21805, SEPTA21875</t>
  </si>
  <si>
    <t>SEPTA22125, SEPTA22156, SEPTA22124, SEPTA22158, SEPTA22154, NA, SEPTA21457, SEPTA22127, SEPTA22151, SEPTA22147, SEPTA22122, SEPTA22191, SEPTA22190, SEPTA26111, SEPTA22160</t>
  </si>
  <si>
    <t>66, 84, WR5, 133, 130, 129</t>
  </si>
  <si>
    <t>SEPTA954, SEPTA21880, SEPTA21905, SEPTA21906, NA, SEPTA21878, SEPTA21877, SEPTA21907, SEPTA21872, SEPTA21910, SEPTA21869, SEPTA21911, SEPTA21912, SEPTA21859, SEPTA21918, SEPTA21861, SEPTA21916, SEPTA21917, SEPTA21866, SEPTA21915, SEPTA21868, SEPTA21913, SEPTA21914, SEPTA7523, SEPTA21876, SEPTA21908, SEPTA21909, SEPTA17072</t>
  </si>
  <si>
    <t>Linden to County Line</t>
  </si>
  <si>
    <t>SEPTA17391, NA, SEPTA17392, SEPTA18127, SEPTA18128, SEPTA18126, SEPTA17397, SEPTA24204, SEPTA17395, SEPTA18125, SEPTA18124, SEPTA17399, SEPTA18123, SEPTA17401, SEPTA18122, SEPTA17533, SEPTA18119, SEPTA18120</t>
  </si>
  <si>
    <t>SEPTA585, NA, SEPTA55, SEPTA15961, SEPTA16555, SEPTA581, SEPTA15962, SEPTA16553, SEPTA15989, SEPTA16554, SEPTA15990, SEPTA16552, SEPTA15991, SEPTA15992, SEPTA16551, SEPTA16550, SEPTA644, SEPTA15993, SEPTA16549, SEPTA16547, SEPTA15995, SEPTA16546, SEPTA15996, SEPTA15997, SEPTA16545, SEPTA15994, SEPTA16548, SEPTA17998, SEPTA586</t>
  </si>
  <si>
    <t>WCS, 64</t>
  </si>
  <si>
    <t>SEPTA24628, SEPTA24855, SEPTA24629, SEPTA24854, SEPTA24627, SEPTA24856, SEPTA31787, SEPTA24853, SEPTA24630, SEPTA24852, SEPTA24626, SEPTA24857, SEPTA24625, SEPTA24858, NA, SEPTA24624, SEPTA24859, SEPTA30880, SEPTA25587</t>
  </si>
  <si>
    <t>SEPTA21311, SEPTA22240, NA, SEPTA21309, SEPTA21306, SEPTA21308, SEPTA21307, SEPTA21310, SEPTA357, SEPTA21305, SEPTA21304, SEPTA21302, SEPTA21303, SEPTA21301, SEPTA21300</t>
  </si>
  <si>
    <t>SEPTA3939, SEPTA11137, SEPTA14900, SEPTA30812, SEPTA11134, SEPTA78, SEPTA30811, SEPTA77, SEPTA86, SEPTA11104, SEPTA79, SEPTA11103, SEPTA85, SEPTA11098, SEPTA11102, SEPTA80, SEPTA84, SEPTA14895, SEPTA11138, SEPTA11113, SEPTA11112, SEPTA14901, SEPTA11115, SEPTA14902, SEPTA11119, SEPTA11120, SEPTA11117, SEPTA14903, SEPTA14888, SEPTA14899, SEPTA11122, SEPTA11108, SEPTA11121, SEPTA11105</t>
  </si>
  <si>
    <t>57, 25, 7, 79, 703</t>
  </si>
  <si>
    <t>SEPTA613, SEPTA32136, SEPTA24277, SEPTA24263, NA, SEPTA24264, SEPTA24276, SEPTA30890, SEPTA17385, SEPTA24262, SEPTA24279, SEPTA24261, SEPTA24280, SEPTA24260, SEPTA24281, SEPTA24259, SEPTA24282, SEPTA24254, SEPTA24253, SEPTA24255, SEPTA24286, SEPTA24285, SEPTA24252, SEPTA24288, SEPTA24257, SEPTA24283, SEPTA24256, SEPTA24284, SEPTA24265, SEPTA24266, SEPTA24275, SEPTA24274, SEPTA30891, SEPTA24268, SEPTA24272, SEPTA30092</t>
  </si>
  <si>
    <t>18, 710</t>
  </si>
  <si>
    <t>SEPTA19067, SEPTA15581, SEPTA32387, NA, SEPTA15585, SEPTA17532, SEPTA15583, SEPTA15589, SEPTA18466, SEPTA19066, SEPTA18464, SEPTA15592, SEPTA15599, SEPTA18463, SEPTA237, SEPTA252, SEPTA15614, SEPTA18025, SEPTA15616, SEPTA26520, SEPTA17242, SEPTA18029, SEPTA15577, SEPTA18468, SEPTA254, SEPTA19062, SEPTA15558, SEPTA26521, SEPTA15608, SEPTA18026, SEPTA17992, SEPTA18023, SEPTA26519, SEPTA26524</t>
  </si>
  <si>
    <t>SEPTA20435, SEPTA30648, SEPTA30652, NA</t>
  </si>
  <si>
    <t>NA, SEPTA16609, SEPTA16832, SEPTA1183, SEPTA16833, SEPTA16835, SEPTA16831, SEPTA16834, SEPTA16837, SEPTA16836</t>
  </si>
  <si>
    <t>SEPTA3834, SEPTA20573, SEPTA3826, SEPTA20569, SEPTA20571, SEPTA3838, SEPTA3839, SEPTA20574, NA</t>
  </si>
  <si>
    <t>47, 39</t>
  </si>
  <si>
    <t>NA, SEPTA723, SEPTA22162, SEPTA742, SEPTA18559, SEPTA16251, SEPTA18558, SEPTA18556, SEPTA16254, SEPTA16256, SEPTA18555, SEPTA16253, SEPTA18557, SEPTA16234, SEPTA18537, SEPTA18539, SEPTA18540, SEPTA18541, SEPTA20516, SEPTA18542, SEPTA18543, SEPTA18544, SEPTA26058, SEPTA18545, SEPTA741, SEPTA18195, SEPTA18549, SEPTA16257, SEPTA18553, SEPTA16258, SEPTA18552, SEPTA18550, SEPTA26059, SEPTA18547, SEPTA18546</t>
  </si>
  <si>
    <t>SEPTA577, SEPTA30193, NA, SEPTA564, SEPTA21651, SEPTA21494</t>
  </si>
  <si>
    <t>SEPTA23958, SEPTA24133, SEPTA73, SEPTA23957, SEPTA24135, SEPTA24136, SEPTA26509, SEPTA24134, SEPTA23956, NA, SEPTA24137, SEPTA23955, SEPTA24138, SEPTA64, SEPTA23959, SEPTA23960, SEPTA24131, SEPTA24130, SEPTA2464, SEPTA23962, SEPTA24129, SEPTA32160, SEPTA23963, SEPTA24095, SEPTA23961, SEPTA19010, SEPTA23964, SEPTA24094, SEPTA24093</t>
  </si>
  <si>
    <t>Castor to Orthodox</t>
  </si>
  <si>
    <t>SEPTA16314, SEPTA16313, SEPTA21253, SEPTA24308, NA, SEPTA16311, SEPTA16312, SEPTA16310, SEPTA730, SEPTA16309, SEPTA24200, SEPTA21227, SEPTA16307</t>
  </si>
  <si>
    <t>NA, SEPTA2783, SEPTA2761, SEPTA2769, SEPTA2756, SEPTA14919, SEPTA25381, SEPTA2764, SEPTA2740, SEPTA2767, SEPTA2749</t>
  </si>
  <si>
    <t>711, 89, 3</t>
  </si>
  <si>
    <t>SEPTA17747, SEPTA17840, SEPTA19014, SEPTA2463, SEPTA19007, SEPTA32162, SEPTA26262, SEPTA25430, SEPTA25408, SEPTA25429, SEPTA25409, SEPTA25428, NA, SEPTA838, SEPTA19008, SEPTA17853, SEPTA17744, SEPTA17745, SEPTA17848, SEPTA25410, SEPTA25411, SEPTA25427, SEPTA25426, SEPTA51</t>
  </si>
  <si>
    <t>LUCYGO, LUCYGR, 31</t>
  </si>
  <si>
    <t>NA, SEPTA19026, SEPTA21447, SEPTA21526, SEPTA18995, SEPTA28327, SEPTA573, SEPTA21527, SEPTA32261, SEPTA32262, NJT32607</t>
  </si>
  <si>
    <t>53, 4</t>
  </si>
  <si>
    <t>SEPTA16147, SEPTA17375, SEPTA16148, SEPTA17374, SEPTA32329, SEPTA16146, SEPTA17377, SEPTA141, SEPTA17368, SEPTA16157, SEPTA16158, SEPTA17369, SEPTA167, SEPTA16156, SEPTA17370, SEPTA17372, NA</t>
  </si>
  <si>
    <t>7, 12</t>
  </si>
  <si>
    <t>SEPTA22235, SEPTA30921, NA, SEPTA315, SEPTA20510, SEPTA93, SEPTA10283, SEPTA22236, SEPTA22237, SEPTA22238, SEPTA30647</t>
  </si>
  <si>
    <t>SEPTA15440, SEPTA15441, SEPTA17407, SEPTA15442, SEPTA17406, SEPTA17408, SEPTA17228, SEPTA15462, SEPTA17402, SEPTA15467, SEPTA1175, SEPTA1190, SEPTA17218, SEPTA15466, SEPTA15464, SEPTA17227, NA, SEPTA15460, SEPTA17403, SEPTA15444, SEPTA15443, SEPTA17405, SEPTA17404, SEPTA15439</t>
  </si>
  <si>
    <t>Chresheim Valley to Upsal</t>
  </si>
  <si>
    <t>61, 43</t>
  </si>
  <si>
    <t>SEPTA22022, NA, SEPTA681, SEPTA1279, SEPTA22048, SEPTA22051, SEPTA22018, SEPTA680, SEPTA22016, SEPTA32496, SEPTA22054, SEPTA22015, SEPTA22038, SEPTA22027, SEPTA18439, SEPTA18438, SEPTA22043, SEPTA22046, SEPTA22023, SEPTA22045, SEPTA22042, SEPTA32214, SEPTA31688, SEPTA22039, SEPTA22026, SEPTA2459, SEPTA22035, SEPTA32169, SEPTA31687</t>
  </si>
  <si>
    <t>NA, SEPTA18500, SEPTA18501, SEPTA18502, SEPTA18508, SEPTA18509, SEPTA18510, SEPTA22252, SEPTA18506, SEPTA18505, SEPTA734, SEPTA24677, SEPTA18504, SEPTA18503</t>
  </si>
  <si>
    <t>SEPTA18493, NA, SEPTA18492, SEPTA18494, SEPTA732, SEPTA18491, SEPTA30864, SEPTA18495, SEPTA733, SEPTA24258, SEPTA18496, SEPTA18499, SEPTA18498, SEPTA18497</t>
  </si>
  <si>
    <t>SEPTA22241, SEPTA14960, NA, SEPTA14961, SEPTA21321, SEPTA21322, SEPTA21323, SEPTA362, SEPTA21324, SEPTA21325, SEPTA21326, SEPTA21327, SEPTA21329, SEPTA21328, SEPTA21330</t>
  </si>
  <si>
    <t>NA, SEPTA21822, SEPTA20896, SEPTA21823, SEPTA21816, SEPTA21854, SEPTA21817, SEPTA21820, SEPTA21851, SEPTA21819, SEPTA21821, SEPTA21850, SEPTA21818, SEPTA21853, SEPTA21852, SEPTA715, SEPTA712, SEPTA21815, SEPTA21855, SEPTA21813, SEPTA21642, SEPTA21857, SEPTA21501, SEPTA2448, SEPTA18992, SEPTA21856, SEPTA21814</t>
  </si>
  <si>
    <t>18, 24</t>
  </si>
  <si>
    <t>SEPTA16433, SEPTA31104, SEPTA15870, SEPTA16432, SEPTA32059, SEPTA15872, SEPTA16431, NA, SEPTA16430, SEPTA16434, SEPTA15869, SEPTA378, SEPTA15851, SEPTA16436, SEPTA16711, SEPTA375, SEPTA16435, SEPTA15850, SEPTA15848, SEPTA16727, SEPTA16726, SEPTA15847, SEPTA15845, SEPTA16728, SEPTA16729, SEPTA15843, SEPTA16730, SEPTA15842, SEPTA16731, SEPTA15841, SEPTA16732, SEPTA15839, SEPTA16733, SEPTA15838, SEPTA16734, SEPTA15835, SEPTA15837, SEPTA16735, SEPTA15833, SEPTA15834, SEPTA16737, SEPTA16736, SEPTA16738, SEPTA28404</t>
  </si>
  <si>
    <t>32, 38</t>
  </si>
  <si>
    <t>SEPTA15951, SEPTA15952, SEPTA30303, SEPTA22326, SEPTA22325, SEPTA22327</t>
  </si>
  <si>
    <t>77, 24, 70</t>
  </si>
  <si>
    <t>SEPTA6451, SEPTA22810, SEPTA22809, SEPTA23755, NA, SEPTA20620, SEPTA17700, SEPTA17719, SEPTA26042</t>
  </si>
  <si>
    <t>701, 4</t>
  </si>
  <si>
    <t>SEPTA17182, SEPTA17248, SEPTA1284, SEPTA17180, SEPTA17249, SEPTA32138, SEPTA17184, SEPTA17247, SEPTA17177, SEPTA18273, SEPTA5305, SEPTA17234, SEPTA5287, SEPTA17235, SEPTA17233, SEPTA103, SEPTA17189, SEPTA17245, SEPTA17187, SEPTA17246, SEPTA5296, SEPTA17236, SEPTA17198, SEPTA17237, SEPTA1285, SEPTA17190, SEPTA17244, SEPTA32137, SEPTA17192, SEPTA17243, SEPTA17194, SEPTA17241, SEPTA17195, SEPTA17240, SEPTA5308, SEPTA17239, SEPTA31566, SEPTA5221, SEPTA17238</t>
  </si>
  <si>
    <t>K</t>
  </si>
  <si>
    <t>SEPTA24797, NA, SEPTA24795, SEPTA24796, SEPTA24718, SEPTA24794, SEPTA228, SEPTA24717, SEPTA24793, SEPTA24720, SEPTA24792, SEPTA24719, SEPTA24791</t>
  </si>
  <si>
    <t>38, 40, 52</t>
  </si>
  <si>
    <t>NA, SEPTA635, SEPTA31586, SEPTA21568, SEPTA25809, SEPTA30833, SEPTA22002, SEPTA22103, SEPTA22220, SEPTA21566, SEPTA22219, SEPTA25985, SEPTA21725, SEPTA21753, SEPTA21754, SEPTA21724, SEPTA30837, SEPTA21726</t>
  </si>
  <si>
    <t>61, 1, R</t>
  </si>
  <si>
    <t>NA, SEPTA18008, SEPTA21957, SEPTA30916, SEPTA226, SEPTA21626, SEPTA18013, SEPTA18014, SEPTA18397, SEPTA18396, SEPTA24117, SEPTA18400, SEPTA18017, SEPTA18394, SEPTA18395, SEPTA24116, SEPTA32269</t>
  </si>
  <si>
    <t>25, 5</t>
  </si>
  <si>
    <t>SEPTA24092, SEPTA23932, NA, SEPTA24036, SEPTA24038, SEPTA23992, SEPTA31540, SEPTA31289, SEPTA24039, SEPTA493, SEPTA20991, SEPTA23928, SEPTA23929, SEPTA23930, SEPTA24035, SEPTA23931</t>
  </si>
  <si>
    <t>Cecil B Moore to Deleware</t>
  </si>
  <si>
    <t>43, 64</t>
  </si>
  <si>
    <t>SEPTA22100, SEPTA22102, SEPTA30845, SEPTA692, SEPTA30846, SEPTA678, SEPTA22005, SEPTA25914, SEPTA22098, NA, SEPTA22099, SEPTA22003</t>
  </si>
  <si>
    <t>SEPTA24190, NA, SEPTA21331, SEPTA21332, SEPTA21335, SEPTA21334, SEPTA21333, SEPTA21338, SEPTA21339, SEPTA21336, SEPTA21337, SEPTA11422, SEPTA21341, SEPTA21340</t>
  </si>
  <si>
    <t>73, 84</t>
  </si>
  <si>
    <t>SEPTA1246, SEPTA22472, SEPTA22722, SEPTA23809, SEPTA1032, SEPTA1036, NA, SEPTA22721, SEPTA22473, SEPTA31747</t>
  </si>
  <si>
    <t>SEPTA21540, SEPTA21541, SEPTA21522, SEPTA21543, SEPTA21521, SEPTA21519, SEPTA21520</t>
  </si>
  <si>
    <t>14, 500, 1, 20, 50</t>
  </si>
  <si>
    <t>SEPTA22905, SEPTA22498, SEPTA22499, SEPTA9, SEPTA21, SEPTA22904, NA, SEPTA22901, SEPTA22903, SEPTA22902, SEPTA22897, SEPTA22896, SEPTA22509, SEPTA22900, SEPTA22517, SEPTA22515, SEPTA22898, SEPTA1122, SEPTA22513, SEPTA22511, SEPTA10, SEPTA25960, SEPTA22503, SEPTA25867</t>
  </si>
  <si>
    <t>Roosevelt Boulevard</t>
  </si>
  <si>
    <t>Rhawn to Grant</t>
  </si>
  <si>
    <t>SEPTA24511, SEPTA24512, SEPTA24506, SEPTA24505, NA, SEPTA24507, SEPTA24508, SEPTA24509, SEPTA24510, SEPTA24513, SEPTA24514</t>
  </si>
  <si>
    <t>SEPTA16438, SEPTA28550, SEPTA791, SEPTA16478, SEPTA16439, SEPTA16440, SEPTA16477, SEPTA16441, SEPTA16476, SEPTA785, SEPTA16475, SEPTA16442</t>
  </si>
  <si>
    <t>NA, SEPTA2707, SEPTA15398, SEPTA3078, SEPTA34, SEPTA2687, SEPTA15400, SEPTA15401, SEPTA6061, SEPTA15399, SEPTA35, SEPTA2692, SEPTA2715</t>
  </si>
  <si>
    <t>16, 701</t>
  </si>
  <si>
    <t>SEPTA15778, SEPTA17316, SEPTA15775, SEPTA17317, SEPTA28698, SEPTA15784, SEPTA17315, SEPTA17314, NA, SEPTA1272, SEPTA15790, SEPTA82, SEPTA17225, SEPTA30489, SEPTA15983, SEPTA17303, SEPTA15978, SEPTA15974, SEPTA15975, SEPTA17308, SEPTA31383, SEPTA17309, SEPTA28697, SEPTA15802, SEPTA17311, SEPTA15797, SEPTA15801, SEPTA17312, SEPTA15973, SEPTA17310, SEPTA15986, SEPTA17301, SEPTA17302, SEPTA15985, SEPTA29964, SEPTA30285</t>
  </si>
  <si>
    <t>49, 29</t>
  </si>
  <si>
    <t>SEPTA3049, NA, SEPTA24194, SEPTA24192, SEPTA24191, SEPTA24189, SEPTA540, SEPTA24184, SEPTA24183, SEPTA24182, SEPTA24181, SEPTA32486, SEPTA32487, SEPTA24185, SEPTA24186, SEPTA541, SEPTA32499, SEPTA32506, SEPTA24180, SEPTA24179</t>
  </si>
  <si>
    <t>SEPTA21354, SEPTA21353, SEPTA623, SEPTA22285, SEPTA622, NA, SEPTA598, SEPTA591, SEPTA516, SEPTA590</t>
  </si>
  <si>
    <t>38, 40</t>
  </si>
  <si>
    <t>SEPTA22317, SEPTA25772, SEPTA21572, SEPTA22208, SEPTA25979, SEPTA21575, SEPTA22315, SEPTA21574, SEPTA22206, SEPTA25789, SEPTA26002, SEPTA30836, SEPTA22207, SEPTA22316</t>
  </si>
  <si>
    <t>SEPTA913, SEPTA17871, SEPTA917, SEPTA21081, NA, SEPTA18430, SEPTA17867, SEPTA18431, SEPTA17865, SEPTA18428, SEPTA18432, SEPTA17864, SEPTA18433, SEPTA18429, SEPTA30905, SEPTA17860, SEPTA18436, SEPTA17863, SEPTA18434, SEPTA17861, SEPTA18435</t>
  </si>
  <si>
    <t>SEPTA21364, NA, SEPTA433, SEPTA21365, SEPTA21366, SEPTA21367, SEPTA21368, SEPTA21369, SEPTA21362</t>
  </si>
  <si>
    <t>SEPTA3063, SEPTA22245, SEPTA660, NA, SEPTA22239, SEPTA22242, SEPTA30646, SEPTA30645, SEPTA30649, SEPTA30644</t>
  </si>
  <si>
    <t>19, 67</t>
  </si>
  <si>
    <t>SEPTA22841, SEPTA23008, SEPTA22839, SEPTA22840, SEPTA23012, NA, SEPTA23011, SEPTA30389, SEPTA21602, SEPTA22837, SEPTA31108, SEPTA31105, SEPTA32101, SEPTA23014, SEPTA23013, SEPTA22838</t>
  </si>
  <si>
    <t>19, 24, 67</t>
  </si>
  <si>
    <t>SEPTA22842, SEPTA22844, SEPTA23007, SEPTA22843, SEPTA23006, SEPTA23002, SEPTA389, SEPTA22845, SEPTA23000, SEPTA404, NA, SEPTA22846, SEPTA22997, SEPTA22991, SEPTA22992, SEPTA22993, SEPTA478, SEPTA23607, SEPTA22995</t>
  </si>
  <si>
    <t>48, 5</t>
  </si>
  <si>
    <t>SEPTA4474, SEPTA14931, NA, SEPTA3492, SEPTA4469, SEPTA4467, SEPTA4470, SEPTA4471, SEPTA4460, SEPTA4459, SEPTA4461, SEPTA16130, SEPTA4472, SEPTA14932</t>
  </si>
  <si>
    <t>SEPTA28300, NA, SEPTA19647, SEPTA19576, SEPTA19648, SEPTA19574, SEPTA19649, SEPTA19650, SEPTA19572, SEPTA19651, SEPTA19573, SEPTA19653, SEPTA19571, SEPTA19652, SEPTA19575</t>
  </si>
  <si>
    <t>22, 16</t>
  </si>
  <si>
    <t>SEPTA17330, SEPTA15559, SEPTA15574, NA, SEPTA15575, SEPTA15588, SEPTA17324, SEPTA15454, SEPTA15580, SEPTA17323, SEPTA15455, SEPTA15578, SEPTA15742, SEPTA17321, SEPTA15450, SEPTA15741, SEPTA17320, SEPTA15721, SEPTA15530, SEPTA17332, SEPTA15465, SEPTA15468, SEPTA15573, SEPTA15471, SEPTA15513, SEPTA15512, SEPTA15743, SEPTA15504</t>
  </si>
  <si>
    <t>57, 5</t>
  </si>
  <si>
    <t>NA, SEPTA17557, SEPTA17558, SEPTA70, SEPTA22029, SEPTA17579, SEPTA17575, SEPTA17571, SEPTA17564, SEPTA857, SEPTA17567, SEPTA17581, SEPTA17602</t>
  </si>
  <si>
    <t>SEPTA18175, SEPTA18257, SEPTA18177, SEPTA28686, NA, SEPTA18176, SEPTA18256, SEPTA18178, SEPTA18255, SEPTA18179, SEPTA18254, SEPTA18253, SEPTA21620</t>
  </si>
  <si>
    <t>SEPTA24468, NA, SEPTA24472, SEPTA24471, SEPTA24473, SEPTA24474, SEPTA24475, SEPTA24470, SEPTA24469</t>
  </si>
  <si>
    <t>SEPTA17659, SEPTA18052, SEPTA18053, SEPTA24967, SEPTA17658, SEPTA18054, NA, SEPTA17651, SEPTA17650, SEPTA31728, SEPTA846, SEPTA17657, SEPTA861, SEPTA17656, SEPTA17655, SEPTA24966, SEPTA17654, SEPTA17653, SEPTA17652, SEPTA24965, SEPTA15823, SEPTA17672, SEPTA17673, SEPTA17958, SEPTA17674, SEPTA17956, SEPTA17955, SEPTA17675, SEPTA17954, SEPTA24694, SEPTA24817</t>
  </si>
  <si>
    <t>SEPTA15202, SEPTA24671, SEPTA24759, SEPTA944, SEPTA24758, SEPTA24670, SEPTA24760, SEPTA24669, SEPTA21267, SEPTA24763, SEPTA21265, SEPTA24667, SEPTA24666, SEPTA24764, SEPTA24665, SEPTA24765, SEPTA24664, SEPTA24766, SEPTA24663, SEPTA24767, SEPTA25922, NA, SEPTA24762, SEPTA24668, SEPTA24761, SEPTA24757, SEPTA24674, SEPTA24754, SEPTA24678, SEPTA24750, SEPTA24749, SEPTA24680, SEPTA24748, SEPTA24746, SEPTA24684, SEPTA24744</t>
  </si>
  <si>
    <t>57, 25, 7, 703</t>
  </si>
  <si>
    <t>SEPTA17361, SEPTA17362, SEPTA18139, SEPTA18140, SEPTA24837, SEPTA18141, SEPTA24838, SEPTA30869, SEPTA11468, NA, SEPTA18137, SEPTA18136, SEPTA24352, SEPTA17364, SEPTA17359, SEPTA17360, SEPTA18142</t>
  </si>
  <si>
    <t>NA, SEPTA22169, SEPTA22109, SEPTA22175, SEPTA22136, SEPTA22110, SEPTA22172, SEPTA22193, SEPTA22120, SEPTA22119, SEPTA22161, SEPTA22192, SEPTA22167, SEPTA22115, SEPTA22168, SEPTA22116, SEPTA22166, SEPTA670, SEPTA22171, SEPTA676, SEPTA22111, SEPTA22112, SEPTA22170, SEPTA22117, SEPTA22165, SEPTA22163, SEPTA675, SEPTA22118, SEPTA22121</t>
  </si>
  <si>
    <t>NA, SEPTA22036, SEPTA24867, SEPTA17604, SEPTA17605, SEPTA17606, SEPTA17607, SEPTA17608, SEPTA21095, SEPTA21959, SEPTA17609, SEPTA17617, SEPTA17618</t>
  </si>
  <si>
    <t>SEPTA21436, NA, SEPTA20645, SEPTA25156, SEPTA30101, SEPTA22278, SEPTA25155, SEPTA22277, SEPTA25152, SEPTA25153, SEPTA659, SEPTA25069, SEPTA25154, SEPTA25151, SEPTA25150</t>
  </si>
  <si>
    <t>Washington Avenue to Arch</t>
  </si>
  <si>
    <t>NA, SEPTA23108, SEPTA23109, SEPTA23277, SEPTA23110, SEPTA23274, SEPTA23275, SEPTA882, SEPTA23111, SEPTA30230, SEPTA1488, SEPTA23100, SEPTA23099, SEPTA23101, SEPTA23284, SEPTA23285, SEPTA23283, SEPTA23103, SEPTA23102, SEPTA23282, SEPTA23104, SEPTA23281, SEPTA23106, SEPTA23107, SEPTA23279, SEPTA23280, SEPTA23105</t>
  </si>
  <si>
    <t>SEPTA21785, NA, SEPTA24238, SEPTA21784, SEPTA21783, SEPTA24360, SEPTA30858, SEPTA21786, SEPTA21788, SEPTA16594, SEPTA21790, SEPTA16600, SEPTA16601, SEPTA16603, SEPTA16828, SEPTA16606, SEPTA16608</t>
  </si>
  <si>
    <t>89, 39</t>
  </si>
  <si>
    <t>NA, SEPTA16325, SEPTA16326, SEPTA16323, SEPTA21150, SEPTA16322, SEPTA16321, SEPTA31462</t>
  </si>
  <si>
    <t>SEPTA20489, SEPTA20446, SEPTA20490, SEPTA20447, NA, SEPTA5239, SEPTA20488, SEPTA20487, SEPTA5622, SEPTA20486, SEPTA5642, SEPTA20485, SEPTA5646, SEPTA20477, SEPTA20476, SEPTA5641, SEPTA20478, SEPTA5648, SEPTA5635, SEPTA20479, SEPTA20480, SEPTA886, SEPTA891, SEPTA5626, SEPTA20483, SEPTA5632, SEPTA20481, SEPTA20450, SEPTA20482, SEPTA20449, SEPTA887</t>
  </si>
  <si>
    <t>25, 7, 29</t>
  </si>
  <si>
    <t>SEPTA546, SEPTA24211, SEPTA24212, SEPTA24210, NA, SEPTA24219, SEPTA24220, SEPTA24218, SEPTA24217, SEPTA24216, SEPTA24319, SEPTA24215, SEPTA24214, SEPTA545, SEPTA24213, SEPTA24050, SEPTA24208, SEPTA25226, SEPTA544, SEPTA23977</t>
  </si>
  <si>
    <t>SEPTA935, SEPTA25781, SEPTA24673, SEPTA24756, SEPTA24755, SEPTA24757, NA, SEPTA24674, SEPTA24754, SEPTA24753, SEPTA24752, SEPTA24676, SEPTA24678, SEPTA24750, SEPTA24749, SEPTA24679, SEPTA24680, SEPTA24748, SEPTA24681, SEPTA24747, SEPTA24746, SEPTA24684, SEPTA24744</t>
  </si>
  <si>
    <t>SEPTA16518, SEPTA16522, NA, SEPTA16516, SEPTA16514, SEPTA16511, SEPTA16509, SEPTA16504, SEPTA16505, SEPTA1181, SEPTA16507, SEPTA16506, SEPTA24672, SEPTA22247, SEPTA16502, SEPTA16503</t>
  </si>
  <si>
    <t>53, 65</t>
  </si>
  <si>
    <t>NA, SEPTA16449, SEPTA16469, SEPTA16451, SEPTA16467, SEPTA16450, SEPTA16452, SEPTA16466, SEPTA28548, SEPTA28549, SEPTA17039, SEPTA17029, SEPTA18275, SEPTA31352, SEPTA16470, SEPTA16448, SEPTA16447</t>
  </si>
  <si>
    <t>SEPTA23113, SEPTA23112, SEPTA26165, SEPTA23264, SEPTA23114, SEPTA23263, SEPTA26128, SEPTA23116, SEPTA23261, SEPTA23269, NA, SEPTA23115, SEPTA23262</t>
  </si>
  <si>
    <t>1, 8, J, K, R</t>
  </si>
  <si>
    <t>NA, SEPTA23322, SEPTA25828, SEPTA7, SEPTA23, SEPTA22474, SEPTA23276, SEPTA23287, SEPTA23290, SEPTA23320, SEPTA23321, SEPTA23292, SEPTA24, SEPTA23316, SEPTA23315, SEPTA23314, SEPTA23301, SEPTA23300, SEPTA23298</t>
  </si>
  <si>
    <t>C Street to Pratt Street</t>
  </si>
  <si>
    <t>62, 9, 27</t>
  </si>
  <si>
    <t>SEPTA16173, SEPTA16079, NA, SEPTA16082, SEPTA16172, SEPTA16084, SEPTA16170, SEPTA16169, SEPTA20409, SEPTA16347, SEPTA122, SEPTA16168, SEPTA20410, SEPTA28394, SEPTA30920, SEPTA12397, SEPTA19281</t>
  </si>
  <si>
    <t>SEPTA25100, NA, SEPTA25047, SEPTA25046, SEPTA25101, SEPTA25045, SEPTA25102, SEPTA25103, SEPTA25044, SEPTA25048, SEPTA25099</t>
  </si>
  <si>
    <t>47, 3, 471</t>
  </si>
  <si>
    <t>SEPTA18534, SEPTA738, SEPTA18533, SEPTA18532, SEPTA18531, SEPTA18529, SEPTA18530, SEPTA18528, SEPTA18527, SEPTA18521, SEPTA22040, SEPTA736, SEPTA22025, SEPTA26056, SEPTA24337, NA, SEPTA18520, SEPTA18526, SEPTA18525, SEPTA737, SEPTA18524, SEPTA21091, SEPTA26065, SEPTA18523, SEPTA26057, SEPTA18522</t>
  </si>
  <si>
    <t>39, 57</t>
  </si>
  <si>
    <t>SEPTA16318, SEPTA18066, SEPTA18596, SEPTA17635, NA, SEPTA16319, SEPTA16320, SEPTA17633, SEPTA17632, SEPTA18074, SEPTA17630, SEPTA17629, SEPTA18076, SEPTA17628, SEPTA18077, SEPTA17626, SEPTA17620, SEPTA17625, SEPTA18079, SEPTA25397, SEPTA18081, SEPTA18082, SEPTA18083</t>
  </si>
  <si>
    <t>NA, SEPTA19656, SEPTA1140, SEPTA19566, SEPTA19657, SEPTA19567, SEPTA19658, SEPTA19565, SEPTA19660, SEPTA19661, SEPTA19564, SEPTA19662, SEPTA19664, SEPTA1139, SEPTA19562, SEPTA19663, SEPTA19563, SEPTA30538</t>
  </si>
  <si>
    <t>703, 37</t>
  </si>
  <si>
    <t>NA, SEPTA28304, SEPTA24547, SEPTA28171, SEPTA24929, SEPTA24546, SEPTA30147, SEPTA24931, SEPTA30148, SEPTA30165, SEPTA30166</t>
  </si>
  <si>
    <t>75, 1, J, R</t>
  </si>
  <si>
    <t>NA, SEPTA204, SEPTA23307, SEPTA174, SEPTA23304, SEPTA23311, SEPTA22407, SEPTA23047, SEPTA23046, SEPTA22408, SEPTA132, SEPTA137, SEPTA23312, SEPTA23303, SEPTA23310, SEPTA25, SEPTA160, SEPTA256, SEPTA23309, SEPTA5, SEPTA23305, SEPTA23306, SEPTA4, SEPTA17305, SEPTA20856, SEPTA28545, SEPTA23302, SEPTA23313, SEPTA22409, SEPTA124, SEPTA22406</t>
  </si>
  <si>
    <t>Broad to C Street</t>
  </si>
  <si>
    <t>SEPTA18088, NA, SEPTA18089, SEPTA22037, SEPTA18087, SEPTA18086, SEPTA18085, SEPTA849</t>
  </si>
  <si>
    <t>SEPTA24106, SEPTA30897, SEPTA24107, SEPTA23790, SEPTA30896, SEPTA30307</t>
  </si>
  <si>
    <t>84, 70</t>
  </si>
  <si>
    <t>NA, SEPTA1014, SEPTA1021, SEPTA22799, SEPTA22758, SEPTA22802, SEPTA22774, SEPTA22801, SEPTA22800, SEPTA22532, SEPTA22531, SEPTA31196, SEPTA22757, SEPTA22775</t>
  </si>
  <si>
    <t>SEPTA16268, NA, SEPTA26048, SEPTA16267, SEPTA16266, SEPTA26047, SEPTA16265, SEPTA16264, SEPTA26046, SEPTA724, SEPTA16260, SEPTA16261, SEPTA26045, SEPTA16262, SEPTA16231, SEPTA16270, SEPTA16365</t>
  </si>
  <si>
    <t>SEPTA11111, SEPTA18258, SEPTA18173, SEPTA18261, SEPTA18171, SEPTA18170, SEPTA18262, SEPTA18259, SEPTA18172, SEPTA18260, NA, SEPTA18169</t>
  </si>
  <si>
    <t>61, 62, 471</t>
  </si>
  <si>
    <t>SEPTA24330, NA, SEPTA24331, SEPTA22250, SEPTA24329, SEPTA24332, SEPTA32220, SEPTA915, SEPTA24335, SEPTA24121, SEPTA24334</t>
  </si>
  <si>
    <t>SEPTA16589, SEPTA16590, SEPTA24361, SEPTA16588, SEPTA16587, NA, SEPTA16586, SEPTA16585, SEPTA16577, SEPTA24287, SEPTA16576, SEPTA16575, SEPTA16524</t>
  </si>
  <si>
    <t>NA, SEPTA18103, SEPTA30314, SEPTA18100, SEPTA18104, SEPTA18105, SEPTA18115, SEPTA18114, SEPTA851, SEPTA18116, SEPTA22028, SEPTA24971, SEPTA18090, SEPTA18092, SEPTA18093, SEPTA850, SEPTA18099, SEPTA18094, SEPTA18098, SEPTA18095</t>
  </si>
  <si>
    <t>89, 25, 43, K, R</t>
  </si>
  <si>
    <t>NA, SEPTA483, SEPTA489, SEPTA24019, SEPTA17784, SEPTA20512, SEPTA17815, SEPTA17814, SEPTA17783, SEPTA17816, SEPTA17782, SEPTA17817, SEPTA15040, SEPTA17775, SEPTA17818, SEPTA17773, SEPTA17772, SEPTA17819, SEPTA17821, SEPTA17769, SEPTA17822, SEPTA17768, SEPTA23999, SEPTA17785, SEPTA17813, SEPTA17786, SEPTA17787, SEPTA17811, SEPTA17812, SEPTA32301, SEPTA1133, SEPTA17788, SEPTA21229, SEPTA27752, SEPTA27755, SEPTA24729, SEPTA24730, SEPTA24780, SEPTA24731, SEPTA24778, SEPTA24779, SEPTA267, SEPTA260, SEPTA24781, SEPTA24728, SEPTA24782</t>
  </si>
  <si>
    <t>SEPTA22269, NA, SEPTA22271, SEPTA15404, SEPTA22270, SEPTA22272, SEPTA22273, SEPTA22275, SEPTA22274, SEPTA664, SEPTA25072, SEPTA30638, SEPTA30639, SEPTA30640, SEPTA30641, SEPTA30642</t>
  </si>
  <si>
    <t>SEPTA20496, NA, SEPTA20443, SEPTA20497, SEPTA892, SEPTA20445, SEPTA20491, SEPTA20495, SEPTA11528, SEPTA20494, SEPTA11552, SEPTA20493, SEPTA11526, SEPTA20492, SEPTA20448</t>
  </si>
  <si>
    <t>53, 2</t>
  </si>
  <si>
    <t>SEPTA16415, SEPTA16482, SEPTA16481, SEPTA16416, SEPTA16480, NA, SEPTA31724, SEPTA16479, SEPTA28551, SEPTA28552</t>
  </si>
  <si>
    <t>NA, SEPTA22071, SEPTA22173, SEPTA22174, SEPTA22176, SEPTA22068, SEPTA22177, SEPTA22067, SEPTA22066, SEPTA22178, SEPTA22179, SEPTA22065, SEPTA22185, SEPTA1042, SEPTA22064, SEPTA32154, SEPTA22073, SEPTA23308, SEPTA1046, SEPTA1041, SEPTA22074, SEPTA22075, SEPTA22159, SEPTA22157, SEPTA22077, SEPTA22078, SEPTA22155, SEPTA22195, SEPTA1045, SEPTA1273, SEPTA22194</t>
  </si>
  <si>
    <t>39, 49, 7</t>
  </si>
  <si>
    <t>NA, SEPTA646, SEPTA16224, SEPTA2671, SEPTA16222, SEPTA16220, SEPTA16219, SEPTA16218, SEPTA16221, SEPTA3120, SEPTA21136, SEPTA16216, SEPTA16211, SEPTA16212, SEPTA16213, SEPTA31553, SEPTA16214, SEPTA16215, SEPTA918, SEPTA16043, SEPTA16210</t>
  </si>
  <si>
    <t>SEPTA18415, SEPTA17885, SEPTA17887, SEPTA18414, SEPTA17888, SEPTA18413, NA, SEPTA17890, SEPTA18412, SEPTA17892, SEPTA18410, SEPTA17891, SEPTA18409, SEPTA18411, SEPTA912, SEPTA18000, SEPTA17999, SEPTA18407, SEPTA18001, SEPTA919, SEPTA18406</t>
  </si>
  <si>
    <t>NA, SEPTA364, SEPTA30823, SEPTA21465, SEPTA567, SEPTA22287, SEPTA21561, SEPTA22289, SEPTA21560, SEPTA22288, SEPTA351</t>
  </si>
  <si>
    <t>50, 67</t>
  </si>
  <si>
    <t>SEPTA22942, SEPTA23362, NA, SEPTA22547, SEPTA22885, SEPTA21199</t>
  </si>
  <si>
    <t>SEPTA25084, SEPTA310, SEPTA15187, SEPTA25082, NA, SEPTA25083, SEPTA3042, SEPTA22279, SEPTA25075, SEPTA25078, SEPTA309, SEPTA25916, SEPTA25089, SEPTA24333, SEPTA25087, SEPTA25088, SEPTA25085, SEPTA25086</t>
  </si>
  <si>
    <t>SEPTA27966, NA, SEPTA21133, SEPTA16364, SEPTA16363, SEPTA16362, SEPTA18075, SEPTA16361, SEPTA16360, SEPTA16359, SEPTA16358, SEPTA651</t>
  </si>
  <si>
    <t>89, 25</t>
  </si>
  <si>
    <t>SEPTA17805, NA, SEPTA17792, SEPTA17791, SEPTA17790, SEPTA30894, SEPTA17803, SEPTA17789</t>
  </si>
  <si>
    <t>SEPTA663, NA, SEPTA22268, SEPTA22267, SEPTA22266, SEPTA22265, SEPTA22264, SEPTA22263, SEPTA22262, SEPTA22261, SEPTA18101, SEPTA22260, SEPTA22259, SEPTA22258, SEPTA21249</t>
  </si>
  <si>
    <t>NA, SEPTA31291, SEPTA21498, SEPTA23016, SEPTA23015, SEPTA31723, SEPTA32183, SEPTA21495, SEPTA21650, SEPTA21496, SEPTA21649, SEPTA21497, SEPTA23017, SEPTA19073</t>
  </si>
  <si>
    <t>25, 43</t>
  </si>
  <si>
    <t>SEPTA684, NA, SEPTA22034, SEPTA30851, SEPTA24072, SEPTA25918, SEPTA30603, SEPTA30602, SEPTA31753, SEPTA25794</t>
  </si>
  <si>
    <t>801, 710</t>
  </si>
  <si>
    <t>SEPTA16822, NA, SEPTA18310, SEPTA16825, SEPTA18305, SEPTA16823, SEPTA16824, SEPTA18306, SEPTA18309, SEPTA18311, SEPTA16820, SEPTA16985, SEPTA18301, SEPTA18300, SEPTA20608, SEPTA16987, SEPTA16819</t>
  </si>
  <si>
    <t>NA, SEPTA18186, SEPTA18247, SEPTA18185, SEPTA18248, SEPTA1349, SEPTA18184, SEPTA1340, SEPTA18183, SEPTA18249, SEPTA18250, SEPTA18182, SEPTA18251, SEPTA21623, SEPTA18180, SEPTA18181, SEPTA18252</t>
  </si>
  <si>
    <t>68, 108, 115, 37</t>
  </si>
  <si>
    <t>SEPTA24933, SEPTA30163, SEPTA32111, SEPTA32122, SEPTA32123, SEPTA32112, SEPTA29457, SEPTA32113, SEPTA32121, NA, SEPTA19549, SEPTA19675, SEPTA29435, SEPTA29438, SEPTA990, SEPTA30159</t>
  </si>
  <si>
    <t>NA, SEPTA5604, SEPTA5597, SEPTA5601</t>
  </si>
  <si>
    <t>26, 19, 67</t>
  </si>
  <si>
    <t>NA, SEPTA15749, SEPTA15860, SEPTA15859, SEPTA15858, SEPTA15750, SEPTA15751, SEPTA15857, SEPTA15747, SEPTA15861, SEPTA15862, SEPTA27721, SEPTA15748, SEPTA27685, SEPTA15746, SEPTA22851, SEPTA22852, SEPTA22853</t>
  </si>
  <si>
    <t>SEPTA17704, SEPTA17932, SEPTA17702, SEPTA17937, SEPTA17938, SEPTA17701, SEPTA17939, NA, SEPTA17936, SEPTA17703, SEPTA864, SEPTA17699</t>
  </si>
  <si>
    <t>SEPTA17373, SEPTA855, SEPTA17371, SEPTA24351, NA, SEPTA17378, SEPTA17376, SEPTA17380, SEPTA17383</t>
  </si>
  <si>
    <t>19, 20, 50, 88S</t>
  </si>
  <si>
    <t>SEPTA23341, SEPTA23411, SEPTA23352, SEPTA23353, SEPTA23399, SEPTA23400, SEPTA23343, SEPTA23408, SEPTA23409, SEPTA23342, SEPTA23410, SEPTA23346, SEPTA23406, SEPTA395, SEPTA23348, SEPTA23404, SEPTA23405, SEPTA23345, SEPTA23344, SEPTA23407, SEPTA23402, SEPTA23350, SEPTA23351, SEPTA23401, NA</t>
  </si>
  <si>
    <t>NA, SEPTA22246, SEPTA22249, SEPTA16296, SEPTA22251, SEPTA22253, SEPTA22254, SEPTA18102, SEPTA22255, SEPTA22257</t>
  </si>
  <si>
    <t>35, 27</t>
  </si>
  <si>
    <t>SEPTA10201, SEPTA31353, SEPTA10211, SEPTA19034, SEPTA30744, SEPTA19035, NA, SEPTA10206, SEPTA19037, SEPTA12784, SEPTA10207, SEPTA10209, SEPTA16052, SEPTA10205, SEPTA10210, SEPTA30746, SEPTA10200, SEPTA19033, SEPTA10208, SEPTA19036, SEPTA30394, SEPTA16195, SEPTA16196, SEPTA16193, SEPTA16024, SEPTA16194</t>
  </si>
  <si>
    <t>SEPTA16108, SEPTA16109, SEPTA16110, SEPTA16111, SEPTA16112, SEPTA16113, SEPTA16115, SEPTA16114, SEPTA25387, SEPTA16116, SEPTA16117, NA, SEPTA1180, SEPTA16121, SEPTA16120, SEPTA16118, SEPTA16119, SEPTA16122, SEPTA16123, SEPTA16124</t>
  </si>
  <si>
    <t>SEPTA9392, SEPTA12299</t>
  </si>
  <si>
    <t>711, 31</t>
  </si>
  <si>
    <t>NA, SEPTA31146, SEPTA31042, SEPTA18994, SEPTA18993, SEPTA32180, SEPTA23001, SEPTA31142, SEPTA1399, SEPTA31045, SEPTA1400, SEPTA23010, SEPTA31043, SEPTA23009, SEPTA31044, SEPTA31141, SEPTA23005, SEPTA1398, SEPTA31046, SEPTA31047, SEPTA1396, SEPTA1401, SEPTA31143, SEPTA22996, SEPTA31145, SEPTA22998, SEPTA31144, SEPTA22999, SEPTA23003, SEPTA23004</t>
  </si>
  <si>
    <t>SEPTA17386, SEPTA17387, SEPTA24415, SEPTA17384, SEPTA16136, SEPTA16137, SEPTA28692, SEPTA16138, SEPTA17381, SEPTA17382, SEPTA22069, SEPTA16139, SEPTA16140, SEPTA17379, SEPTA17390, SEPTA17389, NA</t>
  </si>
  <si>
    <t>SEPTA22244, NA, SEPTA2654, SEPTA3033, SEPTA15403, SEPTA2658, SEPTA26146, SEPTA42, SEPTA3072, SEPTA3058, SEPTA3029, SEPTA3067</t>
  </si>
  <si>
    <t>SEPTA21596, SEPTA30850, NA, SEPTA21611, SEPTA21595, SEPTA21612, SEPTA21613</t>
  </si>
  <si>
    <t>SEPTA23954, SEPTA23952, SEPTA24140, SEPTA24141, NA, SEPTA23953, SEPTA24139, SEPTA23951, SEPTA24142, SEPTA23944, SEPTA13110, SEPTA23946, SEPTA20545, SEPTA23945, SEPTA65, SEPTA23950, SEPTA23949, SEPTA24144, SEPTA24146, SEPTA3739, SEPTA24143, SEPTA23948, SEPTA24145, SEPTA23947</t>
  </si>
  <si>
    <t>Lehigh to Castor</t>
  </si>
  <si>
    <t>19, 20, 50, 67, 84, 88S, WR1, WR2, WR5, WR6, 130, 129</t>
  </si>
  <si>
    <t>NA, SEPTA22587, SEPTA22588, SEPTA22664, SEPTA21117, SEPTA21118, SEPTA22586, SEPTA23734, SEPTA1095, SEPTA17062, SEPTA22585, SEPTA22589, SEPTA22663, SEPTA1475, SEPTA22662, SEPTA22590, SEPTA22661, SEPTA22660, SEPTA23366, SEPTA23365, SEPTA23387, SEPTA23363, SEPTA23389, SEPTA23727, SEPTA23364, SEPTA23388, SEPTA976, SEPTA23722, SEPTA23901, SEPTA23902, SEPTA22941, SEPTA25913, SEPTA408, SEPTA22931, SEPTA23702, SEPTA26120, SEPTA23701, SEPTA23360, SEPTA23358, SEPTA23359, SEPTA23394, SEPTA23395, SEPTA23396, SEPTA23356, SEPTA23398, SEPTA23355, SEPTA23700, SEPTA23916, SEPTA23357, SEPTA23397, SEPTA406, SEPTA415, SEPTA23918, SEPTA23699, SEPTA23917, SEPTA23698, SEPTA23919, SEPTA25906, SEPTA30755, SEPTA23845, SEPTA23844, SEPTA23886, SEPTA413, SEPTA23720, SEPTA23721, SEPTA23903</t>
  </si>
  <si>
    <t>105, 703</t>
  </si>
  <si>
    <t>SEPTA24489, SEPTA19301, SEPTA19302, SEPTA19306, SEPTA19300, SEPTA19305, SEPTA30857, NA, SEPTA28199, SEPTA19304, SEPTA19303</t>
  </si>
  <si>
    <t>SEPTA3075, SEPTA2730, SEPTA15397, NA, SEPTA2668, SEPTA2669, SEPTA2702, SEPTA2729, SEPTA2723, SEPTA15396, SEPTA2722, SEPTA2676, SEPTA18165, SEPTA2724, SEPTA2725, SEPTA2675, SEPTA32429</t>
  </si>
  <si>
    <t>35, 62, 9</t>
  </si>
  <si>
    <t>SEPTA15392, SEPTA16068, SEPTA16179, SEPTA16180, SEPTA12301, SEPTA12322, SEPTA16066, SEPTA907, SEPTA16073, NA, SEPTA12288, SEPTA20404, SEPTA20408, SEPTA12329, SEPTA12346, SEPTA16072, SEPTA604, SEPTA12269</t>
  </si>
  <si>
    <t>14, 1, 20</t>
  </si>
  <si>
    <t>NA, SEPTA22907, SEPTA22495, SEPTA22909, SEPTA22910, SEPTA22912, SEPTA22911, SEPTA22494, SEPTA22491, SEPTA8, SEPTA22490, SEPTA22913, SEPTA22915, SEPTA22916, SEPTA22488, SEPTA22487, SEPTA22486, SEPTA22484, SEPTA22482, SEPTA22483, SEPTA22921, SEPTA22922, SEPTA22481, SEPTA22920, SEPTA22918, SEPTA22919</t>
  </si>
  <si>
    <t>Bustleton to Rhawn</t>
  </si>
  <si>
    <t>SEPTA18064, SEPTA18063, SEPTA18065, SEPTA18062, NA, SEPTA18056, SEPTA31541, SEPTA18057, SEPTA18058, SEPTA18059, SEPTA18060, SEPTA18061</t>
  </si>
  <si>
    <t>SEPTA18133, SEPTA853, SEPTA24353, NA, SEPTA18130, SEPTA18131, SEPTA18132, SEPTA18129</t>
  </si>
  <si>
    <t>SEPTA31793, SEPTA920, SEPTA30329, SEPTA18402, SEPTA30877, SEPTA18405, SEPTA18003, SEPTA30906</t>
  </si>
  <si>
    <t>SEPTA24187, NA, SEPTA25217, SEPTA25218, SEPTA25216, SEPTA24244, SEPTA25219, SEPTA25220, SEPTA25221, SEPTA25222</t>
  </si>
  <si>
    <t>WCS, 21</t>
  </si>
  <si>
    <t>SEPTA19149, SEPTA30941, NA, SEPTA19121, SEPTA19122, SEPTA25708, SEPTA19074, SEPTA19075, SEPTA419, SEPTA19076, SEPTA19077, SEPTA19078, SEPTA19081, SEPTA19120, SEPTA420, SEPTA21701, SEPTA30195, SEPTA30194, SEPTA19123, SEPTA19124, SEPTA19080</t>
  </si>
  <si>
    <t>75, 89</t>
  </si>
  <si>
    <t>SEPTA17627, SEPTA22130, SEPTA22096, NA, SEPTA17634, SEPTA31490, SEPTA31491</t>
  </si>
  <si>
    <t>38, 43</t>
  </si>
  <si>
    <t>SEPTA22013, NA, SEPTA22012, SEPTA679, SEPTA22011, SEPTA20440, SEPTA22008, SEPTA22009, SEPTA30849, SEPTA21517</t>
  </si>
  <si>
    <t>NA, SEPTA2682, SEPTA3081, SEPTA22020, SEPTA33, SEPTA20412, SEPTA2721, SEPTA21082, SEPTA2694, SEPTA12270, SEPTA3080, SEPTA2709, SEPTA2677, SEPTA2727, SEPTA31592, SEPTA2681, SEPTA24172, SEPTA2726, SEPTA2661, SEPTA2684, SEPTA2689, SEPTA2662, SEPTA2711, SEPTA2712, SEPTA31, SEPTA47, SEPTA2733, SEPTA2670, SEPTA2718, SEPTA2672, SEPTA2701, SEPTA2697, SEPTA3079, SEPTA2665, SEPTA2686, SEPTA2704</t>
  </si>
  <si>
    <t>SEPTA16455, SEPTA16456, SEPTA16463, SEPTA16464, SEPTA16457, SEPTA16461, SEPTA16458, NA, SEPTA16462, SEPTA787, SEPTA16460, SEPTA788, SEPTA16459</t>
  </si>
  <si>
    <t>NA, SEPTA72, SEPTA23943, SEPTA24149, SEPTA24152, SEPTA23940, SEPTA24153, SEPTA23942, SEPTA24151, SEPTA23941, SEPTA23938, SEPTA24155, SEPTA24154, SEPTA23939, SEPTA23935, SEPTA24158, SEPTA23934, SEPTA23936, SEPTA24157, SEPTA23937, SEPTA24156, SEPTA24159, SEPTA23933</t>
  </si>
  <si>
    <t>Cecil B Moore to Lehigh</t>
  </si>
  <si>
    <t>SEPTA16872, SEPTA16873, NA, SEPTA16874, SEPTA16227, SEPTA16871, SEPTA16870, SEPTA16869, SEPTA16868, SEPTA16867, SEPTA16866, SEPTA16863, SEPTA16864, SEPTA16862, SEPTA16858, SEPTA1185, SEPTA16857, SEPTA16854, SEPTA16855, SEPTA16853, SEPTA16852, SEPTA16865, SEPTA25388, SEPTA16856</t>
  </si>
  <si>
    <t>5, 21, 42</t>
  </si>
  <si>
    <t>SEPTA428, SEPTA32170, SEPTA20961, SEPTA31442, NA, SEPTA24169, SEPTA24170, SEPTA24171, SEPTA20975, SEPTA20974</t>
  </si>
  <si>
    <t>NA, SEPTA16372, SEPTA16374, SEPTA16375, SEPTA653, SEPTA16377, SEPTA16378, SEPTA16376, SEPTA16371, SEPTA16370, SEPTA16369, SEPTA16368</t>
  </si>
  <si>
    <t>SEPTA22857, SEPTA22986, SEPTA403, SEPTA22859, SEPTA22984, NA, SEPTA22858, SEPTA22985, SEPTA22856, SEPTA22988, SEPTA22987, SEPTA22855, SEPTA22990, SEPTA22854, SEPTA22989</t>
  </si>
  <si>
    <t>67, 84, WR1, WR2, WR3, WR4, WR5, WR6, 58</t>
  </si>
  <si>
    <t>SEPTA23243, SEPTA23131, SEPTA23132, SEPTA23242, SEPTA23677, NA, SEPTA880, SEPTA973, SEPTA982, SEPTA23130, SEPTA26154, SEPTA26155, SEPTA31570, SEPTA31588, SEPTA23680, SEPTA23240, SEPTA23679, SEPTA23241, SEPTA878, SEPTA23678, SEPTA879, SEPTA23147, SEPTA23148, SEPTA23238, SEPTA23239, SEPTA23235, SEPTA23151, SEPTA23153, SEPTA1489, SEPTA23129, SEPTA23150, SEPTA23236, SEPTA23149, SEPTA23237, SEPTA23152, SEPTA23234, SEPTA26143, SEPTA23230, SEPTA26144, SEPTA32050, SEPTA32055, SEPTA23155, SEPTA23231, SEPTA23232, SEPTA23154, SEPTA23233, SEPTA874</t>
  </si>
  <si>
    <t>SEPTA24193, SEPTA3048, SEPTA3046, SEPTA3045, NA, SEPTA41, SEPTA3037, SEPTA3073, SEPTA3060, SEPTA3056, SEPTA3061, SEPTA24364</t>
  </si>
  <si>
    <t>SEPTA499, SEPTA507, SEPTA15873, SEPTA15736, SEPTA15883, SEPTA15734, SEPTA15735, SEPTA15884, SEPTA15885, SEPTA15733, SEPTA15886, SEPTA15732, NA, SEPTA15731, SEPTA15887, SEPTA15730, SEPTA15888, SEPTA15729, SEPTA15889, SEPTA15890, SEPTA15728, SEPTA15891, SEPTA15727, SEPTA15892, SEPTA15726, SEPTA15724, SEPTA15725, SEPTA15893</t>
  </si>
  <si>
    <t>NA, SEPTA24205, SEPTA24206, SEPTA24202, SEPTA24201, SEPTA542, SEPTA24318, SEPTA24195, SEPTA24196, SEPTA24197, SEPTA24198, SEPTA24203</t>
  </si>
  <si>
    <t>WCS, 52</t>
  </si>
  <si>
    <t>SEPTA30185, SEPTA21720, NA, SEPTA21719, SEPTA21716, SEPTA21717, SEPTA21718</t>
  </si>
  <si>
    <t>75, 89, 25, 73, J</t>
  </si>
  <si>
    <t>SEPTA17911, NA, SEPTA24477, SEPTA24467, SEPTA24478, SEPTA21960, SEPTA24010, SEPTA24011, SEPTA30895, SEPTA24012, SEPTA22097, SEPTA17912, SEPTA18067, SEPTA27817, SEPTA18068, SEPTA18069, SEPTA218, SEPTA24454, SEPTA24456, SEPTA24013, SEPTA24014, SEPTA23781, SEPTA24017, SEPTA24015, SEPTA24016, SEPTA24018</t>
  </si>
  <si>
    <t>57, 28, 70</t>
  </si>
  <si>
    <t>SEPTA17716, SEPTA23419, SEPTA17713, SEPTA17714, SEPTA23420, SEPTA23423, SEPTA23578, SEPTA23422, SEPTA23579, SEPTA23424, SEPTA23577, SEPTA24807, SEPTA23425, SEPTA23576, SEPTA23426, SEPTA23575, SEPTA23421</t>
  </si>
  <si>
    <t>NA, SEPTA27681, SEPTA15811, SEPTA15813, SEPTA15771, SEPTA15812, SEPTA27682, SEPTA15770, SEPTA15768, SEPTA15825, SEPTA15767, SEPTA15821, SEPTA31670, SEPTA15816, SEPTA15769, SEPTA15760, SEPTA15840, SEPTA15759, SEPTA15844, SEPTA31511, SEPTA15754, SEPTA15755, SEPTA15854, SEPTA15853, SEPTA15756, SEPTA15849, SEPTA15757, SEPTA15758, SEPTA15846</t>
  </si>
  <si>
    <t>SEPTA26066, NA, SEPTA21615, SEPTA21509, SEPTA21510, SEPTA21508, SEPTA21512, SEPTA21511, SEPTA574, SEPTA21513, SEPTA21617, SEPTA21616, SEPTA21614</t>
  </si>
  <si>
    <t>711, 3</t>
  </si>
  <si>
    <t>SEPTA52, SEPTA2461, SEPTA21639, SEPTA32166, SEPTA25451, SEPTA25452, SEPTA25403, SEPTA25453, SEPTA19018, SEPTA25402, SEPTA2460, SEPTA19003, NA, SEPTA687, SEPTA18988</t>
  </si>
  <si>
    <t>NA, SEPTA21370, SEPTA21374, SEPTA21375, SEPTA21372, SEPTA31148, SEPTA21371, SEPTA21380, SEPTA21381, SEPTA21382, SEPTA21383, SEPTA435, SEPTA21385, SEPTA436, SEPTA21384, SEPTA21376, SEPTA434, SEPTA21377, SEPTA21378, SEPTA21379</t>
  </si>
  <si>
    <t>SEPTA22243, SEPTA3077, SEPTA2679, SEPTA2664, SEPTA2667, NA, SEPTA2663, SEPTA2674, SEPTA2678, SEPTA2731, SEPTA2708, SEPTA2673, SEPTA2720, SEPTA2699, SEPTA36</t>
  </si>
  <si>
    <t>NA, SEPTA23998, SEPTA17806, SEPTA23994, SEPTA16344, SEPTA23997, SEPTA23996, SEPTA23995, SEPTA23993</t>
  </si>
  <si>
    <t>WR3, WR4, 58</t>
  </si>
  <si>
    <t>SEPTA23254, SEPTA23122, SEPTA23253, SEPTA26131, SEPTA23123, SEPTA23124, SEPTA23252, SEPTA23251, SEPTA26132, SEPTA23250, SEPTA23245, SEPTA26136, SEPTA26137, SEPTA26159, SEPTA26160, NA, SEPTA22380, SEPTA23121, SEPTA26164, SEPTA26162</t>
  </si>
  <si>
    <t>SEPTA31102, NA, SEPTA25205, SEPTA25206, SEPTA94, SEPTA25207, SEPTA25210, SEPTA25209, SEPTA31103, SEPTA25211, SEPTA25212, SEPTA25213, SEPTA25214, SEPTA25215, SEPTA25208</t>
  </si>
  <si>
    <t>108, 115, 37</t>
  </si>
  <si>
    <t>SEPTA19671, SEPTA19555, NA, SEPTA15054, SEPTA15053, SEPTA19554</t>
  </si>
  <si>
    <t>84, WR1, WR2, WR5, WR6, 37</t>
  </si>
  <si>
    <t>SEPTA24922, SEPTA24916, SEPTA24915, NA, SEPTA24921, SEPTA24919, SEPTA24918, SEPTA24920, SEPTA24917, SEPTA21245, SEPTA631, SEPTA24913, SEPTA24914, SEPTA24924, SEPTA24925, SEPTA24912, SEPTA24926, SEPTA24911, SEPTA24927, SEPTA1508, SEPTA22592, SEPTA23386, SEPTA23736, SEPTA22593, SEPTA22659, SEPTA22658, SEPTA1520, SEPTA22600, SEPTA22601, SEPTA22657, SEPTA23739, SEPTA22638, SEPTA22615, SEPTA22614, SEPTA22639, SEPTA22613, SEPTA22616, SEPTA22617, SEPTA22637, SEPTA22636, SEPTA22618, SEPTA22619, SEPTA22620, SEPTA22634, SEPTA31093, SEPTA22633, SEPTA22635, SEPTA24923</t>
  </si>
  <si>
    <t>NA, SEPTA23970, SEPTA23976, SEPTA117, SEPTA114, SEPTA23971, SEPTA16053, SEPTA23973, SEPTA30321, SEPTA30322, SEPTA23972, SEPTA23975, SEPTA30323</t>
  </si>
  <si>
    <t>NA, SEPTA24224, SEPTA24222, SEPTA24221, SEPTA24223, SEPTA24236, SEPTA24237, SEPTA20428, SEPTA24234, SEPTA32485, SEPTA24225, SEPTA24226, SEPTA548, SEPTA24228, SEPTA24227, SEPTA24229, SEPTA24230, SEPTA24231, SEPTA24232, SEPTA24233, SEPTA24235, SEPTA32514</t>
  </si>
  <si>
    <t>SEPTA22080, SEPTA22153, SEPTA22149, SEPTA22082, NA, SEPTA22083, SEPTA22148, SEPTA22084, SEPTA22152, SEPTA22081, SEPTA22150, SEPTA22085, SEPTA22145, SEPTA22146, SEPTA22144, SEPTA22086, SEPTA22087, SEPTA22142, SEPTA22094, SEPTA1047, SEPTA17631, SEPTA22133, SEPTA22134</t>
  </si>
  <si>
    <t>SEPTA797, SEPTA19006, NA, SEPTA13112, SEPTA20513, SEPTA24148, SEPTA13106, SEPTA13114, SEPTA13115, SEPTA13113, SEPTA13107, SEPTA13111</t>
  </si>
  <si>
    <t>SEPTA14057, SEPTA14058, SEPTA14064, NA, SEPTA14065, SEPTA14068, SEPTA14069, SEPTA14063, SEPTA20555, SEPTA20556, SEPTA951, SEPTA14066</t>
  </si>
  <si>
    <t>30, 31, 106</t>
  </si>
  <si>
    <t>NA, SEPTA21483, SEPTA21488, SEPTA559, SEPTA21481, SEPTA21482, SEPTA558, SEPTA21478, SEPTA21394, SEPTA21393, SEPTA30306, SEPTA19491, SEPTA30535, SEPTA2002, SEPTA30349, SEPTA19530, SEPTA19497, SEPTA19496, SEPTA19531, SEPTA19532, SEPTA19495, SEPTA19494, SEPTA19533, SEPTA21489, SEPTA19492, SEPTA21042, SEPTA21479, SEPTA21041</t>
  </si>
  <si>
    <t>SEPTA30885, NA, SEPTA5602, SEPTA24147, SEPTA5605, SEPTA5598, SEPTA5607, SEPTA5608, SEPTA30804, SEPTA20546</t>
  </si>
  <si>
    <t>SEPTA106, SEPTA25149, NA, SEPTA25148, SEPTA25147, SEPTA25146, SEPTA25145, SEPTA24188, SEPTA25142, SEPTA25143, SEPTA25144, SEPTA25141, SEPTA25140, SEPTA25139, SEPTA24245, SEPTA25138, SEPTA25137, SEPTA25136</t>
  </si>
  <si>
    <t>Passyunk to Washington Avenue</t>
  </si>
  <si>
    <t>SEPTA24833, SEPTA24832, SEPTA24834, SEPTA24835, SEPTA24836, SEPTA24831, SEPTA24830, SEPTA24829, NA</t>
  </si>
  <si>
    <t>68, 108, 37</t>
  </si>
  <si>
    <t>NA, SEPTA24936, SEPTA24906, SEPTA24905, SEPTA24904, SEPTA24939, SEPTA24940, SEPTA19556, SEPTA19557, SEPTA19667, SEPTA19668, SEPTA19558, SEPTA19559, SEPTA24896, SEPTA24899, SEPTA24900, SEPTA29460, SEPTA24898, SEPTA29459, SEPTA24901, SEPTA24897, SEPTA29458, SEPTA24946, SEPTA30168, SEPTA29394, SEPTA24903, SEPTA24941, SEPTA19665, SEPTA19666, SEPTA19560, SEPTA30167, SEPTA20923, SEPTA630</t>
  </si>
  <si>
    <t>SEPTA3036, SEPTA13188, SEPTA22021, SEPTA22049, SEPTA3044, NA, SEPTA3068, SEPTA3038, SEPTA45, SEPTA21083, SEPTA3055, SEPTA3059, SEPTA26150, SEPTA3031, SEPTA26149, SEPTA26148, SEPTA3035, SEPTA31769, SEPTA3026, SEPTA3074, SEPTA3027, SEPTA16223, SEPTA16373, SEPTA3066, SEPTA3028, SEPTA3051, SEPTA3047, SEPTA2655, SEPTA2659, SEPTA25384, SEPTA3053</t>
  </si>
  <si>
    <t>SEPTA20460, SEPTA20466, SEPTA20461, SEPTA20465, SEPTA20459, SEPTA20467, NA, SEPTA20462, SEPTA20463, SEPTA20464, SEPTA535, SEPTA20468, SEPTA890, SEPTA20451, SEPTA20457, SEPTA20469, SEPTA20456, SEPTA20470, SEPTA20455, SEPTA20471, SEPTA20453, SEPTA20472, SEPTA20454, SEPTA20473, SEPTA20452</t>
  </si>
  <si>
    <t>NA, SEPTA21518, SEPTA22010, SEPTA21514, SEPTA21515</t>
  </si>
  <si>
    <t>NA, SEPTA21630, SEPTA21631, SEPTA21632, SEPTA21633, SEPTA31481, SEPTA21629, SEPTA21628, SEPTA21634</t>
  </si>
  <si>
    <t>NA, SEPTA2698, SEPTA2696, SEPTA2695, SEPTA37, SEPTA24249, SEPTA2685, SEPTA2732, SEPTA2710, SEPTA2706, SEPTA2713, SEPTA2703, SEPTA2700, SEPTA2688, SEPTA24552</t>
  </si>
  <si>
    <t>25, J</t>
  </si>
  <si>
    <t>SEPTA24573, SEPTA30465, SEPTA24572, NA, SEPTA24007, SEPTA24570, SEPTA31090, SEPTA24571, SEPTA17841, SEPTA24008, SEPTA24005, SEPTA24109, SEPTA31195</t>
  </si>
  <si>
    <t>38, K</t>
  </si>
  <si>
    <t>SEPTA22319, SEPTA25771, SEPTA21571, SEPTA22320, SEPTA21570, SEPTA22321, SEPTA22318, SEPTA24800, NA, SEPTA24802, SEPTA222, SEPTA15463, SEPTA27750, SEPTA24798, SEPTA24799, SEPTA24804, SEPTA229, SEPTA24801, SEPTA24805, SEPTA24706, SEPTA24705, SEPTA24808, SEPTA24806, SEPTA24707, SEPTA24703, SEPTA24809, SEPTA24704, SEPTA24810, SEPTA24702, SEPTA24811, SEPTA24700, SEPTA22833, SEPTA24699, SEPTA24701, SEPTA24812, SEPTA31614, SEPTA21569</t>
  </si>
  <si>
    <t>30, 64</t>
  </si>
  <si>
    <t>SEPTA21419, SEPTA21477, SEPTA21475, SEPTA21476, NA, SEPTA21474, SEPTA30826, SEPTA554, SEPTA21412, SEPTA21411, SEPTA21472, SEPTA21413, SEPTA21471, SEPTA21470, SEPTA21415, SEPTA25590, SEPTA21416, SEPTA21469, SEPTA30825, SEPTA21468, SEPTA21417, SEPTA21467, SEPTA21418, SEPTA21466, SEPTA21410, SEPTA21473</t>
  </si>
  <si>
    <t>J</t>
  </si>
  <si>
    <t>SEPTA24368, SEPTA24370, SEPTA24597, SEPTA24371, SEPTA24596, SEPTA215, SEPTA208, SEPTA17313, SEPTA24410, SEPTA32155, NA, SEPTA214, SEPTA24406, SEPTA24595, SEPTA24594, SEPTA207, SEPTA24419, SEPTA24420, SEPTA24585, SEPTA24584, SEPTA24586, SEPTA24418, SEPTA216, SEPTA16247, SEPTA31072, SEPTA24417, SEPTA24589, SEPTA24590, SEPTA16133, SEPTA24413, SEPTA24588, SEPTA24416, SEPTA24587, SEPTA24593, SEPTA24411, SEPTA24412, SEPTA24592, SEPTA31073</t>
  </si>
  <si>
    <t>SEPTA25404, SEPTA17798, SEPTA17797, SEPTA17796, NA, SEPTA17795, SEPTA17794, SEPTA17793</t>
  </si>
  <si>
    <t>SEPTA21537, NA, SEPTA21538, SEPTA21539</t>
  </si>
  <si>
    <t>88, 88S</t>
  </si>
  <si>
    <t>SEPTA22338, SEPTA22339, SEPTA22467, SEPTA22466, SEPTA22340, NA, SEPTA22471, SEPTA22465, SEPTA22341</t>
  </si>
  <si>
    <t>14, 500, 1, 67, WR3, WR4</t>
  </si>
  <si>
    <t>SEPTA18, SEPTA19, SEPTA30391, NA, SEPTA22539, SEPTA25924, SEPTA22538, SEPTA25957, SEPTA21944, SEPTA21945, SEPTA30202, SEPTA30203, SEPTA25958, SEPTA30204, SEPTA22770, SEPTA22771, SEPTA22768, SEPTA21946, SEPTA30201, SEPTA22537, SEPTA22526, SEPTA21947, SEPTA21948, SEPTA21949, SEPTA22767, SEPTA22525, SEPTA22524, SEPTA22522, SEPTA22520, SEPTA22521, SEPTA22773, SEPTA21200</t>
  </si>
  <si>
    <t>Grant to Woodhaven</t>
  </si>
  <si>
    <t>710, 97</t>
  </si>
  <si>
    <t>SEPTA17440, SEPTA26526, SEPTA17439, SEPTA15629, SEPTA15630, SEPTA17438, NA, SEPTA15635, SEPTA17435, SEPTA15632, SEPTA17436, SEPTA17433, SEPTA19059, SEPTA17432, SEPTA15631, SEPTA26514, SEPTA30717, SEPTA244, SEPTA248, SEPTA30718</t>
  </si>
  <si>
    <t>Bethleham Pike to County Line</t>
  </si>
  <si>
    <t>SEPTA22456, SEPTA22349, SEPTA22350, SEPTA1109, SEPTA1127, NA, SEPTA22455, SEPTA22457, SEPTA20382, SEPTA20388, SEPTA22347, SEPTA22458, SEPTA22459, SEPTA22345, SEPTA22460, SEPTA22346, SEPTA22348</t>
  </si>
  <si>
    <t>19, 28, 84, 88, 88S</t>
  </si>
  <si>
    <t>SEPTA23493, SEPTA23494, SEPTA23512, SEPTA536, SEPTA23516, SEPTA525, SEPTA23489, NA, SEPTA23517, SEPTA23491, SEPTA23492, SEPTA23514, SEPTA23513, SEPTA25994, SEPTA23496, SEPTA23497, SEPTA22360, SEPTA23509, SEPTA22447, SEPTA23495, SEPTA23510, SEPTA23508, SEPTA23511, SEPTA31549, SEPTA23490, SEPTA23515, SEPTA23479, SEPTA23480, SEPTA25996, SEPTA23521, SEPTA23476, SEPTA23524, SEPTA30218, SEPTA23527, SEPTA23475, SEPTA23470, SEPTA23531, SEPTA23501, SEPTA23505, SEPTA23507, SEPTA23499, SEPTA23506, SEPTA23498, SEPTA524, SEPTA537, SEPTA23504, SEPTA23500, SEPTA23502, SEPTA23503, SEPTA22543, SEPTA22701, SEPTA31096, SEPTA1091</t>
  </si>
  <si>
    <t>20, 50, 67, 84, WR5, WR6, 130, 129</t>
  </si>
  <si>
    <t>NA, SEPTA23384, SEPTA31298, SEPTA23385, SEPTA30677, SEPTA22584, SEPTA22666, SEPTA1100, SEPTA22665, SEPTA22583, SEPTA27736, SEPTA22582, SEPTA22667, SEPTA22668, SEPTA1524, SEPTA22581, SEPTA22669, SEPTA22670, SEPTA22576, SEPTA22675, SEPTA22674, SEPTA22936, SEPTA22575, SEPTA22676, SEPTA22577, SEPTA22578, SEPTA22672, SEPTA22673, SEPTA22579, SEPTA22671, SEPTA17061</t>
  </si>
  <si>
    <t>SEPTA17283, NA, SEPTA16269, SEPTA16232, SEPTA647, SEPTA16230, SEPTA16226, SEPTA16229, SEPTA16225</t>
  </si>
  <si>
    <t>7, 64</t>
  </si>
  <si>
    <t>SEPTA30098, NA, SEPTA25132, SEPTA25130, SEPTA25128, SEPTA30881, SEPTA24742, SEPTA24743, SEPTA25124, SEPTA25126, SEPTA543</t>
  </si>
  <si>
    <t>SEPTA22079, SEPTA691, SEPTA22088, SEPTA22324, NA, SEPTA22076, SEPTA20669, SEPTA22095, SEPTA22093, SEPTA21516, SEPTA22091, SEPTA22089, SEPTA22090</t>
  </si>
  <si>
    <t>SEPTA12389, SEPTA12366, SEPTA30728, SEPTA12370, SEPTA14991, SEPTA30729, SEPTA12415, SEPTA30742, NA, SEPTA12408, SEPTA19042</t>
  </si>
  <si>
    <t>88, 88S, WR1, WR2, WR3, WR4, 58</t>
  </si>
  <si>
    <t>NA, SEPTA1125, SEPTA1111, SEPTA22442, SEPTA22365, SEPTA22443, SEPTA22364, SEPTA22444, SEPTA1240, SEPTA22363, SEPTA22445, SEPTA22368, SEPTA22369, SEPTA22439, SEPTA22370, SEPTA22438, SEPTA27758, SEPTA22436, SEPTA22437, SEPTA22371, SEPTA22372, SEPTA22373, SEPTA22435, SEPTA22434, SEPTA22424, SEPTA22385, SEPTA22425, SEPTA27760, SEPTA393, SEPTA1121, SEPTA22382, SEPTA22430, SEPTA22376, SEPTA22377, SEPTA22429, SEPTA22379, SEPTA23255, SEPTA23256, SEPTA30221, SEPTA27759, SEPTA19279, SEPTA22431, SEPTA22432, SEPTA22433, SEPTA22375, SEPTA22374</t>
  </si>
  <si>
    <t>SEPTA22333, NA, SEPTA22332, SEPTA22330, SEPTA22331</t>
  </si>
  <si>
    <t>32, R</t>
  </si>
  <si>
    <t>NA, SEPTA587, SEPTA16004, SEPTA16005, SEPTA16536, SEPTA19702, SEPTA28165, SEPTA19707, SEPTA31826, SEPTA16007, SEPTA16008, SEPTA16535, SEPTA16534, SEPTA16533, SEPTA16009, SEPTA16010, SEPTA16532, SEPTA16531, SEPTA16014, SEPTA16527, SEPTA16528, SEPTA16013, SEPTA16529, SEPTA16012, SEPTA16015, SEPTA16526, SEPTA16016, SEPTA16525, SEPTA16011, SEPTA16530, SEPTA19708, SEPTA19709</t>
  </si>
  <si>
    <t>67, WR3, WR4, WR5, WR6</t>
  </si>
  <si>
    <t>SEPTA971, SEPTA984, SEPTA22879, SEPTA22959, SEPTA22875, SEPTA22963, SEPTA22964, SEPTA27950, SEPTA22962, SEPTA22876, SEPTA22877, SEPTA22878, SEPTA22961, SEPTA22960, NA, SEPTA22956, SEPTA22957, SEPTA32100, SEPTA22873, SEPTA22874, SEPTA22966, SEPTA22958, SEPTA1461, SEPTA22965, SEPTA22967, SEPTA20395, SEPTA22969, SEPTA1495, SEPTA22968, SEPTA27954, SEPTA31362</t>
  </si>
  <si>
    <t>SEPTA25820, SEPTA31727, SEPTA24726, SEPTA24783, SEPTA24725, NA, SEPTA24788, SEPTA24787, SEPTA24784, SEPTA24724, SEPTA24786, SEPTA24785</t>
  </si>
  <si>
    <t>SEPTA19005, SEPTA16351, NA, SEPTA16353, SEPTA16352, SEPTA16350, SEPTA16349, SEPTA16348, SEPTA16346, SEPTA16343, SEPTA16341, SEPTA16340, SEPTA16342</t>
  </si>
  <si>
    <t>SEPTA30820, SEPTA21431, SEPTA21432, SEPTA22126, SEPTA21430, SEPTA21458, SEPTA21433, SEPTA21456, NA, SEPTA30822, SEPTA21428, SEPTA21429, SEPTA30821</t>
  </si>
  <si>
    <t>NA, SEPTA16990, SEPTA18298, SEPTA16992, SEPTA18297, SEPTA17003, SEPTA18294, SEPTA17005, SEPTA18295, SEPTA17001, SEPTA18296, SEPTA18293, SEPTA17006, SEPTA17019, SEPTA18285, SEPTA17018, SEPTA18286, SEPTA17017, SEPTA18288, SEPTA17016, SEPTA18289, SEPTA17010, SEPTA18291, SEPTA1351, SEPTA17009, SEPTA17011, SEPTA18290, SEPTA18292, SEPTA20609</t>
  </si>
  <si>
    <t>32, 27, R</t>
  </si>
  <si>
    <t>SEPTA8523, SEPTA8528, SEPTA8524, SEPTA19038, SEPTA30743, SEPTA8533, SEPTA30749, SEPTA30748, SEPTA8545, SEPTA8534, SEPTA19040, SEPTA1308, SEPTA8521, SEPTA8517, SEPTA8525, SEPTA31714, SEPTA8549, SEPTA30726, SEPTA8550, SEPTA8531, SEPTA8546, SEPTA14997, SEPTA519, NA, SEPTA514, SEPTA520, SEPTA12253, SEPTA16006, SEPTA19703, SEPTA16008, SEPTA16535, SEPTA19704, SEPTA16010, SEPTA16532, SEPTA16531, SEPTA16014, SEPTA16527, SEPTA16528, SEPTA16013, SEPTA16529, SEPTA16015, SEPTA16526, SEPTA16016, SEPTA16525</t>
  </si>
  <si>
    <t>NA, SEPTA556, SEPTA20730, SEPTA21452, SEPTA30814</t>
  </si>
  <si>
    <t>NA, SEPTA24320, SEPTA24321, SEPTA24327, SEPTA24328, SEPTA24326, SEPTA30874, SEPTA24323, SEPTA24322, SEPTA24324, SEPTA1216, SEPTA24675, SEPTA24325</t>
  </si>
  <si>
    <t>2, 68</t>
  </si>
  <si>
    <t>NA, SEPTA24620, SEPTA10849, SEPTA10851, SEPTA24616, SEPTA24619, SEPTA3052, SEPTA10848, SEPTA24553, SEPTA15402, SEPTA24615, SEPTA21212, SEPTA29444, SEPTA31792, SEPTA29434, SEPTA31452, SEPTA21342, SEPTA29433, SEPTA31323, SEPTA988, SEPTA24614, SEPTA29445, SEPTA30189</t>
  </si>
  <si>
    <t>28, 84, 88S, 70</t>
  </si>
  <si>
    <t>SEPTA22793, SEPTA26390, SEPTA22778, SEPTA22792, NA, SEPTA22791, SEPTA22782, SEPTA22789, SEPTA22780, SEPTA22781, SEPTA22790, SEPTA26501, SEPTA22779, SEPTA1090, SEPTA1104, SEPTA22533, SEPTA22540, SEPTA22536, SEPTA25993, SEPTA22534, SEPTA22704, SEPTA22705, SEPTA22703, SEPTA22541, SEPTA22542, SEPTA22702</t>
  </si>
  <si>
    <t>NA, SEPTA31014, SEPTA30918, SEPTA31012</t>
  </si>
  <si>
    <t>SEPTA16327, SEPTA16328, SEPTA16329, SEPTA16330, NA, SEPTA16331, SEPTA16332, SEPTA16333, SEPTA16334, SEPTA24024, SEPTA16335, SEPTA16336, SEPTA16337, SEPTA16338</t>
  </si>
  <si>
    <t>SEPTA30093, SEPTA30097, SEPTA31358, SEPTA30096, SEPTA30094, SEPTA23978, SEPTA24736, NA, SEPTA30902, SEPTA30903</t>
  </si>
  <si>
    <t>SEPTA29961, SEPTA14656, NA, SEPTA20919, SEPTA30942, SEPTA32108, SEPTA32127</t>
  </si>
  <si>
    <t>14, 500, 1</t>
  </si>
  <si>
    <t>NA, SEPTA30293, SEPTA25881, SEPTA22764, SEPTA22765, SEPTA23056, SEPTA22766, SEPTA25956, SEPTA327</t>
  </si>
  <si>
    <t>Woodhaven to County Line</t>
  </si>
  <si>
    <t>19, 84</t>
  </si>
  <si>
    <t>SEPTA23852, SEPTA23854, SEPTA22687, SEPTA19084, SEPTA22562, SEPTA31107, SEPTA22561, SEPTA22689, SEPTA22688, NA, SEPTA1093, SEPTA1102</t>
  </si>
  <si>
    <t>SEPTA21525, NA, SEPTA32177, SEPTA21524, SEPTA21523</t>
  </si>
  <si>
    <t>NA, SEPTA24027, SEPTA24028, SEPTA17804, SEPTA24029, SEPTA24030, SEPTA24032, SEPTA24031, SEPTA24025, SEPTA24023, SEPTA16345, SEPTA24022, SEPTA24020, SEPTA24021, SEPTA24026</t>
  </si>
  <si>
    <t>62, 35, 61</t>
  </si>
  <si>
    <t>SEPTA16203, SEPTA16036, SEPTA16040, SEPTA18393, NA, SEPTA30913, SEPTA16039, SEPTA16034, SEPTA16204, SEPTA16028, SEPTA16030, SEPTA16033, SEPTA16205, SEPTA30319, SEPTA30907, SEPTA30914, SEPTA30915, SEPTA31059, SEPTA16200, SEPTA16038, SEPTA16201, SEPTA16037, SEPTA16202</t>
  </si>
  <si>
    <t>67, WR5, WR6, 58</t>
  </si>
  <si>
    <t>NA, SEPTA27953, SEPTA22882, SEPTA22950, SEPTA22951, SEPTA26138, SEPTA26157, SEPTA31719, SEPTA22884, SEPTA22948, SEPTA870, SEPTA30229, SEPTA22883, SEPTA31364, SEPTA30200, SEPTA31326, SEPTA23673</t>
  </si>
  <si>
    <t>19, 28, WR3, WR4, WR6</t>
  </si>
  <si>
    <t>NA, SEPTA536, SEPTA23516, SEPTA23517, SEPTA526, SEPTA20458, SEPTA23485, SEPTA23520, SEPTA23472, SEPTA23530, SEPTA23474, SEPTA1465, SEPTA23473, SEPTA23529, SEPTA23528, SEPTA23471, SEPTA23469, SEPTA23532, SEPTA23483, SEPTA23523, SEPTA23484, SEPTA23522, SEPTA23482, SEPTA25995, SEPTA23481, SEPTA23479, SEPTA23480, SEPTA25996, SEPTA23521, SEPTA23477, SEPTA23525, SEPTA23526, SEPTA23476, SEPTA23478, SEPTA23524, SEPTA30218, SEPTA23527, SEPTA23475, SEPTA527, SEPTA23468, SEPTA23533, SEPTA23488, SEPTA23518, SEPTA23278, SEPTA23486, SEPTA23487, SEPTA23519</t>
  </si>
  <si>
    <t>NA, SEPTA21548, SEPTA21547, SEPTA21545, SEPTA636, SEPTA641, SEPTA21553, SEPTA21552, SEPTA21554, SEPTA21549, SEPTA21550, SEPTA22322, SEPTA22334, SEPTA21551</t>
  </si>
  <si>
    <t>19, 20, 50, 88, 88S</t>
  </si>
  <si>
    <t>SEPTA23336, SEPTA23335, SEPTA23337, SEPTA23338, SEPTA23416, NA, SEPTA23414, SEPTA23415, SEPTA23412, SEPTA26134, SEPTA23340, SEPTA23339, SEPTA22441, SEPTA22366, SEPTA30757, SEPTA23413, SEPTA25907, SEPTA25904, SEPTA22440, SEPTA25905, SEPTA23888, SEPTA23887, SEPTA1112, SEPTA22367, SEPTA27762, SEPTA1123</t>
  </si>
  <si>
    <t>62, 35</t>
  </si>
  <si>
    <t>SEPTA18031, SEPTA18032, SEPTA18380, SEPTA18381, SEPTA18382, SEPTA30919, SEPTA18030, SEPTA18383</t>
  </si>
  <si>
    <t>SEPTA22504, SEPTA22505, SEPTA22716, NA, SEPTA22717, SEPTA1089, SEPTA1105, SEPTA22502, SEPTA27747, SEPTA22718, SEPTA22501, SEPTA22500, SEPTA22719, SEPTA22492, SEPTA22720</t>
  </si>
  <si>
    <t>SEPTA24164, NA, SEPTA24168, SEPTA67, SEPTA25795, SEPTA24165, SEPTA24166, SEPTA24163, SEPTA24162, SEPTA21190, SEPTA24167, SEPTA32375</t>
  </si>
  <si>
    <t>1, 67, WR3, WR4</t>
  </si>
  <si>
    <t>NA, SEPTA11, SEPTA22895, SEPTA27413, SEPTA980, SEPTA22598, SEPTA27414, SEPTA27418, SEPTA22893, SEPTA17, SEPTA22894, SEPTA22546, SEPTA22892, SEPTA22943</t>
  </si>
  <si>
    <t>NA, SEPTA24311, SEPTA24312, SEPTA24310, SEPTA21254, SEPTA24309, SEPTA24359, SEPTA24313, SEPTA24314, SEPTA24315, SEPTA24317, SEPTA24316, SEPTA24199</t>
  </si>
  <si>
    <t>SEPTA24450, SEPTA24452, SEPTA17624, SEPTA24448, SEPTA24575, SEPTA24447, NA</t>
  </si>
  <si>
    <t>SEPTA23127, SEPTA23334, SEPTA23125, SEPTA23126, SEPTA23330, SEPTA23331, SEPTA23332, SEPTA23128, SEPTA23333</t>
  </si>
  <si>
    <t>SEPTA22448, NA, SEPTA22359, SEPTA22449, SEPTA22358, SEPTA22361, SEPTA22362, SEPTA22355, SEPTA22452, SEPTA30769, SEPTA22451, SEPTA22357, SEPTA22450, SEPTA1241, SEPTA22354, SEPTA22356, SEPTA30298, SEPTA22351, SEPTA22353</t>
  </si>
  <si>
    <t>84, 88S, 70</t>
  </si>
  <si>
    <t>SEPTA22693, SEPTA1236, SEPTA22694, NA, SEPTA22558, SEPTA22559, SEPTA27732, SEPTA27743, SEPTA27744, SEPTA27745, SEPTA1092, SEPTA22557, SEPTA22695, SEPTA22690, SEPTA22560, SEPTA22691, SEPTA22692, SEPTA27733, SEPTA22556, SEPTA27731, SEPTA31554, SEPTA22510, SEPTA22712, SEPTA22514, SEPTA22516, SEPTA22714, SEPTA22519, SEPTA22554, SEPTA22555, SEPTA22698, SEPTA22699, SEPTA22795, SEPTA30985, SEPTA22528, SEPTA22530, SEPTA22797, SEPTA1016, SEPTA22796, SEPTA26386, SEPTA26502, SEPTA26503, SEPTA22527, SEPTA27746, SEPTA22713, SEPTA1019, SEPTA22548, SEPTA22551, SEPTA22700</t>
  </si>
  <si>
    <t>67, WR3, WR4, WR6</t>
  </si>
  <si>
    <t>SEPTA22866, SEPTA22976, SEPTA22975, SEPTA22974, SEPTA27948, SEPTA22867, SEPTA27958, SEPTA22868, SEPTA22865, SEPTA985, SEPTA970, SEPTA22864, SEPTA22977, SEPTA22869, SEPTA22972, SEPTA22973, SEPTA22870, SEPTA22871, SEPTA22970, SEPTA22971, SEPTA27949, SEPTA27955, SEPTA27956, SEPTA27957, SEPTA22980, SEPTA22861, SEPTA22982, SEPTA22862, SEPTA22863, SEPTA22979, SEPTA22978, SEPTA22860, SEPTA22981</t>
  </si>
  <si>
    <t>NA, SEPTA23982, SEPTA24047, SEPTA23980, SEPTA23981, SEPTA24046, SEPTA30901, SEPTA23983, SEPTA24045, SEPTA30899, SEPTA30892</t>
  </si>
  <si>
    <t>67, WR3, WR4</t>
  </si>
  <si>
    <t>NA, SEPTA22944, SEPTA23027, SEPTA22945, SEPTA23026, SEPTA22946, SEPTA22947, SEPTA23025</t>
  </si>
  <si>
    <t>SEPTA30599, NA, SEPTA23988, SEPTA24042, SEPTA30600, SEPTA23987, SEPTA23986, SEPTA24043, SEPTA30898</t>
  </si>
  <si>
    <t>14, 1, 84, WR1, WR2, WR3, WR4, WR5, WR6</t>
  </si>
  <si>
    <t>SEPTA22644, SEPTA32051, SEPTA32052, SEPTA32053, SEPTA32054, SEPTA32058, SEPTA23324, SEPTA22608, SEPTA27740, SEPTA22645, SEPTA22607, SEPTA22646, SEPTA27741, SEPTA22606, SEPTA22647, SEPTA1487, NA, SEPTA1476, SEPTA22648, SEPTA23058, SEPTA1096, SEPTA1099, SEPTA27738, SEPTA27742, SEPTA31092, SEPTA23055, SEPTA25925, SEPTA30754, SEPTA32048</t>
  </si>
  <si>
    <t>NA, SEPTA22596, SEPTA22477, SEPTA22478, SEPTA22928, SEPTA22926, SEPTA22927, SEPTA22924, SEPTA22479, SEPTA22480, SEPTA27452, SEPTA22475, SEPTA22929, SEPTA22930</t>
  </si>
  <si>
    <t>Pratt to Bustleton</t>
  </si>
  <si>
    <t>NA, SEPTA18390, SEPTA18391, SEPTA30294, SEPTA16042, SEPTA16046, SEPTA18388, SEPTA18389, SEPTA30910, SEPTA18027, SEPTA18387, SEPTA908, SEPTA922, SEPTA18028, SEPTA18385, SEPTA18386, SEPTA18024</t>
  </si>
  <si>
    <t>SEPTA23354, SEPTA30888, NA, SEPTA22384, SEPTA23830, SEPTA23863, SEPTA23831, SEPTA23862, SEPTA23832, SEPTA23861, SEPTA23860, SEPTA23834, SEPTA23859, SEPTA394, SEPTA27961, SEPTA23835, SEPTA23836, SEPTA23858, SEPTA400, SEPTA23829, SEPTA31106, SEPTA23833, SEPTA399, SEPTA23837, SEPTA23857, SEPTA27960</t>
  </si>
  <si>
    <t>SEPTA23824, SEPTA23866, SEPTA23867, SEPTA23822, SEPTA23868, SEPTA23823, NA, SEPTA23821, SEPTA23869, SEPTA23870, SEPTA23820, SEPTA391, SEPTA402, SEPTA23819, SEPTA23871, SEPTA23818, SEPTA23872, SEPTA23817, SEPTA23874, SEPTA30046, SEPTA23816, SEPTA23875</t>
  </si>
  <si>
    <t>19, WR3</t>
  </si>
  <si>
    <t>SEPTA401, SEPTA22426, SEPTA23828, SEPTA23864, SEPTA392, SEPTA23827, SEPTA27962, SEPTA23865, SEPTA1492, SEPTA23826, SEPTA23825</t>
  </si>
  <si>
    <t>37, 703</t>
  </si>
  <si>
    <t>SEPTA24894, SEPTA24932, NA, SEPTA29387, SEPTA30164</t>
  </si>
  <si>
    <t>SEPTA24979, SEPTA24980, SEPTA31324, NA</t>
  </si>
  <si>
    <t>NA, SEPTA22323</t>
  </si>
  <si>
    <t>SEPTA15948, NA</t>
  </si>
  <si>
    <t>SEPTA30149, SEPTA31621, SEPTA32124, SEPTA32110, NA</t>
  </si>
  <si>
    <t>Name</t>
  </si>
  <si>
    <t>Extent</t>
  </si>
  <si>
    <t>Rank</t>
  </si>
  <si>
    <t>Final Score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</si>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</sst>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oritized_segments_input" connectionId="1" xr16:uid="{B3503E4F-5DE7-1D48-BE9B-B0F5300F178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D1190-F380-9F4D-8163-97108E2FAC89}" name="Table1" displayName="Table1" ref="B2:G367" totalsRowShown="0" headerRowDxfId="0">
  <autoFilter ref="B2:G367" xr:uid="{36629466-FFE4-E840-927C-D719021513C3}">
    <filterColumn colId="5">
      <filters>
        <filter val="1st Tier"/>
        <filter val="Direct Bus"/>
      </filters>
    </filterColumn>
  </autoFilter>
  <sortState xmlns:xlrd2="http://schemas.microsoft.com/office/spreadsheetml/2017/richdata2" ref="B3:G367">
    <sortCondition ref="G2:G367"/>
  </sortState>
  <tableColumns count="6">
    <tableColumn id="1" xr3:uid="{B96E1A82-400C-9046-9790-3E0D524FD154}" name="FINAL_ID">
      <calculatedColumnFormula>Sheet1!B2</calculatedColumnFormula>
    </tableColumn>
    <tableColumn id="2" xr3:uid="{A2D3EBA2-1E0C-9348-9920-062A293A0A86}" name="Name">
      <calculatedColumnFormula>VLOOKUP($B3, Sheet1!$B$1:$AH$362, 30, FALSE)</calculatedColumnFormula>
    </tableColumn>
    <tableColumn id="3" xr3:uid="{16FF674F-72E4-7C44-A9F7-70BFE3E51AFB}" name="Extent">
      <calculatedColumnFormula>VLOOKUP($B3, Sheet1!$B$1:$AH$362, 31, FALSE)</calculatedColumnFormula>
    </tableColumn>
    <tableColumn id="4" xr3:uid="{52054377-4338-814F-9D3F-3E7E143B1D36}" name="Rank">
      <calculatedColumnFormula>VLOOKUP($B3, Sheet1!$B$1:$AH$362, 29, FALSE)</calculatedColumnFormula>
    </tableColumn>
    <tableColumn id="5" xr3:uid="{523B98CE-C7FE-7340-9692-F219CD6E7544}" name="Final Score" dataCellStyle="Comma">
      <calculatedColumnFormula>VLOOKUP($B3, Sheet1!$B$1:$AH$362, 28, FALSE)</calculatedColumnFormula>
    </tableColumn>
    <tableColumn id="6" xr3:uid="{0FD18A74-C34F-7043-A0A0-0DEE091CC35B}" name="Priority" dataDxfId="1">
      <calculatedColumnFormula>VLOOKUP($B3, Sheet1!$B$1:$AH$362, 33,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76E5-522B-8345-A9A4-EB0D41DCBED9}">
  <dimension ref="A1:AH362"/>
  <sheetViews>
    <sheetView topLeftCell="U1" workbookViewId="0">
      <selection activeCell="C5" sqref="C5"/>
    </sheetView>
  </sheetViews>
  <sheetFormatPr baseColWidth="10" defaultRowHeight="16"/>
  <cols>
    <col min="1" max="1" width="4.1640625" bestFit="1" customWidth="1"/>
    <col min="2" max="2" width="8.6640625" bestFit="1" customWidth="1"/>
    <col min="3" max="5" width="12.1640625" bestFit="1" customWidth="1"/>
    <col min="6" max="8" width="13.83203125" bestFit="1" customWidth="1"/>
    <col min="9" max="9" width="5.1640625" bestFit="1" customWidth="1"/>
    <col min="10" max="10" width="12.1640625" bestFit="1" customWidth="1"/>
    <col min="11" max="13" width="12.5" bestFit="1" customWidth="1"/>
    <col min="14" max="14" width="12.33203125" bestFit="1" customWidth="1"/>
    <col min="15" max="15" width="12.6640625" bestFit="1" customWidth="1"/>
    <col min="16" max="16" width="12.1640625" bestFit="1" customWidth="1"/>
    <col min="17" max="17" width="13" bestFit="1" customWidth="1"/>
    <col min="18" max="18" width="12.5" bestFit="1" customWidth="1"/>
    <col min="19" max="19" width="75.1640625" bestFit="1" customWidth="1"/>
    <col min="20" max="20" width="80.6640625" bestFit="1" customWidth="1"/>
    <col min="21" max="21" width="21" bestFit="1" customWidth="1"/>
    <col min="22" max="22" width="15" bestFit="1" customWidth="1"/>
    <col min="23" max="23" width="13.1640625" bestFit="1" customWidth="1"/>
    <col min="24" max="25" width="12.1640625" bestFit="1" customWidth="1"/>
    <col min="26" max="26" width="14.1640625" bestFit="1" customWidth="1"/>
    <col min="27" max="29" width="12.1640625" bestFit="1" customWidth="1"/>
    <col min="30" max="30" width="4.6640625" bestFit="1" customWidth="1"/>
    <col min="31" max="31" width="18.6640625" bestFit="1" customWidth="1"/>
    <col min="32" max="32" width="31.33203125" bestFit="1" customWidth="1"/>
    <col min="33" max="33" width="23.1640625" bestFit="1" customWidth="1"/>
    <col min="34" max="34" width="10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1</v>
      </c>
      <c r="B2">
        <v>104311</v>
      </c>
      <c r="C2">
        <v>688.23209010000005</v>
      </c>
      <c r="D2">
        <v>10890.477569999999</v>
      </c>
      <c r="E2">
        <v>5.8750313580000002</v>
      </c>
      <c r="F2">
        <v>3.6128204589999999</v>
      </c>
      <c r="G2">
        <v>5.0911561040000004</v>
      </c>
      <c r="H2">
        <v>9.0134529210000007</v>
      </c>
      <c r="I2">
        <v>638</v>
      </c>
      <c r="J2">
        <v>12.55173042</v>
      </c>
      <c r="K2">
        <v>4.6296296300000002</v>
      </c>
      <c r="L2">
        <v>12.25</v>
      </c>
      <c r="M2">
        <v>20.08511021</v>
      </c>
      <c r="N2">
        <v>33.79</v>
      </c>
      <c r="O2">
        <v>2.8728455340000001</v>
      </c>
      <c r="P2">
        <v>15.823844490000001</v>
      </c>
      <c r="Q2">
        <v>15823.844489999999</v>
      </c>
      <c r="R2">
        <v>0.48899237499999998</v>
      </c>
      <c r="S2" t="s">
        <v>34</v>
      </c>
      <c r="T2" t="s">
        <v>35</v>
      </c>
      <c r="U2">
        <v>322.298833</v>
      </c>
      <c r="V2">
        <v>49.096809759999999</v>
      </c>
      <c r="W2">
        <v>5238.9850829999996</v>
      </c>
      <c r="X2">
        <v>10</v>
      </c>
      <c r="Y2">
        <v>10</v>
      </c>
      <c r="Z2">
        <v>10</v>
      </c>
      <c r="AA2">
        <v>9.801699717</v>
      </c>
      <c r="AB2">
        <v>10</v>
      </c>
      <c r="AC2">
        <v>9.9752124650000003</v>
      </c>
      <c r="AD2">
        <v>1</v>
      </c>
      <c r="AE2" t="s">
        <v>36</v>
      </c>
      <c r="AF2" t="s">
        <v>37</v>
      </c>
      <c r="AG2" t="s">
        <v>38</v>
      </c>
      <c r="AH2" t="s">
        <v>39</v>
      </c>
    </row>
    <row r="3" spans="1:34">
      <c r="A3">
        <v>2</v>
      </c>
      <c r="B3">
        <v>107111</v>
      </c>
      <c r="C3">
        <v>787.8623801</v>
      </c>
      <c r="D3">
        <v>12444.40065</v>
      </c>
      <c r="E3">
        <v>6.0014489940000004</v>
      </c>
      <c r="F3">
        <v>4.0524067979999998</v>
      </c>
      <c r="G3">
        <v>5.4160618459999998</v>
      </c>
      <c r="H3">
        <v>7.6647722460000001</v>
      </c>
      <c r="I3">
        <v>539</v>
      </c>
      <c r="J3">
        <v>16.802018910000001</v>
      </c>
      <c r="K3">
        <v>6.0101481479999999</v>
      </c>
      <c r="L3">
        <v>16.133333329999999</v>
      </c>
      <c r="M3">
        <v>27.907799560000001</v>
      </c>
      <c r="N3">
        <v>32.950000000000003</v>
      </c>
      <c r="O3">
        <v>2.9219550129999998</v>
      </c>
      <c r="P3">
        <v>15.79514515</v>
      </c>
      <c r="Q3">
        <v>15795.14515</v>
      </c>
      <c r="R3">
        <v>0.48687492199999999</v>
      </c>
      <c r="S3" t="s">
        <v>40</v>
      </c>
      <c r="T3" t="s">
        <v>41</v>
      </c>
      <c r="U3">
        <v>377.67528529999998</v>
      </c>
      <c r="V3">
        <v>41.822024800000001</v>
      </c>
      <c r="W3">
        <v>5315.5568839999996</v>
      </c>
      <c r="X3">
        <v>10</v>
      </c>
      <c r="Y3">
        <v>10</v>
      </c>
      <c r="Z3">
        <v>10</v>
      </c>
      <c r="AA3">
        <v>9.7450424929999997</v>
      </c>
      <c r="AB3">
        <v>10</v>
      </c>
      <c r="AC3">
        <v>9.9681303119999995</v>
      </c>
      <c r="AD3">
        <v>2</v>
      </c>
      <c r="AE3" t="s">
        <v>42</v>
      </c>
      <c r="AF3" t="s">
        <v>37</v>
      </c>
      <c r="AG3" t="s">
        <v>38</v>
      </c>
      <c r="AH3" t="s">
        <v>39</v>
      </c>
    </row>
    <row r="4" spans="1:34">
      <c r="A4">
        <v>3</v>
      </c>
      <c r="B4">
        <v>104121</v>
      </c>
      <c r="C4">
        <v>917.85478680000006</v>
      </c>
      <c r="D4">
        <v>15145.37758</v>
      </c>
      <c r="E4">
        <v>6.6200993950000004</v>
      </c>
      <c r="F4">
        <v>5.0140040319999999</v>
      </c>
      <c r="G4">
        <v>6.0300501009999996</v>
      </c>
      <c r="H4">
        <v>8.8025899079999999</v>
      </c>
      <c r="I4">
        <v>1084</v>
      </c>
      <c r="J4">
        <v>8.2725662139999994</v>
      </c>
      <c r="K4">
        <v>2.4820273400000001</v>
      </c>
      <c r="L4">
        <v>6.4999999959999997</v>
      </c>
      <c r="M4">
        <v>16.54357298</v>
      </c>
      <c r="N4">
        <v>90.64</v>
      </c>
      <c r="O4">
        <v>2.6374930910000001</v>
      </c>
      <c r="P4">
        <v>16.50084283</v>
      </c>
      <c r="Q4">
        <v>16500.842830000001</v>
      </c>
      <c r="R4">
        <v>0.39840687200000002</v>
      </c>
      <c r="S4" t="s">
        <v>43</v>
      </c>
      <c r="T4" t="s">
        <v>44</v>
      </c>
      <c r="U4">
        <v>167.0937509</v>
      </c>
      <c r="V4">
        <v>98.752004459999995</v>
      </c>
      <c r="W4">
        <v>4855.0090819999996</v>
      </c>
      <c r="X4">
        <v>10</v>
      </c>
      <c r="Y4">
        <v>10</v>
      </c>
      <c r="Z4">
        <v>9.7159117150000007</v>
      </c>
      <c r="AA4">
        <v>9.5750708220000007</v>
      </c>
      <c r="AB4">
        <v>10</v>
      </c>
      <c r="AC4">
        <v>9.9113728170000002</v>
      </c>
      <c r="AD4">
        <v>3</v>
      </c>
      <c r="AE4" t="s">
        <v>36</v>
      </c>
      <c r="AF4" t="s">
        <v>45</v>
      </c>
      <c r="AG4" t="s">
        <v>38</v>
      </c>
      <c r="AH4" t="s">
        <v>39</v>
      </c>
    </row>
    <row r="5" spans="1:34">
      <c r="A5">
        <v>4</v>
      </c>
      <c r="B5">
        <v>158211</v>
      </c>
      <c r="C5">
        <v>1330.3621840000001</v>
      </c>
      <c r="D5">
        <v>9044.8232380000009</v>
      </c>
      <c r="E5">
        <v>8.2349193580000009</v>
      </c>
      <c r="F5">
        <v>4.1529395960000004</v>
      </c>
      <c r="G5">
        <v>8.2095480290000005</v>
      </c>
      <c r="H5">
        <v>12.47309327</v>
      </c>
      <c r="I5">
        <v>875</v>
      </c>
      <c r="J5">
        <v>7.3098767679999996</v>
      </c>
      <c r="K5">
        <v>1.7642857139999999</v>
      </c>
      <c r="L5">
        <v>5</v>
      </c>
      <c r="M5">
        <v>16.551335980000001</v>
      </c>
      <c r="N5">
        <v>58.28</v>
      </c>
      <c r="O5">
        <v>3.1830802399999998</v>
      </c>
      <c r="P5">
        <v>6.7987675430000003</v>
      </c>
      <c r="Q5">
        <v>6798.7675429999999</v>
      </c>
      <c r="R5">
        <v>0.38653447600000002</v>
      </c>
      <c r="S5" t="s">
        <v>46</v>
      </c>
      <c r="T5" t="s">
        <v>47</v>
      </c>
      <c r="U5">
        <v>155.19600610000001</v>
      </c>
      <c r="V5">
        <v>43.80761923</v>
      </c>
      <c r="W5">
        <v>2298.5656359999998</v>
      </c>
      <c r="X5">
        <v>10</v>
      </c>
      <c r="Y5">
        <v>10</v>
      </c>
      <c r="Z5">
        <v>9.4263806930000005</v>
      </c>
      <c r="AA5">
        <v>8.4985835689999991</v>
      </c>
      <c r="AB5">
        <v>10</v>
      </c>
      <c r="AC5">
        <v>9.7406205329999995</v>
      </c>
      <c r="AD5">
        <v>4</v>
      </c>
      <c r="AE5" t="s">
        <v>48</v>
      </c>
      <c r="AF5" t="s">
        <v>49</v>
      </c>
      <c r="AG5" t="s">
        <v>38</v>
      </c>
      <c r="AH5" t="s">
        <v>50</v>
      </c>
    </row>
    <row r="6" spans="1:34">
      <c r="A6">
        <v>5</v>
      </c>
      <c r="B6">
        <v>101111</v>
      </c>
      <c r="C6">
        <v>1130.0054259999999</v>
      </c>
      <c r="D6">
        <v>8276.2754600000007</v>
      </c>
      <c r="E6">
        <v>4.8697571240000004</v>
      </c>
      <c r="F6">
        <v>3.581876727</v>
      </c>
      <c r="G6">
        <v>4.52453386</v>
      </c>
      <c r="H6">
        <v>6.7265310730000003</v>
      </c>
      <c r="I6">
        <v>351</v>
      </c>
      <c r="J6">
        <v>15.274163939999999</v>
      </c>
      <c r="K6">
        <v>8</v>
      </c>
      <c r="L6">
        <v>15</v>
      </c>
      <c r="M6">
        <v>22.375</v>
      </c>
      <c r="N6">
        <v>47.24</v>
      </c>
      <c r="O6">
        <v>1.3980344389999999</v>
      </c>
      <c r="P6">
        <v>7.324102409</v>
      </c>
      <c r="Q6">
        <v>7324.1024090000001</v>
      </c>
      <c r="R6">
        <v>0.28708504400000001</v>
      </c>
      <c r="S6" t="s">
        <v>51</v>
      </c>
      <c r="T6" t="s">
        <v>52</v>
      </c>
      <c r="U6">
        <v>175.1963476</v>
      </c>
      <c r="V6">
        <v>41.805109010000002</v>
      </c>
      <c r="W6">
        <v>2267.8346259999998</v>
      </c>
      <c r="X6">
        <v>10</v>
      </c>
      <c r="Y6">
        <v>10</v>
      </c>
      <c r="Z6">
        <v>7.0011165489999998</v>
      </c>
      <c r="AA6">
        <v>10</v>
      </c>
      <c r="AB6">
        <v>10</v>
      </c>
      <c r="AC6">
        <v>9.6251395689999999</v>
      </c>
      <c r="AD6">
        <v>5</v>
      </c>
      <c r="AE6" t="s">
        <v>53</v>
      </c>
      <c r="AF6" t="s">
        <v>54</v>
      </c>
      <c r="AG6" t="s">
        <v>38</v>
      </c>
      <c r="AH6" t="s">
        <v>39</v>
      </c>
    </row>
    <row r="7" spans="1:34">
      <c r="A7">
        <v>6</v>
      </c>
      <c r="B7">
        <v>102121</v>
      </c>
      <c r="C7">
        <v>986.77862479999999</v>
      </c>
      <c r="D7">
        <v>6308</v>
      </c>
      <c r="E7">
        <v>7.49617545</v>
      </c>
      <c r="F7">
        <v>3.7611666559999999</v>
      </c>
      <c r="G7">
        <v>7.5745470619999997</v>
      </c>
      <c r="H7">
        <v>11.16428571</v>
      </c>
      <c r="I7">
        <v>439</v>
      </c>
      <c r="J7">
        <v>11.50341686</v>
      </c>
      <c r="K7">
        <v>4</v>
      </c>
      <c r="L7">
        <v>9.6666666669999994</v>
      </c>
      <c r="M7">
        <v>22</v>
      </c>
      <c r="N7">
        <v>18.38</v>
      </c>
      <c r="O7">
        <v>3.068856619</v>
      </c>
      <c r="P7">
        <v>6.3925178779999996</v>
      </c>
      <c r="Q7">
        <v>6392.5178779999997</v>
      </c>
      <c r="R7">
        <v>0.40938964700000002</v>
      </c>
      <c r="S7" t="s">
        <v>55</v>
      </c>
      <c r="T7" t="s">
        <v>56</v>
      </c>
      <c r="U7">
        <v>343.19912950000003</v>
      </c>
      <c r="V7">
        <v>18.626264840000001</v>
      </c>
      <c r="W7">
        <v>2034.0769580000001</v>
      </c>
      <c r="X7">
        <v>10</v>
      </c>
      <c r="Y7">
        <v>10</v>
      </c>
      <c r="Z7">
        <v>9.9837476340000002</v>
      </c>
      <c r="AA7">
        <v>9.0934844189999993</v>
      </c>
      <c r="AB7">
        <v>8.612184332</v>
      </c>
      <c r="AC7">
        <v>9.5377000899999995</v>
      </c>
      <c r="AD7">
        <v>6</v>
      </c>
      <c r="AE7" t="s">
        <v>57</v>
      </c>
      <c r="AF7" t="s">
        <v>58</v>
      </c>
      <c r="AG7" t="s">
        <v>38</v>
      </c>
      <c r="AH7" t="s">
        <v>50</v>
      </c>
    </row>
    <row r="8" spans="1:34">
      <c r="A8">
        <v>7</v>
      </c>
      <c r="B8">
        <v>104111</v>
      </c>
      <c r="C8">
        <v>853.6775596</v>
      </c>
      <c r="D8">
        <v>4604.1150879999996</v>
      </c>
      <c r="E8">
        <v>7.3533014210000003</v>
      </c>
      <c r="F8">
        <v>5.7221720070000002</v>
      </c>
      <c r="G8">
        <v>6.8702392760000004</v>
      </c>
      <c r="H8">
        <v>9.7224946009999993</v>
      </c>
      <c r="I8">
        <v>593</v>
      </c>
      <c r="J8">
        <v>5.3122876359999998</v>
      </c>
      <c r="K8">
        <v>1.5457293519999999</v>
      </c>
      <c r="L8">
        <v>3.968253968</v>
      </c>
      <c r="M8">
        <v>9.6295906430000002</v>
      </c>
      <c r="N8">
        <v>31.26</v>
      </c>
      <c r="O8">
        <v>2.0851550940000001</v>
      </c>
      <c r="P8">
        <v>5.3932717759999997</v>
      </c>
      <c r="Q8">
        <v>5393.2717759999996</v>
      </c>
      <c r="R8">
        <v>0.28356720000000002</v>
      </c>
      <c r="S8" t="s">
        <v>59</v>
      </c>
      <c r="T8" t="s">
        <v>60</v>
      </c>
      <c r="U8">
        <v>147.2845518</v>
      </c>
      <c r="V8">
        <v>36.618041140000003</v>
      </c>
      <c r="W8">
        <v>1874.983354</v>
      </c>
      <c r="X8">
        <v>9.8146740799999996</v>
      </c>
      <c r="Y8">
        <v>10</v>
      </c>
      <c r="Z8">
        <v>6.9153272049999996</v>
      </c>
      <c r="AA8">
        <v>9.2351274790000009</v>
      </c>
      <c r="AB8">
        <v>10</v>
      </c>
      <c r="AC8">
        <v>9.4724753550000003</v>
      </c>
      <c r="AD8">
        <v>7</v>
      </c>
      <c r="AE8" t="s">
        <v>36</v>
      </c>
      <c r="AF8" t="s">
        <v>61</v>
      </c>
      <c r="AG8" t="s">
        <v>62</v>
      </c>
      <c r="AH8" t="s">
        <v>63</v>
      </c>
    </row>
    <row r="9" spans="1:34">
      <c r="A9">
        <v>8</v>
      </c>
      <c r="B9">
        <v>113112</v>
      </c>
      <c r="C9">
        <v>1546.3896090000001</v>
      </c>
      <c r="D9">
        <v>7752.0457050000005</v>
      </c>
      <c r="E9">
        <v>8.0789497279999996</v>
      </c>
      <c r="F9">
        <v>5.3325964910000003</v>
      </c>
      <c r="G9">
        <v>7.0859229140000002</v>
      </c>
      <c r="H9">
        <v>12.87744193</v>
      </c>
      <c r="I9">
        <v>420</v>
      </c>
      <c r="J9">
        <v>10.005225879999999</v>
      </c>
      <c r="K9">
        <v>2.997565657</v>
      </c>
      <c r="L9">
        <v>7.3710497840000002</v>
      </c>
      <c r="M9">
        <v>21.152307690000001</v>
      </c>
      <c r="N9">
        <v>73.8</v>
      </c>
      <c r="O9">
        <v>3.6522551089999999</v>
      </c>
      <c r="P9">
        <v>5.0129965060000004</v>
      </c>
      <c r="Q9">
        <v>5012.9965060000004</v>
      </c>
      <c r="R9">
        <v>0.452070533</v>
      </c>
      <c r="S9" t="s">
        <v>64</v>
      </c>
      <c r="T9" t="s">
        <v>65</v>
      </c>
      <c r="U9">
        <v>105.0412697</v>
      </c>
      <c r="V9">
        <v>47.72406616</v>
      </c>
      <c r="W9">
        <v>1568.3690529999999</v>
      </c>
      <c r="X9">
        <v>9.1226492760000006</v>
      </c>
      <c r="Y9">
        <v>9.2998373789999995</v>
      </c>
      <c r="Z9">
        <v>10</v>
      </c>
      <c r="AA9">
        <v>8.6402266290000007</v>
      </c>
      <c r="AB9">
        <v>10</v>
      </c>
      <c r="AC9">
        <v>9.4356499920000001</v>
      </c>
      <c r="AD9">
        <v>8</v>
      </c>
      <c r="AE9" t="s">
        <v>66</v>
      </c>
      <c r="AF9" t="s">
        <v>67</v>
      </c>
      <c r="AG9" t="s">
        <v>38</v>
      </c>
      <c r="AH9" t="s">
        <v>68</v>
      </c>
    </row>
    <row r="10" spans="1:34">
      <c r="A10">
        <v>9</v>
      </c>
      <c r="B10">
        <v>169111</v>
      </c>
      <c r="C10">
        <v>1152.4584649999999</v>
      </c>
      <c r="D10">
        <v>11436.18981</v>
      </c>
      <c r="E10">
        <v>9.371328857</v>
      </c>
      <c r="F10">
        <v>6.3344969950000003</v>
      </c>
      <c r="G10">
        <v>9.4153005299999997</v>
      </c>
      <c r="H10">
        <v>12.039068459999999</v>
      </c>
      <c r="I10">
        <v>656</v>
      </c>
      <c r="J10">
        <v>9.8469997389999993</v>
      </c>
      <c r="K10">
        <v>3.8333333330000001</v>
      </c>
      <c r="L10">
        <v>9.0062499999999996</v>
      </c>
      <c r="M10">
        <v>16.282670450000001</v>
      </c>
      <c r="N10">
        <v>44.91</v>
      </c>
      <c r="O10">
        <v>2.418812355</v>
      </c>
      <c r="P10">
        <v>9.9232988960000004</v>
      </c>
      <c r="Q10">
        <v>9923.2988960000002</v>
      </c>
      <c r="R10">
        <v>0.25810772300000001</v>
      </c>
      <c r="S10" t="s">
        <v>69</v>
      </c>
      <c r="T10" t="s">
        <v>70</v>
      </c>
      <c r="U10">
        <v>254.64684510000001</v>
      </c>
      <c r="V10">
        <v>38.968866439999999</v>
      </c>
      <c r="W10">
        <v>3431.3969069999998</v>
      </c>
      <c r="X10">
        <v>10</v>
      </c>
      <c r="Y10">
        <v>10</v>
      </c>
      <c r="Z10">
        <v>6.2944492910000003</v>
      </c>
      <c r="AA10">
        <v>7.2521246460000004</v>
      </c>
      <c r="AB10">
        <v>10</v>
      </c>
      <c r="AC10">
        <v>9.1933217420000002</v>
      </c>
      <c r="AD10">
        <v>9</v>
      </c>
      <c r="AE10" t="s">
        <v>71</v>
      </c>
      <c r="AF10" t="s">
        <v>72</v>
      </c>
      <c r="AG10" t="s">
        <v>38</v>
      </c>
      <c r="AH10" t="s">
        <v>39</v>
      </c>
    </row>
    <row r="11" spans="1:34">
      <c r="A11">
        <v>10</v>
      </c>
      <c r="B11">
        <v>123111</v>
      </c>
      <c r="C11">
        <v>1452.6064469999999</v>
      </c>
      <c r="D11">
        <v>8944</v>
      </c>
      <c r="E11">
        <v>8.7550142690000001</v>
      </c>
      <c r="F11">
        <v>7.0138600010000003</v>
      </c>
      <c r="G11">
        <v>8.3669759510000006</v>
      </c>
      <c r="H11">
        <v>10.82539884</v>
      </c>
      <c r="I11">
        <v>332</v>
      </c>
      <c r="J11">
        <v>15.43298193</v>
      </c>
      <c r="K11">
        <v>7</v>
      </c>
      <c r="L11">
        <v>15.25</v>
      </c>
      <c r="M11">
        <v>23.987500000000001</v>
      </c>
      <c r="N11">
        <v>32.64</v>
      </c>
      <c r="O11">
        <v>1.9230815450000001</v>
      </c>
      <c r="P11">
        <v>6.1572079750000004</v>
      </c>
      <c r="Q11">
        <v>6157.2079750000003</v>
      </c>
      <c r="R11">
        <v>0.219654873</v>
      </c>
      <c r="S11" t="s">
        <v>73</v>
      </c>
      <c r="T11" t="s">
        <v>74</v>
      </c>
      <c r="U11">
        <v>274.01960780000002</v>
      </c>
      <c r="V11">
        <v>22.469953969999999</v>
      </c>
      <c r="W11">
        <v>2312.2712329999999</v>
      </c>
      <c r="X11">
        <v>10</v>
      </c>
      <c r="Y11">
        <v>10</v>
      </c>
      <c r="Z11">
        <v>5.3567031629999997</v>
      </c>
      <c r="AA11">
        <v>8.1586402269999994</v>
      </c>
      <c r="AB11">
        <v>10</v>
      </c>
      <c r="AC11">
        <v>9.1894179240000007</v>
      </c>
      <c r="AD11">
        <v>10</v>
      </c>
      <c r="AE11" t="s">
        <v>75</v>
      </c>
      <c r="AF11" t="s">
        <v>76</v>
      </c>
      <c r="AG11" t="s">
        <v>38</v>
      </c>
      <c r="AH11" t="s">
        <v>39</v>
      </c>
    </row>
    <row r="12" spans="1:34">
      <c r="A12">
        <v>11</v>
      </c>
      <c r="B12">
        <v>104441</v>
      </c>
      <c r="C12">
        <v>879.02493000000004</v>
      </c>
      <c r="D12">
        <v>5312.3288400000001</v>
      </c>
      <c r="E12">
        <v>6.8816974010000003</v>
      </c>
      <c r="F12">
        <v>4.2068359309999996</v>
      </c>
      <c r="G12">
        <v>6.7364318550000002</v>
      </c>
      <c r="H12">
        <v>9.6476760660000007</v>
      </c>
      <c r="I12">
        <v>326</v>
      </c>
      <c r="J12">
        <v>14.38048515</v>
      </c>
      <c r="K12">
        <v>6</v>
      </c>
      <c r="L12">
        <v>13.266666669999999</v>
      </c>
      <c r="M12">
        <v>24.18333333</v>
      </c>
      <c r="N12">
        <v>13.6</v>
      </c>
      <c r="O12">
        <v>2.2600088569999999</v>
      </c>
      <c r="P12">
        <v>6.0434336489999998</v>
      </c>
      <c r="Q12">
        <v>6043.4336489999996</v>
      </c>
      <c r="R12">
        <v>0.32840863599999998</v>
      </c>
      <c r="S12" t="s">
        <v>77</v>
      </c>
      <c r="T12" t="s">
        <v>78</v>
      </c>
      <c r="U12">
        <v>390.61241469999999</v>
      </c>
      <c r="V12">
        <v>15.471688609999999</v>
      </c>
      <c r="W12">
        <v>2009.595241</v>
      </c>
      <c r="X12">
        <v>10</v>
      </c>
      <c r="Y12">
        <v>10</v>
      </c>
      <c r="Z12">
        <v>8.0088711789999998</v>
      </c>
      <c r="AA12">
        <v>9.5184135980000004</v>
      </c>
      <c r="AB12">
        <v>7.1536099929999999</v>
      </c>
      <c r="AC12">
        <v>8.9793130950000002</v>
      </c>
      <c r="AD12">
        <v>11</v>
      </c>
      <c r="AE12" t="s">
        <v>36</v>
      </c>
      <c r="AF12" t="s">
        <v>79</v>
      </c>
      <c r="AG12" t="s">
        <v>38</v>
      </c>
      <c r="AH12" t="s">
        <v>68</v>
      </c>
    </row>
    <row r="13" spans="1:34">
      <c r="A13">
        <v>12</v>
      </c>
      <c r="B13">
        <v>207111</v>
      </c>
      <c r="C13">
        <v>2603.1744290000001</v>
      </c>
      <c r="D13">
        <v>18047.222860000002</v>
      </c>
      <c r="E13">
        <v>10.64692707</v>
      </c>
      <c r="F13">
        <v>8.3368493499999996</v>
      </c>
      <c r="G13">
        <v>10.411810450000001</v>
      </c>
      <c r="H13">
        <v>13.64050063</v>
      </c>
      <c r="I13">
        <v>507</v>
      </c>
      <c r="J13">
        <v>18.63696483</v>
      </c>
      <c r="K13">
        <v>7.0997537880000001</v>
      </c>
      <c r="L13">
        <v>16.650793650000001</v>
      </c>
      <c r="M13">
        <v>32.203609829999998</v>
      </c>
      <c r="N13">
        <v>79.58</v>
      </c>
      <c r="O13">
        <v>2.5966396550000002</v>
      </c>
      <c r="P13">
        <v>6.9327751009999998</v>
      </c>
      <c r="Q13">
        <v>6932.7751010000002</v>
      </c>
      <c r="R13">
        <v>0.2438863</v>
      </c>
      <c r="S13" t="s">
        <v>80</v>
      </c>
      <c r="T13" t="s">
        <v>81</v>
      </c>
      <c r="U13">
        <v>226.78088550000001</v>
      </c>
      <c r="V13">
        <v>30.570367900000001</v>
      </c>
      <c r="W13">
        <v>2153.6389920000001</v>
      </c>
      <c r="X13">
        <v>10</v>
      </c>
      <c r="Y13">
        <v>10</v>
      </c>
      <c r="Z13">
        <v>5.9476327600000003</v>
      </c>
      <c r="AA13">
        <v>4.8158640229999996</v>
      </c>
      <c r="AB13">
        <v>10</v>
      </c>
      <c r="AC13">
        <v>8.8454370979999997</v>
      </c>
      <c r="AD13">
        <v>12</v>
      </c>
      <c r="AE13" t="s">
        <v>82</v>
      </c>
      <c r="AF13" t="s">
        <v>83</v>
      </c>
      <c r="AG13" t="s">
        <v>38</v>
      </c>
      <c r="AH13" t="s">
        <v>39</v>
      </c>
    </row>
    <row r="14" spans="1:34">
      <c r="A14">
        <v>13</v>
      </c>
      <c r="B14">
        <v>203121</v>
      </c>
      <c r="C14">
        <v>814.03850360000001</v>
      </c>
      <c r="D14">
        <v>9546.1998070000009</v>
      </c>
      <c r="E14">
        <v>7.8156600630000002</v>
      </c>
      <c r="F14">
        <v>4.4079541520000003</v>
      </c>
      <c r="G14">
        <v>7.1482487929999996</v>
      </c>
      <c r="H14">
        <v>11.102640190000001</v>
      </c>
      <c r="I14">
        <v>437</v>
      </c>
      <c r="J14">
        <v>20.971296389999999</v>
      </c>
      <c r="K14">
        <v>10.669572649999999</v>
      </c>
      <c r="L14">
        <v>20.714285709999999</v>
      </c>
      <c r="M14">
        <v>31.656914969999999</v>
      </c>
      <c r="N14">
        <v>10.55</v>
      </c>
      <c r="O14">
        <v>3.0678573920000001</v>
      </c>
      <c r="P14">
        <v>11.72696348</v>
      </c>
      <c r="Q14">
        <v>11726.96348</v>
      </c>
      <c r="R14">
        <v>0.39252697399999997</v>
      </c>
      <c r="S14" t="s">
        <v>84</v>
      </c>
      <c r="T14" t="s">
        <v>85</v>
      </c>
      <c r="U14">
        <v>904.85306230000003</v>
      </c>
      <c r="V14">
        <v>12.960074929999999</v>
      </c>
      <c r="W14">
        <v>3503.3560430000002</v>
      </c>
      <c r="X14">
        <v>10</v>
      </c>
      <c r="Y14">
        <v>10</v>
      </c>
      <c r="Z14">
        <v>9.5725191810000005</v>
      </c>
      <c r="AA14">
        <v>8.866855524</v>
      </c>
      <c r="AB14">
        <v>5.992320801</v>
      </c>
      <c r="AC14">
        <v>8.8030020380000007</v>
      </c>
      <c r="AD14">
        <v>13</v>
      </c>
      <c r="AE14" t="s">
        <v>86</v>
      </c>
      <c r="AF14" t="s">
        <v>87</v>
      </c>
      <c r="AG14" t="s">
        <v>38</v>
      </c>
      <c r="AH14" t="s">
        <v>50</v>
      </c>
    </row>
    <row r="15" spans="1:34">
      <c r="A15">
        <v>14</v>
      </c>
      <c r="B15">
        <v>207211</v>
      </c>
      <c r="C15">
        <v>830.14078900000004</v>
      </c>
      <c r="D15">
        <v>10972.34535</v>
      </c>
      <c r="E15">
        <v>12.0323695</v>
      </c>
      <c r="F15">
        <v>9.7192298269999995</v>
      </c>
      <c r="G15">
        <v>11.45739829</v>
      </c>
      <c r="H15">
        <v>14.95976117</v>
      </c>
      <c r="I15">
        <v>457</v>
      </c>
      <c r="J15">
        <v>20.40102989</v>
      </c>
      <c r="K15">
        <v>10.85333333</v>
      </c>
      <c r="L15">
        <v>20.072727270000001</v>
      </c>
      <c r="M15">
        <v>30.212586210000001</v>
      </c>
      <c r="N15">
        <v>16.89</v>
      </c>
      <c r="O15">
        <v>3.329270266</v>
      </c>
      <c r="P15">
        <v>13.21745117</v>
      </c>
      <c r="Q15">
        <v>13217.45117</v>
      </c>
      <c r="R15">
        <v>0.27669282099999998</v>
      </c>
      <c r="S15" t="s">
        <v>88</v>
      </c>
      <c r="T15" t="s">
        <v>89</v>
      </c>
      <c r="U15">
        <v>649.63560370000005</v>
      </c>
      <c r="V15">
        <v>20.345946399999999</v>
      </c>
      <c r="W15">
        <v>4093.5473670000001</v>
      </c>
      <c r="X15">
        <v>10</v>
      </c>
      <c r="Y15">
        <v>10</v>
      </c>
      <c r="Z15">
        <v>6.7476823680000004</v>
      </c>
      <c r="AA15">
        <v>3.2294617560000001</v>
      </c>
      <c r="AB15">
        <v>9.4073096439999997</v>
      </c>
      <c r="AC15">
        <v>8.5989704269999994</v>
      </c>
      <c r="AD15">
        <v>14</v>
      </c>
      <c r="AE15" t="s">
        <v>82</v>
      </c>
      <c r="AF15" t="s">
        <v>90</v>
      </c>
      <c r="AG15" t="s">
        <v>38</v>
      </c>
      <c r="AH15" t="s">
        <v>39</v>
      </c>
    </row>
    <row r="16" spans="1:34">
      <c r="A16">
        <v>15</v>
      </c>
      <c r="B16">
        <v>108311</v>
      </c>
      <c r="C16">
        <v>530.16632460000005</v>
      </c>
      <c r="D16">
        <v>5121.6434710000003</v>
      </c>
      <c r="E16">
        <v>8.1207317359999998</v>
      </c>
      <c r="F16">
        <v>6.3188613790000003</v>
      </c>
      <c r="G16">
        <v>7.8613649829999996</v>
      </c>
      <c r="H16">
        <v>9.6670516230000008</v>
      </c>
      <c r="I16">
        <v>272</v>
      </c>
      <c r="J16">
        <v>18.187111789999999</v>
      </c>
      <c r="K16">
        <v>4.7334776329999997</v>
      </c>
      <c r="L16">
        <v>16.416666670000001</v>
      </c>
      <c r="M16">
        <v>33.7773076</v>
      </c>
      <c r="N16">
        <v>6.42</v>
      </c>
      <c r="O16">
        <v>2.2330701460000002</v>
      </c>
      <c r="P16">
        <v>9.6604466060000007</v>
      </c>
      <c r="Q16">
        <v>9660.4466059999995</v>
      </c>
      <c r="R16">
        <v>0.27498385800000003</v>
      </c>
      <c r="S16" t="s">
        <v>91</v>
      </c>
      <c r="T16" t="s">
        <v>92</v>
      </c>
      <c r="U16">
        <v>797.76378050000005</v>
      </c>
      <c r="V16">
        <v>12.10940737</v>
      </c>
      <c r="W16">
        <v>3582.1195459999999</v>
      </c>
      <c r="X16">
        <v>10</v>
      </c>
      <c r="Y16">
        <v>10</v>
      </c>
      <c r="Z16">
        <v>6.7060060459999997</v>
      </c>
      <c r="AA16">
        <v>8.5552407929999994</v>
      </c>
      <c r="AB16">
        <v>5.5989995500000003</v>
      </c>
      <c r="AC16">
        <v>8.3074057420000003</v>
      </c>
      <c r="AD16">
        <v>15</v>
      </c>
      <c r="AE16" t="s">
        <v>93</v>
      </c>
      <c r="AF16" t="s">
        <v>94</v>
      </c>
      <c r="AG16" t="s">
        <v>38</v>
      </c>
      <c r="AH16" t="s">
        <v>39</v>
      </c>
    </row>
    <row r="17" spans="1:34">
      <c r="A17">
        <v>16</v>
      </c>
      <c r="B17">
        <v>258111</v>
      </c>
      <c r="C17">
        <v>850.20233229999997</v>
      </c>
      <c r="D17">
        <v>3330.6475139999998</v>
      </c>
      <c r="E17">
        <v>7.450558515</v>
      </c>
      <c r="F17">
        <v>2.7711600320000001</v>
      </c>
      <c r="G17">
        <v>7.5547766750000003</v>
      </c>
      <c r="H17">
        <v>11.05013933</v>
      </c>
      <c r="I17">
        <v>240</v>
      </c>
      <c r="J17">
        <v>11.54130295</v>
      </c>
      <c r="K17">
        <v>3.1966666670000001</v>
      </c>
      <c r="L17">
        <v>10.4</v>
      </c>
      <c r="M17">
        <v>18.84</v>
      </c>
      <c r="N17">
        <v>15.53</v>
      </c>
      <c r="O17">
        <v>3.089306976</v>
      </c>
      <c r="P17">
        <v>3.9174763320000001</v>
      </c>
      <c r="Q17">
        <v>3917.4763320000002</v>
      </c>
      <c r="R17">
        <v>0.41464099199999999</v>
      </c>
      <c r="S17" t="s">
        <v>95</v>
      </c>
      <c r="T17" t="s">
        <v>96</v>
      </c>
      <c r="U17">
        <v>214.46539050000001</v>
      </c>
      <c r="V17">
        <v>18.26624018</v>
      </c>
      <c r="W17">
        <v>1330.700531</v>
      </c>
      <c r="X17">
        <v>7.1290220499999997</v>
      </c>
      <c r="Y17">
        <v>7.8905526220000004</v>
      </c>
      <c r="Z17">
        <v>10</v>
      </c>
      <c r="AA17">
        <v>9.1218130310000003</v>
      </c>
      <c r="AB17">
        <v>8.4457205359999996</v>
      </c>
      <c r="AC17">
        <v>8.2565504310000009</v>
      </c>
      <c r="AD17">
        <v>16</v>
      </c>
      <c r="AE17" t="s">
        <v>97</v>
      </c>
      <c r="AF17" t="s">
        <v>98</v>
      </c>
      <c r="AG17" t="s">
        <v>38</v>
      </c>
      <c r="AH17" t="s">
        <v>68</v>
      </c>
    </row>
    <row r="18" spans="1:34">
      <c r="A18">
        <v>17</v>
      </c>
      <c r="B18">
        <v>100112</v>
      </c>
      <c r="C18">
        <v>1415.4068150000001</v>
      </c>
      <c r="D18">
        <v>5593.4461140000003</v>
      </c>
      <c r="E18">
        <v>5.5877737019999998</v>
      </c>
      <c r="F18">
        <v>4.0331219530000002</v>
      </c>
      <c r="G18">
        <v>5.0924354750000003</v>
      </c>
      <c r="H18">
        <v>8.0395597110000008</v>
      </c>
      <c r="I18">
        <v>289</v>
      </c>
      <c r="J18">
        <v>12.105793759999999</v>
      </c>
      <c r="K18">
        <v>5.7249999999999996</v>
      </c>
      <c r="L18">
        <v>12.975</v>
      </c>
      <c r="M18">
        <v>17.149999999999999</v>
      </c>
      <c r="N18">
        <v>35.07</v>
      </c>
      <c r="O18">
        <v>1.6836314450000001</v>
      </c>
      <c r="P18">
        <v>3.9518292939999999</v>
      </c>
      <c r="Q18">
        <v>3951.8292940000001</v>
      </c>
      <c r="R18">
        <v>0.301306305</v>
      </c>
      <c r="S18" t="s">
        <v>99</v>
      </c>
      <c r="T18" t="s">
        <v>100</v>
      </c>
      <c r="U18">
        <v>159.49375860000001</v>
      </c>
      <c r="V18">
        <v>24.77732877</v>
      </c>
      <c r="W18">
        <v>1214.1292209999999</v>
      </c>
      <c r="X18">
        <v>7.1915375570000002</v>
      </c>
      <c r="Y18">
        <v>7.1993286879999996</v>
      </c>
      <c r="Z18">
        <v>7.3479291169999996</v>
      </c>
      <c r="AA18">
        <v>9.8866855519999994</v>
      </c>
      <c r="AB18">
        <v>10</v>
      </c>
      <c r="AC18">
        <v>8.2520433949999994</v>
      </c>
      <c r="AD18">
        <v>17</v>
      </c>
      <c r="AE18" t="s">
        <v>101</v>
      </c>
      <c r="AF18" t="s">
        <v>102</v>
      </c>
      <c r="AG18" t="s">
        <v>38</v>
      </c>
      <c r="AH18" t="s">
        <v>39</v>
      </c>
    </row>
    <row r="19" spans="1:34">
      <c r="A19">
        <v>18</v>
      </c>
      <c r="B19">
        <v>164121</v>
      </c>
      <c r="C19">
        <v>2576.0556969999998</v>
      </c>
      <c r="D19">
        <v>11681.58389</v>
      </c>
      <c r="E19">
        <v>10.6399968</v>
      </c>
      <c r="F19">
        <v>7.9943742760000003</v>
      </c>
      <c r="G19">
        <v>10.17711942</v>
      </c>
      <c r="H19">
        <v>13.74548499</v>
      </c>
      <c r="I19">
        <v>561</v>
      </c>
      <c r="J19">
        <v>10.9556225</v>
      </c>
      <c r="K19">
        <v>3.692307692</v>
      </c>
      <c r="L19">
        <v>10.545454550000001</v>
      </c>
      <c r="M19">
        <v>18.90909091</v>
      </c>
      <c r="N19">
        <v>89.3</v>
      </c>
      <c r="O19">
        <v>2.726980256</v>
      </c>
      <c r="P19">
        <v>4.5346783090000002</v>
      </c>
      <c r="Q19">
        <v>4534.6783089999999</v>
      </c>
      <c r="R19">
        <v>0.25629521399999999</v>
      </c>
      <c r="S19" t="s">
        <v>103</v>
      </c>
      <c r="T19" t="s">
        <v>104</v>
      </c>
      <c r="U19">
        <v>130.81280949999999</v>
      </c>
      <c r="V19">
        <v>34.665399549999997</v>
      </c>
      <c r="W19">
        <v>1481.7001230000001</v>
      </c>
      <c r="X19">
        <v>8.2522059900000002</v>
      </c>
      <c r="Y19">
        <v>8.7859232869999992</v>
      </c>
      <c r="Z19">
        <v>6.2502477909999996</v>
      </c>
      <c r="AA19">
        <v>4.8725212459999998</v>
      </c>
      <c r="AB19">
        <v>10</v>
      </c>
      <c r="AC19">
        <v>8.1498784489999991</v>
      </c>
      <c r="AD19">
        <v>18</v>
      </c>
      <c r="AE19" t="s">
        <v>105</v>
      </c>
      <c r="AF19" t="s">
        <v>106</v>
      </c>
      <c r="AG19" t="s">
        <v>38</v>
      </c>
      <c r="AH19" t="s">
        <v>50</v>
      </c>
    </row>
    <row r="20" spans="1:34">
      <c r="A20">
        <v>19</v>
      </c>
      <c r="B20">
        <v>123112</v>
      </c>
      <c r="C20">
        <v>2466.3810370000001</v>
      </c>
      <c r="D20">
        <v>10295</v>
      </c>
      <c r="E20">
        <v>8.9080466190000003</v>
      </c>
      <c r="F20">
        <v>7.4083426110000001</v>
      </c>
      <c r="G20">
        <v>8.6053191420000008</v>
      </c>
      <c r="H20">
        <v>10.83946506</v>
      </c>
      <c r="I20">
        <v>419</v>
      </c>
      <c r="J20">
        <v>14.550058140000001</v>
      </c>
      <c r="K20">
        <v>6.6824175820000002</v>
      </c>
      <c r="L20">
        <v>13.5</v>
      </c>
      <c r="M20">
        <v>22.38181818</v>
      </c>
      <c r="N20">
        <v>52.38</v>
      </c>
      <c r="O20">
        <v>1.412224699</v>
      </c>
      <c r="P20">
        <v>4.1741319959999998</v>
      </c>
      <c r="Q20">
        <v>4174.1319960000001</v>
      </c>
      <c r="R20">
        <v>0.1585336</v>
      </c>
      <c r="S20" t="s">
        <v>107</v>
      </c>
      <c r="T20" t="s">
        <v>108</v>
      </c>
      <c r="U20">
        <v>196.54448260000001</v>
      </c>
      <c r="V20">
        <v>21.237594359999999</v>
      </c>
      <c r="W20">
        <v>1546.9160770000001</v>
      </c>
      <c r="X20">
        <v>7.5960839360000003</v>
      </c>
      <c r="Y20">
        <v>9.1726293200000004</v>
      </c>
      <c r="Z20">
        <v>3.8661443109999998</v>
      </c>
      <c r="AA20">
        <v>7.932011331</v>
      </c>
      <c r="AB20">
        <v>9.8195789120000008</v>
      </c>
      <c r="AC20">
        <v>8.1218424969999994</v>
      </c>
      <c r="AD20">
        <v>19</v>
      </c>
      <c r="AE20" t="s">
        <v>75</v>
      </c>
      <c r="AF20" t="s">
        <v>109</v>
      </c>
      <c r="AG20" t="s">
        <v>38</v>
      </c>
      <c r="AH20" t="s">
        <v>39</v>
      </c>
    </row>
    <row r="21" spans="1:34">
      <c r="A21">
        <v>20</v>
      </c>
      <c r="B21">
        <v>115111</v>
      </c>
      <c r="C21">
        <v>2275.7476200000001</v>
      </c>
      <c r="D21">
        <v>7664.7566440000001</v>
      </c>
      <c r="E21">
        <v>5.9300450250000001</v>
      </c>
      <c r="F21">
        <v>2.617932326</v>
      </c>
      <c r="G21">
        <v>6.0205524629999996</v>
      </c>
      <c r="H21">
        <v>8.5126444190000008</v>
      </c>
      <c r="I21">
        <v>445</v>
      </c>
      <c r="J21">
        <v>9.6236656840000006</v>
      </c>
      <c r="K21">
        <v>1.9874074070000001</v>
      </c>
      <c r="L21">
        <v>8.2083333330000006</v>
      </c>
      <c r="M21">
        <v>19.460714289999999</v>
      </c>
      <c r="N21">
        <v>64.88</v>
      </c>
      <c r="O21">
        <v>2.2917807259999998</v>
      </c>
      <c r="P21">
        <v>3.3680169879999999</v>
      </c>
      <c r="Q21">
        <v>3368.0169879999999</v>
      </c>
      <c r="R21">
        <v>0.38646936300000001</v>
      </c>
      <c r="S21" t="s">
        <v>110</v>
      </c>
      <c r="T21" t="s">
        <v>111</v>
      </c>
      <c r="U21">
        <v>118.13743289999999</v>
      </c>
      <c r="V21">
        <v>28.509312470000001</v>
      </c>
      <c r="W21">
        <v>1110.701603</v>
      </c>
      <c r="X21">
        <v>6.1291161299999999</v>
      </c>
      <c r="Y21">
        <v>6.5860418940000001</v>
      </c>
      <c r="Z21">
        <v>9.4247927970000003</v>
      </c>
      <c r="AA21">
        <v>9.7733711050000007</v>
      </c>
      <c r="AB21">
        <v>10</v>
      </c>
      <c r="AC21">
        <v>8.0785599940000008</v>
      </c>
      <c r="AD21">
        <v>20</v>
      </c>
      <c r="AE21" t="s">
        <v>112</v>
      </c>
      <c r="AF21" t="s">
        <v>113</v>
      </c>
      <c r="AG21" t="s">
        <v>38</v>
      </c>
      <c r="AH21" t="s">
        <v>68</v>
      </c>
    </row>
    <row r="22" spans="1:34">
      <c r="A22">
        <v>21</v>
      </c>
      <c r="B22">
        <v>267111</v>
      </c>
      <c r="C22">
        <v>920.12411999999995</v>
      </c>
      <c r="D22">
        <v>5654.2765870000003</v>
      </c>
      <c r="E22">
        <v>10.298386799999999</v>
      </c>
      <c r="F22">
        <v>8.4507066510000008</v>
      </c>
      <c r="G22">
        <v>9.9807686269999998</v>
      </c>
      <c r="H22">
        <v>13.113363639999999</v>
      </c>
      <c r="I22">
        <v>244</v>
      </c>
      <c r="J22">
        <v>17.341643900000001</v>
      </c>
      <c r="K22">
        <v>6.0250000000000004</v>
      </c>
      <c r="L22">
        <v>16.63888889</v>
      </c>
      <c r="M22">
        <v>28.05833333</v>
      </c>
      <c r="N22">
        <v>13.07</v>
      </c>
      <c r="O22">
        <v>2.2123125130000001</v>
      </c>
      <c r="P22">
        <v>6.1451237550000002</v>
      </c>
      <c r="Q22">
        <v>6145.1237549999996</v>
      </c>
      <c r="R22">
        <v>0.21482126800000001</v>
      </c>
      <c r="S22" t="s">
        <v>114</v>
      </c>
      <c r="T22" t="s">
        <v>115</v>
      </c>
      <c r="U22">
        <v>432.61488809999997</v>
      </c>
      <c r="V22">
        <v>14.20460535</v>
      </c>
      <c r="W22">
        <v>2212.6737629999998</v>
      </c>
      <c r="X22">
        <v>10</v>
      </c>
      <c r="Y22">
        <v>10</v>
      </c>
      <c r="Z22">
        <v>5.2388264939999996</v>
      </c>
      <c r="AA22">
        <v>5.5807365439999996</v>
      </c>
      <c r="AB22">
        <v>6.5677515450000001</v>
      </c>
      <c r="AC22">
        <v>7.9943832659999998</v>
      </c>
      <c r="AD22">
        <v>21</v>
      </c>
      <c r="AE22" t="s">
        <v>116</v>
      </c>
      <c r="AF22" t="s">
        <v>117</v>
      </c>
      <c r="AG22" t="s">
        <v>38</v>
      </c>
      <c r="AH22" t="s">
        <v>68</v>
      </c>
    </row>
    <row r="23" spans="1:34">
      <c r="A23">
        <v>22</v>
      </c>
      <c r="B23">
        <v>160121</v>
      </c>
      <c r="C23">
        <v>907.11346330000003</v>
      </c>
      <c r="D23">
        <v>7401.8174600000002</v>
      </c>
      <c r="E23">
        <v>9.6102248429999992</v>
      </c>
      <c r="F23">
        <v>7.425113874</v>
      </c>
      <c r="G23">
        <v>9.2913876270000006</v>
      </c>
      <c r="H23">
        <v>12.33986264</v>
      </c>
      <c r="I23">
        <v>244</v>
      </c>
      <c r="J23">
        <v>19.995401139999998</v>
      </c>
      <c r="K23">
        <v>8.2249999999999996</v>
      </c>
      <c r="L23">
        <v>19.75</v>
      </c>
      <c r="M23">
        <v>31.925000000000001</v>
      </c>
      <c r="N23">
        <v>9.6</v>
      </c>
      <c r="O23">
        <v>2.4052467590000002</v>
      </c>
      <c r="P23">
        <v>8.1597482120000002</v>
      </c>
      <c r="Q23">
        <v>8159.7482120000004</v>
      </c>
      <c r="R23">
        <v>0.25027996699999999</v>
      </c>
      <c r="S23" t="s">
        <v>118</v>
      </c>
      <c r="T23" t="s">
        <v>119</v>
      </c>
      <c r="U23">
        <v>771.02265209999996</v>
      </c>
      <c r="V23">
        <v>10.583020080000001</v>
      </c>
      <c r="W23">
        <v>2922.8225280000001</v>
      </c>
      <c r="X23">
        <v>10</v>
      </c>
      <c r="Y23">
        <v>10</v>
      </c>
      <c r="Z23">
        <v>6.103554527</v>
      </c>
      <c r="AA23">
        <v>6.6855524080000004</v>
      </c>
      <c r="AB23">
        <v>4.8932472799999998</v>
      </c>
      <c r="AC23">
        <v>7.8219501869999997</v>
      </c>
      <c r="AD23">
        <v>22</v>
      </c>
      <c r="AE23" t="s">
        <v>120</v>
      </c>
      <c r="AF23" t="s">
        <v>121</v>
      </c>
      <c r="AG23" t="s">
        <v>38</v>
      </c>
      <c r="AH23" t="s">
        <v>50</v>
      </c>
    </row>
    <row r="24" spans="1:34">
      <c r="A24">
        <v>23</v>
      </c>
      <c r="B24">
        <v>209111</v>
      </c>
      <c r="C24">
        <v>1447.8331069999999</v>
      </c>
      <c r="D24">
        <v>12385.639010000001</v>
      </c>
      <c r="E24">
        <v>15.393203290000001</v>
      </c>
      <c r="F24">
        <v>11.39958685</v>
      </c>
      <c r="G24">
        <v>15.53911735</v>
      </c>
      <c r="H24">
        <v>18.91652513</v>
      </c>
      <c r="I24">
        <v>702</v>
      </c>
      <c r="J24">
        <v>16.892937310000001</v>
      </c>
      <c r="K24">
        <v>7</v>
      </c>
      <c r="L24">
        <v>16.833333329999999</v>
      </c>
      <c r="M24">
        <v>26.49</v>
      </c>
      <c r="N24">
        <v>25.05</v>
      </c>
      <c r="O24">
        <v>3.1977331000000002</v>
      </c>
      <c r="P24">
        <v>8.5546040859999994</v>
      </c>
      <c r="Q24">
        <v>8554.6040859999994</v>
      </c>
      <c r="R24">
        <v>0.20773669</v>
      </c>
      <c r="S24" t="s">
        <v>122</v>
      </c>
      <c r="T24" t="s">
        <v>123</v>
      </c>
      <c r="U24">
        <v>494.43668709999997</v>
      </c>
      <c r="V24">
        <v>17.301717910000001</v>
      </c>
      <c r="W24">
        <v>2244.4171999999999</v>
      </c>
      <c r="X24">
        <v>10</v>
      </c>
      <c r="Y24">
        <v>10</v>
      </c>
      <c r="Z24">
        <v>5.0660555379999996</v>
      </c>
      <c r="AA24">
        <v>1.1898017000000001</v>
      </c>
      <c r="AB24">
        <v>7.9997565399999999</v>
      </c>
      <c r="AC24">
        <v>7.7819212899999997</v>
      </c>
      <c r="AD24">
        <v>23</v>
      </c>
      <c r="AE24" t="s">
        <v>124</v>
      </c>
      <c r="AF24" t="s">
        <v>125</v>
      </c>
      <c r="AG24" t="s">
        <v>38</v>
      </c>
      <c r="AH24" t="s">
        <v>126</v>
      </c>
    </row>
    <row r="25" spans="1:34">
      <c r="A25">
        <v>24</v>
      </c>
      <c r="B25">
        <v>101112</v>
      </c>
      <c r="C25">
        <v>1719.4450200000001</v>
      </c>
      <c r="D25">
        <v>5693.4892390000005</v>
      </c>
      <c r="E25">
        <v>5.3625624270000003</v>
      </c>
      <c r="F25">
        <v>3.778044934</v>
      </c>
      <c r="G25">
        <v>4.8922746090000002</v>
      </c>
      <c r="H25">
        <v>7.4242682359999996</v>
      </c>
      <c r="I25">
        <v>349</v>
      </c>
      <c r="J25">
        <v>8.5549866179999992</v>
      </c>
      <c r="K25">
        <v>4.3485714289999997</v>
      </c>
      <c r="L25">
        <v>8.4444444440000002</v>
      </c>
      <c r="M25">
        <v>13.377777780000001</v>
      </c>
      <c r="N25">
        <v>51.71</v>
      </c>
      <c r="O25">
        <v>1.6662146309999999</v>
      </c>
      <c r="P25">
        <v>3.311236574</v>
      </c>
      <c r="Q25">
        <v>3311.236574</v>
      </c>
      <c r="R25">
        <v>0.310712398</v>
      </c>
      <c r="S25" t="s">
        <v>51</v>
      </c>
      <c r="T25" t="s">
        <v>127</v>
      </c>
      <c r="U25">
        <v>110.1042204</v>
      </c>
      <c r="V25">
        <v>30.073657130000001</v>
      </c>
      <c r="W25">
        <v>1015.027846</v>
      </c>
      <c r="X25">
        <v>6.0257871520000004</v>
      </c>
      <c r="Y25">
        <v>6.0187325720000002</v>
      </c>
      <c r="Z25">
        <v>7.5773146520000001</v>
      </c>
      <c r="AA25">
        <v>9.9150141640000005</v>
      </c>
      <c r="AB25">
        <v>10</v>
      </c>
      <c r="AC25">
        <v>7.6976710329999998</v>
      </c>
      <c r="AD25">
        <v>24</v>
      </c>
      <c r="AE25" t="s">
        <v>53</v>
      </c>
      <c r="AF25" t="s">
        <v>128</v>
      </c>
      <c r="AG25" t="s">
        <v>38</v>
      </c>
      <c r="AH25" t="s">
        <v>39</v>
      </c>
    </row>
    <row r="26" spans="1:34">
      <c r="A26">
        <v>25</v>
      </c>
      <c r="B26">
        <v>257111</v>
      </c>
      <c r="C26">
        <v>1393.8036139999999</v>
      </c>
      <c r="D26">
        <v>5144.200777</v>
      </c>
      <c r="E26">
        <v>7.4219032839999999</v>
      </c>
      <c r="F26">
        <v>2.0880257640000002</v>
      </c>
      <c r="G26">
        <v>7.721674835</v>
      </c>
      <c r="H26">
        <v>13.04070991</v>
      </c>
      <c r="I26">
        <v>260</v>
      </c>
      <c r="J26">
        <v>14.47842267</v>
      </c>
      <c r="K26">
        <v>3.8333333330000001</v>
      </c>
      <c r="L26">
        <v>12</v>
      </c>
      <c r="M26">
        <v>32.033333329999998</v>
      </c>
      <c r="N26">
        <v>19.3</v>
      </c>
      <c r="O26">
        <v>3.80232356</v>
      </c>
      <c r="P26">
        <v>3.690764412</v>
      </c>
      <c r="Q26">
        <v>3690.764412</v>
      </c>
      <c r="R26">
        <v>0.51231111699999998</v>
      </c>
      <c r="S26" t="s">
        <v>129</v>
      </c>
      <c r="T26" t="s">
        <v>130</v>
      </c>
      <c r="U26">
        <v>266.53890039999999</v>
      </c>
      <c r="V26">
        <v>13.84700097</v>
      </c>
      <c r="W26">
        <v>1235.894335</v>
      </c>
      <c r="X26">
        <v>6.7164517779999997</v>
      </c>
      <c r="Y26">
        <v>7.328387609</v>
      </c>
      <c r="Z26">
        <v>10</v>
      </c>
      <c r="AA26">
        <v>9.1501416429999995</v>
      </c>
      <c r="AB26">
        <v>6.4024068080000003</v>
      </c>
      <c r="AC26">
        <v>7.5055792539999997</v>
      </c>
      <c r="AD26">
        <v>25</v>
      </c>
      <c r="AE26" t="s">
        <v>131</v>
      </c>
      <c r="AF26" t="s">
        <v>132</v>
      </c>
      <c r="AG26" t="s">
        <v>38</v>
      </c>
      <c r="AH26" t="s">
        <v>68</v>
      </c>
    </row>
    <row r="27" spans="1:34">
      <c r="A27">
        <v>26</v>
      </c>
      <c r="B27">
        <v>235111</v>
      </c>
      <c r="C27">
        <v>1204.9867300000001</v>
      </c>
      <c r="D27">
        <v>4434.191871</v>
      </c>
      <c r="E27">
        <v>10.607170549999999</v>
      </c>
      <c r="F27">
        <v>6.8264414779999996</v>
      </c>
      <c r="G27">
        <v>11.100513080000001</v>
      </c>
      <c r="H27">
        <v>13.229625309999999</v>
      </c>
      <c r="I27">
        <v>227</v>
      </c>
      <c r="J27">
        <v>10.045581009999999</v>
      </c>
      <c r="K27">
        <v>4.5309523809999996</v>
      </c>
      <c r="L27">
        <v>9.5</v>
      </c>
      <c r="M27">
        <v>15.85714286</v>
      </c>
      <c r="N27">
        <v>27.14</v>
      </c>
      <c r="O27">
        <v>2.3995989619999998</v>
      </c>
      <c r="P27">
        <v>3.679867802</v>
      </c>
      <c r="Q27">
        <v>3679.8678020000002</v>
      </c>
      <c r="R27">
        <v>0.226224227</v>
      </c>
      <c r="S27" t="s">
        <v>133</v>
      </c>
      <c r="T27" t="s">
        <v>134</v>
      </c>
      <c r="U27">
        <v>163.38216180000001</v>
      </c>
      <c r="V27">
        <v>22.523069599999999</v>
      </c>
      <c r="W27">
        <v>1356.197819</v>
      </c>
      <c r="X27">
        <v>6.6966221309999998</v>
      </c>
      <c r="Y27">
        <v>8.0417419280000004</v>
      </c>
      <c r="Z27">
        <v>5.5169094129999996</v>
      </c>
      <c r="AA27">
        <v>4.9858356940000004</v>
      </c>
      <c r="AB27">
        <v>10</v>
      </c>
      <c r="AC27">
        <v>7.4974341530000004</v>
      </c>
      <c r="AD27">
        <v>26</v>
      </c>
      <c r="AE27" t="s">
        <v>135</v>
      </c>
      <c r="AF27" t="s">
        <v>136</v>
      </c>
      <c r="AG27" t="s">
        <v>38</v>
      </c>
      <c r="AH27" t="s">
        <v>50</v>
      </c>
    </row>
    <row r="28" spans="1:34">
      <c r="A28">
        <v>27</v>
      </c>
      <c r="B28">
        <v>136115</v>
      </c>
      <c r="C28">
        <v>1127.2827050000001</v>
      </c>
      <c r="D28">
        <v>3782</v>
      </c>
      <c r="E28">
        <v>8.6361645179999993</v>
      </c>
      <c r="F28">
        <v>6.542665467</v>
      </c>
      <c r="G28">
        <v>8.5692828910000003</v>
      </c>
      <c r="H28">
        <v>10.716583630000001</v>
      </c>
      <c r="I28">
        <v>305</v>
      </c>
      <c r="J28">
        <v>8.5145355190000007</v>
      </c>
      <c r="K28">
        <v>4.4800000000000004</v>
      </c>
      <c r="L28">
        <v>8.4</v>
      </c>
      <c r="M28">
        <v>12.33333333</v>
      </c>
      <c r="N28">
        <v>22.33</v>
      </c>
      <c r="O28">
        <v>1.623168122</v>
      </c>
      <c r="P28">
        <v>3.3549703050000002</v>
      </c>
      <c r="Q28">
        <v>3354.9703049999998</v>
      </c>
      <c r="R28">
        <v>0.187950116</v>
      </c>
      <c r="S28" t="s">
        <v>137</v>
      </c>
      <c r="T28" t="s">
        <v>138</v>
      </c>
      <c r="U28">
        <v>169.3685625</v>
      </c>
      <c r="V28">
        <v>19.80869564</v>
      </c>
      <c r="W28">
        <v>1373.429658</v>
      </c>
      <c r="X28">
        <v>6.1053737789999998</v>
      </c>
      <c r="Y28">
        <v>8.1439202399999999</v>
      </c>
      <c r="Z28">
        <v>4.5835221759999998</v>
      </c>
      <c r="AA28">
        <v>8.2152974499999996</v>
      </c>
      <c r="AB28">
        <v>9.1589022109999991</v>
      </c>
      <c r="AC28">
        <v>7.451901511</v>
      </c>
      <c r="AD28">
        <v>27</v>
      </c>
      <c r="AE28" t="s">
        <v>139</v>
      </c>
      <c r="AF28" t="s">
        <v>140</v>
      </c>
      <c r="AG28" t="s">
        <v>38</v>
      </c>
      <c r="AH28" t="s">
        <v>68</v>
      </c>
    </row>
    <row r="29" spans="1:34">
      <c r="A29">
        <v>28</v>
      </c>
      <c r="B29">
        <v>159112</v>
      </c>
      <c r="C29">
        <v>1720.76505</v>
      </c>
      <c r="D29">
        <v>7160.7141650000003</v>
      </c>
      <c r="E29">
        <v>9.9646326270000003</v>
      </c>
      <c r="F29">
        <v>7.7551390219999998</v>
      </c>
      <c r="G29">
        <v>9.6446015509999992</v>
      </c>
      <c r="H29">
        <v>12.8090966</v>
      </c>
      <c r="I29">
        <v>256</v>
      </c>
      <c r="J29">
        <v>22.835346019999999</v>
      </c>
      <c r="K29">
        <v>12.23989899</v>
      </c>
      <c r="L29">
        <v>22.793434340000001</v>
      </c>
      <c r="M29">
        <v>32.957070710000004</v>
      </c>
      <c r="N29">
        <v>27.53</v>
      </c>
      <c r="O29">
        <v>2.0795374880000002</v>
      </c>
      <c r="P29">
        <v>4.1613549550000002</v>
      </c>
      <c r="Q29">
        <v>4161.3549549999998</v>
      </c>
      <c r="R29">
        <v>0.20869183699999999</v>
      </c>
      <c r="S29">
        <v>23</v>
      </c>
      <c r="T29" t="s">
        <v>141</v>
      </c>
      <c r="U29">
        <v>260.10585420000001</v>
      </c>
      <c r="V29">
        <v>15.99869779</v>
      </c>
      <c r="W29">
        <v>1508.8602109999999</v>
      </c>
      <c r="X29">
        <v>7.5728322810000002</v>
      </c>
      <c r="Y29">
        <v>8.9469723729999995</v>
      </c>
      <c r="Z29">
        <v>5.0893486210000001</v>
      </c>
      <c r="AA29">
        <v>6.2606232290000001</v>
      </c>
      <c r="AB29">
        <v>7.3972820459999999</v>
      </c>
      <c r="AC29">
        <v>7.398018156</v>
      </c>
      <c r="AD29">
        <v>28</v>
      </c>
      <c r="AE29" t="s">
        <v>142</v>
      </c>
      <c r="AF29" t="s">
        <v>143</v>
      </c>
      <c r="AG29" t="s">
        <v>38</v>
      </c>
      <c r="AH29" t="s">
        <v>50</v>
      </c>
    </row>
    <row r="30" spans="1:34">
      <c r="A30">
        <v>29</v>
      </c>
      <c r="B30">
        <v>294111</v>
      </c>
      <c r="C30">
        <v>1680.5885089999999</v>
      </c>
      <c r="D30">
        <v>7677</v>
      </c>
      <c r="E30">
        <v>9.4787306129999997</v>
      </c>
      <c r="F30">
        <v>7.2388112380000003</v>
      </c>
      <c r="G30">
        <v>9.4892341330000001</v>
      </c>
      <c r="H30">
        <v>11.59612763</v>
      </c>
      <c r="I30">
        <v>418</v>
      </c>
      <c r="J30">
        <v>15.614080660000001</v>
      </c>
      <c r="K30">
        <v>8.5</v>
      </c>
      <c r="L30">
        <v>15.53571429</v>
      </c>
      <c r="M30">
        <v>23.042857139999999</v>
      </c>
      <c r="N30">
        <v>21.85</v>
      </c>
      <c r="O30">
        <v>1.8049809320000001</v>
      </c>
      <c r="P30">
        <v>4.5680426580000004</v>
      </c>
      <c r="Q30">
        <v>4568.0426580000003</v>
      </c>
      <c r="R30">
        <v>0.190424331</v>
      </c>
      <c r="S30" t="s">
        <v>144</v>
      </c>
      <c r="T30" t="s">
        <v>145</v>
      </c>
      <c r="U30">
        <v>351.3501144</v>
      </c>
      <c r="V30">
        <v>13.001397949999999</v>
      </c>
      <c r="W30">
        <v>1524.007284</v>
      </c>
      <c r="X30">
        <v>8.3129224199999996</v>
      </c>
      <c r="Y30">
        <v>9.0367888119999993</v>
      </c>
      <c r="Z30">
        <v>4.6438606240000002</v>
      </c>
      <c r="AA30">
        <v>6.8838526910000004</v>
      </c>
      <c r="AB30">
        <v>6.0114272350000002</v>
      </c>
      <c r="AC30">
        <v>7.2812487810000004</v>
      </c>
      <c r="AD30">
        <v>29</v>
      </c>
      <c r="AE30" t="s">
        <v>146</v>
      </c>
      <c r="AF30" t="s">
        <v>147</v>
      </c>
      <c r="AG30" t="s">
        <v>38</v>
      </c>
      <c r="AH30" t="s">
        <v>126</v>
      </c>
    </row>
    <row r="31" spans="1:34">
      <c r="A31">
        <v>30</v>
      </c>
      <c r="B31">
        <v>136212</v>
      </c>
      <c r="C31">
        <v>1800.2580390000001</v>
      </c>
      <c r="D31">
        <v>7784.6504990000003</v>
      </c>
      <c r="E31">
        <v>10.685608269999999</v>
      </c>
      <c r="F31">
        <v>8.2574187099999996</v>
      </c>
      <c r="G31">
        <v>10.8556455</v>
      </c>
      <c r="H31">
        <v>13.32833074</v>
      </c>
      <c r="I31">
        <v>349</v>
      </c>
      <c r="J31">
        <v>15.3503078</v>
      </c>
      <c r="K31">
        <v>4.9125218860000004</v>
      </c>
      <c r="L31">
        <v>15.65555556</v>
      </c>
      <c r="M31">
        <v>24.742000000000001</v>
      </c>
      <c r="N31">
        <v>33.299999999999997</v>
      </c>
      <c r="O31">
        <v>2.9188598560000001</v>
      </c>
      <c r="P31">
        <v>4.3241859390000004</v>
      </c>
      <c r="Q31">
        <v>4324.185939</v>
      </c>
      <c r="R31">
        <v>0.27315804399999999</v>
      </c>
      <c r="S31">
        <v>66</v>
      </c>
      <c r="T31" t="s">
        <v>148</v>
      </c>
      <c r="U31">
        <v>233.77328829999999</v>
      </c>
      <c r="V31">
        <v>18.49734831</v>
      </c>
      <c r="W31">
        <v>1142.5673240000001</v>
      </c>
      <c r="X31">
        <v>7.8691520500000003</v>
      </c>
      <c r="Y31">
        <v>6.7749936100000001</v>
      </c>
      <c r="Z31">
        <v>6.6614800839999999</v>
      </c>
      <c r="AA31">
        <v>4.7592067990000002</v>
      </c>
      <c r="AB31">
        <v>8.5525774880000007</v>
      </c>
      <c r="AC31">
        <v>7.2267666469999998</v>
      </c>
      <c r="AD31">
        <v>30</v>
      </c>
      <c r="AE31" t="s">
        <v>139</v>
      </c>
      <c r="AF31" t="s">
        <v>149</v>
      </c>
      <c r="AG31" t="s">
        <v>38</v>
      </c>
      <c r="AH31" t="s">
        <v>63</v>
      </c>
    </row>
    <row r="32" spans="1:34">
      <c r="A32">
        <v>31</v>
      </c>
      <c r="B32">
        <v>109321</v>
      </c>
      <c r="C32">
        <v>613.67692439999996</v>
      </c>
      <c r="D32">
        <v>2824.4814409999999</v>
      </c>
      <c r="E32">
        <v>8.0791184600000001</v>
      </c>
      <c r="F32">
        <v>6.1303872750000004</v>
      </c>
      <c r="G32">
        <v>7.6080570649999997</v>
      </c>
      <c r="H32">
        <v>11.30312453</v>
      </c>
      <c r="I32">
        <v>151</v>
      </c>
      <c r="J32">
        <v>17.599744869999999</v>
      </c>
      <c r="K32">
        <v>6.875</v>
      </c>
      <c r="L32">
        <v>16.25</v>
      </c>
      <c r="M32">
        <v>29.495698919999999</v>
      </c>
      <c r="N32">
        <v>5.29</v>
      </c>
      <c r="O32">
        <v>2.0041720029999999</v>
      </c>
      <c r="P32">
        <v>4.6025544199999997</v>
      </c>
      <c r="Q32">
        <v>4602.5544200000004</v>
      </c>
      <c r="R32">
        <v>0.24806815400000001</v>
      </c>
      <c r="S32" t="s">
        <v>150</v>
      </c>
      <c r="T32" t="s">
        <v>151</v>
      </c>
      <c r="U32">
        <v>533.92843879999998</v>
      </c>
      <c r="V32">
        <v>8.6201709560000008</v>
      </c>
      <c r="W32">
        <v>1518.9776400000001</v>
      </c>
      <c r="X32">
        <v>8.3757269139999995</v>
      </c>
      <c r="Y32">
        <v>9.0069649159999994</v>
      </c>
      <c r="Z32">
        <v>6.0496152409999997</v>
      </c>
      <c r="AA32">
        <v>8.6118980169999997</v>
      </c>
      <c r="AB32">
        <v>3.9856891270000001</v>
      </c>
      <c r="AC32">
        <v>7.1747843959999997</v>
      </c>
      <c r="AD32">
        <v>31</v>
      </c>
      <c r="AE32" t="s">
        <v>152</v>
      </c>
      <c r="AF32" t="s">
        <v>153</v>
      </c>
      <c r="AG32" t="s">
        <v>38</v>
      </c>
      <c r="AH32" t="s">
        <v>154</v>
      </c>
    </row>
    <row r="33" spans="1:34">
      <c r="A33">
        <v>32</v>
      </c>
      <c r="B33">
        <v>169211</v>
      </c>
      <c r="C33">
        <v>2083.9189569999999</v>
      </c>
      <c r="D33">
        <v>7572.4459669999997</v>
      </c>
      <c r="E33">
        <v>10.042052890000001</v>
      </c>
      <c r="F33">
        <v>6.7526397840000003</v>
      </c>
      <c r="G33">
        <v>10.283640030000001</v>
      </c>
      <c r="H33">
        <v>13.78787243</v>
      </c>
      <c r="I33">
        <v>385</v>
      </c>
      <c r="J33">
        <v>14.37158683</v>
      </c>
      <c r="K33">
        <v>5.3111111109999998</v>
      </c>
      <c r="L33">
        <v>14.69444444</v>
      </c>
      <c r="M33">
        <v>23.427647060000002</v>
      </c>
      <c r="N33">
        <v>30.65</v>
      </c>
      <c r="O33">
        <v>3.146604956</v>
      </c>
      <c r="P33">
        <v>3.633752619</v>
      </c>
      <c r="Q33">
        <v>3633.7526189999999</v>
      </c>
      <c r="R33">
        <v>0.31334279900000001</v>
      </c>
      <c r="S33" t="s">
        <v>155</v>
      </c>
      <c r="T33" t="s">
        <v>156</v>
      </c>
      <c r="U33">
        <v>247.06185859999999</v>
      </c>
      <c r="V33">
        <v>14.707865630000001</v>
      </c>
      <c r="W33">
        <v>1409.944295</v>
      </c>
      <c r="X33">
        <v>6.6127017370000001</v>
      </c>
      <c r="Y33">
        <v>8.360438276</v>
      </c>
      <c r="Z33">
        <v>7.6414619889999997</v>
      </c>
      <c r="AA33">
        <v>6.0906515580000002</v>
      </c>
      <c r="AB33">
        <v>6.8004428719999996</v>
      </c>
      <c r="AC33">
        <v>7.1599099150000001</v>
      </c>
      <c r="AD33">
        <v>32</v>
      </c>
      <c r="AE33" t="s">
        <v>71</v>
      </c>
      <c r="AF33" t="s">
        <v>157</v>
      </c>
      <c r="AG33" t="s">
        <v>38</v>
      </c>
      <c r="AH33" t="s">
        <v>39</v>
      </c>
    </row>
    <row r="34" spans="1:34">
      <c r="A34">
        <v>33</v>
      </c>
      <c r="B34">
        <v>236121</v>
      </c>
      <c r="C34">
        <v>1268.7943640000001</v>
      </c>
      <c r="D34">
        <v>5749.4610599999996</v>
      </c>
      <c r="E34">
        <v>12.26374019</v>
      </c>
      <c r="F34">
        <v>9.6144012980000007</v>
      </c>
      <c r="G34">
        <v>12.34827615</v>
      </c>
      <c r="H34">
        <v>14.531592789999999</v>
      </c>
      <c r="I34">
        <v>363</v>
      </c>
      <c r="J34">
        <v>13.72146949</v>
      </c>
      <c r="K34">
        <v>5.8888888890000004</v>
      </c>
      <c r="L34">
        <v>13.1</v>
      </c>
      <c r="M34">
        <v>22.777777780000001</v>
      </c>
      <c r="N34">
        <v>22.36</v>
      </c>
      <c r="O34">
        <v>2.109320206</v>
      </c>
      <c r="P34">
        <v>4.5314364749999996</v>
      </c>
      <c r="Q34">
        <v>4531.4364750000004</v>
      </c>
      <c r="R34">
        <v>0.171996485</v>
      </c>
      <c r="S34" t="s">
        <v>158</v>
      </c>
      <c r="T34" t="s">
        <v>159</v>
      </c>
      <c r="U34">
        <v>257.13153219999998</v>
      </c>
      <c r="V34">
        <v>17.6230291</v>
      </c>
      <c r="W34">
        <v>1416.1980610000001</v>
      </c>
      <c r="X34">
        <v>8.2463065009999994</v>
      </c>
      <c r="Y34">
        <v>8.3975207479999998</v>
      </c>
      <c r="Z34">
        <v>4.1944624490000004</v>
      </c>
      <c r="AA34">
        <v>3.0878186969999999</v>
      </c>
      <c r="AB34">
        <v>8.1483204730000001</v>
      </c>
      <c r="AC34">
        <v>7.1083220740000002</v>
      </c>
      <c r="AD34">
        <v>33</v>
      </c>
      <c r="AE34" t="s">
        <v>160</v>
      </c>
      <c r="AF34" t="s">
        <v>161</v>
      </c>
      <c r="AG34" t="s">
        <v>38</v>
      </c>
      <c r="AH34" t="s">
        <v>154</v>
      </c>
    </row>
    <row r="35" spans="1:34">
      <c r="A35">
        <v>34</v>
      </c>
      <c r="B35">
        <v>151221</v>
      </c>
      <c r="C35">
        <v>601.44878340000002</v>
      </c>
      <c r="D35">
        <v>7207.5413799999997</v>
      </c>
      <c r="E35">
        <v>13.32204885</v>
      </c>
      <c r="F35">
        <v>9.4817665130000002</v>
      </c>
      <c r="G35">
        <v>13.076349199999999</v>
      </c>
      <c r="H35">
        <v>17.203616239999999</v>
      </c>
      <c r="I35">
        <v>444</v>
      </c>
      <c r="J35">
        <v>15.659976329999999</v>
      </c>
      <c r="K35">
        <v>7</v>
      </c>
      <c r="L35">
        <v>15</v>
      </c>
      <c r="M35">
        <v>25.975000000000001</v>
      </c>
      <c r="N35">
        <v>4.95</v>
      </c>
      <c r="O35">
        <v>3.7260970580000001</v>
      </c>
      <c r="P35">
        <v>11.98363282</v>
      </c>
      <c r="Q35">
        <v>11983.632820000001</v>
      </c>
      <c r="R35">
        <v>0.27969399499999997</v>
      </c>
      <c r="S35" t="s">
        <v>162</v>
      </c>
      <c r="T35" t="s">
        <v>163</v>
      </c>
      <c r="U35">
        <v>1456.068966</v>
      </c>
      <c r="V35">
        <v>8.2301272139999995</v>
      </c>
      <c r="W35">
        <v>2879.4381859999999</v>
      </c>
      <c r="X35">
        <v>10</v>
      </c>
      <c r="Y35">
        <v>10</v>
      </c>
      <c r="Z35">
        <v>6.8208717029999999</v>
      </c>
      <c r="AA35">
        <v>2.3229461759999999</v>
      </c>
      <c r="AB35">
        <v>3.8053454769999999</v>
      </c>
      <c r="AC35">
        <v>7.0943136039999999</v>
      </c>
      <c r="AD35">
        <v>34</v>
      </c>
      <c r="AE35" t="s">
        <v>164</v>
      </c>
      <c r="AF35" t="s">
        <v>165</v>
      </c>
      <c r="AG35" t="s">
        <v>38</v>
      </c>
      <c r="AH35" t="s">
        <v>154</v>
      </c>
    </row>
    <row r="36" spans="1:34">
      <c r="A36">
        <v>35</v>
      </c>
      <c r="B36">
        <v>118211</v>
      </c>
      <c r="C36">
        <v>1101.1852710000001</v>
      </c>
      <c r="D36">
        <v>4278.1702290000003</v>
      </c>
      <c r="E36">
        <v>6.90001482</v>
      </c>
      <c r="F36">
        <v>4.688525115</v>
      </c>
      <c r="G36">
        <v>6.7841994630000002</v>
      </c>
      <c r="H36">
        <v>9.5986598460000003</v>
      </c>
      <c r="I36">
        <v>185</v>
      </c>
      <c r="J36">
        <v>15.11514319</v>
      </c>
      <c r="K36">
        <v>3</v>
      </c>
      <c r="L36">
        <v>14.71428571</v>
      </c>
      <c r="M36">
        <v>27.335238100000002</v>
      </c>
      <c r="N36">
        <v>12.56</v>
      </c>
      <c r="O36">
        <v>1.908004005</v>
      </c>
      <c r="P36">
        <v>3.8850594379999999</v>
      </c>
      <c r="Q36">
        <v>3885.0594380000002</v>
      </c>
      <c r="R36">
        <v>0.27652172600000002</v>
      </c>
      <c r="S36" t="s">
        <v>166</v>
      </c>
      <c r="T36" t="s">
        <v>167</v>
      </c>
      <c r="U36">
        <v>340.61864880000002</v>
      </c>
      <c r="V36">
        <v>11.40589175</v>
      </c>
      <c r="W36">
        <v>1322.509552</v>
      </c>
      <c r="X36">
        <v>7.0700297970000001</v>
      </c>
      <c r="Y36">
        <v>7.8419832019999998</v>
      </c>
      <c r="Z36">
        <v>6.7435098729999998</v>
      </c>
      <c r="AA36">
        <v>9.4617563740000001</v>
      </c>
      <c r="AB36">
        <v>5.2737166100000001</v>
      </c>
      <c r="AC36">
        <v>7.0720906829999999</v>
      </c>
      <c r="AD36">
        <v>35</v>
      </c>
      <c r="AE36" t="s">
        <v>168</v>
      </c>
      <c r="AF36" t="s">
        <v>169</v>
      </c>
      <c r="AG36" t="s">
        <v>38</v>
      </c>
      <c r="AH36" t="s">
        <v>50</v>
      </c>
    </row>
    <row r="37" spans="1:34">
      <c r="A37">
        <v>36</v>
      </c>
      <c r="B37">
        <v>151231</v>
      </c>
      <c r="C37">
        <v>902.90061700000001</v>
      </c>
      <c r="D37">
        <v>5132.3031879999999</v>
      </c>
      <c r="E37">
        <v>13.60117307</v>
      </c>
      <c r="F37">
        <v>10.91571873</v>
      </c>
      <c r="G37">
        <v>13.369981299999999</v>
      </c>
      <c r="H37">
        <v>16.540221649999999</v>
      </c>
      <c r="I37">
        <v>310</v>
      </c>
      <c r="J37">
        <v>14.22215037</v>
      </c>
      <c r="K37">
        <v>7</v>
      </c>
      <c r="L37">
        <v>14</v>
      </c>
      <c r="M37">
        <v>21.731868129999999</v>
      </c>
      <c r="N37">
        <v>12.44</v>
      </c>
      <c r="O37">
        <v>2.377843039</v>
      </c>
      <c r="P37">
        <v>5.6842393180000004</v>
      </c>
      <c r="Q37">
        <v>5684.2393179999999</v>
      </c>
      <c r="R37">
        <v>0.17482632000000001</v>
      </c>
      <c r="S37" t="s">
        <v>170</v>
      </c>
      <c r="T37" t="s">
        <v>171</v>
      </c>
      <c r="U37">
        <v>412.56456489999999</v>
      </c>
      <c r="V37">
        <v>13.77781759</v>
      </c>
      <c r="W37">
        <v>1443.3060519999999</v>
      </c>
      <c r="X37">
        <v>10</v>
      </c>
      <c r="Y37">
        <v>8.5582609190000003</v>
      </c>
      <c r="Z37">
        <v>4.2634733789999997</v>
      </c>
      <c r="AA37">
        <v>2.067988669</v>
      </c>
      <c r="AB37">
        <v>6.3704186419999997</v>
      </c>
      <c r="AC37">
        <v>7.0236026459999996</v>
      </c>
      <c r="AD37">
        <v>36</v>
      </c>
      <c r="AE37" t="s">
        <v>164</v>
      </c>
      <c r="AF37" t="s">
        <v>172</v>
      </c>
      <c r="AG37" t="s">
        <v>38</v>
      </c>
      <c r="AH37" t="s">
        <v>154</v>
      </c>
    </row>
    <row r="38" spans="1:34">
      <c r="A38">
        <v>37</v>
      </c>
      <c r="B38">
        <v>217111</v>
      </c>
      <c r="C38">
        <v>1415.9577899999999</v>
      </c>
      <c r="D38">
        <v>6719</v>
      </c>
      <c r="E38">
        <v>10.55178079</v>
      </c>
      <c r="F38">
        <v>7.7372305499999996</v>
      </c>
      <c r="G38">
        <v>10.52320169</v>
      </c>
      <c r="H38">
        <v>13.33403191</v>
      </c>
      <c r="I38">
        <v>406</v>
      </c>
      <c r="J38">
        <v>14.166842600000001</v>
      </c>
      <c r="K38">
        <v>6</v>
      </c>
      <c r="L38">
        <v>13</v>
      </c>
      <c r="M38">
        <v>23.625</v>
      </c>
      <c r="N38">
        <v>15.29</v>
      </c>
      <c r="O38">
        <v>2.2652770690000001</v>
      </c>
      <c r="P38">
        <v>4.7451979480000004</v>
      </c>
      <c r="Q38">
        <v>4745.197948</v>
      </c>
      <c r="R38">
        <v>0.214681968</v>
      </c>
      <c r="S38" t="s">
        <v>173</v>
      </c>
      <c r="T38" t="s">
        <v>174</v>
      </c>
      <c r="U38">
        <v>439.43754089999999</v>
      </c>
      <c r="V38">
        <v>10.79834449</v>
      </c>
      <c r="W38">
        <v>1518.3960460000001</v>
      </c>
      <c r="X38">
        <v>8.6353095549999992</v>
      </c>
      <c r="Y38">
        <v>9.0035162819999996</v>
      </c>
      <c r="Z38">
        <v>5.2354294030000004</v>
      </c>
      <c r="AA38">
        <v>5.0708215299999999</v>
      </c>
      <c r="AB38">
        <v>4.9928063429999998</v>
      </c>
      <c r="AC38">
        <v>6.9461894109999998</v>
      </c>
      <c r="AD38">
        <v>37</v>
      </c>
      <c r="AE38" t="s">
        <v>175</v>
      </c>
      <c r="AF38" t="s">
        <v>176</v>
      </c>
      <c r="AG38" t="s">
        <v>38</v>
      </c>
      <c r="AH38" t="s">
        <v>154</v>
      </c>
    </row>
    <row r="39" spans="1:34">
      <c r="A39">
        <v>38</v>
      </c>
      <c r="B39">
        <v>150112</v>
      </c>
      <c r="C39">
        <v>1858.628477</v>
      </c>
      <c r="D39">
        <v>6121.4594189999998</v>
      </c>
      <c r="E39">
        <v>10.091013719999999</v>
      </c>
      <c r="F39">
        <v>8.1540004859999993</v>
      </c>
      <c r="G39">
        <v>9.7558593279999997</v>
      </c>
      <c r="H39">
        <v>12.26552379</v>
      </c>
      <c r="I39">
        <v>422</v>
      </c>
      <c r="J39">
        <v>9.8470313150000006</v>
      </c>
      <c r="K39">
        <v>3.5801886970000001</v>
      </c>
      <c r="L39">
        <v>8.7682486629999996</v>
      </c>
      <c r="M39">
        <v>17.852560690000001</v>
      </c>
      <c r="N39">
        <v>45.28</v>
      </c>
      <c r="O39">
        <v>1.7449179939999999</v>
      </c>
      <c r="P39">
        <v>3.2935357949999999</v>
      </c>
      <c r="Q39">
        <v>3293.5357949999998</v>
      </c>
      <c r="R39">
        <v>0.17291800800000001</v>
      </c>
      <c r="S39" t="s">
        <v>177</v>
      </c>
      <c r="T39" t="s">
        <v>178</v>
      </c>
      <c r="U39">
        <v>135.19124160000001</v>
      </c>
      <c r="V39">
        <v>24.362050060000001</v>
      </c>
      <c r="W39">
        <v>1098.188817</v>
      </c>
      <c r="X39">
        <v>5.9935752799999999</v>
      </c>
      <c r="Y39">
        <v>6.5118457850000002</v>
      </c>
      <c r="Z39">
        <v>4.2169355519999998</v>
      </c>
      <c r="AA39">
        <v>5.9490084989999996</v>
      </c>
      <c r="AB39">
        <v>10</v>
      </c>
      <c r="AC39">
        <v>6.8970982730000001</v>
      </c>
      <c r="AD39">
        <v>38</v>
      </c>
      <c r="AE39" t="s">
        <v>179</v>
      </c>
      <c r="AF39" t="s">
        <v>180</v>
      </c>
      <c r="AG39" t="s">
        <v>38</v>
      </c>
      <c r="AH39" t="s">
        <v>50</v>
      </c>
    </row>
    <row r="40" spans="1:34">
      <c r="A40">
        <v>39</v>
      </c>
      <c r="B40">
        <v>261111</v>
      </c>
      <c r="C40">
        <v>979.43098629999997</v>
      </c>
      <c r="D40">
        <v>3731.267198</v>
      </c>
      <c r="E40">
        <v>7.8559576079999998</v>
      </c>
      <c r="F40">
        <v>5.8595536900000003</v>
      </c>
      <c r="G40">
        <v>7.548302756</v>
      </c>
      <c r="H40">
        <v>10.44852783</v>
      </c>
      <c r="I40">
        <v>211</v>
      </c>
      <c r="J40">
        <v>16.007259380000001</v>
      </c>
      <c r="K40">
        <v>5.4368055560000004</v>
      </c>
      <c r="L40">
        <v>13.83333333</v>
      </c>
      <c r="M40">
        <v>27.577777780000002</v>
      </c>
      <c r="N40">
        <v>11.66</v>
      </c>
      <c r="O40">
        <v>1.9663917639999999</v>
      </c>
      <c r="P40">
        <v>3.8096274779999999</v>
      </c>
      <c r="Q40">
        <v>3809.6274779999999</v>
      </c>
      <c r="R40">
        <v>0.25030580099999999</v>
      </c>
      <c r="S40" t="s">
        <v>177</v>
      </c>
      <c r="T40" t="s">
        <v>181</v>
      </c>
      <c r="U40">
        <v>320.00576310000002</v>
      </c>
      <c r="V40">
        <v>11.904871460000001</v>
      </c>
      <c r="W40">
        <v>1265.3570440000001</v>
      </c>
      <c r="X40">
        <v>6.9327587429999999</v>
      </c>
      <c r="Y40">
        <v>7.5030903660000003</v>
      </c>
      <c r="Z40">
        <v>6.1041845380000002</v>
      </c>
      <c r="AA40">
        <v>8.8385269120000007</v>
      </c>
      <c r="AB40">
        <v>5.5044287409999999</v>
      </c>
      <c r="AC40">
        <v>6.852908394</v>
      </c>
      <c r="AD40">
        <v>39</v>
      </c>
      <c r="AE40" t="s">
        <v>182</v>
      </c>
      <c r="AF40" t="s">
        <v>183</v>
      </c>
      <c r="AG40" t="s">
        <v>38</v>
      </c>
      <c r="AH40" t="s">
        <v>154</v>
      </c>
    </row>
    <row r="41" spans="1:34">
      <c r="A41">
        <v>40</v>
      </c>
      <c r="B41">
        <v>159111</v>
      </c>
      <c r="C41">
        <v>2203.813525</v>
      </c>
      <c r="D41">
        <v>7376.607583</v>
      </c>
      <c r="E41">
        <v>9.1726374209999992</v>
      </c>
      <c r="F41">
        <v>7.1488512379999998</v>
      </c>
      <c r="G41">
        <v>8.5947294329999995</v>
      </c>
      <c r="H41">
        <v>11.73373336</v>
      </c>
      <c r="I41">
        <v>256</v>
      </c>
      <c r="J41">
        <v>18.033426850000001</v>
      </c>
      <c r="K41">
        <v>8.9958333330000002</v>
      </c>
      <c r="L41">
        <v>17.871212119999999</v>
      </c>
      <c r="M41">
        <v>26.027777780000001</v>
      </c>
      <c r="N41">
        <v>35.03</v>
      </c>
      <c r="O41">
        <v>1.9966459080000001</v>
      </c>
      <c r="P41">
        <v>3.3472013399999998</v>
      </c>
      <c r="Q41">
        <v>3347.2013400000001</v>
      </c>
      <c r="R41">
        <v>0.21767413399999999</v>
      </c>
      <c r="S41">
        <v>23</v>
      </c>
      <c r="T41" t="s">
        <v>184</v>
      </c>
      <c r="U41">
        <v>210.57971979999999</v>
      </c>
      <c r="V41">
        <v>15.89517425</v>
      </c>
      <c r="W41">
        <v>1213.657324</v>
      </c>
      <c r="X41">
        <v>6.0912358199999996</v>
      </c>
      <c r="Y41">
        <v>7.1965305150000001</v>
      </c>
      <c r="Z41">
        <v>5.3083990730000004</v>
      </c>
      <c r="AA41">
        <v>7.6203966010000004</v>
      </c>
      <c r="AB41">
        <v>7.3494161</v>
      </c>
      <c r="AC41">
        <v>6.7753950679999999</v>
      </c>
      <c r="AD41">
        <v>40</v>
      </c>
      <c r="AE41" t="s">
        <v>142</v>
      </c>
      <c r="AF41" t="s">
        <v>185</v>
      </c>
      <c r="AG41" t="s">
        <v>38</v>
      </c>
      <c r="AH41" t="s">
        <v>154</v>
      </c>
    </row>
    <row r="42" spans="1:34">
      <c r="A42">
        <v>41</v>
      </c>
      <c r="B42">
        <v>221111</v>
      </c>
      <c r="C42">
        <v>1661.4524730000001</v>
      </c>
      <c r="D42">
        <v>4988</v>
      </c>
      <c r="E42">
        <v>10.19085974</v>
      </c>
      <c r="F42">
        <v>8.0746225660000004</v>
      </c>
      <c r="G42">
        <v>9.3276164359999996</v>
      </c>
      <c r="H42">
        <v>13.211012869999999</v>
      </c>
      <c r="I42">
        <v>333</v>
      </c>
      <c r="J42">
        <v>9.1319956320000006</v>
      </c>
      <c r="K42">
        <v>4</v>
      </c>
      <c r="L42">
        <v>8.75</v>
      </c>
      <c r="M42">
        <v>14.272727270000001</v>
      </c>
      <c r="N42">
        <v>29.78</v>
      </c>
      <c r="O42">
        <v>3.0957434720000001</v>
      </c>
      <c r="P42">
        <v>3.002192408</v>
      </c>
      <c r="Q42">
        <v>3002.1924079999999</v>
      </c>
      <c r="R42">
        <v>0.30377647699999999</v>
      </c>
      <c r="S42" t="s">
        <v>186</v>
      </c>
      <c r="T42" t="s">
        <v>187</v>
      </c>
      <c r="U42">
        <v>167.49496310000001</v>
      </c>
      <c r="V42">
        <v>17.924075760000001</v>
      </c>
      <c r="W42">
        <v>1121.9882230000001</v>
      </c>
      <c r="X42">
        <v>5.463388686</v>
      </c>
      <c r="Y42">
        <v>6.6529672929999997</v>
      </c>
      <c r="Z42">
        <v>7.408168989</v>
      </c>
      <c r="AA42">
        <v>5.8356940509999999</v>
      </c>
      <c r="AB42">
        <v>8.2875147429999991</v>
      </c>
      <c r="AC42">
        <v>6.7564505610000003</v>
      </c>
      <c r="AD42">
        <v>41</v>
      </c>
      <c r="AE42" t="s">
        <v>188</v>
      </c>
      <c r="AF42" t="s">
        <v>189</v>
      </c>
      <c r="AG42" t="s">
        <v>38</v>
      </c>
      <c r="AH42" t="s">
        <v>154</v>
      </c>
    </row>
    <row r="43" spans="1:34">
      <c r="A43">
        <v>42</v>
      </c>
      <c r="B43">
        <v>113123</v>
      </c>
      <c r="C43">
        <v>628.90809160000003</v>
      </c>
      <c r="D43">
        <v>2348.2636170000001</v>
      </c>
      <c r="E43">
        <v>5.6977115960000004</v>
      </c>
      <c r="F43">
        <v>3.800278123</v>
      </c>
      <c r="G43">
        <v>5.1328500930000001</v>
      </c>
      <c r="H43">
        <v>7.9096327049999999</v>
      </c>
      <c r="I43">
        <v>115</v>
      </c>
      <c r="J43">
        <v>15.99845706</v>
      </c>
      <c r="K43">
        <v>9.1785714289999998</v>
      </c>
      <c r="L43">
        <v>16.071428569999998</v>
      </c>
      <c r="M43">
        <v>22.438461539999999</v>
      </c>
      <c r="N43">
        <v>2.94</v>
      </c>
      <c r="O43">
        <v>2.3825271859999999</v>
      </c>
      <c r="P43">
        <v>3.7338740719999999</v>
      </c>
      <c r="Q43">
        <v>3733.8740720000001</v>
      </c>
      <c r="R43">
        <v>0.418155104</v>
      </c>
      <c r="S43" t="s">
        <v>190</v>
      </c>
      <c r="T43" t="s">
        <v>191</v>
      </c>
      <c r="U43">
        <v>798.72912140000005</v>
      </c>
      <c r="V43">
        <v>4.67476892</v>
      </c>
      <c r="W43">
        <v>1367.444166</v>
      </c>
      <c r="X43">
        <v>6.7949027219999998</v>
      </c>
      <c r="Y43">
        <v>8.1084285289999993</v>
      </c>
      <c r="Z43">
        <v>10</v>
      </c>
      <c r="AA43">
        <v>9.8583569410000003</v>
      </c>
      <c r="AB43">
        <v>2.1614624290000002</v>
      </c>
      <c r="AC43">
        <v>6.7484930380000003</v>
      </c>
      <c r="AD43">
        <v>42</v>
      </c>
      <c r="AE43" t="s">
        <v>66</v>
      </c>
      <c r="AF43" t="s">
        <v>192</v>
      </c>
      <c r="AG43" t="s">
        <v>38</v>
      </c>
      <c r="AH43" t="s">
        <v>154</v>
      </c>
    </row>
    <row r="44" spans="1:34">
      <c r="A44">
        <v>43</v>
      </c>
      <c r="B44">
        <v>159113</v>
      </c>
      <c r="C44">
        <v>1912.3073649999999</v>
      </c>
      <c r="D44">
        <v>7335.7521690000003</v>
      </c>
      <c r="E44">
        <v>10.511457010000001</v>
      </c>
      <c r="F44">
        <v>8.5778770269999995</v>
      </c>
      <c r="G44">
        <v>9.8579178639999991</v>
      </c>
      <c r="H44">
        <v>13.363233449999999</v>
      </c>
      <c r="I44">
        <v>254</v>
      </c>
      <c r="J44">
        <v>21.10275832</v>
      </c>
      <c r="K44">
        <v>11.46181818</v>
      </c>
      <c r="L44">
        <v>21.145292210000001</v>
      </c>
      <c r="M44">
        <v>30.807272730000001</v>
      </c>
      <c r="N44">
        <v>25.97</v>
      </c>
      <c r="O44">
        <v>2.0422880330000002</v>
      </c>
      <c r="P44">
        <v>3.8360737930000002</v>
      </c>
      <c r="Q44">
        <v>3836.073793</v>
      </c>
      <c r="R44">
        <v>0.194291622</v>
      </c>
      <c r="S44">
        <v>23</v>
      </c>
      <c r="T44" t="s">
        <v>193</v>
      </c>
      <c r="U44">
        <v>282.47024140000002</v>
      </c>
      <c r="V44">
        <v>13.58045285</v>
      </c>
      <c r="W44">
        <v>1390.9169429999999</v>
      </c>
      <c r="X44">
        <v>6.9808857389999996</v>
      </c>
      <c r="Y44">
        <v>8.2476132470000003</v>
      </c>
      <c r="Z44">
        <v>4.7381719059999998</v>
      </c>
      <c r="AA44">
        <v>5.1274787540000002</v>
      </c>
      <c r="AB44">
        <v>6.2791635489999997</v>
      </c>
      <c r="AC44">
        <v>6.6101219660000003</v>
      </c>
      <c r="AD44">
        <v>43</v>
      </c>
      <c r="AE44" t="s">
        <v>142</v>
      </c>
      <c r="AF44" t="s">
        <v>194</v>
      </c>
      <c r="AG44" t="s">
        <v>38</v>
      </c>
      <c r="AH44" t="s">
        <v>154</v>
      </c>
    </row>
    <row r="45" spans="1:34">
      <c r="A45">
        <v>44</v>
      </c>
      <c r="B45">
        <v>226111</v>
      </c>
      <c r="C45">
        <v>3358.016114</v>
      </c>
      <c r="D45">
        <v>10653.61262</v>
      </c>
      <c r="E45">
        <v>12.43731137</v>
      </c>
      <c r="F45">
        <v>8.3021503679999995</v>
      </c>
      <c r="G45">
        <v>12.79399424</v>
      </c>
      <c r="H45">
        <v>15.879682280000001</v>
      </c>
      <c r="I45">
        <v>625</v>
      </c>
      <c r="J45">
        <v>10.7780895</v>
      </c>
      <c r="K45">
        <v>6</v>
      </c>
      <c r="L45">
        <v>10.46666667</v>
      </c>
      <c r="M45">
        <v>15.81428571</v>
      </c>
      <c r="N45">
        <v>75.06</v>
      </c>
      <c r="O45">
        <v>3.1311110379999998</v>
      </c>
      <c r="P45">
        <v>3.1725912730000001</v>
      </c>
      <c r="Q45">
        <v>3172.591273</v>
      </c>
      <c r="R45">
        <v>0.25175143900000002</v>
      </c>
      <c r="S45" t="s">
        <v>195</v>
      </c>
      <c r="T45" t="s">
        <v>196</v>
      </c>
      <c r="U45">
        <v>141.93462049999999</v>
      </c>
      <c r="V45">
        <v>22.35248357</v>
      </c>
      <c r="W45">
        <v>1011.538997</v>
      </c>
      <c r="X45">
        <v>5.7734804820000001</v>
      </c>
      <c r="Y45">
        <v>5.9980450139999997</v>
      </c>
      <c r="Z45">
        <v>6.1394391769999999</v>
      </c>
      <c r="AA45">
        <v>2.9745042490000002</v>
      </c>
      <c r="AB45">
        <v>10</v>
      </c>
      <c r="AC45">
        <v>6.5821243020000004</v>
      </c>
      <c r="AD45">
        <v>44</v>
      </c>
      <c r="AE45" t="s">
        <v>197</v>
      </c>
      <c r="AF45" t="s">
        <v>198</v>
      </c>
      <c r="AG45" t="s">
        <v>38</v>
      </c>
      <c r="AH45" t="s">
        <v>154</v>
      </c>
    </row>
    <row r="46" spans="1:34">
      <c r="A46">
        <v>45</v>
      </c>
      <c r="B46">
        <v>117111</v>
      </c>
      <c r="C46">
        <v>2196.4160459999998</v>
      </c>
      <c r="D46">
        <v>5881.3482059999997</v>
      </c>
      <c r="E46">
        <v>7.6201897699999996</v>
      </c>
      <c r="F46">
        <v>5.4218868310000001</v>
      </c>
      <c r="G46">
        <v>7.038075063</v>
      </c>
      <c r="H46">
        <v>10.56249425</v>
      </c>
      <c r="I46">
        <v>222</v>
      </c>
      <c r="J46">
        <v>15.02159449</v>
      </c>
      <c r="K46">
        <v>3.5939635060000001</v>
      </c>
      <c r="L46">
        <v>14.1875</v>
      </c>
      <c r="M46">
        <v>27.7</v>
      </c>
      <c r="N46">
        <v>37.159999999999997</v>
      </c>
      <c r="O46">
        <v>2.2137401350000001</v>
      </c>
      <c r="P46">
        <v>2.6777022590000001</v>
      </c>
      <c r="Q46">
        <v>2677.7022590000001</v>
      </c>
      <c r="R46">
        <v>0.29050984299999999</v>
      </c>
      <c r="S46" t="s">
        <v>199</v>
      </c>
      <c r="T46" t="s">
        <v>200</v>
      </c>
      <c r="U46">
        <v>158.27094199999999</v>
      </c>
      <c r="V46">
        <v>16.918470469999999</v>
      </c>
      <c r="W46">
        <v>933.17114170000002</v>
      </c>
      <c r="X46">
        <v>4.872881628</v>
      </c>
      <c r="Y46">
        <v>5.5333531669999996</v>
      </c>
      <c r="Z46">
        <v>7.0846368059999998</v>
      </c>
      <c r="AA46">
        <v>9.0084985839999998</v>
      </c>
      <c r="AB46">
        <v>7.8225552760000001</v>
      </c>
      <c r="AC46">
        <v>6.5688394409999997</v>
      </c>
      <c r="AD46">
        <v>45</v>
      </c>
      <c r="AE46" t="s">
        <v>201</v>
      </c>
      <c r="AF46" t="s">
        <v>202</v>
      </c>
      <c r="AG46" t="s">
        <v>38</v>
      </c>
      <c r="AH46" t="s">
        <v>50</v>
      </c>
    </row>
    <row r="47" spans="1:34">
      <c r="A47">
        <v>46</v>
      </c>
      <c r="B47">
        <v>129111</v>
      </c>
      <c r="C47">
        <v>1958.8603089999999</v>
      </c>
      <c r="D47">
        <v>5690.5363699999998</v>
      </c>
      <c r="E47">
        <v>7.4108508070000001</v>
      </c>
      <c r="F47">
        <v>5.309137818</v>
      </c>
      <c r="G47">
        <v>7.093294116</v>
      </c>
      <c r="H47">
        <v>9.7504651800000008</v>
      </c>
      <c r="I47">
        <v>301</v>
      </c>
      <c r="J47">
        <v>13.84062265</v>
      </c>
      <c r="K47">
        <v>5.8205128210000003</v>
      </c>
      <c r="L47">
        <v>13.5</v>
      </c>
      <c r="M47">
        <v>21.802197799999998</v>
      </c>
      <c r="N47">
        <v>25.03</v>
      </c>
      <c r="O47">
        <v>1.9713025470000001</v>
      </c>
      <c r="P47">
        <v>2.9050240810000001</v>
      </c>
      <c r="Q47">
        <v>2905.024081</v>
      </c>
      <c r="R47">
        <v>0.26600219000000003</v>
      </c>
      <c r="S47" t="s">
        <v>203</v>
      </c>
      <c r="T47" t="s">
        <v>204</v>
      </c>
      <c r="U47">
        <v>227.3486364</v>
      </c>
      <c r="V47">
        <v>12.777838149999999</v>
      </c>
      <c r="W47">
        <v>1219.76659</v>
      </c>
      <c r="X47">
        <v>5.2865618000000003</v>
      </c>
      <c r="Y47">
        <v>7.2327561620000003</v>
      </c>
      <c r="Z47">
        <v>6.4869709340000004</v>
      </c>
      <c r="AA47">
        <v>9.1784702550000006</v>
      </c>
      <c r="AB47">
        <v>5.9080603930000004</v>
      </c>
      <c r="AC47">
        <v>6.5650247369999999</v>
      </c>
      <c r="AD47">
        <v>46</v>
      </c>
      <c r="AE47" t="s">
        <v>205</v>
      </c>
      <c r="AF47" t="s">
        <v>206</v>
      </c>
      <c r="AG47" t="s">
        <v>207</v>
      </c>
      <c r="AH47" t="s">
        <v>50</v>
      </c>
    </row>
    <row r="48" spans="1:34">
      <c r="A48">
        <v>47</v>
      </c>
      <c r="B48">
        <v>106311</v>
      </c>
      <c r="C48">
        <v>1089.001614</v>
      </c>
      <c r="D48">
        <v>3771.6954000000001</v>
      </c>
      <c r="E48">
        <v>7.5725465720000003</v>
      </c>
      <c r="F48">
        <v>5.8219255849999998</v>
      </c>
      <c r="G48">
        <v>7.0167406830000001</v>
      </c>
      <c r="H48">
        <v>10.121204540000001</v>
      </c>
      <c r="I48">
        <v>183</v>
      </c>
      <c r="J48">
        <v>18.156577250000002</v>
      </c>
      <c r="K48">
        <v>7.3</v>
      </c>
      <c r="L48">
        <v>18.076190480000001</v>
      </c>
      <c r="M48">
        <v>29.836330409999999</v>
      </c>
      <c r="N48">
        <v>11.07</v>
      </c>
      <c r="O48">
        <v>1.8865707229999999</v>
      </c>
      <c r="P48">
        <v>3.463443351</v>
      </c>
      <c r="Q48">
        <v>3463.4433509999999</v>
      </c>
      <c r="R48">
        <v>0.249132931</v>
      </c>
      <c r="S48" t="s">
        <v>208</v>
      </c>
      <c r="T48" t="s">
        <v>209</v>
      </c>
      <c r="U48">
        <v>340.71322500000002</v>
      </c>
      <c r="V48">
        <v>10.16527419</v>
      </c>
      <c r="W48">
        <v>1296.1270939999999</v>
      </c>
      <c r="X48">
        <v>6.3027729910000003</v>
      </c>
      <c r="Y48">
        <v>7.6855451659999998</v>
      </c>
      <c r="Z48">
        <v>6.0755818609999999</v>
      </c>
      <c r="AA48">
        <v>9.065155807</v>
      </c>
      <c r="AB48">
        <v>4.7000950460000004</v>
      </c>
      <c r="AC48">
        <v>6.5646955089999999</v>
      </c>
      <c r="AD48">
        <v>47</v>
      </c>
      <c r="AE48" t="s">
        <v>210</v>
      </c>
      <c r="AF48" t="s">
        <v>211</v>
      </c>
      <c r="AG48" t="s">
        <v>38</v>
      </c>
      <c r="AH48" t="s">
        <v>50</v>
      </c>
    </row>
    <row r="49" spans="1:34">
      <c r="A49">
        <v>48</v>
      </c>
      <c r="B49">
        <v>250111</v>
      </c>
      <c r="C49">
        <v>1108.8619880000001</v>
      </c>
      <c r="D49">
        <v>4469.0864449999999</v>
      </c>
      <c r="E49">
        <v>9.6992549219999997</v>
      </c>
      <c r="F49">
        <v>6.5024612260000003</v>
      </c>
      <c r="G49">
        <v>9.4186814440000006</v>
      </c>
      <c r="H49">
        <v>12.43758879</v>
      </c>
      <c r="I49">
        <v>215</v>
      </c>
      <c r="J49">
        <v>15.949574370000001</v>
      </c>
      <c r="K49">
        <v>8.2200000000000006</v>
      </c>
      <c r="L49">
        <v>14.25</v>
      </c>
      <c r="M49">
        <v>26.241666670000001</v>
      </c>
      <c r="N49">
        <v>9.1300000000000008</v>
      </c>
      <c r="O49">
        <v>2.6248315820000001</v>
      </c>
      <c r="P49">
        <v>4.0303360489999998</v>
      </c>
      <c r="Q49">
        <v>4030.336049</v>
      </c>
      <c r="R49">
        <v>0.27062198100000001</v>
      </c>
      <c r="S49" t="s">
        <v>212</v>
      </c>
      <c r="T49" t="s">
        <v>213</v>
      </c>
      <c r="U49">
        <v>489.49468180000002</v>
      </c>
      <c r="V49">
        <v>8.2336666740000002</v>
      </c>
      <c r="W49">
        <v>1390.9954319999999</v>
      </c>
      <c r="X49">
        <v>7.3344041229999997</v>
      </c>
      <c r="Y49">
        <v>8.2480786599999991</v>
      </c>
      <c r="Z49">
        <v>6.5996333460000001</v>
      </c>
      <c r="AA49">
        <v>6.5722379599999998</v>
      </c>
      <c r="AB49">
        <v>3.8069820089999999</v>
      </c>
      <c r="AC49">
        <v>6.4938501110000004</v>
      </c>
      <c r="AD49">
        <v>48</v>
      </c>
      <c r="AE49" t="s">
        <v>214</v>
      </c>
      <c r="AF49" t="s">
        <v>215</v>
      </c>
      <c r="AG49" t="s">
        <v>38</v>
      </c>
      <c r="AH49" t="s">
        <v>154</v>
      </c>
    </row>
    <row r="50" spans="1:34">
      <c r="A50">
        <v>49</v>
      </c>
      <c r="B50">
        <v>101221</v>
      </c>
      <c r="C50">
        <v>1279.12662</v>
      </c>
      <c r="D50">
        <v>5479.7987569999996</v>
      </c>
      <c r="E50">
        <v>10.273664589999999</v>
      </c>
      <c r="F50">
        <v>7.0169461469999996</v>
      </c>
      <c r="G50">
        <v>10.17742881</v>
      </c>
      <c r="H50">
        <v>13.42428653</v>
      </c>
      <c r="I50">
        <v>292</v>
      </c>
      <c r="J50">
        <v>17.10831933</v>
      </c>
      <c r="K50">
        <v>8.1999999999999993</v>
      </c>
      <c r="L50">
        <v>17</v>
      </c>
      <c r="M50">
        <v>25.166666670000001</v>
      </c>
      <c r="N50">
        <v>10.39</v>
      </c>
      <c r="O50">
        <v>2.6770370899999998</v>
      </c>
      <c r="P50">
        <v>4.2840158830000004</v>
      </c>
      <c r="Q50">
        <v>4284.015883</v>
      </c>
      <c r="R50">
        <v>0.26057275499999999</v>
      </c>
      <c r="S50" t="s">
        <v>99</v>
      </c>
      <c r="T50" t="s">
        <v>216</v>
      </c>
      <c r="U50">
        <v>527.41085250000003</v>
      </c>
      <c r="V50">
        <v>8.1227298650000002</v>
      </c>
      <c r="W50">
        <v>1352.766361</v>
      </c>
      <c r="X50">
        <v>7.7960505949999996</v>
      </c>
      <c r="Y50">
        <v>8.0213946759999999</v>
      </c>
      <c r="Z50">
        <v>6.3545638029999996</v>
      </c>
      <c r="AA50">
        <v>5.6373937679999999</v>
      </c>
      <c r="AB50">
        <v>3.7556884049999999</v>
      </c>
      <c r="AC50">
        <v>6.3922781149999999</v>
      </c>
      <c r="AD50">
        <v>49</v>
      </c>
      <c r="AE50" t="s">
        <v>53</v>
      </c>
      <c r="AF50" t="s">
        <v>217</v>
      </c>
      <c r="AG50" t="s">
        <v>38</v>
      </c>
      <c r="AH50" t="s">
        <v>63</v>
      </c>
    </row>
    <row r="51" spans="1:34">
      <c r="A51">
        <v>50</v>
      </c>
      <c r="B51">
        <v>108113</v>
      </c>
      <c r="C51">
        <v>1948.73134</v>
      </c>
      <c r="D51">
        <v>3053.787589</v>
      </c>
      <c r="E51">
        <v>6.1696400179999999</v>
      </c>
      <c r="F51">
        <v>1.058860425</v>
      </c>
      <c r="G51">
        <v>6.3521805709999999</v>
      </c>
      <c r="H51">
        <v>10.417173569999999</v>
      </c>
      <c r="I51">
        <v>344</v>
      </c>
      <c r="J51">
        <v>4.539559143</v>
      </c>
      <c r="K51">
        <v>0.95483333299999995</v>
      </c>
      <c r="L51">
        <v>2.4464841540000002</v>
      </c>
      <c r="M51">
        <v>10.6</v>
      </c>
      <c r="N51">
        <v>46.91</v>
      </c>
      <c r="O51">
        <v>4.6268850109999997</v>
      </c>
      <c r="P51">
        <v>1.5670644419999999</v>
      </c>
      <c r="Q51">
        <v>1567.0644420000001</v>
      </c>
      <c r="R51">
        <v>0.74994408099999998</v>
      </c>
      <c r="S51" t="s">
        <v>218</v>
      </c>
      <c r="T51" t="s">
        <v>219</v>
      </c>
      <c r="U51">
        <v>65.098861420000006</v>
      </c>
      <c r="V51">
        <v>24.072071430000001</v>
      </c>
      <c r="W51">
        <v>464.34656419999999</v>
      </c>
      <c r="X51">
        <v>2.8517433200000002</v>
      </c>
      <c r="Y51">
        <v>2.7534001180000001</v>
      </c>
      <c r="Z51">
        <v>10</v>
      </c>
      <c r="AA51">
        <v>9.7167138810000004</v>
      </c>
      <c r="AB51">
        <v>10</v>
      </c>
      <c r="AC51">
        <v>6.3658750939999997</v>
      </c>
      <c r="AD51">
        <v>50</v>
      </c>
      <c r="AE51" t="s">
        <v>93</v>
      </c>
      <c r="AF51" t="s">
        <v>220</v>
      </c>
      <c r="AG51" t="s">
        <v>38</v>
      </c>
      <c r="AH51" t="s">
        <v>154</v>
      </c>
    </row>
    <row r="52" spans="1:34">
      <c r="A52">
        <v>51</v>
      </c>
      <c r="B52">
        <v>402111</v>
      </c>
      <c r="C52">
        <v>2008.243275</v>
      </c>
      <c r="D52">
        <v>7156.8954519999998</v>
      </c>
      <c r="E52">
        <v>10.98047532</v>
      </c>
      <c r="F52">
        <v>9.2104599250000003</v>
      </c>
      <c r="G52">
        <v>10.676194860000001</v>
      </c>
      <c r="H52">
        <v>13.53682862</v>
      </c>
      <c r="I52">
        <v>244</v>
      </c>
      <c r="J52">
        <v>20.705856969999999</v>
      </c>
      <c r="K52">
        <v>8.6583333329999999</v>
      </c>
      <c r="L52">
        <v>19.472222219999999</v>
      </c>
      <c r="M52">
        <v>33.233333330000001</v>
      </c>
      <c r="N52">
        <v>29.56</v>
      </c>
      <c r="O52">
        <v>2.167939847</v>
      </c>
      <c r="P52">
        <v>3.563759203</v>
      </c>
      <c r="Q52">
        <v>3563.7592030000001</v>
      </c>
      <c r="R52">
        <v>0.19743588400000001</v>
      </c>
      <c r="S52" t="s">
        <v>221</v>
      </c>
      <c r="T52" t="s">
        <v>222</v>
      </c>
      <c r="U52">
        <v>242.11418979999999</v>
      </c>
      <c r="V52">
        <v>14.719332250000001</v>
      </c>
      <c r="W52">
        <v>1270.3331900000001</v>
      </c>
      <c r="X52">
        <v>6.485327742</v>
      </c>
      <c r="Y52">
        <v>7.5325970409999998</v>
      </c>
      <c r="Z52">
        <v>4.814850721</v>
      </c>
      <c r="AA52">
        <v>4.3909348440000002</v>
      </c>
      <c r="AB52">
        <v>6.8057446669999999</v>
      </c>
      <c r="AC52">
        <v>6.3566405579999996</v>
      </c>
      <c r="AD52">
        <v>51</v>
      </c>
      <c r="AE52" t="s">
        <v>223</v>
      </c>
      <c r="AF52" t="s">
        <v>189</v>
      </c>
      <c r="AG52" t="s">
        <v>38</v>
      </c>
      <c r="AH52" t="s">
        <v>154</v>
      </c>
    </row>
    <row r="53" spans="1:34">
      <c r="A53">
        <v>52</v>
      </c>
      <c r="B53">
        <v>158111</v>
      </c>
      <c r="C53">
        <v>1775.715727</v>
      </c>
      <c r="D53">
        <v>6338.0433759999996</v>
      </c>
      <c r="E53">
        <v>12.15720254</v>
      </c>
      <c r="F53">
        <v>9.1646884069999999</v>
      </c>
      <c r="G53">
        <v>11.666923049999999</v>
      </c>
      <c r="H53">
        <v>15.76076007</v>
      </c>
      <c r="I53">
        <v>344</v>
      </c>
      <c r="J53">
        <v>13.60809008</v>
      </c>
      <c r="K53">
        <v>4.8150000000000004</v>
      </c>
      <c r="L53">
        <v>13.1</v>
      </c>
      <c r="M53">
        <v>23.16</v>
      </c>
      <c r="N53">
        <v>25.86</v>
      </c>
      <c r="O53">
        <v>3.1934648779999999</v>
      </c>
      <c r="P53">
        <v>3.5692894310000001</v>
      </c>
      <c r="Q53">
        <v>3569.2894310000001</v>
      </c>
      <c r="R53">
        <v>0.262680898</v>
      </c>
      <c r="S53" t="s">
        <v>224</v>
      </c>
      <c r="T53" t="s">
        <v>225</v>
      </c>
      <c r="U53">
        <v>245.09061779999999</v>
      </c>
      <c r="V53">
        <v>14.56314184</v>
      </c>
      <c r="W53">
        <v>1233.198118</v>
      </c>
      <c r="X53">
        <v>6.4953916500000002</v>
      </c>
      <c r="Y53">
        <v>7.3124000579999997</v>
      </c>
      <c r="Z53">
        <v>6.4059748770000002</v>
      </c>
      <c r="AA53">
        <v>3.1444759210000002</v>
      </c>
      <c r="AB53">
        <v>6.7335272579999996</v>
      </c>
      <c r="AC53">
        <v>6.3291360909999996</v>
      </c>
      <c r="AD53">
        <v>52</v>
      </c>
      <c r="AE53" t="s">
        <v>48</v>
      </c>
      <c r="AF53" t="s">
        <v>226</v>
      </c>
      <c r="AG53" t="s">
        <v>38</v>
      </c>
      <c r="AH53" t="s">
        <v>154</v>
      </c>
    </row>
    <row r="54" spans="1:34">
      <c r="A54">
        <v>53</v>
      </c>
      <c r="B54">
        <v>113113</v>
      </c>
      <c r="C54">
        <v>2367.056349</v>
      </c>
      <c r="D54">
        <v>7298.53233</v>
      </c>
      <c r="E54">
        <v>11.70092139</v>
      </c>
      <c r="F54">
        <v>8.40006436</v>
      </c>
      <c r="G54">
        <v>10.20861644</v>
      </c>
      <c r="H54">
        <v>17.31312393</v>
      </c>
      <c r="I54">
        <v>277</v>
      </c>
      <c r="J54">
        <v>19.366243170000001</v>
      </c>
      <c r="K54">
        <v>10.4</v>
      </c>
      <c r="L54">
        <v>18.95</v>
      </c>
      <c r="M54">
        <v>28.99112088</v>
      </c>
      <c r="N54">
        <v>34.159999999999997</v>
      </c>
      <c r="O54">
        <v>4.1231316250000001</v>
      </c>
      <c r="P54">
        <v>3.0833792080000002</v>
      </c>
      <c r="Q54">
        <v>3083.3792079999998</v>
      </c>
      <c r="R54">
        <v>0.35237666200000001</v>
      </c>
      <c r="S54" t="s">
        <v>227</v>
      </c>
      <c r="T54" t="s">
        <v>228</v>
      </c>
      <c r="U54">
        <v>213.65726960000001</v>
      </c>
      <c r="V54">
        <v>14.43142662</v>
      </c>
      <c r="W54">
        <v>1125.1865660000001</v>
      </c>
      <c r="X54">
        <v>5.6111323970000004</v>
      </c>
      <c r="Y54">
        <v>6.6719322649999997</v>
      </c>
      <c r="Z54">
        <v>8.5933772340000001</v>
      </c>
      <c r="AA54">
        <v>3.5977337110000001</v>
      </c>
      <c r="AB54">
        <v>6.672626385</v>
      </c>
      <c r="AC54">
        <v>6.2628116299999999</v>
      </c>
      <c r="AD54">
        <v>53</v>
      </c>
      <c r="AE54" t="s">
        <v>66</v>
      </c>
      <c r="AF54" t="s">
        <v>229</v>
      </c>
      <c r="AG54" t="s">
        <v>38</v>
      </c>
      <c r="AH54" t="s">
        <v>154</v>
      </c>
    </row>
    <row r="55" spans="1:34">
      <c r="A55">
        <v>54</v>
      </c>
      <c r="B55">
        <v>266111</v>
      </c>
      <c r="C55">
        <v>950.18221459999995</v>
      </c>
      <c r="D55">
        <v>4137.3269840000003</v>
      </c>
      <c r="E55">
        <v>20.978910559999999</v>
      </c>
      <c r="F55">
        <v>12.66425823</v>
      </c>
      <c r="G55">
        <v>20.401053109999999</v>
      </c>
      <c r="H55">
        <v>30.858778139999998</v>
      </c>
      <c r="I55">
        <v>239</v>
      </c>
      <c r="J55">
        <v>15.78685744</v>
      </c>
      <c r="K55">
        <v>4</v>
      </c>
      <c r="L55">
        <v>14.625</v>
      </c>
      <c r="M55">
        <v>29.56428571</v>
      </c>
      <c r="N55">
        <v>6.84</v>
      </c>
      <c r="O55">
        <v>7.1801423150000003</v>
      </c>
      <c r="P55">
        <v>4.3542458709999998</v>
      </c>
      <c r="Q55">
        <v>4354.2458710000001</v>
      </c>
      <c r="R55">
        <v>0.34225525200000001</v>
      </c>
      <c r="S55">
        <v>703</v>
      </c>
      <c r="T55" t="s">
        <v>230</v>
      </c>
      <c r="U55">
        <v>604.87236610000002</v>
      </c>
      <c r="V55">
        <v>7.19861927</v>
      </c>
      <c r="W55">
        <v>1584.9286959999999</v>
      </c>
      <c r="X55">
        <v>7.9238551020000001</v>
      </c>
      <c r="Y55">
        <v>9.3980298189999996</v>
      </c>
      <c r="Z55">
        <v>8.3465473249999995</v>
      </c>
      <c r="AA55">
        <v>0.16997167099999999</v>
      </c>
      <c r="AB55">
        <v>3.32840946</v>
      </c>
      <c r="AC55">
        <v>6.2271384699999999</v>
      </c>
      <c r="AD55">
        <v>54</v>
      </c>
      <c r="AE55" t="s">
        <v>116</v>
      </c>
      <c r="AF55" t="s">
        <v>231</v>
      </c>
      <c r="AG55" t="s">
        <v>38</v>
      </c>
      <c r="AH55" t="s">
        <v>154</v>
      </c>
    </row>
    <row r="56" spans="1:34">
      <c r="A56">
        <v>55</v>
      </c>
      <c r="B56">
        <v>177113</v>
      </c>
      <c r="C56">
        <v>1214.436406</v>
      </c>
      <c r="D56">
        <v>5104.3899970000002</v>
      </c>
      <c r="E56">
        <v>10.740031800000001</v>
      </c>
      <c r="F56">
        <v>8.3289404299999994</v>
      </c>
      <c r="G56">
        <v>10.24584892</v>
      </c>
      <c r="H56">
        <v>13.72733182</v>
      </c>
      <c r="I56">
        <v>222</v>
      </c>
      <c r="J56">
        <v>15.0714439</v>
      </c>
      <c r="K56">
        <v>7.2708791210000001</v>
      </c>
      <c r="L56">
        <v>15</v>
      </c>
      <c r="M56">
        <v>23.414285710000001</v>
      </c>
      <c r="N56">
        <v>14.36</v>
      </c>
      <c r="O56">
        <v>2.3862553160000002</v>
      </c>
      <c r="P56">
        <v>4.2030936920000004</v>
      </c>
      <c r="Q56">
        <v>4203.0936920000004</v>
      </c>
      <c r="R56">
        <v>0.22218326399999999</v>
      </c>
      <c r="S56" t="s">
        <v>232</v>
      </c>
      <c r="T56" t="s">
        <v>233</v>
      </c>
      <c r="U56">
        <v>355.45891339999997</v>
      </c>
      <c r="V56">
        <v>11.82441496</v>
      </c>
      <c r="W56">
        <v>1131.1750919999999</v>
      </c>
      <c r="X56">
        <v>7.6487884209999999</v>
      </c>
      <c r="Y56">
        <v>6.7074419660000002</v>
      </c>
      <c r="Z56">
        <v>5.4183627999999997</v>
      </c>
      <c r="AA56">
        <v>4.6175637390000004</v>
      </c>
      <c r="AB56">
        <v>5.4672282450000003</v>
      </c>
      <c r="AC56">
        <v>6.2103554760000002</v>
      </c>
      <c r="AD56">
        <v>55</v>
      </c>
      <c r="AE56" t="s">
        <v>234</v>
      </c>
      <c r="AF56" t="s">
        <v>235</v>
      </c>
      <c r="AG56" t="s">
        <v>236</v>
      </c>
      <c r="AH56" t="s">
        <v>63</v>
      </c>
    </row>
    <row r="57" spans="1:34">
      <c r="A57">
        <v>56</v>
      </c>
      <c r="B57">
        <v>128111</v>
      </c>
      <c r="C57">
        <v>3026.0197589999998</v>
      </c>
      <c r="D57">
        <v>7004.0401190000002</v>
      </c>
      <c r="E57">
        <v>10.920129770000001</v>
      </c>
      <c r="F57">
        <v>6.8432076249999998</v>
      </c>
      <c r="G57">
        <v>10.126123590000001</v>
      </c>
      <c r="H57">
        <v>15.986156579999999</v>
      </c>
      <c r="I57">
        <v>482</v>
      </c>
      <c r="J57">
        <v>7.6498221510000004</v>
      </c>
      <c r="K57">
        <v>2.1901785710000001</v>
      </c>
      <c r="L57">
        <v>6.7722943720000002</v>
      </c>
      <c r="M57">
        <v>13.889178210000001</v>
      </c>
      <c r="N57">
        <v>54.93</v>
      </c>
      <c r="O57">
        <v>3.7969826200000001</v>
      </c>
      <c r="P57">
        <v>2.3146048860000001</v>
      </c>
      <c r="Q57">
        <v>2314.6048860000001</v>
      </c>
      <c r="R57">
        <v>0.34770489900000001</v>
      </c>
      <c r="S57" t="s">
        <v>237</v>
      </c>
      <c r="T57" t="s">
        <v>238</v>
      </c>
      <c r="U57">
        <v>127.50846749999999</v>
      </c>
      <c r="V57">
        <v>18.15255827</v>
      </c>
      <c r="W57">
        <v>965.50342020000005</v>
      </c>
      <c r="X57">
        <v>4.2121171559999997</v>
      </c>
      <c r="Y57">
        <v>5.7250713920000003</v>
      </c>
      <c r="Z57">
        <v>8.4794473700000008</v>
      </c>
      <c r="AA57">
        <v>4.4192634560000004</v>
      </c>
      <c r="AB57">
        <v>8.3931576870000004</v>
      </c>
      <c r="AC57">
        <v>6.1949254119999999</v>
      </c>
      <c r="AD57">
        <v>56</v>
      </c>
      <c r="AE57" t="s">
        <v>239</v>
      </c>
      <c r="AF57" t="s">
        <v>240</v>
      </c>
      <c r="AG57" t="s">
        <v>38</v>
      </c>
      <c r="AH57" t="s">
        <v>154</v>
      </c>
    </row>
    <row r="58" spans="1:34">
      <c r="A58">
        <v>57</v>
      </c>
      <c r="B58">
        <v>209121</v>
      </c>
      <c r="C58">
        <v>1686.7623599999999</v>
      </c>
      <c r="D58">
        <v>6780.1684130000003</v>
      </c>
      <c r="E58">
        <v>11.31985587</v>
      </c>
      <c r="F58">
        <v>8.1058029569999999</v>
      </c>
      <c r="G58">
        <v>10.978651810000001</v>
      </c>
      <c r="H58">
        <v>14.912005969999999</v>
      </c>
      <c r="I58">
        <v>320</v>
      </c>
      <c r="J58">
        <v>16.660096209999999</v>
      </c>
      <c r="K58">
        <v>8.8888888890000004</v>
      </c>
      <c r="L58">
        <v>16.462639209999999</v>
      </c>
      <c r="M58">
        <v>24.788888889999999</v>
      </c>
      <c r="N58">
        <v>20.32</v>
      </c>
      <c r="O58">
        <v>2.944826135</v>
      </c>
      <c r="P58">
        <v>4.0196346409999997</v>
      </c>
      <c r="Q58">
        <v>4019.6346410000001</v>
      </c>
      <c r="R58">
        <v>0.26014696399999998</v>
      </c>
      <c r="S58" t="s">
        <v>241</v>
      </c>
      <c r="T58" t="s">
        <v>242</v>
      </c>
      <c r="U58">
        <v>333.6697054</v>
      </c>
      <c r="V58">
        <v>12.046747359999999</v>
      </c>
      <c r="W58">
        <v>1114.8312579999999</v>
      </c>
      <c r="X58">
        <v>7.3149297049999999</v>
      </c>
      <c r="Y58">
        <v>6.6105291929999996</v>
      </c>
      <c r="Z58">
        <v>6.3441800629999996</v>
      </c>
      <c r="AA58">
        <v>4.0226628900000003</v>
      </c>
      <c r="AB58">
        <v>5.5700275789999996</v>
      </c>
      <c r="AC58">
        <v>6.1697269879999999</v>
      </c>
      <c r="AD58">
        <v>57</v>
      </c>
      <c r="AE58" t="s">
        <v>124</v>
      </c>
      <c r="AF58" t="s">
        <v>243</v>
      </c>
      <c r="AG58" t="s">
        <v>38</v>
      </c>
      <c r="AH58" t="s">
        <v>154</v>
      </c>
    </row>
    <row r="59" spans="1:34">
      <c r="A59">
        <v>58</v>
      </c>
      <c r="B59">
        <v>401111</v>
      </c>
      <c r="C59">
        <v>623.00232559999995</v>
      </c>
      <c r="D59">
        <v>2012.7158119999999</v>
      </c>
      <c r="E59">
        <v>9.9787489980000004</v>
      </c>
      <c r="F59">
        <v>6.0823835879999999</v>
      </c>
      <c r="G59">
        <v>9.0655892500000004</v>
      </c>
      <c r="H59">
        <v>14.274725269999999</v>
      </c>
      <c r="I59">
        <v>195</v>
      </c>
      <c r="J59">
        <v>9.3362839300000005</v>
      </c>
      <c r="K59">
        <v>3.7</v>
      </c>
      <c r="L59">
        <v>7.625</v>
      </c>
      <c r="M59">
        <v>16.16</v>
      </c>
      <c r="N59">
        <v>4.97</v>
      </c>
      <c r="O59">
        <v>4.7579987839999998</v>
      </c>
      <c r="P59">
        <v>3.2306714269999999</v>
      </c>
      <c r="Q59">
        <v>3230.6714270000002</v>
      </c>
      <c r="R59">
        <v>0.47681315400000002</v>
      </c>
      <c r="S59" t="s">
        <v>118</v>
      </c>
      <c r="T59" t="s">
        <v>244</v>
      </c>
      <c r="U59">
        <v>404.97300039999999</v>
      </c>
      <c r="V59">
        <v>7.9774983109999997</v>
      </c>
      <c r="W59">
        <v>1147.046257</v>
      </c>
      <c r="X59">
        <v>5.8791747240000003</v>
      </c>
      <c r="Y59">
        <v>6.8015519920000003</v>
      </c>
      <c r="Z59">
        <v>10</v>
      </c>
      <c r="AA59">
        <v>6.1756373939999998</v>
      </c>
      <c r="AB59">
        <v>3.6885380169999999</v>
      </c>
      <c r="AC59">
        <v>6.1142708580000003</v>
      </c>
      <c r="AD59">
        <v>58</v>
      </c>
      <c r="AE59" t="s">
        <v>245</v>
      </c>
      <c r="AF59" t="s">
        <v>246</v>
      </c>
      <c r="AG59" t="s">
        <v>38</v>
      </c>
      <c r="AH59" t="s">
        <v>154</v>
      </c>
    </row>
    <row r="60" spans="1:34">
      <c r="A60">
        <v>59</v>
      </c>
      <c r="B60">
        <v>206111</v>
      </c>
      <c r="C60">
        <v>2976.8666790000002</v>
      </c>
      <c r="D60">
        <v>10344.128860000001</v>
      </c>
      <c r="E60">
        <v>10.91049712</v>
      </c>
      <c r="F60">
        <v>9.0729128150000005</v>
      </c>
      <c r="G60">
        <v>10.47002543</v>
      </c>
      <c r="H60">
        <v>13.10942949</v>
      </c>
      <c r="I60">
        <v>445</v>
      </c>
      <c r="J60">
        <v>17.823703030000001</v>
      </c>
      <c r="K60">
        <v>9.4041904760000001</v>
      </c>
      <c r="L60">
        <v>17.18181818</v>
      </c>
      <c r="M60">
        <v>26.633333329999999</v>
      </c>
      <c r="N60">
        <v>46.14</v>
      </c>
      <c r="O60">
        <v>2.1329165969999999</v>
      </c>
      <c r="P60">
        <v>3.4748377970000002</v>
      </c>
      <c r="Q60">
        <v>3474.8377970000001</v>
      </c>
      <c r="R60">
        <v>0.195492155</v>
      </c>
      <c r="S60" t="s">
        <v>88</v>
      </c>
      <c r="T60" t="s">
        <v>247</v>
      </c>
      <c r="U60">
        <v>224.19004889999999</v>
      </c>
      <c r="V60">
        <v>15.499518439999999</v>
      </c>
      <c r="W60">
        <v>1067.5739129999999</v>
      </c>
      <c r="X60">
        <v>6.3235086000000003</v>
      </c>
      <c r="Y60">
        <v>6.3303109439999998</v>
      </c>
      <c r="Z60">
        <v>4.7674491940000001</v>
      </c>
      <c r="AA60">
        <v>4.5042492919999999</v>
      </c>
      <c r="AB60">
        <v>7.1664776090000002</v>
      </c>
      <c r="AC60">
        <v>6.1140365990000003</v>
      </c>
      <c r="AD60">
        <v>59</v>
      </c>
      <c r="AE60" t="s">
        <v>248</v>
      </c>
      <c r="AF60" t="s">
        <v>249</v>
      </c>
      <c r="AG60" t="s">
        <v>38</v>
      </c>
      <c r="AH60" t="s">
        <v>154</v>
      </c>
    </row>
    <row r="61" spans="1:34">
      <c r="A61">
        <v>60</v>
      </c>
      <c r="B61">
        <v>265111</v>
      </c>
      <c r="C61">
        <v>1022.0088929999999</v>
      </c>
      <c r="D61">
        <v>3214</v>
      </c>
      <c r="E61">
        <v>5.8111757930000003</v>
      </c>
      <c r="F61">
        <v>3.5307082080000001</v>
      </c>
      <c r="G61">
        <v>5.7388472029999997</v>
      </c>
      <c r="H61">
        <v>7.8382140209999998</v>
      </c>
      <c r="I61">
        <v>168</v>
      </c>
      <c r="J61">
        <v>15.815561219999999</v>
      </c>
      <c r="K61">
        <v>5.5</v>
      </c>
      <c r="L61">
        <v>14.58333333</v>
      </c>
      <c r="M61">
        <v>28.288095240000001</v>
      </c>
      <c r="N61">
        <v>7.58</v>
      </c>
      <c r="O61">
        <v>1.827391588</v>
      </c>
      <c r="P61">
        <v>3.1447867239999998</v>
      </c>
      <c r="Q61">
        <v>3144.786724</v>
      </c>
      <c r="R61">
        <v>0.31446159099999998</v>
      </c>
      <c r="S61" t="s">
        <v>250</v>
      </c>
      <c r="T61" t="s">
        <v>251</v>
      </c>
      <c r="U61">
        <v>424.01055409999998</v>
      </c>
      <c r="V61">
        <v>7.416765206</v>
      </c>
      <c r="W61">
        <v>1097.005034</v>
      </c>
      <c r="X61">
        <v>5.7228817740000002</v>
      </c>
      <c r="Y61">
        <v>6.5048263989999997</v>
      </c>
      <c r="Z61">
        <v>7.668745887</v>
      </c>
      <c r="AA61">
        <v>9.8300283289999992</v>
      </c>
      <c r="AB61">
        <v>3.4292731079999998</v>
      </c>
      <c r="AC61">
        <v>6.1015920970000002</v>
      </c>
      <c r="AD61">
        <v>60</v>
      </c>
      <c r="AE61" t="s">
        <v>252</v>
      </c>
      <c r="AF61" t="s">
        <v>253</v>
      </c>
      <c r="AG61" t="s">
        <v>38</v>
      </c>
      <c r="AH61" t="s">
        <v>154</v>
      </c>
    </row>
    <row r="62" spans="1:34">
      <c r="A62">
        <v>61</v>
      </c>
      <c r="B62">
        <v>159114</v>
      </c>
      <c r="C62">
        <v>1982.655716</v>
      </c>
      <c r="D62">
        <v>6665.278902</v>
      </c>
      <c r="E62">
        <v>11.293066100000001</v>
      </c>
      <c r="F62">
        <v>9.1903919839999997</v>
      </c>
      <c r="G62">
        <v>10.69328163</v>
      </c>
      <c r="H62">
        <v>14.29428134</v>
      </c>
      <c r="I62">
        <v>343</v>
      </c>
      <c r="J62">
        <v>13.486613029999999</v>
      </c>
      <c r="K62">
        <v>4.75</v>
      </c>
      <c r="L62">
        <v>13.13392857</v>
      </c>
      <c r="M62">
        <v>22.74714286</v>
      </c>
      <c r="N62">
        <v>28.44</v>
      </c>
      <c r="O62">
        <v>2.260895992</v>
      </c>
      <c r="P62">
        <v>3.3617933999999998</v>
      </c>
      <c r="Q62">
        <v>3361.7934</v>
      </c>
      <c r="R62">
        <v>0.200202139</v>
      </c>
      <c r="S62" t="s">
        <v>254</v>
      </c>
      <c r="T62" t="s">
        <v>255</v>
      </c>
      <c r="U62">
        <v>234.3628306</v>
      </c>
      <c r="V62">
        <v>14.344396639999999</v>
      </c>
      <c r="W62">
        <v>1197.402687</v>
      </c>
      <c r="X62">
        <v>6.1177904459999999</v>
      </c>
      <c r="Y62">
        <v>7.1001466439999996</v>
      </c>
      <c r="Z62">
        <v>4.882311144</v>
      </c>
      <c r="AA62">
        <v>4.0793201129999996</v>
      </c>
      <c r="AB62">
        <v>6.6323865309999999</v>
      </c>
      <c r="AC62">
        <v>6.082784813</v>
      </c>
      <c r="AD62">
        <v>61</v>
      </c>
      <c r="AE62" t="s">
        <v>142</v>
      </c>
      <c r="AF62" t="s">
        <v>256</v>
      </c>
      <c r="AG62" t="s">
        <v>38</v>
      </c>
      <c r="AH62" t="s">
        <v>154</v>
      </c>
    </row>
    <row r="63" spans="1:34">
      <c r="A63">
        <v>62</v>
      </c>
      <c r="B63">
        <v>168111</v>
      </c>
      <c r="C63">
        <v>2892.2093629999999</v>
      </c>
      <c r="D63">
        <v>8519.1262129999996</v>
      </c>
      <c r="E63">
        <v>10.596855959999999</v>
      </c>
      <c r="F63">
        <v>6.9610640369999999</v>
      </c>
      <c r="G63">
        <v>10.56797624</v>
      </c>
      <c r="H63">
        <v>13.532686610000001</v>
      </c>
      <c r="I63">
        <v>506</v>
      </c>
      <c r="J63">
        <v>10.709626739999999</v>
      </c>
      <c r="K63">
        <v>4.6937499999999996</v>
      </c>
      <c r="L63">
        <v>10</v>
      </c>
      <c r="M63">
        <v>18.296703300000001</v>
      </c>
      <c r="N63">
        <v>41.63</v>
      </c>
      <c r="O63">
        <v>3.172993629</v>
      </c>
      <c r="P63">
        <v>2.945542712</v>
      </c>
      <c r="Q63">
        <v>2945.5427119999999</v>
      </c>
      <c r="R63">
        <v>0.299427834</v>
      </c>
      <c r="S63" t="s">
        <v>257</v>
      </c>
      <c r="T63" t="s">
        <v>258</v>
      </c>
      <c r="U63">
        <v>204.63911150000001</v>
      </c>
      <c r="V63">
        <v>14.393840409999999</v>
      </c>
      <c r="W63">
        <v>1023.509122</v>
      </c>
      <c r="X63">
        <v>5.3602975910000001</v>
      </c>
      <c r="Y63">
        <v>6.0690233439999997</v>
      </c>
      <c r="Z63">
        <v>7.3021190310000001</v>
      </c>
      <c r="AA63">
        <v>5.0424929179999998</v>
      </c>
      <c r="AB63">
        <v>6.6552477330000004</v>
      </c>
      <c r="AC63">
        <v>6.064218661</v>
      </c>
      <c r="AD63">
        <v>62</v>
      </c>
      <c r="AE63" t="s">
        <v>259</v>
      </c>
      <c r="AF63" t="s">
        <v>260</v>
      </c>
      <c r="AG63" t="s">
        <v>126</v>
      </c>
      <c r="AH63" t="s">
        <v>126</v>
      </c>
    </row>
    <row r="64" spans="1:34">
      <c r="A64">
        <v>63</v>
      </c>
      <c r="B64">
        <v>128113</v>
      </c>
      <c r="C64">
        <v>1816.384738</v>
      </c>
      <c r="D64">
        <v>4577.4276449999998</v>
      </c>
      <c r="E64">
        <v>9.2276854519999993</v>
      </c>
      <c r="F64">
        <v>7.3671194169999996</v>
      </c>
      <c r="G64">
        <v>8.8356721050000004</v>
      </c>
      <c r="H64">
        <v>11.793719510000001</v>
      </c>
      <c r="I64">
        <v>212</v>
      </c>
      <c r="J64">
        <v>8.5211317609999995</v>
      </c>
      <c r="K64">
        <v>2.500559441</v>
      </c>
      <c r="L64">
        <v>7.1447811449999996</v>
      </c>
      <c r="M64">
        <v>15.208884299999999</v>
      </c>
      <c r="N64">
        <v>26.46</v>
      </c>
      <c r="O64">
        <v>1.842289506</v>
      </c>
      <c r="P64">
        <v>2.520076032</v>
      </c>
      <c r="Q64">
        <v>2520.0760319999999</v>
      </c>
      <c r="R64">
        <v>0.19964806099999999</v>
      </c>
      <c r="S64">
        <v>60</v>
      </c>
      <c r="T64" t="s">
        <v>261</v>
      </c>
      <c r="U64">
        <v>172.99424200000001</v>
      </c>
      <c r="V64">
        <v>14.56739833</v>
      </c>
      <c r="W64">
        <v>1116.4127719999999</v>
      </c>
      <c r="X64">
        <v>4.5860334759999999</v>
      </c>
      <c r="Y64">
        <v>6.619906973</v>
      </c>
      <c r="Z64">
        <v>4.8687988840000003</v>
      </c>
      <c r="AA64">
        <v>7.5070821529999998</v>
      </c>
      <c r="AB64">
        <v>6.735495319</v>
      </c>
      <c r="AC64">
        <v>6.0323440719999999</v>
      </c>
      <c r="AD64">
        <v>63</v>
      </c>
      <c r="AE64" t="s">
        <v>239</v>
      </c>
      <c r="AF64" t="s">
        <v>262</v>
      </c>
      <c r="AG64" t="s">
        <v>38</v>
      </c>
      <c r="AH64" t="s">
        <v>154</v>
      </c>
    </row>
    <row r="65" spans="1:34">
      <c r="A65">
        <v>64</v>
      </c>
      <c r="B65">
        <v>106211</v>
      </c>
      <c r="C65">
        <v>1137.735541</v>
      </c>
      <c r="D65">
        <v>3385.1203009999999</v>
      </c>
      <c r="E65">
        <v>7.1437769209999997</v>
      </c>
      <c r="F65">
        <v>5.5776889839999999</v>
      </c>
      <c r="G65">
        <v>6.55432974</v>
      </c>
      <c r="H65">
        <v>9.4138534919999994</v>
      </c>
      <c r="I65">
        <v>117</v>
      </c>
      <c r="J65">
        <v>21.55543037</v>
      </c>
      <c r="K65">
        <v>5.7366666669999997</v>
      </c>
      <c r="L65">
        <v>19.735042740000001</v>
      </c>
      <c r="M65">
        <v>38.69688438</v>
      </c>
      <c r="N65">
        <v>13.59</v>
      </c>
      <c r="O65">
        <v>1.9495171739999999</v>
      </c>
      <c r="P65">
        <v>2.975313839</v>
      </c>
      <c r="Q65">
        <v>2975.3138389999999</v>
      </c>
      <c r="R65">
        <v>0.27289726399999997</v>
      </c>
      <c r="S65">
        <v>17</v>
      </c>
      <c r="T65" t="s">
        <v>263</v>
      </c>
      <c r="U65">
        <v>249.08905820000001</v>
      </c>
      <c r="V65">
        <v>11.944779349999999</v>
      </c>
      <c r="W65">
        <v>847.11717680000004</v>
      </c>
      <c r="X65">
        <v>5.4144750769999996</v>
      </c>
      <c r="Y65">
        <v>5.0230855879999998</v>
      </c>
      <c r="Z65">
        <v>6.6551204510000002</v>
      </c>
      <c r="AA65">
        <v>9.4050991499999999</v>
      </c>
      <c r="AB65">
        <v>5.5228808620000001</v>
      </c>
      <c r="AC65">
        <v>5.9976378319999997</v>
      </c>
      <c r="AD65">
        <v>64</v>
      </c>
      <c r="AE65" t="s">
        <v>210</v>
      </c>
      <c r="AF65" t="s">
        <v>264</v>
      </c>
      <c r="AG65" t="s">
        <v>38</v>
      </c>
      <c r="AH65" t="s">
        <v>50</v>
      </c>
    </row>
    <row r="66" spans="1:34">
      <c r="A66">
        <v>65</v>
      </c>
      <c r="B66">
        <v>277111</v>
      </c>
      <c r="C66">
        <v>1169.6135850000001</v>
      </c>
      <c r="D66">
        <v>4823.4566150000001</v>
      </c>
      <c r="E66">
        <v>11.64823758</v>
      </c>
      <c r="F66">
        <v>9.9765559410000009</v>
      </c>
      <c r="G66">
        <v>11.409869759999999</v>
      </c>
      <c r="H66">
        <v>13.495827480000001</v>
      </c>
      <c r="I66">
        <v>256</v>
      </c>
      <c r="J66">
        <v>15.0977195</v>
      </c>
      <c r="K66">
        <v>9.4481218429999991</v>
      </c>
      <c r="L66">
        <v>15.03571429</v>
      </c>
      <c r="M66">
        <v>20.806197480000002</v>
      </c>
      <c r="N66">
        <v>13.55</v>
      </c>
      <c r="O66">
        <v>1.5803140950000001</v>
      </c>
      <c r="P66">
        <v>4.1239745140000004</v>
      </c>
      <c r="Q66">
        <v>4123.9745140000005</v>
      </c>
      <c r="R66">
        <v>0.13566980300000001</v>
      </c>
      <c r="S66" t="s">
        <v>265</v>
      </c>
      <c r="T66" t="s">
        <v>266</v>
      </c>
      <c r="U66">
        <v>355.97465799999998</v>
      </c>
      <c r="V66">
        <v>11.585022759999999</v>
      </c>
      <c r="W66">
        <v>1284.1247350000001</v>
      </c>
      <c r="X66">
        <v>7.5048073679999998</v>
      </c>
      <c r="Y66">
        <v>7.6143757020000002</v>
      </c>
      <c r="Z66">
        <v>3.3085669929999999</v>
      </c>
      <c r="AA66">
        <v>3.682719547</v>
      </c>
      <c r="AB66">
        <v>5.356541011</v>
      </c>
      <c r="AC66">
        <v>5.9928418380000004</v>
      </c>
      <c r="AD66">
        <v>65</v>
      </c>
      <c r="AE66" t="s">
        <v>267</v>
      </c>
      <c r="AF66" t="s">
        <v>268</v>
      </c>
      <c r="AG66" t="s">
        <v>38</v>
      </c>
      <c r="AH66" t="s">
        <v>38</v>
      </c>
    </row>
    <row r="67" spans="1:34">
      <c r="A67">
        <v>66</v>
      </c>
      <c r="B67">
        <v>114211</v>
      </c>
      <c r="C67">
        <v>2097.3977369999998</v>
      </c>
      <c r="D67">
        <v>4429.4783079999997</v>
      </c>
      <c r="E67">
        <v>7.1201879000000003</v>
      </c>
      <c r="F67">
        <v>5.3077357210000002</v>
      </c>
      <c r="G67">
        <v>6.8274282560000001</v>
      </c>
      <c r="H67">
        <v>9.6615829560000002</v>
      </c>
      <c r="I67">
        <v>251</v>
      </c>
      <c r="J67">
        <v>11.45480557</v>
      </c>
      <c r="K67">
        <v>4.6363636359999996</v>
      </c>
      <c r="L67">
        <v>10.45833333</v>
      </c>
      <c r="M67">
        <v>19.690909090000002</v>
      </c>
      <c r="N67">
        <v>38.130000000000003</v>
      </c>
      <c r="O67">
        <v>1.7546000580000001</v>
      </c>
      <c r="P67">
        <v>2.111892385</v>
      </c>
      <c r="Q67">
        <v>2111.8923850000001</v>
      </c>
      <c r="R67">
        <v>0.24642608899999999</v>
      </c>
      <c r="S67" t="s">
        <v>269</v>
      </c>
      <c r="T67" t="s">
        <v>270</v>
      </c>
      <c r="U67">
        <v>116.16780249999999</v>
      </c>
      <c r="V67">
        <v>18.179670609999999</v>
      </c>
      <c r="W67">
        <v>662.54647899999998</v>
      </c>
      <c r="X67">
        <v>3.8432210179999999</v>
      </c>
      <c r="Y67">
        <v>3.9286509120000002</v>
      </c>
      <c r="Z67">
        <v>6.009570353</v>
      </c>
      <c r="AA67">
        <v>9.4334277620000009</v>
      </c>
      <c r="AB67">
        <v>8.4056935619999997</v>
      </c>
      <c r="AC67">
        <v>5.9747661379999997</v>
      </c>
      <c r="AD67">
        <v>66</v>
      </c>
      <c r="AE67" t="s">
        <v>271</v>
      </c>
      <c r="AF67" t="s">
        <v>113</v>
      </c>
      <c r="AG67" t="s">
        <v>38</v>
      </c>
      <c r="AH67" t="s">
        <v>38</v>
      </c>
    </row>
    <row r="68" spans="1:34">
      <c r="A68">
        <v>67</v>
      </c>
      <c r="B68">
        <v>203111</v>
      </c>
      <c r="C68">
        <v>1589.9968080000001</v>
      </c>
      <c r="D68">
        <v>6307.6135439999998</v>
      </c>
      <c r="E68">
        <v>11.62320072</v>
      </c>
      <c r="F68">
        <v>9.4917698300000009</v>
      </c>
      <c r="G68">
        <v>11.21500691</v>
      </c>
      <c r="H68">
        <v>14.437159619999999</v>
      </c>
      <c r="I68">
        <v>297</v>
      </c>
      <c r="J68">
        <v>18.368866579999999</v>
      </c>
      <c r="K68">
        <v>9</v>
      </c>
      <c r="L68">
        <v>16.75333333</v>
      </c>
      <c r="M68">
        <v>29.265575760000001</v>
      </c>
      <c r="N68">
        <v>15.95</v>
      </c>
      <c r="O68">
        <v>2.5198536370000002</v>
      </c>
      <c r="P68">
        <v>3.967060509</v>
      </c>
      <c r="Q68">
        <v>3967.0605089999999</v>
      </c>
      <c r="R68">
        <v>0.21679515799999999</v>
      </c>
      <c r="S68" t="s">
        <v>272</v>
      </c>
      <c r="T68" t="s">
        <v>273</v>
      </c>
      <c r="U68">
        <v>395.46166419999997</v>
      </c>
      <c r="V68">
        <v>10.031466679999999</v>
      </c>
      <c r="W68">
        <v>1261.3048960000001</v>
      </c>
      <c r="X68">
        <v>7.219255317</v>
      </c>
      <c r="Y68">
        <v>7.4790626610000004</v>
      </c>
      <c r="Z68">
        <v>5.2869635669999999</v>
      </c>
      <c r="AA68">
        <v>3.7393767709999999</v>
      </c>
      <c r="AB68">
        <v>4.6382267700000002</v>
      </c>
      <c r="AC68">
        <v>5.962428729</v>
      </c>
      <c r="AD68">
        <v>67</v>
      </c>
      <c r="AE68" t="s">
        <v>86</v>
      </c>
      <c r="AF68" t="s">
        <v>274</v>
      </c>
      <c r="AG68" t="s">
        <v>275</v>
      </c>
      <c r="AH68" t="s">
        <v>38</v>
      </c>
    </row>
    <row r="69" spans="1:34">
      <c r="A69">
        <v>68</v>
      </c>
      <c r="B69">
        <v>132211</v>
      </c>
      <c r="C69">
        <v>1097.464849</v>
      </c>
      <c r="D69">
        <v>3722</v>
      </c>
      <c r="E69">
        <v>10.14079606</v>
      </c>
      <c r="F69">
        <v>8.0868839339999994</v>
      </c>
      <c r="G69">
        <v>9.9757496309999993</v>
      </c>
      <c r="H69">
        <v>12.25701967</v>
      </c>
      <c r="I69">
        <v>172</v>
      </c>
      <c r="J69">
        <v>15.56686047</v>
      </c>
      <c r="K69">
        <v>9.5809523809999995</v>
      </c>
      <c r="L69">
        <v>15.33333333</v>
      </c>
      <c r="M69">
        <v>22.81428571</v>
      </c>
      <c r="N69">
        <v>9.4499999999999993</v>
      </c>
      <c r="O69">
        <v>1.7596393779999999</v>
      </c>
      <c r="P69">
        <v>3.3914525850000001</v>
      </c>
      <c r="Q69">
        <v>3391.452585</v>
      </c>
      <c r="R69">
        <v>0.17352083300000001</v>
      </c>
      <c r="S69">
        <v>3</v>
      </c>
      <c r="T69" t="s">
        <v>276</v>
      </c>
      <c r="U69">
        <v>393.86243389999998</v>
      </c>
      <c r="V69">
        <v>8.6107541449999996</v>
      </c>
      <c r="W69">
        <v>1453.288869</v>
      </c>
      <c r="X69">
        <v>6.17176422</v>
      </c>
      <c r="Y69">
        <v>8.6174552640000002</v>
      </c>
      <c r="Z69">
        <v>4.2316365789999999</v>
      </c>
      <c r="AA69">
        <v>5.8923512750000002</v>
      </c>
      <c r="AB69">
        <v>3.9813350980000002</v>
      </c>
      <c r="AC69">
        <v>5.9581371269999996</v>
      </c>
      <c r="AD69">
        <v>68</v>
      </c>
      <c r="AE69" t="s">
        <v>277</v>
      </c>
      <c r="AF69" t="s">
        <v>278</v>
      </c>
      <c r="AG69" t="s">
        <v>38</v>
      </c>
      <c r="AH69" t="s">
        <v>38</v>
      </c>
    </row>
    <row r="70" spans="1:34">
      <c r="A70">
        <v>69</v>
      </c>
      <c r="B70">
        <v>128112</v>
      </c>
      <c r="C70">
        <v>3589.515954</v>
      </c>
      <c r="D70">
        <v>8317.8122559999993</v>
      </c>
      <c r="E70">
        <v>9.0071706949999992</v>
      </c>
      <c r="F70">
        <v>7.321888124</v>
      </c>
      <c r="G70">
        <v>8.3174306920000003</v>
      </c>
      <c r="H70">
        <v>11.762239190000001</v>
      </c>
      <c r="I70">
        <v>210</v>
      </c>
      <c r="J70">
        <v>19.94813521</v>
      </c>
      <c r="K70">
        <v>9.7357796669999992</v>
      </c>
      <c r="L70">
        <v>20.571637429999999</v>
      </c>
      <c r="M70">
        <v>29.032123410000001</v>
      </c>
      <c r="N70">
        <v>49.72</v>
      </c>
      <c r="O70">
        <v>2.1257513779999999</v>
      </c>
      <c r="P70">
        <v>2.3172517859999999</v>
      </c>
      <c r="Q70">
        <v>2317.2517859999998</v>
      </c>
      <c r="R70">
        <v>0.236006561</v>
      </c>
      <c r="S70">
        <v>60</v>
      </c>
      <c r="T70" t="s">
        <v>279</v>
      </c>
      <c r="U70">
        <v>167.29308639999999</v>
      </c>
      <c r="V70">
        <v>13.85144979</v>
      </c>
      <c r="W70">
        <v>1026.560095</v>
      </c>
      <c r="X70">
        <v>4.2169339849999998</v>
      </c>
      <c r="Y70">
        <v>6.0871144609999996</v>
      </c>
      <c r="Z70">
        <v>5.7554702750000004</v>
      </c>
      <c r="AA70">
        <v>7.9036827199999999</v>
      </c>
      <c r="AB70">
        <v>6.4044637980000001</v>
      </c>
      <c r="AC70">
        <v>5.8845221849999998</v>
      </c>
      <c r="AD70">
        <v>69</v>
      </c>
      <c r="AE70" t="s">
        <v>239</v>
      </c>
      <c r="AF70" t="s">
        <v>280</v>
      </c>
      <c r="AG70" t="s">
        <v>38</v>
      </c>
      <c r="AH70" t="s">
        <v>38</v>
      </c>
    </row>
    <row r="71" spans="1:34">
      <c r="A71">
        <v>70</v>
      </c>
      <c r="B71">
        <v>281111</v>
      </c>
      <c r="C71">
        <v>1265.8875539999999</v>
      </c>
      <c r="D71">
        <v>5002.7758320000003</v>
      </c>
      <c r="E71">
        <v>10.916434710000001</v>
      </c>
      <c r="F71">
        <v>9.3671044620000004</v>
      </c>
      <c r="G71">
        <v>10.51002937</v>
      </c>
      <c r="H71">
        <v>13.57554667</v>
      </c>
      <c r="I71">
        <v>235</v>
      </c>
      <c r="J71">
        <v>17.562376579999999</v>
      </c>
      <c r="K71">
        <v>9.7784126980000003</v>
      </c>
      <c r="L71">
        <v>17.416666670000001</v>
      </c>
      <c r="M71">
        <v>26.00134152</v>
      </c>
      <c r="N71">
        <v>13.98</v>
      </c>
      <c r="O71">
        <v>2.0633876940000002</v>
      </c>
      <c r="P71">
        <v>3.9519906919999999</v>
      </c>
      <c r="Q71">
        <v>3951.9906919999999</v>
      </c>
      <c r="R71">
        <v>0.18901662899999999</v>
      </c>
      <c r="S71">
        <v>710</v>
      </c>
      <c r="T71" t="s">
        <v>281</v>
      </c>
      <c r="U71">
        <v>357.85234850000001</v>
      </c>
      <c r="V71">
        <v>11.043634920000001</v>
      </c>
      <c r="W71">
        <v>1086.6319289999999</v>
      </c>
      <c r="X71">
        <v>7.1918312689999997</v>
      </c>
      <c r="Y71">
        <v>6.4433177949999996</v>
      </c>
      <c r="Z71">
        <v>4.6095311460000001</v>
      </c>
      <c r="AA71">
        <v>4.4759206799999998</v>
      </c>
      <c r="AB71">
        <v>5.1062207290000003</v>
      </c>
      <c r="AC71">
        <v>5.8210239269999997</v>
      </c>
      <c r="AD71">
        <v>70</v>
      </c>
      <c r="AE71" t="s">
        <v>282</v>
      </c>
      <c r="AF71" t="s">
        <v>283</v>
      </c>
      <c r="AG71" t="s">
        <v>38</v>
      </c>
      <c r="AH71" t="s">
        <v>38</v>
      </c>
    </row>
    <row r="72" spans="1:34">
      <c r="A72">
        <v>71</v>
      </c>
      <c r="B72">
        <v>162111</v>
      </c>
      <c r="C72">
        <v>2184.2381270000001</v>
      </c>
      <c r="D72">
        <v>4887.2735140000004</v>
      </c>
      <c r="E72">
        <v>10.41809284</v>
      </c>
      <c r="F72">
        <v>6.9420496180000004</v>
      </c>
      <c r="G72">
        <v>10.133642419999999</v>
      </c>
      <c r="H72">
        <v>13.927238470000001</v>
      </c>
      <c r="I72">
        <v>358</v>
      </c>
      <c r="J72">
        <v>9.5410065510000006</v>
      </c>
      <c r="K72">
        <v>2.940909091</v>
      </c>
      <c r="L72">
        <v>6.6078947369999996</v>
      </c>
      <c r="M72">
        <v>21.173461540000002</v>
      </c>
      <c r="N72">
        <v>39.03</v>
      </c>
      <c r="O72">
        <v>3.402773936</v>
      </c>
      <c r="P72">
        <v>2.2375186349999998</v>
      </c>
      <c r="Q72">
        <v>2237.5186349999999</v>
      </c>
      <c r="R72">
        <v>0.326621579</v>
      </c>
      <c r="S72" t="s">
        <v>284</v>
      </c>
      <c r="T72" t="s">
        <v>285</v>
      </c>
      <c r="U72">
        <v>125.2183837</v>
      </c>
      <c r="V72">
        <v>17.868930819999999</v>
      </c>
      <c r="W72">
        <v>718.53878350000002</v>
      </c>
      <c r="X72">
        <v>4.0718356250000003</v>
      </c>
      <c r="Y72">
        <v>4.2606641749999996</v>
      </c>
      <c r="Z72">
        <v>7.965290392</v>
      </c>
      <c r="AA72">
        <v>5.3824362609999996</v>
      </c>
      <c r="AB72">
        <v>8.2620175010000008</v>
      </c>
      <c r="AC72">
        <v>5.8170951569999998</v>
      </c>
      <c r="AD72">
        <v>71</v>
      </c>
      <c r="AE72" t="s">
        <v>286</v>
      </c>
      <c r="AF72" t="s">
        <v>287</v>
      </c>
      <c r="AG72" t="s">
        <v>38</v>
      </c>
      <c r="AH72" t="s">
        <v>38</v>
      </c>
    </row>
    <row r="73" spans="1:34">
      <c r="A73">
        <v>72</v>
      </c>
      <c r="B73">
        <v>178111</v>
      </c>
      <c r="C73">
        <v>2566.3158629999998</v>
      </c>
      <c r="D73">
        <v>8234.3764439999995</v>
      </c>
      <c r="E73">
        <v>12.25538543</v>
      </c>
      <c r="F73">
        <v>8.6958537919999994</v>
      </c>
      <c r="G73">
        <v>12.131241899999999</v>
      </c>
      <c r="H73">
        <v>15.37576236</v>
      </c>
      <c r="I73">
        <v>368</v>
      </c>
      <c r="J73">
        <v>17.426957089999998</v>
      </c>
      <c r="K73">
        <v>8.0636363640000006</v>
      </c>
      <c r="L73">
        <v>16.098533159999999</v>
      </c>
      <c r="M73">
        <v>28.760615080000001</v>
      </c>
      <c r="N73">
        <v>31.95</v>
      </c>
      <c r="O73">
        <v>2.8395526590000002</v>
      </c>
      <c r="P73">
        <v>3.2086371599999999</v>
      </c>
      <c r="Q73">
        <v>3208.6371600000002</v>
      </c>
      <c r="R73">
        <v>0.23169835599999999</v>
      </c>
      <c r="S73" t="s">
        <v>288</v>
      </c>
      <c r="T73" t="s">
        <v>289</v>
      </c>
      <c r="U73">
        <v>257.7269622</v>
      </c>
      <c r="V73">
        <v>12.44975354</v>
      </c>
      <c r="W73">
        <v>1227.9384600000001</v>
      </c>
      <c r="X73">
        <v>5.8390767739999996</v>
      </c>
      <c r="Y73">
        <v>7.2812122669999999</v>
      </c>
      <c r="Z73">
        <v>5.6504064859999996</v>
      </c>
      <c r="AA73">
        <v>3.116147309</v>
      </c>
      <c r="AB73">
        <v>5.7563646439999996</v>
      </c>
      <c r="AC73">
        <v>5.8149826459999998</v>
      </c>
      <c r="AD73">
        <v>72</v>
      </c>
      <c r="AE73" t="s">
        <v>290</v>
      </c>
      <c r="AF73" t="s">
        <v>291</v>
      </c>
      <c r="AG73" t="s">
        <v>38</v>
      </c>
      <c r="AH73" t="s">
        <v>38</v>
      </c>
    </row>
    <row r="74" spans="1:34">
      <c r="A74">
        <v>73</v>
      </c>
      <c r="B74">
        <v>163211</v>
      </c>
      <c r="C74">
        <v>558.42059819999997</v>
      </c>
      <c r="D74">
        <v>2687</v>
      </c>
      <c r="E74">
        <v>13.84022843</v>
      </c>
      <c r="F74">
        <v>11.3687168</v>
      </c>
      <c r="G74">
        <v>13.679653679999999</v>
      </c>
      <c r="H74">
        <v>16.70842201</v>
      </c>
      <c r="I74">
        <v>175</v>
      </c>
      <c r="J74">
        <v>14.106666669999999</v>
      </c>
      <c r="K74">
        <v>6.6666666670000003</v>
      </c>
      <c r="L74">
        <v>13.5</v>
      </c>
      <c r="M74">
        <v>23</v>
      </c>
      <c r="N74">
        <v>3.23</v>
      </c>
      <c r="O74">
        <v>2.5251711559999999</v>
      </c>
      <c r="P74">
        <v>4.8117852540000001</v>
      </c>
      <c r="Q74">
        <v>4811.7852540000004</v>
      </c>
      <c r="R74">
        <v>0.18245155199999999</v>
      </c>
      <c r="S74">
        <v>65</v>
      </c>
      <c r="T74" t="s">
        <v>292</v>
      </c>
      <c r="U74">
        <v>831.88854490000006</v>
      </c>
      <c r="V74">
        <v>5.7841705880000003</v>
      </c>
      <c r="W74">
        <v>1405.512371</v>
      </c>
      <c r="X74">
        <v>8.7564851109999999</v>
      </c>
      <c r="Y74">
        <v>8.3341586339999996</v>
      </c>
      <c r="Z74">
        <v>4.4494292050000004</v>
      </c>
      <c r="AA74">
        <v>2.0113314450000002</v>
      </c>
      <c r="AB74">
        <v>2.6744139929999999</v>
      </c>
      <c r="AC74">
        <v>5.7488595159999996</v>
      </c>
      <c r="AD74">
        <v>73</v>
      </c>
      <c r="AE74" t="s">
        <v>38</v>
      </c>
      <c r="AF74" t="s">
        <v>38</v>
      </c>
      <c r="AG74" t="s">
        <v>38</v>
      </c>
      <c r="AH74" t="s">
        <v>38</v>
      </c>
    </row>
    <row r="75" spans="1:34">
      <c r="A75">
        <v>74</v>
      </c>
      <c r="B75">
        <v>177114</v>
      </c>
      <c r="C75">
        <v>2288.4276890000001</v>
      </c>
      <c r="D75">
        <v>7816.0285139999996</v>
      </c>
      <c r="E75">
        <v>12.580417239999999</v>
      </c>
      <c r="F75">
        <v>9.6778250139999997</v>
      </c>
      <c r="G75">
        <v>12.130592070000001</v>
      </c>
      <c r="H75">
        <v>16.065729399999999</v>
      </c>
      <c r="I75">
        <v>469</v>
      </c>
      <c r="J75">
        <v>11.25746958</v>
      </c>
      <c r="K75">
        <v>4</v>
      </c>
      <c r="L75">
        <v>10.28571429</v>
      </c>
      <c r="M75">
        <v>19.17142857</v>
      </c>
      <c r="N75">
        <v>35.17</v>
      </c>
      <c r="O75">
        <v>2.944333324</v>
      </c>
      <c r="P75">
        <v>3.4154579370000002</v>
      </c>
      <c r="Q75">
        <v>3415.4579370000001</v>
      </c>
      <c r="R75">
        <v>0.234040991</v>
      </c>
      <c r="S75" t="s">
        <v>293</v>
      </c>
      <c r="T75" t="s">
        <v>294</v>
      </c>
      <c r="U75">
        <v>222.23567</v>
      </c>
      <c r="V75">
        <v>15.368630680000001</v>
      </c>
      <c r="W75">
        <v>905.23699569999997</v>
      </c>
      <c r="X75">
        <v>6.2154491519999997</v>
      </c>
      <c r="Y75">
        <v>5.3677142079999998</v>
      </c>
      <c r="Z75">
        <v>5.707536116</v>
      </c>
      <c r="AA75">
        <v>2.8045325779999999</v>
      </c>
      <c r="AB75">
        <v>7.105959329</v>
      </c>
      <c r="AC75">
        <v>5.7362892590000003</v>
      </c>
      <c r="AD75">
        <v>74</v>
      </c>
      <c r="AE75" t="s">
        <v>234</v>
      </c>
      <c r="AF75" t="s">
        <v>295</v>
      </c>
      <c r="AG75" t="s">
        <v>38</v>
      </c>
      <c r="AH75" t="s">
        <v>38</v>
      </c>
    </row>
    <row r="76" spans="1:34">
      <c r="A76">
        <v>75</v>
      </c>
      <c r="B76">
        <v>136211</v>
      </c>
      <c r="C76">
        <v>2962.7456750000001</v>
      </c>
      <c r="D76">
        <v>9816.8854350000001</v>
      </c>
      <c r="E76">
        <v>11.750386539999999</v>
      </c>
      <c r="F76">
        <v>9.3907834930000007</v>
      </c>
      <c r="G76">
        <v>11.791033390000001</v>
      </c>
      <c r="H76">
        <v>14.70463648</v>
      </c>
      <c r="I76">
        <v>412</v>
      </c>
      <c r="J76">
        <v>18.40827934</v>
      </c>
      <c r="K76">
        <v>6.1408741259999999</v>
      </c>
      <c r="L76">
        <v>18.698989900000001</v>
      </c>
      <c r="M76">
        <v>31.102840910000001</v>
      </c>
      <c r="N76">
        <v>45.77</v>
      </c>
      <c r="O76">
        <v>2.5816341710000001</v>
      </c>
      <c r="P76">
        <v>3.3134418239999999</v>
      </c>
      <c r="Q76">
        <v>3313.441824</v>
      </c>
      <c r="R76">
        <v>0.21970631900000001</v>
      </c>
      <c r="S76" t="s">
        <v>296</v>
      </c>
      <c r="T76" t="s">
        <v>297</v>
      </c>
      <c r="U76">
        <v>214.48296780000001</v>
      </c>
      <c r="V76">
        <v>15.44850791</v>
      </c>
      <c r="W76">
        <v>891.72192889999997</v>
      </c>
      <c r="X76">
        <v>6.0298002650000004</v>
      </c>
      <c r="Y76">
        <v>5.2875749560000003</v>
      </c>
      <c r="Z76">
        <v>5.3579577709999997</v>
      </c>
      <c r="AA76">
        <v>3.5694050989999999</v>
      </c>
      <c r="AB76">
        <v>7.1428919830000002</v>
      </c>
      <c r="AC76">
        <v>5.7309871599999997</v>
      </c>
      <c r="AD76">
        <v>75</v>
      </c>
      <c r="AE76" t="s">
        <v>139</v>
      </c>
      <c r="AF76" t="s">
        <v>298</v>
      </c>
      <c r="AG76" t="s">
        <v>38</v>
      </c>
      <c r="AH76" t="s">
        <v>38</v>
      </c>
    </row>
    <row r="77" spans="1:34">
      <c r="A77">
        <v>76</v>
      </c>
      <c r="B77">
        <v>159116</v>
      </c>
      <c r="C77">
        <v>1641.7752559999999</v>
      </c>
      <c r="D77">
        <v>4333.922775</v>
      </c>
      <c r="E77">
        <v>11.047785230000001</v>
      </c>
      <c r="F77">
        <v>5.3772600119999998</v>
      </c>
      <c r="G77">
        <v>11.016196949999999</v>
      </c>
      <c r="H77">
        <v>15.54336704</v>
      </c>
      <c r="I77">
        <v>422</v>
      </c>
      <c r="J77">
        <v>8.1618367840000001</v>
      </c>
      <c r="K77">
        <v>2.3187777779999998</v>
      </c>
      <c r="L77">
        <v>6.4983035710000001</v>
      </c>
      <c r="M77">
        <v>15.91071429</v>
      </c>
      <c r="N77">
        <v>20.83</v>
      </c>
      <c r="O77">
        <v>4.7651972410000001</v>
      </c>
      <c r="P77">
        <v>2.6397783480000001</v>
      </c>
      <c r="Q77">
        <v>2639.7783479999998</v>
      </c>
      <c r="R77">
        <v>0.431326021</v>
      </c>
      <c r="S77" t="s">
        <v>299</v>
      </c>
      <c r="T77" t="s">
        <v>300</v>
      </c>
      <c r="U77">
        <v>208.06158300000001</v>
      </c>
      <c r="V77">
        <v>12.687485649999999</v>
      </c>
      <c r="W77">
        <v>848.2482622</v>
      </c>
      <c r="X77">
        <v>4.8038677090000004</v>
      </c>
      <c r="Y77">
        <v>5.0297924979999999</v>
      </c>
      <c r="Z77">
        <v>10</v>
      </c>
      <c r="AA77">
        <v>4.2776203969999997</v>
      </c>
      <c r="AB77">
        <v>5.8662843059999998</v>
      </c>
      <c r="AC77">
        <v>5.709688678</v>
      </c>
      <c r="AD77">
        <v>76</v>
      </c>
      <c r="AE77" t="s">
        <v>142</v>
      </c>
      <c r="AF77" t="s">
        <v>301</v>
      </c>
      <c r="AG77" t="s">
        <v>38</v>
      </c>
      <c r="AH77" t="s">
        <v>38</v>
      </c>
    </row>
    <row r="78" spans="1:34">
      <c r="A78">
        <v>77</v>
      </c>
      <c r="B78">
        <v>100111</v>
      </c>
      <c r="C78">
        <v>2007.91867</v>
      </c>
      <c r="D78">
        <v>3321.10367</v>
      </c>
      <c r="E78">
        <v>6.5558103440000002</v>
      </c>
      <c r="F78">
        <v>5.0704206340000004</v>
      </c>
      <c r="G78">
        <v>6.1757764310000001</v>
      </c>
      <c r="H78">
        <v>8.5448175850000005</v>
      </c>
      <c r="I78">
        <v>283</v>
      </c>
      <c r="J78">
        <v>5.4565928359999996</v>
      </c>
      <c r="K78">
        <v>2.516666667</v>
      </c>
      <c r="L78">
        <v>5.1666666670000003</v>
      </c>
      <c r="M78">
        <v>8.7030910610000003</v>
      </c>
      <c r="N78">
        <v>38.26</v>
      </c>
      <c r="O78">
        <v>1.453410289</v>
      </c>
      <c r="P78">
        <v>1.654003082</v>
      </c>
      <c r="Q78">
        <v>1654.0030819999999</v>
      </c>
      <c r="R78">
        <v>0.22169803799999999</v>
      </c>
      <c r="S78" t="s">
        <v>302</v>
      </c>
      <c r="T78" t="s">
        <v>303</v>
      </c>
      <c r="U78">
        <v>86.803545999999997</v>
      </c>
      <c r="V78">
        <v>19.05455662</v>
      </c>
      <c r="W78">
        <v>590.33664659999999</v>
      </c>
      <c r="X78">
        <v>3.0099542270000001</v>
      </c>
      <c r="Y78">
        <v>3.5004738209999999</v>
      </c>
      <c r="Z78">
        <v>5.4065296390000004</v>
      </c>
      <c r="AA78">
        <v>9.6033994329999999</v>
      </c>
      <c r="AB78">
        <v>8.810212645</v>
      </c>
      <c r="AC78">
        <v>5.7064013080000002</v>
      </c>
      <c r="AD78">
        <v>77</v>
      </c>
      <c r="AE78" t="s">
        <v>101</v>
      </c>
      <c r="AF78" t="s">
        <v>128</v>
      </c>
      <c r="AG78" t="s">
        <v>304</v>
      </c>
      <c r="AH78" t="s">
        <v>39</v>
      </c>
    </row>
    <row r="79" spans="1:34">
      <c r="A79">
        <v>78</v>
      </c>
      <c r="B79">
        <v>178112</v>
      </c>
      <c r="C79">
        <v>3394.6903280000001</v>
      </c>
      <c r="D79">
        <v>7451.7394249999998</v>
      </c>
      <c r="E79">
        <v>10.690408680000001</v>
      </c>
      <c r="F79">
        <v>8.9463756169999993</v>
      </c>
      <c r="G79">
        <v>10.10675058</v>
      </c>
      <c r="H79">
        <v>12.958225560000001</v>
      </c>
      <c r="I79">
        <v>301</v>
      </c>
      <c r="J79">
        <v>13.43214532</v>
      </c>
      <c r="K79">
        <v>6.8812499999999996</v>
      </c>
      <c r="L79">
        <v>13.34013605</v>
      </c>
      <c r="M79">
        <v>20.218045109999998</v>
      </c>
      <c r="N79">
        <v>66.36</v>
      </c>
      <c r="O79">
        <v>2.160362686</v>
      </c>
      <c r="P79">
        <v>2.1951161090000002</v>
      </c>
      <c r="Q79">
        <v>2195.1161090000001</v>
      </c>
      <c r="R79">
        <v>0.20208419999999999</v>
      </c>
      <c r="S79" t="s">
        <v>305</v>
      </c>
      <c r="T79" t="s">
        <v>306</v>
      </c>
      <c r="U79">
        <v>112.2926375</v>
      </c>
      <c r="V79">
        <v>19.54817482</v>
      </c>
      <c r="W79">
        <v>834.93532379999999</v>
      </c>
      <c r="X79">
        <v>3.9946715230000001</v>
      </c>
      <c r="Y79">
        <v>4.9508517899999998</v>
      </c>
      <c r="Z79">
        <v>4.9282087839999997</v>
      </c>
      <c r="AA79">
        <v>4.7025495749999999</v>
      </c>
      <c r="AB79">
        <v>9.0384457860000005</v>
      </c>
      <c r="AC79">
        <v>5.6998370700000001</v>
      </c>
      <c r="AD79">
        <v>78</v>
      </c>
      <c r="AE79" t="s">
        <v>290</v>
      </c>
      <c r="AF79" t="s">
        <v>307</v>
      </c>
      <c r="AG79" t="s">
        <v>38</v>
      </c>
      <c r="AH79" t="s">
        <v>38</v>
      </c>
    </row>
    <row r="80" spans="1:34">
      <c r="A80">
        <v>79</v>
      </c>
      <c r="B80">
        <v>163111</v>
      </c>
      <c r="C80">
        <v>3679.3543140000002</v>
      </c>
      <c r="D80">
        <v>8598.6790579999997</v>
      </c>
      <c r="E80">
        <v>11.020875650000001</v>
      </c>
      <c r="F80">
        <v>8.9825469299999998</v>
      </c>
      <c r="G80">
        <v>10.825165139999999</v>
      </c>
      <c r="H80">
        <v>13.24171086</v>
      </c>
      <c r="I80">
        <v>644</v>
      </c>
      <c r="J80">
        <v>9.2378815640000003</v>
      </c>
      <c r="K80">
        <v>3.692307692</v>
      </c>
      <c r="L80">
        <v>7.6794871789999997</v>
      </c>
      <c r="M80">
        <v>17.614666669999998</v>
      </c>
      <c r="N80">
        <v>75.06</v>
      </c>
      <c r="O80">
        <v>1.9898154960000001</v>
      </c>
      <c r="P80">
        <v>2.3370076169999998</v>
      </c>
      <c r="Q80">
        <v>2337.0076170000002</v>
      </c>
      <c r="R80">
        <v>0.18054967299999999</v>
      </c>
      <c r="S80" t="s">
        <v>308</v>
      </c>
      <c r="T80" t="s">
        <v>309</v>
      </c>
      <c r="U80">
        <v>114.5574082</v>
      </c>
      <c r="V80">
        <v>20.40031853</v>
      </c>
      <c r="W80">
        <v>797.14967539999998</v>
      </c>
      <c r="X80">
        <v>4.2528856389999996</v>
      </c>
      <c r="Y80">
        <v>4.7267971370000001</v>
      </c>
      <c r="Z80">
        <v>4.4030482600000003</v>
      </c>
      <c r="AA80">
        <v>4.3059490079999998</v>
      </c>
      <c r="AB80">
        <v>9.4324495630000005</v>
      </c>
      <c r="AC80">
        <v>5.6916577430000004</v>
      </c>
      <c r="AD80">
        <v>79</v>
      </c>
      <c r="AE80" t="s">
        <v>188</v>
      </c>
      <c r="AF80" t="s">
        <v>310</v>
      </c>
      <c r="AG80" t="s">
        <v>38</v>
      </c>
      <c r="AH80" t="s">
        <v>38</v>
      </c>
    </row>
    <row r="81" spans="1:34">
      <c r="A81">
        <v>80</v>
      </c>
      <c r="B81">
        <v>110211</v>
      </c>
      <c r="C81">
        <v>2234.1562009999998</v>
      </c>
      <c r="D81">
        <v>5643.0157360000003</v>
      </c>
      <c r="E81">
        <v>9.5221610319999996</v>
      </c>
      <c r="F81">
        <v>7.8397260610000004</v>
      </c>
      <c r="G81">
        <v>9.1129330609999997</v>
      </c>
      <c r="H81">
        <v>11.866001239999999</v>
      </c>
      <c r="I81">
        <v>234</v>
      </c>
      <c r="J81">
        <v>13.86763584</v>
      </c>
      <c r="K81">
        <v>7.8193336249999996</v>
      </c>
      <c r="L81">
        <v>13.64735576</v>
      </c>
      <c r="M81">
        <v>20.229282300000001</v>
      </c>
      <c r="N81">
        <v>31.76</v>
      </c>
      <c r="O81">
        <v>1.6856004899999999</v>
      </c>
      <c r="P81">
        <v>2.5257928399999998</v>
      </c>
      <c r="Q81">
        <v>2525.7928400000001</v>
      </c>
      <c r="R81">
        <v>0.17701869200000001</v>
      </c>
      <c r="S81" t="s">
        <v>311</v>
      </c>
      <c r="T81" t="s">
        <v>312</v>
      </c>
      <c r="U81">
        <v>177.6768179</v>
      </c>
      <c r="V81">
        <v>14.21565779</v>
      </c>
      <c r="W81">
        <v>1001.038877</v>
      </c>
      <c r="X81">
        <v>4.5964369209999996</v>
      </c>
      <c r="Y81">
        <v>5.9357832569999998</v>
      </c>
      <c r="Z81">
        <v>4.3169385460000003</v>
      </c>
      <c r="AA81">
        <v>6.8271954670000001</v>
      </c>
      <c r="AB81">
        <v>6.5728618350000003</v>
      </c>
      <c r="AC81">
        <v>5.6692872550000004</v>
      </c>
      <c r="AD81">
        <v>80</v>
      </c>
      <c r="AE81" t="s">
        <v>313</v>
      </c>
      <c r="AF81" t="s">
        <v>314</v>
      </c>
      <c r="AG81" t="s">
        <v>38</v>
      </c>
      <c r="AH81" t="s">
        <v>38</v>
      </c>
    </row>
    <row r="82" spans="1:34">
      <c r="A82">
        <v>81</v>
      </c>
      <c r="B82">
        <v>202111</v>
      </c>
      <c r="C82">
        <v>883.99247979999996</v>
      </c>
      <c r="D82">
        <v>3543.0270949999999</v>
      </c>
      <c r="E82">
        <v>13.060466740000001</v>
      </c>
      <c r="F82">
        <v>10.20465267</v>
      </c>
      <c r="G82">
        <v>12.61907332</v>
      </c>
      <c r="H82">
        <v>17.246304980000001</v>
      </c>
      <c r="I82">
        <v>243</v>
      </c>
      <c r="J82">
        <v>12.794264739999999</v>
      </c>
      <c r="K82">
        <v>6.5587997619999996</v>
      </c>
      <c r="L82">
        <v>12.38905229</v>
      </c>
      <c r="M82">
        <v>19.63431988</v>
      </c>
      <c r="N82">
        <v>8.5</v>
      </c>
      <c r="O82">
        <v>2.9826078539999998</v>
      </c>
      <c r="P82">
        <v>4.0079832990000002</v>
      </c>
      <c r="Q82">
        <v>4007.983299</v>
      </c>
      <c r="R82">
        <v>0.22836916299999999</v>
      </c>
      <c r="S82">
        <v>18</v>
      </c>
      <c r="T82" t="s">
        <v>315</v>
      </c>
      <c r="U82">
        <v>416.8267171</v>
      </c>
      <c r="V82">
        <v>9.6154664140000001</v>
      </c>
      <c r="W82">
        <v>1160.086233</v>
      </c>
      <c r="X82">
        <v>7.293726596</v>
      </c>
      <c r="Y82">
        <v>6.8788741360000003</v>
      </c>
      <c r="Z82">
        <v>5.569217751</v>
      </c>
      <c r="AA82">
        <v>2.4362606229999999</v>
      </c>
      <c r="AB82">
        <v>4.4458816580000002</v>
      </c>
      <c r="AC82">
        <v>5.655305394</v>
      </c>
      <c r="AD82">
        <v>81</v>
      </c>
      <c r="AE82" t="s">
        <v>38</v>
      </c>
      <c r="AF82" t="s">
        <v>38</v>
      </c>
      <c r="AG82" t="s">
        <v>38</v>
      </c>
      <c r="AH82" t="s">
        <v>38</v>
      </c>
    </row>
    <row r="83" spans="1:34">
      <c r="A83">
        <v>82</v>
      </c>
      <c r="B83">
        <v>108111</v>
      </c>
      <c r="C83">
        <v>1566.631124</v>
      </c>
      <c r="D83">
        <v>3800.6514609999999</v>
      </c>
      <c r="E83">
        <v>7.914160087</v>
      </c>
      <c r="F83">
        <v>6.5456469500000001</v>
      </c>
      <c r="G83">
        <v>7.5302556530000002</v>
      </c>
      <c r="H83">
        <v>9.8787433270000005</v>
      </c>
      <c r="I83">
        <v>175</v>
      </c>
      <c r="J83">
        <v>17.658482100000001</v>
      </c>
      <c r="K83">
        <v>4.0869029719999999</v>
      </c>
      <c r="L83">
        <v>16.234159779999999</v>
      </c>
      <c r="M83">
        <v>32.877742949999998</v>
      </c>
      <c r="N83">
        <v>18.899999999999999</v>
      </c>
      <c r="O83">
        <v>1.6172435060000001</v>
      </c>
      <c r="P83">
        <v>2.4260027800000001</v>
      </c>
      <c r="Q83">
        <v>2426.0027799999998</v>
      </c>
      <c r="R83">
        <v>0.20434809100000001</v>
      </c>
      <c r="S83" t="s">
        <v>316</v>
      </c>
      <c r="T83" t="s">
        <v>317</v>
      </c>
      <c r="U83">
        <v>201.0926699</v>
      </c>
      <c r="V83">
        <v>12.064103490000001</v>
      </c>
      <c r="W83">
        <v>955.18488479999996</v>
      </c>
      <c r="X83">
        <v>4.4148390050000001</v>
      </c>
      <c r="Y83">
        <v>5.6638863659999998</v>
      </c>
      <c r="Z83">
        <v>4.9834180899999998</v>
      </c>
      <c r="AA83">
        <v>8.8101982999999997</v>
      </c>
      <c r="AB83">
        <v>5.5780524939999996</v>
      </c>
      <c r="AC83">
        <v>5.6383965150000002</v>
      </c>
      <c r="AD83">
        <v>82</v>
      </c>
      <c r="AE83" t="s">
        <v>38</v>
      </c>
      <c r="AF83" t="s">
        <v>38</v>
      </c>
      <c r="AG83" t="s">
        <v>38</v>
      </c>
      <c r="AH83" t="s">
        <v>38</v>
      </c>
    </row>
    <row r="84" spans="1:34">
      <c r="A84">
        <v>83</v>
      </c>
      <c r="B84">
        <v>100221</v>
      </c>
      <c r="C84">
        <v>994.0145503</v>
      </c>
      <c r="D84">
        <v>3147</v>
      </c>
      <c r="E84">
        <v>9.3232203590000005</v>
      </c>
      <c r="F84">
        <v>4.8980132340000004</v>
      </c>
      <c r="G84">
        <v>9.3309050899999999</v>
      </c>
      <c r="H84">
        <v>13.52379616</v>
      </c>
      <c r="I84">
        <v>226</v>
      </c>
      <c r="J84">
        <v>13.097345130000001</v>
      </c>
      <c r="K84">
        <v>7</v>
      </c>
      <c r="L84">
        <v>13.33333333</v>
      </c>
      <c r="M84">
        <v>19</v>
      </c>
      <c r="N84">
        <v>5.96</v>
      </c>
      <c r="O84">
        <v>3.1006527589999999</v>
      </c>
      <c r="P84">
        <v>3.1659496319999998</v>
      </c>
      <c r="Q84">
        <v>3165.9496319999998</v>
      </c>
      <c r="R84">
        <v>0.33257314999999998</v>
      </c>
      <c r="S84" t="s">
        <v>318</v>
      </c>
      <c r="T84" t="s">
        <v>319</v>
      </c>
      <c r="U84">
        <v>528.02013420000003</v>
      </c>
      <c r="V84">
        <v>5.9958880859999999</v>
      </c>
      <c r="W84">
        <v>1056.073633</v>
      </c>
      <c r="X84">
        <v>5.7613940259999996</v>
      </c>
      <c r="Y84">
        <v>6.2621186209999999</v>
      </c>
      <c r="Z84">
        <v>8.1104307880000004</v>
      </c>
      <c r="AA84">
        <v>7.3371104819999999</v>
      </c>
      <c r="AB84">
        <v>2.7723053379999998</v>
      </c>
      <c r="AC84">
        <v>5.6298971550000001</v>
      </c>
      <c r="AD84">
        <v>83</v>
      </c>
      <c r="AE84" t="s">
        <v>38</v>
      </c>
      <c r="AF84" t="s">
        <v>38</v>
      </c>
      <c r="AG84" t="s">
        <v>38</v>
      </c>
      <c r="AH84" t="s">
        <v>38</v>
      </c>
    </row>
    <row r="85" spans="1:34">
      <c r="A85">
        <v>84</v>
      </c>
      <c r="B85">
        <v>118311</v>
      </c>
      <c r="C85">
        <v>826.60321690000001</v>
      </c>
      <c r="D85">
        <v>2684.696794</v>
      </c>
      <c r="E85">
        <v>8.3912505970000009</v>
      </c>
      <c r="F85">
        <v>6.1090707740000001</v>
      </c>
      <c r="G85">
        <v>7.8318957109999996</v>
      </c>
      <c r="H85">
        <v>11.62316408</v>
      </c>
      <c r="I85">
        <v>126</v>
      </c>
      <c r="J85">
        <v>19.611400499999998</v>
      </c>
      <c r="K85">
        <v>11</v>
      </c>
      <c r="L85">
        <v>18.430555559999998</v>
      </c>
      <c r="M85">
        <v>30.444444440000002</v>
      </c>
      <c r="N85">
        <v>4.0599999999999996</v>
      </c>
      <c r="O85">
        <v>2.3958974550000001</v>
      </c>
      <c r="P85">
        <v>3.2478663750000001</v>
      </c>
      <c r="Q85">
        <v>3247.8663750000001</v>
      </c>
      <c r="R85">
        <v>0.28552328700000001</v>
      </c>
      <c r="S85">
        <v>47</v>
      </c>
      <c r="T85" t="s">
        <v>320</v>
      </c>
      <c r="U85">
        <v>661.25536790000001</v>
      </c>
      <c r="V85">
        <v>4.9116673119999996</v>
      </c>
      <c r="W85">
        <v>1119.075885</v>
      </c>
      <c r="X85">
        <v>5.9104660859999996</v>
      </c>
      <c r="Y85">
        <v>6.6356982269999998</v>
      </c>
      <c r="Z85">
        <v>6.9630301289999998</v>
      </c>
      <c r="AA85">
        <v>8.3852691220000004</v>
      </c>
      <c r="AB85">
        <v>2.2709966079999999</v>
      </c>
      <c r="AC85">
        <v>5.6228276370000003</v>
      </c>
      <c r="AD85">
        <v>84</v>
      </c>
      <c r="AE85" t="s">
        <v>168</v>
      </c>
      <c r="AF85" t="s">
        <v>321</v>
      </c>
      <c r="AG85" t="s">
        <v>38</v>
      </c>
      <c r="AH85" t="s">
        <v>50</v>
      </c>
    </row>
    <row r="86" spans="1:34">
      <c r="A86">
        <v>85</v>
      </c>
      <c r="B86">
        <v>108211</v>
      </c>
      <c r="C86">
        <v>1097.000321</v>
      </c>
      <c r="D86">
        <v>3027.1348419999999</v>
      </c>
      <c r="E86">
        <v>7.3983418609999996</v>
      </c>
      <c r="F86">
        <v>5.647371594</v>
      </c>
      <c r="G86">
        <v>6.5929285010000003</v>
      </c>
      <c r="H86">
        <v>10.81462769</v>
      </c>
      <c r="I86">
        <v>125</v>
      </c>
      <c r="J86">
        <v>20.59143619</v>
      </c>
      <c r="K86">
        <v>6.8258604680000001</v>
      </c>
      <c r="L86">
        <v>18.84</v>
      </c>
      <c r="M86">
        <v>40.737224779999998</v>
      </c>
      <c r="N86">
        <v>10.56</v>
      </c>
      <c r="O86">
        <v>2.1976811070000002</v>
      </c>
      <c r="P86">
        <v>2.7594657759999999</v>
      </c>
      <c r="Q86">
        <v>2759.465776</v>
      </c>
      <c r="R86">
        <v>0.297050494</v>
      </c>
      <c r="S86">
        <v>17</v>
      </c>
      <c r="T86" t="s">
        <v>322</v>
      </c>
      <c r="U86">
        <v>286.6604964</v>
      </c>
      <c r="V86">
        <v>9.6262506049999992</v>
      </c>
      <c r="W86">
        <v>795.84702800000002</v>
      </c>
      <c r="X86">
        <v>5.021674848</v>
      </c>
      <c r="Y86">
        <v>4.7190729290000002</v>
      </c>
      <c r="Z86">
        <v>7.2441430650000003</v>
      </c>
      <c r="AA86">
        <v>9.2067988669999998</v>
      </c>
      <c r="AB86">
        <v>4.4508679200000003</v>
      </c>
      <c r="AC86">
        <v>5.6042716659999998</v>
      </c>
      <c r="AD86">
        <v>85</v>
      </c>
      <c r="AE86" t="s">
        <v>93</v>
      </c>
      <c r="AF86" t="s">
        <v>323</v>
      </c>
      <c r="AG86" t="s">
        <v>38</v>
      </c>
      <c r="AH86" t="s">
        <v>50</v>
      </c>
    </row>
    <row r="87" spans="1:34">
      <c r="A87">
        <v>86</v>
      </c>
      <c r="B87">
        <v>245111</v>
      </c>
      <c r="C87">
        <v>1353.8821230000001</v>
      </c>
      <c r="D87">
        <v>3880</v>
      </c>
      <c r="E87">
        <v>7.1623935970000003</v>
      </c>
      <c r="F87">
        <v>1.6537198719999999</v>
      </c>
      <c r="G87">
        <v>7.4751751979999996</v>
      </c>
      <c r="H87">
        <v>11.31800078</v>
      </c>
      <c r="I87">
        <v>330</v>
      </c>
      <c r="J87">
        <v>10.78181818</v>
      </c>
      <c r="K87">
        <v>2.5</v>
      </c>
      <c r="L87">
        <v>9.25</v>
      </c>
      <c r="M87">
        <v>21.05</v>
      </c>
      <c r="N87">
        <v>4.91</v>
      </c>
      <c r="O87">
        <v>3.4464481130000002</v>
      </c>
      <c r="P87">
        <v>2.8658329509999998</v>
      </c>
      <c r="Q87">
        <v>2865.8329509999999</v>
      </c>
      <c r="R87">
        <v>0.48118664</v>
      </c>
      <c r="S87" t="s">
        <v>324</v>
      </c>
      <c r="T87" t="s">
        <v>325</v>
      </c>
      <c r="U87">
        <v>790.22403259999999</v>
      </c>
      <c r="V87">
        <v>3.626608193</v>
      </c>
      <c r="W87">
        <v>949.38250100000005</v>
      </c>
      <c r="X87">
        <v>5.2152417949999998</v>
      </c>
      <c r="Y87">
        <v>5.6294804169999999</v>
      </c>
      <c r="Z87">
        <v>10</v>
      </c>
      <c r="AA87">
        <v>9.3484419259999996</v>
      </c>
      <c r="AB87">
        <v>1.6768267029999999</v>
      </c>
      <c r="AC87">
        <v>5.548942469</v>
      </c>
      <c r="AD87">
        <v>86</v>
      </c>
      <c r="AE87" t="s">
        <v>326</v>
      </c>
      <c r="AF87" t="s">
        <v>327</v>
      </c>
      <c r="AG87" t="s">
        <v>38</v>
      </c>
      <c r="AH87" t="s">
        <v>38</v>
      </c>
    </row>
    <row r="88" spans="1:34">
      <c r="A88">
        <v>87</v>
      </c>
      <c r="B88">
        <v>300111</v>
      </c>
      <c r="C88">
        <v>1108.5338710000001</v>
      </c>
      <c r="D88">
        <v>3116</v>
      </c>
      <c r="E88">
        <v>9.3718761209999997</v>
      </c>
      <c r="F88">
        <v>7.9840354979999999</v>
      </c>
      <c r="G88">
        <v>9.0751434060000005</v>
      </c>
      <c r="H88">
        <v>11.00474168</v>
      </c>
      <c r="I88">
        <v>171</v>
      </c>
      <c r="J88">
        <v>14.98960364</v>
      </c>
      <c r="K88">
        <v>8.8888888890000004</v>
      </c>
      <c r="L88">
        <v>14.66666667</v>
      </c>
      <c r="M88">
        <v>21.666666670000001</v>
      </c>
      <c r="N88">
        <v>11.15</v>
      </c>
      <c r="O88">
        <v>1.269410575</v>
      </c>
      <c r="P88">
        <v>2.810919975</v>
      </c>
      <c r="Q88">
        <v>2810.9199749999998</v>
      </c>
      <c r="R88">
        <v>0.135448928</v>
      </c>
      <c r="S88">
        <v>3</v>
      </c>
      <c r="T88" t="s">
        <v>328</v>
      </c>
      <c r="U88">
        <v>279.46188339999998</v>
      </c>
      <c r="V88">
        <v>10.058330460000001</v>
      </c>
      <c r="W88">
        <v>1204.5218420000001</v>
      </c>
      <c r="X88">
        <v>5.115311181</v>
      </c>
      <c r="Y88">
        <v>7.142360547</v>
      </c>
      <c r="Z88">
        <v>3.3031805439999999</v>
      </c>
      <c r="AA88">
        <v>7.2237960340000003</v>
      </c>
      <c r="AB88">
        <v>4.6506477159999999</v>
      </c>
      <c r="AC88">
        <v>5.5429519330000003</v>
      </c>
      <c r="AD88">
        <v>87</v>
      </c>
      <c r="AE88" t="s">
        <v>38</v>
      </c>
      <c r="AF88" t="s">
        <v>38</v>
      </c>
      <c r="AG88" t="s">
        <v>38</v>
      </c>
      <c r="AH88" t="s">
        <v>38</v>
      </c>
    </row>
    <row r="89" spans="1:34">
      <c r="A89">
        <v>88</v>
      </c>
      <c r="B89">
        <v>151311</v>
      </c>
      <c r="C89">
        <v>1681.5244889999999</v>
      </c>
      <c r="D89">
        <v>4854.1346990000002</v>
      </c>
      <c r="E89">
        <v>10.130411240000001</v>
      </c>
      <c r="F89">
        <v>7.9948252059999998</v>
      </c>
      <c r="G89">
        <v>9.7381918150000004</v>
      </c>
      <c r="H89">
        <v>12.887453280000001</v>
      </c>
      <c r="I89">
        <v>259</v>
      </c>
      <c r="J89">
        <v>15.300595149999999</v>
      </c>
      <c r="K89">
        <v>6.2280808079999996</v>
      </c>
      <c r="L89">
        <v>13.7875</v>
      </c>
      <c r="M89">
        <v>26.799145299999999</v>
      </c>
      <c r="N89">
        <v>17.34</v>
      </c>
      <c r="O89">
        <v>2.0229856430000002</v>
      </c>
      <c r="P89">
        <v>2.8867463600000001</v>
      </c>
      <c r="Q89">
        <v>2886.7463600000001</v>
      </c>
      <c r="R89">
        <v>0.19969432600000001</v>
      </c>
      <c r="S89" t="s">
        <v>329</v>
      </c>
      <c r="T89" t="s">
        <v>330</v>
      </c>
      <c r="U89">
        <v>279.93856390000002</v>
      </c>
      <c r="V89">
        <v>10.31207105</v>
      </c>
      <c r="W89">
        <v>1112.049174</v>
      </c>
      <c r="X89">
        <v>5.2533000100000002</v>
      </c>
      <c r="Y89">
        <v>6.5940324800000001</v>
      </c>
      <c r="Z89">
        <v>4.869927144</v>
      </c>
      <c r="AA89">
        <v>5.9206798870000004</v>
      </c>
      <c r="AB89">
        <v>4.7679691819999999</v>
      </c>
      <c r="AC89">
        <v>5.5026512969999999</v>
      </c>
      <c r="AD89">
        <v>88</v>
      </c>
      <c r="AE89" t="s">
        <v>38</v>
      </c>
      <c r="AF89" t="s">
        <v>38</v>
      </c>
      <c r="AG89" t="s">
        <v>38</v>
      </c>
      <c r="AH89" t="s">
        <v>38</v>
      </c>
    </row>
    <row r="90" spans="1:34">
      <c r="A90">
        <v>89</v>
      </c>
      <c r="B90">
        <v>104432</v>
      </c>
      <c r="C90">
        <v>462.01653290000002</v>
      </c>
      <c r="D90">
        <v>1440</v>
      </c>
      <c r="E90">
        <v>7.7055561050000003</v>
      </c>
      <c r="F90">
        <v>6.2123871570000002</v>
      </c>
      <c r="G90">
        <v>7.540542791</v>
      </c>
      <c r="H90">
        <v>9.5709644970000003</v>
      </c>
      <c r="I90">
        <v>99</v>
      </c>
      <c r="J90">
        <v>9.8080808079999997</v>
      </c>
      <c r="K90">
        <v>3.3333333330000001</v>
      </c>
      <c r="L90">
        <v>10</v>
      </c>
      <c r="M90">
        <v>15.733333330000001</v>
      </c>
      <c r="N90">
        <v>3.48</v>
      </c>
      <c r="O90">
        <v>1.4245999600000001</v>
      </c>
      <c r="P90">
        <v>3.1167715810000001</v>
      </c>
      <c r="Q90">
        <v>3116.771581</v>
      </c>
      <c r="R90">
        <v>0.18487957799999999</v>
      </c>
      <c r="S90" t="s">
        <v>331</v>
      </c>
      <c r="T90" t="s">
        <v>332</v>
      </c>
      <c r="U90">
        <v>413.79310340000001</v>
      </c>
      <c r="V90">
        <v>7.5321979880000001</v>
      </c>
      <c r="W90">
        <v>970.38799540000002</v>
      </c>
      <c r="X90">
        <v>5.6718998259999998</v>
      </c>
      <c r="Y90">
        <v>5.7540350819999997</v>
      </c>
      <c r="Z90">
        <v>4.5086412490000001</v>
      </c>
      <c r="AA90">
        <v>8.9518413599999995</v>
      </c>
      <c r="AB90">
        <v>3.4826455049999998</v>
      </c>
      <c r="AC90">
        <v>5.4097054289999997</v>
      </c>
      <c r="AD90">
        <v>89</v>
      </c>
      <c r="AE90" t="s">
        <v>38</v>
      </c>
      <c r="AF90" t="s">
        <v>38</v>
      </c>
      <c r="AG90" t="s">
        <v>38</v>
      </c>
      <c r="AH90" t="s">
        <v>38</v>
      </c>
    </row>
    <row r="91" spans="1:34">
      <c r="A91">
        <v>90</v>
      </c>
      <c r="B91">
        <v>110131</v>
      </c>
      <c r="C91">
        <v>1384.589256</v>
      </c>
      <c r="D91">
        <v>3508.9723960000001</v>
      </c>
      <c r="E91">
        <v>8.5179724990000008</v>
      </c>
      <c r="F91">
        <v>6.2324482799999998</v>
      </c>
      <c r="G91">
        <v>8.1330601169999994</v>
      </c>
      <c r="H91">
        <v>11.26622626</v>
      </c>
      <c r="I91">
        <v>210</v>
      </c>
      <c r="J91">
        <v>14.979553449999999</v>
      </c>
      <c r="K91">
        <v>4.9257142859999998</v>
      </c>
      <c r="L91">
        <v>12.60367647</v>
      </c>
      <c r="M91">
        <v>28.434520750000001</v>
      </c>
      <c r="N91">
        <v>14.45</v>
      </c>
      <c r="O91">
        <v>2.0187921769999999</v>
      </c>
      <c r="P91">
        <v>2.5343056650000002</v>
      </c>
      <c r="Q91">
        <v>2534.3056649999999</v>
      </c>
      <c r="R91">
        <v>0.23700383799999999</v>
      </c>
      <c r="S91" t="s">
        <v>177</v>
      </c>
      <c r="T91" t="s">
        <v>333</v>
      </c>
      <c r="U91">
        <v>242.83545989999999</v>
      </c>
      <c r="V91">
        <v>10.436308049999999</v>
      </c>
      <c r="W91">
        <v>841.59697159999996</v>
      </c>
      <c r="X91">
        <v>4.6119285579999998</v>
      </c>
      <c r="Y91">
        <v>4.9903528509999999</v>
      </c>
      <c r="Z91">
        <v>5.7797907909999999</v>
      </c>
      <c r="AA91">
        <v>8.3002832860000009</v>
      </c>
      <c r="AB91">
        <v>4.8254123660000001</v>
      </c>
      <c r="AC91">
        <v>5.3669327029999998</v>
      </c>
      <c r="AD91">
        <v>90</v>
      </c>
      <c r="AE91" t="s">
        <v>313</v>
      </c>
      <c r="AF91" t="s">
        <v>334</v>
      </c>
      <c r="AG91" t="s">
        <v>38</v>
      </c>
      <c r="AH91" t="s">
        <v>38</v>
      </c>
    </row>
    <row r="92" spans="1:34">
      <c r="A92">
        <v>91</v>
      </c>
      <c r="B92">
        <v>169212</v>
      </c>
      <c r="C92">
        <v>2664.3147520000002</v>
      </c>
      <c r="D92">
        <v>7185.8183980000003</v>
      </c>
      <c r="E92">
        <v>12.787651500000001</v>
      </c>
      <c r="F92">
        <v>9.9899595859999994</v>
      </c>
      <c r="G92">
        <v>12.14445014</v>
      </c>
      <c r="H92">
        <v>16.226499050000001</v>
      </c>
      <c r="I92">
        <v>305</v>
      </c>
      <c r="J92">
        <v>16.278449689999999</v>
      </c>
      <c r="K92">
        <v>5.0103571430000002</v>
      </c>
      <c r="L92">
        <v>16.977964740000001</v>
      </c>
      <c r="M92">
        <v>25.869444439999999</v>
      </c>
      <c r="N92">
        <v>34.630000000000003</v>
      </c>
      <c r="O92">
        <v>2.980124928</v>
      </c>
      <c r="P92">
        <v>2.6970606199999998</v>
      </c>
      <c r="Q92">
        <v>2697.0606200000002</v>
      </c>
      <c r="R92">
        <v>0.23304708699999999</v>
      </c>
      <c r="S92" t="s">
        <v>335</v>
      </c>
      <c r="T92" t="s">
        <v>336</v>
      </c>
      <c r="U92">
        <v>207.50269700000001</v>
      </c>
      <c r="V92">
        <v>12.99771357</v>
      </c>
      <c r="W92">
        <v>1066.9612400000001</v>
      </c>
      <c r="X92">
        <v>4.9081099669999997</v>
      </c>
      <c r="Y92">
        <v>6.3266780279999999</v>
      </c>
      <c r="Z92">
        <v>5.6832978560000003</v>
      </c>
      <c r="AA92">
        <v>2.5779036830000002</v>
      </c>
      <c r="AB92">
        <v>6.0097236949999999</v>
      </c>
      <c r="AC92">
        <v>5.3437781150000001</v>
      </c>
      <c r="AD92">
        <v>91</v>
      </c>
      <c r="AE92" t="s">
        <v>71</v>
      </c>
      <c r="AF92" t="s">
        <v>337</v>
      </c>
      <c r="AG92" t="s">
        <v>38</v>
      </c>
      <c r="AH92" t="s">
        <v>38</v>
      </c>
    </row>
    <row r="93" spans="1:34">
      <c r="A93">
        <v>92</v>
      </c>
      <c r="B93">
        <v>154111</v>
      </c>
      <c r="C93">
        <v>2123.0572010000001</v>
      </c>
      <c r="D93">
        <v>4032.9023809999999</v>
      </c>
      <c r="E93">
        <v>7.3097435940000004</v>
      </c>
      <c r="F93">
        <v>2.686412319</v>
      </c>
      <c r="G93">
        <v>7.928079017</v>
      </c>
      <c r="H93">
        <v>11.4188937</v>
      </c>
      <c r="I93">
        <v>181</v>
      </c>
      <c r="J93">
        <v>13.20443611</v>
      </c>
      <c r="K93">
        <v>4.2533333329999996</v>
      </c>
      <c r="L93">
        <v>12.93333333</v>
      </c>
      <c r="M93">
        <v>22.488888889999998</v>
      </c>
      <c r="N93">
        <v>20.56</v>
      </c>
      <c r="O93">
        <v>3.080322577</v>
      </c>
      <c r="P93">
        <v>1.8995731149999999</v>
      </c>
      <c r="Q93">
        <v>1899.5731149999999</v>
      </c>
      <c r="R93">
        <v>0.42139953899999999</v>
      </c>
      <c r="S93" t="s">
        <v>338</v>
      </c>
      <c r="T93" t="s">
        <v>339</v>
      </c>
      <c r="U93">
        <v>196.1528395</v>
      </c>
      <c r="V93">
        <v>9.6841479289999999</v>
      </c>
      <c r="W93">
        <v>603.99978069999997</v>
      </c>
      <c r="X93">
        <v>3.4568424850000001</v>
      </c>
      <c r="Y93">
        <v>3.581491057</v>
      </c>
      <c r="Z93">
        <v>10</v>
      </c>
      <c r="AA93">
        <v>9.2634560910000001</v>
      </c>
      <c r="AB93">
        <v>4.4776377759999999</v>
      </c>
      <c r="AC93">
        <v>5.2869248410000003</v>
      </c>
      <c r="AD93">
        <v>92</v>
      </c>
      <c r="AE93" t="s">
        <v>340</v>
      </c>
      <c r="AF93" t="s">
        <v>341</v>
      </c>
      <c r="AG93" t="s">
        <v>38</v>
      </c>
      <c r="AH93" t="s">
        <v>38</v>
      </c>
    </row>
    <row r="94" spans="1:34">
      <c r="A94">
        <v>93</v>
      </c>
      <c r="B94">
        <v>117212</v>
      </c>
      <c r="C94">
        <v>3775.2145599999999</v>
      </c>
      <c r="D94">
        <v>6401.8254230000002</v>
      </c>
      <c r="E94">
        <v>9.2783770959999998</v>
      </c>
      <c r="F94">
        <v>7.5639087480000002</v>
      </c>
      <c r="G94">
        <v>9.1438619219999993</v>
      </c>
      <c r="H94">
        <v>11.19035025</v>
      </c>
      <c r="I94">
        <v>147</v>
      </c>
      <c r="J94">
        <v>18.396456560000001</v>
      </c>
      <c r="K94">
        <v>10.40916708</v>
      </c>
      <c r="L94">
        <v>18.000301929999999</v>
      </c>
      <c r="M94">
        <v>26.844795779999998</v>
      </c>
      <c r="N94">
        <v>71.66</v>
      </c>
      <c r="O94">
        <v>1.4667375570000001</v>
      </c>
      <c r="P94">
        <v>1.695751413</v>
      </c>
      <c r="Q94">
        <v>1695.751413</v>
      </c>
      <c r="R94">
        <v>0.158081262</v>
      </c>
      <c r="S94" t="s">
        <v>342</v>
      </c>
      <c r="T94" t="s">
        <v>343</v>
      </c>
      <c r="U94">
        <v>89.33610693</v>
      </c>
      <c r="V94">
        <v>18.981702590000001</v>
      </c>
      <c r="W94">
        <v>585.01357810000002</v>
      </c>
      <c r="X94">
        <v>3.0859278240000001</v>
      </c>
      <c r="Y94">
        <v>3.4689100320000001</v>
      </c>
      <c r="Z94">
        <v>3.8551131760000001</v>
      </c>
      <c r="AA94">
        <v>7.4220963170000003</v>
      </c>
      <c r="AB94">
        <v>8.7765272910000007</v>
      </c>
      <c r="AC94">
        <v>5.2424924730000004</v>
      </c>
      <c r="AD94">
        <v>93</v>
      </c>
      <c r="AE94" t="s">
        <v>38</v>
      </c>
      <c r="AF94" t="s">
        <v>38</v>
      </c>
      <c r="AG94" t="s">
        <v>38</v>
      </c>
      <c r="AH94" t="s">
        <v>38</v>
      </c>
    </row>
    <row r="95" spans="1:34">
      <c r="A95">
        <v>94</v>
      </c>
      <c r="B95">
        <v>129211</v>
      </c>
      <c r="C95">
        <v>3216.9277510000002</v>
      </c>
      <c r="D95">
        <v>6381.4749270000002</v>
      </c>
      <c r="E95">
        <v>8.4725895090000005</v>
      </c>
      <c r="F95">
        <v>6.7079791780000004</v>
      </c>
      <c r="G95">
        <v>7.8865319979999997</v>
      </c>
      <c r="H95">
        <v>10.89185279</v>
      </c>
      <c r="I95">
        <v>220</v>
      </c>
      <c r="J95">
        <v>15.985631850000001</v>
      </c>
      <c r="K95">
        <v>6.5840327519999997</v>
      </c>
      <c r="L95">
        <v>16.231864099999999</v>
      </c>
      <c r="M95">
        <v>25.706267860000001</v>
      </c>
      <c r="N95">
        <v>37.549999999999997</v>
      </c>
      <c r="O95">
        <v>1.8422292790000001</v>
      </c>
      <c r="P95">
        <v>1.983717205</v>
      </c>
      <c r="Q95">
        <v>1983.7172049999999</v>
      </c>
      <c r="R95">
        <v>0.21743403</v>
      </c>
      <c r="S95" t="s">
        <v>344</v>
      </c>
      <c r="T95" t="s">
        <v>345</v>
      </c>
      <c r="U95">
        <v>169.94606999999999</v>
      </c>
      <c r="V95">
        <v>11.67262771</v>
      </c>
      <c r="W95">
        <v>864.21462120000001</v>
      </c>
      <c r="X95">
        <v>3.6099678709999998</v>
      </c>
      <c r="Y95">
        <v>5.1244669890000001</v>
      </c>
      <c r="Z95">
        <v>5.3025436690000003</v>
      </c>
      <c r="AA95">
        <v>8.3286118980000001</v>
      </c>
      <c r="AB95">
        <v>5.3970467150000001</v>
      </c>
      <c r="AC95">
        <v>5.2367648400000002</v>
      </c>
      <c r="AD95">
        <v>94</v>
      </c>
      <c r="AE95" t="s">
        <v>205</v>
      </c>
      <c r="AF95" t="s">
        <v>346</v>
      </c>
      <c r="AG95" t="s">
        <v>38</v>
      </c>
      <c r="AH95" t="s">
        <v>38</v>
      </c>
    </row>
    <row r="96" spans="1:34">
      <c r="A96">
        <v>95</v>
      </c>
      <c r="B96">
        <v>163222</v>
      </c>
      <c r="C96">
        <v>376.7875904</v>
      </c>
      <c r="D96">
        <v>1194</v>
      </c>
      <c r="E96">
        <v>8.7767003080000006</v>
      </c>
      <c r="F96">
        <v>5.0218371050000004</v>
      </c>
      <c r="G96">
        <v>9.0724804419999998</v>
      </c>
      <c r="H96">
        <v>12.287456450000001</v>
      </c>
      <c r="I96">
        <v>86</v>
      </c>
      <c r="J96">
        <v>13.186046510000001</v>
      </c>
      <c r="K96">
        <v>6.25</v>
      </c>
      <c r="L96">
        <v>13.25</v>
      </c>
      <c r="M96">
        <v>20</v>
      </c>
      <c r="N96">
        <v>1.27</v>
      </c>
      <c r="O96">
        <v>2.904080306</v>
      </c>
      <c r="P96">
        <v>3.1688941740000001</v>
      </c>
      <c r="Q96">
        <v>3168.894174</v>
      </c>
      <c r="R96">
        <v>0.33088520799999999</v>
      </c>
      <c r="S96">
        <v>65</v>
      </c>
      <c r="T96" t="s">
        <v>347</v>
      </c>
      <c r="U96">
        <v>940.15748029999997</v>
      </c>
      <c r="V96">
        <v>3.3705993310000002</v>
      </c>
      <c r="W96">
        <v>925.62733539999999</v>
      </c>
      <c r="X96">
        <v>5.7667525020000001</v>
      </c>
      <c r="Y96">
        <v>5.4886212380000003</v>
      </c>
      <c r="Z96">
        <v>8.0692671100000002</v>
      </c>
      <c r="AA96">
        <v>8.1019830030000008</v>
      </c>
      <c r="AB96">
        <v>1.5584564590000001</v>
      </c>
      <c r="AC96">
        <v>5.2248638139999999</v>
      </c>
      <c r="AD96">
        <v>95</v>
      </c>
      <c r="AE96" t="s">
        <v>38</v>
      </c>
      <c r="AF96" t="s">
        <v>38</v>
      </c>
      <c r="AG96" t="s">
        <v>38</v>
      </c>
      <c r="AH96" t="s">
        <v>38</v>
      </c>
    </row>
    <row r="97" spans="1:34">
      <c r="A97">
        <v>96</v>
      </c>
      <c r="B97">
        <v>151211</v>
      </c>
      <c r="C97">
        <v>1587.833271</v>
      </c>
      <c r="D97">
        <v>4554.2837490000002</v>
      </c>
      <c r="E97">
        <v>11.2484956</v>
      </c>
      <c r="F97">
        <v>7.5025621339999997</v>
      </c>
      <c r="G97">
        <v>10.192761190000001</v>
      </c>
      <c r="H97">
        <v>15.865311119999999</v>
      </c>
      <c r="I97">
        <v>302</v>
      </c>
      <c r="J97">
        <v>11.70836675</v>
      </c>
      <c r="K97">
        <v>2.5</v>
      </c>
      <c r="L97">
        <v>11.475</v>
      </c>
      <c r="M97">
        <v>21.674444439999998</v>
      </c>
      <c r="N97">
        <v>15.7</v>
      </c>
      <c r="O97">
        <v>5.0618200980000001</v>
      </c>
      <c r="P97">
        <v>2.8682380150000002</v>
      </c>
      <c r="Q97">
        <v>2868.2380149999999</v>
      </c>
      <c r="R97">
        <v>0.44999973999999998</v>
      </c>
      <c r="S97" t="s">
        <v>348</v>
      </c>
      <c r="T97" t="s">
        <v>349</v>
      </c>
      <c r="U97">
        <v>290.08176750000001</v>
      </c>
      <c r="V97">
        <v>9.8876880140000001</v>
      </c>
      <c r="W97">
        <v>662.99039649999997</v>
      </c>
      <c r="X97">
        <v>5.21961853</v>
      </c>
      <c r="Y97">
        <v>3.931283176</v>
      </c>
      <c r="Z97">
        <v>10</v>
      </c>
      <c r="AA97">
        <v>4.1076487249999998</v>
      </c>
      <c r="AB97">
        <v>4.5717481490000003</v>
      </c>
      <c r="AC97">
        <v>5.1941185550000002</v>
      </c>
      <c r="AD97">
        <v>96</v>
      </c>
      <c r="AE97" t="s">
        <v>38</v>
      </c>
      <c r="AF97" t="s">
        <v>38</v>
      </c>
      <c r="AG97" t="s">
        <v>38</v>
      </c>
      <c r="AH97" t="s">
        <v>38</v>
      </c>
    </row>
    <row r="98" spans="1:34">
      <c r="A98">
        <v>97</v>
      </c>
      <c r="B98">
        <v>113214</v>
      </c>
      <c r="C98">
        <v>3442.0138609999999</v>
      </c>
      <c r="D98">
        <v>8172.3166510000001</v>
      </c>
      <c r="E98">
        <v>13.22077251</v>
      </c>
      <c r="F98">
        <v>8.9663440140000006</v>
      </c>
      <c r="G98">
        <v>11.57053142</v>
      </c>
      <c r="H98">
        <v>19.906483160000001</v>
      </c>
      <c r="I98">
        <v>279</v>
      </c>
      <c r="J98">
        <v>20.35130668</v>
      </c>
      <c r="K98">
        <v>11.187878789999999</v>
      </c>
      <c r="L98">
        <v>20.375</v>
      </c>
      <c r="M98">
        <v>29.93333333</v>
      </c>
      <c r="N98">
        <v>41.02</v>
      </c>
      <c r="O98">
        <v>4.986159593</v>
      </c>
      <c r="P98">
        <v>2.374283481</v>
      </c>
      <c r="Q98">
        <v>2374.2834809999999</v>
      </c>
      <c r="R98">
        <v>0.377145858</v>
      </c>
      <c r="S98" t="s">
        <v>227</v>
      </c>
      <c r="T98" t="s">
        <v>350</v>
      </c>
      <c r="U98">
        <v>199.22761220000001</v>
      </c>
      <c r="V98">
        <v>11.91744184</v>
      </c>
      <c r="W98">
        <v>867.38272310000002</v>
      </c>
      <c r="X98">
        <v>4.3207202430000002</v>
      </c>
      <c r="Y98">
        <v>5.143252639</v>
      </c>
      <c r="Z98">
        <v>9.1974213280000008</v>
      </c>
      <c r="AA98">
        <v>2.351274788</v>
      </c>
      <c r="AB98">
        <v>5.5102408780000003</v>
      </c>
      <c r="AC98">
        <v>5.1871404539999997</v>
      </c>
      <c r="AD98">
        <v>97</v>
      </c>
      <c r="AE98" t="s">
        <v>38</v>
      </c>
      <c r="AF98" t="s">
        <v>38</v>
      </c>
      <c r="AG98" t="s">
        <v>38</v>
      </c>
      <c r="AH98" t="s">
        <v>38</v>
      </c>
    </row>
    <row r="99" spans="1:34">
      <c r="A99">
        <v>98</v>
      </c>
      <c r="B99">
        <v>205222</v>
      </c>
      <c r="C99">
        <v>1032.3403920000001</v>
      </c>
      <c r="D99">
        <v>3160.710075</v>
      </c>
      <c r="E99">
        <v>10.46215127</v>
      </c>
      <c r="F99">
        <v>8.3413216729999995</v>
      </c>
      <c r="G99">
        <v>10.0277916</v>
      </c>
      <c r="H99">
        <v>13.02884038</v>
      </c>
      <c r="I99">
        <v>290</v>
      </c>
      <c r="J99">
        <v>8.7542596499999998</v>
      </c>
      <c r="K99">
        <v>4.483333333</v>
      </c>
      <c r="L99">
        <v>8</v>
      </c>
      <c r="M99">
        <v>13.49416667</v>
      </c>
      <c r="N99">
        <v>9.0500000000000007</v>
      </c>
      <c r="O99">
        <v>1.9871607280000001</v>
      </c>
      <c r="P99">
        <v>3.0616937019999999</v>
      </c>
      <c r="Q99">
        <v>3061.693702</v>
      </c>
      <c r="R99">
        <v>0.18993806099999999</v>
      </c>
      <c r="S99" t="s">
        <v>351</v>
      </c>
      <c r="T99" t="s">
        <v>352</v>
      </c>
      <c r="U99">
        <v>349.24973199999999</v>
      </c>
      <c r="V99">
        <v>8.766488335</v>
      </c>
      <c r="W99">
        <v>1024.496396</v>
      </c>
      <c r="X99">
        <v>5.5716691200000001</v>
      </c>
      <c r="Y99">
        <v>6.0748775029999997</v>
      </c>
      <c r="Z99">
        <v>4.6320020160000004</v>
      </c>
      <c r="AA99">
        <v>5.2407932009999998</v>
      </c>
      <c r="AB99">
        <v>4.0533415660000003</v>
      </c>
      <c r="AC99">
        <v>5.1590714489999998</v>
      </c>
      <c r="AD99">
        <v>98</v>
      </c>
      <c r="AE99" t="s">
        <v>38</v>
      </c>
      <c r="AF99" t="s">
        <v>38</v>
      </c>
      <c r="AG99" t="s">
        <v>38</v>
      </c>
      <c r="AH99" t="s">
        <v>38</v>
      </c>
    </row>
    <row r="100" spans="1:34">
      <c r="A100">
        <v>99</v>
      </c>
      <c r="B100">
        <v>135111</v>
      </c>
      <c r="C100">
        <v>1948.3411169999999</v>
      </c>
      <c r="D100">
        <v>4098.2007149999999</v>
      </c>
      <c r="E100">
        <v>10.32253832</v>
      </c>
      <c r="F100">
        <v>7.1984764840000004</v>
      </c>
      <c r="G100">
        <v>10.078829320000001</v>
      </c>
      <c r="H100">
        <v>13.640950610000001</v>
      </c>
      <c r="I100">
        <v>273</v>
      </c>
      <c r="J100">
        <v>11.199081100000001</v>
      </c>
      <c r="K100">
        <v>3.673333333</v>
      </c>
      <c r="L100">
        <v>10.875</v>
      </c>
      <c r="M100">
        <v>18.324999999999999</v>
      </c>
      <c r="N100">
        <v>21.38</v>
      </c>
      <c r="O100">
        <v>3.1013598309999999</v>
      </c>
      <c r="P100">
        <v>2.103430801</v>
      </c>
      <c r="Q100">
        <v>2103.430801</v>
      </c>
      <c r="R100">
        <v>0.30044546599999999</v>
      </c>
      <c r="S100" t="s">
        <v>353</v>
      </c>
      <c r="T100" t="s">
        <v>354</v>
      </c>
      <c r="U100">
        <v>191.6838501</v>
      </c>
      <c r="V100">
        <v>10.97343777</v>
      </c>
      <c r="W100">
        <v>893.70933360000004</v>
      </c>
      <c r="X100">
        <v>3.82782263</v>
      </c>
      <c r="Y100">
        <v>5.2993595170000001</v>
      </c>
      <c r="Z100">
        <v>7.3269359170000001</v>
      </c>
      <c r="AA100">
        <v>5.4957507080000001</v>
      </c>
      <c r="AB100">
        <v>5.0737638309999999</v>
      </c>
      <c r="AC100">
        <v>5.153072323</v>
      </c>
      <c r="AD100">
        <v>99</v>
      </c>
      <c r="AE100" t="s">
        <v>38</v>
      </c>
      <c r="AF100" t="s">
        <v>38</v>
      </c>
      <c r="AG100" t="s">
        <v>38</v>
      </c>
      <c r="AH100" t="s">
        <v>38</v>
      </c>
    </row>
    <row r="101" spans="1:34">
      <c r="A101">
        <v>100</v>
      </c>
      <c r="B101">
        <v>150111</v>
      </c>
      <c r="C101">
        <v>2056.5079700000001</v>
      </c>
      <c r="D101">
        <v>4927.3892610000003</v>
      </c>
      <c r="E101">
        <v>10.686647280000001</v>
      </c>
      <c r="F101">
        <v>8.6327278930000002</v>
      </c>
      <c r="G101">
        <v>10.16363469</v>
      </c>
      <c r="H101">
        <v>13.30919877</v>
      </c>
      <c r="I101">
        <v>451</v>
      </c>
      <c r="J101">
        <v>7.6841187389999996</v>
      </c>
      <c r="K101">
        <v>2.5357142860000002</v>
      </c>
      <c r="L101">
        <v>7.0833333329999997</v>
      </c>
      <c r="M101">
        <v>13</v>
      </c>
      <c r="N101">
        <v>26.37</v>
      </c>
      <c r="O101">
        <v>2.7407445400000001</v>
      </c>
      <c r="P101">
        <v>2.3959981350000001</v>
      </c>
      <c r="Q101">
        <v>2395.9981349999998</v>
      </c>
      <c r="R101">
        <v>0.25646439599999998</v>
      </c>
      <c r="S101" t="s">
        <v>355</v>
      </c>
      <c r="T101" t="s">
        <v>356</v>
      </c>
      <c r="U101">
        <v>186.8558688</v>
      </c>
      <c r="V101">
        <v>12.82270742</v>
      </c>
      <c r="W101">
        <v>788.4227009</v>
      </c>
      <c r="X101">
        <v>4.3602365619999999</v>
      </c>
      <c r="Y101">
        <v>4.675049467</v>
      </c>
      <c r="Z101">
        <v>6.2543736189999999</v>
      </c>
      <c r="AA101">
        <v>4.7308781870000001</v>
      </c>
      <c r="AB101">
        <v>5.9288064929999997</v>
      </c>
      <c r="AC101">
        <v>5.1141796060000004</v>
      </c>
      <c r="AD101">
        <v>100</v>
      </c>
      <c r="AE101" t="s">
        <v>38</v>
      </c>
      <c r="AF101" t="s">
        <v>38</v>
      </c>
      <c r="AG101" t="s">
        <v>38</v>
      </c>
      <c r="AH101" t="s">
        <v>38</v>
      </c>
    </row>
    <row r="102" spans="1:34">
      <c r="A102">
        <v>101</v>
      </c>
      <c r="B102">
        <v>278111</v>
      </c>
      <c r="C102">
        <v>1316.5785639999999</v>
      </c>
      <c r="D102">
        <v>4415.5498509999998</v>
      </c>
      <c r="E102">
        <v>14.11222418</v>
      </c>
      <c r="F102">
        <v>10.590442489999999</v>
      </c>
      <c r="G102">
        <v>13.54353182</v>
      </c>
      <c r="H102">
        <v>18.594470390000001</v>
      </c>
      <c r="I102">
        <v>245</v>
      </c>
      <c r="J102">
        <v>16.089936009999999</v>
      </c>
      <c r="K102">
        <v>9.8181818179999993</v>
      </c>
      <c r="L102">
        <v>15.527777779999999</v>
      </c>
      <c r="M102">
        <v>22.835714289999999</v>
      </c>
      <c r="N102">
        <v>12.8</v>
      </c>
      <c r="O102">
        <v>3.1395679479999998</v>
      </c>
      <c r="P102">
        <v>3.353806579</v>
      </c>
      <c r="Q102">
        <v>3353.8065790000001</v>
      </c>
      <c r="R102">
        <v>0.22247151900000001</v>
      </c>
      <c r="S102" t="s">
        <v>265</v>
      </c>
      <c r="T102" t="s">
        <v>357</v>
      </c>
      <c r="U102">
        <v>344.96483210000002</v>
      </c>
      <c r="V102">
        <v>9.7221695270000001</v>
      </c>
      <c r="W102">
        <v>1043.298898</v>
      </c>
      <c r="X102">
        <v>6.1032560309999999</v>
      </c>
      <c r="Y102">
        <v>6.1863692539999997</v>
      </c>
      <c r="Z102">
        <v>5.4253924529999997</v>
      </c>
      <c r="AA102">
        <v>1.7280453259999999</v>
      </c>
      <c r="AB102">
        <v>4.4952177369999999</v>
      </c>
      <c r="AC102">
        <v>5.0903904779999998</v>
      </c>
      <c r="AD102">
        <v>101</v>
      </c>
      <c r="AE102" t="s">
        <v>38</v>
      </c>
      <c r="AF102" t="s">
        <v>38</v>
      </c>
      <c r="AG102" t="s">
        <v>38</v>
      </c>
      <c r="AH102" t="s">
        <v>38</v>
      </c>
    </row>
    <row r="103" spans="1:34">
      <c r="A103">
        <v>102</v>
      </c>
      <c r="B103">
        <v>126112</v>
      </c>
      <c r="C103">
        <v>724.4177449</v>
      </c>
      <c r="D103">
        <v>2213.7419180000002</v>
      </c>
      <c r="E103">
        <v>9.2245341490000001</v>
      </c>
      <c r="F103">
        <v>7.7327234550000004</v>
      </c>
      <c r="G103">
        <v>8.939432322</v>
      </c>
      <c r="H103">
        <v>11.006738179999999</v>
      </c>
      <c r="I103">
        <v>119</v>
      </c>
      <c r="J103">
        <v>15.761970760000001</v>
      </c>
      <c r="K103">
        <v>6.5066666670000002</v>
      </c>
      <c r="L103">
        <v>14.6</v>
      </c>
      <c r="M103">
        <v>26.64</v>
      </c>
      <c r="N103">
        <v>4.6399999999999997</v>
      </c>
      <c r="O103">
        <v>1.5193212620000001</v>
      </c>
      <c r="P103">
        <v>3.0558913470000002</v>
      </c>
      <c r="Q103">
        <v>3055.8913470000002</v>
      </c>
      <c r="R103">
        <v>0.16470438900000001</v>
      </c>
      <c r="S103">
        <v>64</v>
      </c>
      <c r="T103" t="s">
        <v>358</v>
      </c>
      <c r="U103">
        <v>477.09955129999997</v>
      </c>
      <c r="V103">
        <v>6.4051440380000004</v>
      </c>
      <c r="W103">
        <v>1021.027335</v>
      </c>
      <c r="X103">
        <v>5.561109997</v>
      </c>
      <c r="Y103">
        <v>6.0543072809999998</v>
      </c>
      <c r="Z103">
        <v>4.0166307789999998</v>
      </c>
      <c r="AA103">
        <v>7.535410765</v>
      </c>
      <c r="AB103">
        <v>2.9615320949999999</v>
      </c>
      <c r="AC103">
        <v>5.0882425360000001</v>
      </c>
      <c r="AD103">
        <v>102</v>
      </c>
      <c r="AE103" t="s">
        <v>38</v>
      </c>
      <c r="AF103" t="s">
        <v>38</v>
      </c>
      <c r="AG103" t="s">
        <v>38</v>
      </c>
      <c r="AH103" t="s">
        <v>38</v>
      </c>
    </row>
    <row r="104" spans="1:34">
      <c r="A104">
        <v>103</v>
      </c>
      <c r="B104">
        <v>132111</v>
      </c>
      <c r="C104">
        <v>2637.623141</v>
      </c>
      <c r="D104">
        <v>4379</v>
      </c>
      <c r="E104">
        <v>7.7532960400000004</v>
      </c>
      <c r="F104">
        <v>6.4106540470000004</v>
      </c>
      <c r="G104">
        <v>7.3524591790000002</v>
      </c>
      <c r="H104">
        <v>9.5387719559999997</v>
      </c>
      <c r="I104">
        <v>171</v>
      </c>
      <c r="J104">
        <v>11.678054789999999</v>
      </c>
      <c r="K104">
        <v>5.4736842110000001</v>
      </c>
      <c r="L104">
        <v>12.05263158</v>
      </c>
      <c r="M104">
        <v>16.78947368</v>
      </c>
      <c r="N104">
        <v>35.270000000000003</v>
      </c>
      <c r="O104">
        <v>1.506059276</v>
      </c>
      <c r="P104">
        <v>1.6602068480000001</v>
      </c>
      <c r="Q104">
        <v>1660.206848</v>
      </c>
      <c r="R104">
        <v>0.19424761700000001</v>
      </c>
      <c r="S104">
        <v>3</v>
      </c>
      <c r="T104" t="s">
        <v>359</v>
      </c>
      <c r="U104">
        <v>124.1565069</v>
      </c>
      <c r="V104">
        <v>13.37188753</v>
      </c>
      <c r="W104">
        <v>711.42381390000003</v>
      </c>
      <c r="X104">
        <v>3.0212438370000001</v>
      </c>
      <c r="Y104">
        <v>4.2184750869999998</v>
      </c>
      <c r="Z104">
        <v>4.737098746</v>
      </c>
      <c r="AA104">
        <v>8.8951841359999992</v>
      </c>
      <c r="AB104">
        <v>6.182729674</v>
      </c>
      <c r="AC104">
        <v>5.0596475099999996</v>
      </c>
      <c r="AD104">
        <v>103</v>
      </c>
      <c r="AE104" t="s">
        <v>38</v>
      </c>
      <c r="AF104" t="s">
        <v>38</v>
      </c>
      <c r="AG104" t="s">
        <v>38</v>
      </c>
      <c r="AH104" t="s">
        <v>38</v>
      </c>
    </row>
    <row r="105" spans="1:34">
      <c r="A105">
        <v>104</v>
      </c>
      <c r="B105">
        <v>120111</v>
      </c>
      <c r="C105">
        <v>1221.4783480000001</v>
      </c>
      <c r="D105">
        <v>3142.494796</v>
      </c>
      <c r="E105">
        <v>9.1834883119999997</v>
      </c>
      <c r="F105">
        <v>7.6673607959999996</v>
      </c>
      <c r="G105">
        <v>9.0158644639999999</v>
      </c>
      <c r="H105">
        <v>10.666768380000001</v>
      </c>
      <c r="I105">
        <v>172</v>
      </c>
      <c r="J105">
        <v>15.94792814</v>
      </c>
      <c r="K105">
        <v>7.6081818180000003</v>
      </c>
      <c r="L105">
        <v>13.130536129999999</v>
      </c>
      <c r="M105">
        <v>27.341818180000001</v>
      </c>
      <c r="N105">
        <v>10.41</v>
      </c>
      <c r="O105">
        <v>2.1053341579999998</v>
      </c>
      <c r="P105">
        <v>2.5726979120000002</v>
      </c>
      <c r="Q105">
        <v>2572.6979120000001</v>
      </c>
      <c r="R105">
        <v>0.229252119</v>
      </c>
      <c r="S105">
        <v>57</v>
      </c>
      <c r="T105" t="s">
        <v>360</v>
      </c>
      <c r="U105">
        <v>301.87269889999999</v>
      </c>
      <c r="V105">
        <v>8.5224597020000008</v>
      </c>
      <c r="W105">
        <v>833.01353879999999</v>
      </c>
      <c r="X105">
        <v>4.6817947540000002</v>
      </c>
      <c r="Y105">
        <v>4.9394563299999996</v>
      </c>
      <c r="Z105">
        <v>5.5907503329999999</v>
      </c>
      <c r="AA105">
        <v>7.5920679890000002</v>
      </c>
      <c r="AB105">
        <v>3.940510594</v>
      </c>
      <c r="AC105">
        <v>5.0382927100000003</v>
      </c>
      <c r="AD105">
        <v>104</v>
      </c>
      <c r="AE105" t="s">
        <v>38</v>
      </c>
      <c r="AF105" t="s">
        <v>38</v>
      </c>
      <c r="AG105" t="s">
        <v>38</v>
      </c>
      <c r="AH105" t="s">
        <v>38</v>
      </c>
    </row>
    <row r="106" spans="1:34">
      <c r="A106">
        <v>105</v>
      </c>
      <c r="B106">
        <v>160112</v>
      </c>
      <c r="C106">
        <v>1419.9186400000001</v>
      </c>
      <c r="D106">
        <v>3244.4527779999999</v>
      </c>
      <c r="E106">
        <v>8.2980641199999994</v>
      </c>
      <c r="F106">
        <v>6.9901225619999998</v>
      </c>
      <c r="G106">
        <v>8.1559546360000006</v>
      </c>
      <c r="H106">
        <v>10.360595480000001</v>
      </c>
      <c r="I106">
        <v>114</v>
      </c>
      <c r="J106">
        <v>21.427975150000002</v>
      </c>
      <c r="K106">
        <v>8.4949999999999992</v>
      </c>
      <c r="L106">
        <v>20.89</v>
      </c>
      <c r="M106">
        <v>34.678333330000001</v>
      </c>
      <c r="N106">
        <v>12.35</v>
      </c>
      <c r="O106">
        <v>1.8220409289999999</v>
      </c>
      <c r="P106">
        <v>2.2849568179999999</v>
      </c>
      <c r="Q106">
        <v>2284.9568180000001</v>
      </c>
      <c r="R106">
        <v>0.21957421699999999</v>
      </c>
      <c r="S106" t="s">
        <v>118</v>
      </c>
      <c r="T106" t="s">
        <v>361</v>
      </c>
      <c r="U106">
        <v>262.70872689999999</v>
      </c>
      <c r="V106">
        <v>8.6976814390000001</v>
      </c>
      <c r="W106">
        <v>825.29217040000003</v>
      </c>
      <c r="X106">
        <v>4.1581636130000001</v>
      </c>
      <c r="Y106">
        <v>4.8936715250000002</v>
      </c>
      <c r="Z106">
        <v>5.3547362119999997</v>
      </c>
      <c r="AA106">
        <v>8.4702549579999999</v>
      </c>
      <c r="AB106">
        <v>4.0215274760000002</v>
      </c>
      <c r="AC106">
        <v>4.9964645499999998</v>
      </c>
      <c r="AD106">
        <v>105</v>
      </c>
      <c r="AE106" t="s">
        <v>38</v>
      </c>
      <c r="AF106" t="s">
        <v>38</v>
      </c>
      <c r="AG106" t="s">
        <v>38</v>
      </c>
      <c r="AH106" t="s">
        <v>38</v>
      </c>
    </row>
    <row r="107" spans="1:34">
      <c r="A107">
        <v>106</v>
      </c>
      <c r="B107">
        <v>125112</v>
      </c>
      <c r="C107">
        <v>1504.6570449999999</v>
      </c>
      <c r="D107">
        <v>3733.951587</v>
      </c>
      <c r="E107">
        <v>9.5222306690000007</v>
      </c>
      <c r="F107">
        <v>7.8605357390000004</v>
      </c>
      <c r="G107">
        <v>9.061801376</v>
      </c>
      <c r="H107">
        <v>11.6284194</v>
      </c>
      <c r="I107">
        <v>130</v>
      </c>
      <c r="J107">
        <v>21.907174600000001</v>
      </c>
      <c r="K107">
        <v>10.3</v>
      </c>
      <c r="L107">
        <v>21.333333329999999</v>
      </c>
      <c r="M107">
        <v>34.04</v>
      </c>
      <c r="N107">
        <v>13.35</v>
      </c>
      <c r="O107">
        <v>1.965212416</v>
      </c>
      <c r="P107">
        <v>2.481596454</v>
      </c>
      <c r="Q107">
        <v>2481.596454</v>
      </c>
      <c r="R107">
        <v>0.20638151800000001</v>
      </c>
      <c r="S107" t="s">
        <v>362</v>
      </c>
      <c r="T107" t="s">
        <v>363</v>
      </c>
      <c r="U107">
        <v>279.69674809999998</v>
      </c>
      <c r="V107">
        <v>8.8724537229999996</v>
      </c>
      <c r="W107">
        <v>881.11905439999998</v>
      </c>
      <c r="X107">
        <v>4.5160083530000001</v>
      </c>
      <c r="Y107">
        <v>5.2247039070000003</v>
      </c>
      <c r="Z107">
        <v>5.0330070740000004</v>
      </c>
      <c r="AA107">
        <v>6.7988668560000001</v>
      </c>
      <c r="AB107">
        <v>4.102336545</v>
      </c>
      <c r="AC107">
        <v>4.9397464419999997</v>
      </c>
      <c r="AD107">
        <v>106</v>
      </c>
      <c r="AE107" t="s">
        <v>38</v>
      </c>
      <c r="AF107" t="s">
        <v>38</v>
      </c>
      <c r="AG107" t="s">
        <v>38</v>
      </c>
      <c r="AH107" t="s">
        <v>38</v>
      </c>
    </row>
    <row r="108" spans="1:34">
      <c r="A108">
        <v>107</v>
      </c>
      <c r="B108">
        <v>198112</v>
      </c>
      <c r="C108">
        <v>2126.9526860000001</v>
      </c>
      <c r="D108">
        <v>6342.8780100000004</v>
      </c>
      <c r="E108">
        <v>9.5361621870000004</v>
      </c>
      <c r="F108">
        <v>6.6921409729999999</v>
      </c>
      <c r="G108">
        <v>9.3580490150000006</v>
      </c>
      <c r="H108">
        <v>12.60467469</v>
      </c>
      <c r="I108">
        <v>354</v>
      </c>
      <c r="J108">
        <v>15.483066109999999</v>
      </c>
      <c r="K108">
        <v>8.2339772730000007</v>
      </c>
      <c r="L108">
        <v>14.20054945</v>
      </c>
      <c r="M108">
        <v>24.39285714</v>
      </c>
      <c r="N108">
        <v>10.77</v>
      </c>
      <c r="O108">
        <v>2.657905183</v>
      </c>
      <c r="P108">
        <v>2.9821434459999998</v>
      </c>
      <c r="Q108">
        <v>2982.143446</v>
      </c>
      <c r="R108">
        <v>0.27871853800000002</v>
      </c>
      <c r="S108" t="s">
        <v>364</v>
      </c>
      <c r="T108" t="s">
        <v>365</v>
      </c>
      <c r="U108">
        <v>588.93946240000002</v>
      </c>
      <c r="V108">
        <v>5.0635823130000004</v>
      </c>
      <c r="W108">
        <v>844.37940270000001</v>
      </c>
      <c r="X108">
        <v>5.4269035920000004</v>
      </c>
      <c r="Y108">
        <v>5.0068516189999999</v>
      </c>
      <c r="Z108">
        <v>6.7970833329999998</v>
      </c>
      <c r="AA108">
        <v>6.7705382439999999</v>
      </c>
      <c r="AB108">
        <v>2.3412372069999998</v>
      </c>
      <c r="AC108">
        <v>4.8897008020000001</v>
      </c>
      <c r="AD108">
        <v>107</v>
      </c>
      <c r="AE108" t="s">
        <v>38</v>
      </c>
      <c r="AF108" t="s">
        <v>38</v>
      </c>
      <c r="AG108" t="s">
        <v>38</v>
      </c>
      <c r="AH108" t="s">
        <v>38</v>
      </c>
    </row>
    <row r="109" spans="1:34">
      <c r="A109">
        <v>108</v>
      </c>
      <c r="B109">
        <v>242211</v>
      </c>
      <c r="C109">
        <v>1131.5355199999999</v>
      </c>
      <c r="D109">
        <v>2555.5849750000002</v>
      </c>
      <c r="E109">
        <v>7.1970262490000003</v>
      </c>
      <c r="F109">
        <v>5.9774024270000004</v>
      </c>
      <c r="G109">
        <v>6.8767585579999997</v>
      </c>
      <c r="H109">
        <v>8.8477305160000004</v>
      </c>
      <c r="I109">
        <v>101</v>
      </c>
      <c r="J109">
        <v>18.460668900000002</v>
      </c>
      <c r="K109">
        <v>7.8928571429999996</v>
      </c>
      <c r="L109">
        <v>18.368131869999999</v>
      </c>
      <c r="M109">
        <v>31.771428570000001</v>
      </c>
      <c r="N109">
        <v>9.75</v>
      </c>
      <c r="O109">
        <v>1.34007235</v>
      </c>
      <c r="P109">
        <v>2.2585106079999999</v>
      </c>
      <c r="Q109">
        <v>2258.510608</v>
      </c>
      <c r="R109">
        <v>0.186198063</v>
      </c>
      <c r="S109">
        <v>48</v>
      </c>
      <c r="T109" t="s">
        <v>366</v>
      </c>
      <c r="U109">
        <v>262.11127950000002</v>
      </c>
      <c r="V109">
        <v>8.6166097560000008</v>
      </c>
      <c r="W109">
        <v>760.14257380000004</v>
      </c>
      <c r="X109">
        <v>4.1100368100000004</v>
      </c>
      <c r="Y109">
        <v>4.5073589719999996</v>
      </c>
      <c r="Z109">
        <v>4.5407950359999996</v>
      </c>
      <c r="AA109">
        <v>9.3201133140000003</v>
      </c>
      <c r="AB109">
        <v>3.9840425439999998</v>
      </c>
      <c r="AC109">
        <v>4.8829731250000004</v>
      </c>
      <c r="AD109">
        <v>108</v>
      </c>
      <c r="AE109" t="s">
        <v>38</v>
      </c>
      <c r="AF109" t="s">
        <v>38</v>
      </c>
      <c r="AG109" t="s">
        <v>38</v>
      </c>
      <c r="AH109" t="s">
        <v>38</v>
      </c>
    </row>
    <row r="110" spans="1:34">
      <c r="A110">
        <v>109</v>
      </c>
      <c r="B110">
        <v>110111</v>
      </c>
      <c r="C110">
        <v>1260.3495969999999</v>
      </c>
      <c r="D110">
        <v>2869.9522529999999</v>
      </c>
      <c r="E110">
        <v>8.5313182950000002</v>
      </c>
      <c r="F110">
        <v>7.0756528909999998</v>
      </c>
      <c r="G110">
        <v>7.9777047679999997</v>
      </c>
      <c r="H110">
        <v>11.02028992</v>
      </c>
      <c r="I110">
        <v>117</v>
      </c>
      <c r="J110">
        <v>18.8027695</v>
      </c>
      <c r="K110">
        <v>9.2970068030000004</v>
      </c>
      <c r="L110">
        <v>18.67226891</v>
      </c>
      <c r="M110">
        <v>27.842370630000001</v>
      </c>
      <c r="N110">
        <v>9.1199999999999992</v>
      </c>
      <c r="O110">
        <v>1.7263437589999999</v>
      </c>
      <c r="P110">
        <v>2.2771080819999998</v>
      </c>
      <c r="Q110">
        <v>2277.1080820000002</v>
      </c>
      <c r="R110">
        <v>0.202353692</v>
      </c>
      <c r="S110" t="s">
        <v>311</v>
      </c>
      <c r="T110" t="s">
        <v>367</v>
      </c>
      <c r="U110">
        <v>314.687747</v>
      </c>
      <c r="V110">
        <v>7.2360875299999998</v>
      </c>
      <c r="W110">
        <v>909.43260029999999</v>
      </c>
      <c r="X110">
        <v>4.1438804850000004</v>
      </c>
      <c r="Y110">
        <v>5.392592563</v>
      </c>
      <c r="Z110">
        <v>4.9347808740000003</v>
      </c>
      <c r="AA110">
        <v>8.2719546739999998</v>
      </c>
      <c r="AB110">
        <v>3.3457335750000001</v>
      </c>
      <c r="AC110">
        <v>4.8713935990000001</v>
      </c>
      <c r="AD110">
        <v>109</v>
      </c>
      <c r="AE110" t="s">
        <v>313</v>
      </c>
      <c r="AF110" t="s">
        <v>368</v>
      </c>
      <c r="AG110" t="s">
        <v>38</v>
      </c>
      <c r="AH110" t="s">
        <v>38</v>
      </c>
    </row>
    <row r="111" spans="1:34">
      <c r="A111">
        <v>110</v>
      </c>
      <c r="B111">
        <v>130111</v>
      </c>
      <c r="C111">
        <v>1650.350285</v>
      </c>
      <c r="D111">
        <v>3130.462047</v>
      </c>
      <c r="E111">
        <v>8.3248503990000007</v>
      </c>
      <c r="F111">
        <v>5.8915502579999997</v>
      </c>
      <c r="G111">
        <v>7.9581066270000003</v>
      </c>
      <c r="H111">
        <v>11.097085829999999</v>
      </c>
      <c r="I111">
        <v>277</v>
      </c>
      <c r="J111">
        <v>9.8811731950000006</v>
      </c>
      <c r="K111">
        <v>2.1749999999999998</v>
      </c>
      <c r="L111">
        <v>7.2261904760000002</v>
      </c>
      <c r="M111">
        <v>20.28923077</v>
      </c>
      <c r="N111">
        <v>13.74</v>
      </c>
      <c r="O111">
        <v>2.3678733780000001</v>
      </c>
      <c r="P111">
        <v>1.896847036</v>
      </c>
      <c r="Q111">
        <v>1896.8470359999999</v>
      </c>
      <c r="R111">
        <v>0.284434346</v>
      </c>
      <c r="S111" t="s">
        <v>369</v>
      </c>
      <c r="T111" t="s">
        <v>370</v>
      </c>
      <c r="U111">
        <v>227.83566569999999</v>
      </c>
      <c r="V111">
        <v>8.3255052710000008</v>
      </c>
      <c r="W111">
        <v>754.69324559999995</v>
      </c>
      <c r="X111">
        <v>3.451881567</v>
      </c>
      <c r="Y111">
        <v>4.4750465090000002</v>
      </c>
      <c r="Z111">
        <v>6.9364742159999997</v>
      </c>
      <c r="AA111">
        <v>8.4135977339999997</v>
      </c>
      <c r="AB111">
        <v>3.8494452149999998</v>
      </c>
      <c r="AC111">
        <v>4.8628523169999998</v>
      </c>
      <c r="AD111">
        <v>110</v>
      </c>
      <c r="AE111" t="s">
        <v>38</v>
      </c>
      <c r="AF111" t="s">
        <v>38</v>
      </c>
      <c r="AG111" t="s">
        <v>38</v>
      </c>
      <c r="AH111" t="s">
        <v>38</v>
      </c>
    </row>
    <row r="112" spans="1:34">
      <c r="A112">
        <v>111</v>
      </c>
      <c r="B112">
        <v>112111</v>
      </c>
      <c r="C112">
        <v>1746.9579650000001</v>
      </c>
      <c r="D112">
        <v>3233.728787</v>
      </c>
      <c r="E112">
        <v>6.1907225820000003</v>
      </c>
      <c r="F112">
        <v>4.2474958459999996</v>
      </c>
      <c r="G112">
        <v>5.756610008</v>
      </c>
      <c r="H112">
        <v>8.611437896</v>
      </c>
      <c r="I112">
        <v>131</v>
      </c>
      <c r="J112">
        <v>16.69917719</v>
      </c>
      <c r="K112">
        <v>7.1</v>
      </c>
      <c r="L112">
        <v>15.983333330000001</v>
      </c>
      <c r="M112">
        <v>26.61538462</v>
      </c>
      <c r="N112">
        <v>14.68</v>
      </c>
      <c r="O112">
        <v>2.0784786070000001</v>
      </c>
      <c r="P112">
        <v>1.8510627340000001</v>
      </c>
      <c r="Q112">
        <v>1851.0627340000001</v>
      </c>
      <c r="R112">
        <v>0.335740873</v>
      </c>
      <c r="S112" t="s">
        <v>371</v>
      </c>
      <c r="T112" t="s">
        <v>372</v>
      </c>
      <c r="U112">
        <v>220.28125249999999</v>
      </c>
      <c r="V112">
        <v>8.4031787229999999</v>
      </c>
      <c r="W112">
        <v>547.20599189999996</v>
      </c>
      <c r="X112">
        <v>3.368563312</v>
      </c>
      <c r="Y112">
        <v>3.2447252949999998</v>
      </c>
      <c r="Z112">
        <v>8.1876817800000001</v>
      </c>
      <c r="AA112">
        <v>9.6883852689999994</v>
      </c>
      <c r="AB112">
        <v>3.8853589149999999</v>
      </c>
      <c r="AC112">
        <v>4.859170261</v>
      </c>
      <c r="AD112">
        <v>111</v>
      </c>
      <c r="AE112" t="s">
        <v>38</v>
      </c>
      <c r="AF112" t="s">
        <v>38</v>
      </c>
      <c r="AG112" t="s">
        <v>38</v>
      </c>
      <c r="AH112" t="s">
        <v>38</v>
      </c>
    </row>
    <row r="113" spans="1:34">
      <c r="A113">
        <v>112</v>
      </c>
      <c r="B113">
        <v>113117</v>
      </c>
      <c r="C113">
        <v>2287.8331800000001</v>
      </c>
      <c r="D113">
        <v>1357.0484730000001</v>
      </c>
      <c r="E113">
        <v>8.0497791830000001</v>
      </c>
      <c r="F113">
        <v>2.1677026829999999</v>
      </c>
      <c r="G113">
        <v>8.0675552830000008</v>
      </c>
      <c r="H113">
        <v>13.747216310000001</v>
      </c>
      <c r="I113">
        <v>295</v>
      </c>
      <c r="J113">
        <v>2.3051347600000001</v>
      </c>
      <c r="K113">
        <v>0.5</v>
      </c>
      <c r="L113">
        <v>1.625</v>
      </c>
      <c r="M113">
        <v>3.76</v>
      </c>
      <c r="N113">
        <v>38.270000000000003</v>
      </c>
      <c r="O113">
        <v>4.4158756959999996</v>
      </c>
      <c r="P113">
        <v>0.59315883899999999</v>
      </c>
      <c r="Q113">
        <v>593.15883899999994</v>
      </c>
      <c r="R113">
        <v>0.54857103500000004</v>
      </c>
      <c r="S113" t="s">
        <v>373</v>
      </c>
      <c r="T113" t="s">
        <v>374</v>
      </c>
      <c r="U113">
        <v>35.459850359999997</v>
      </c>
      <c r="V113">
        <v>16.72761822</v>
      </c>
      <c r="W113">
        <v>200.1578044</v>
      </c>
      <c r="X113">
        <v>1.079430246</v>
      </c>
      <c r="Y113">
        <v>1.1868603419999999</v>
      </c>
      <c r="Z113">
        <v>10</v>
      </c>
      <c r="AA113">
        <v>8.668555241</v>
      </c>
      <c r="AB113">
        <v>7.7343113519999998</v>
      </c>
      <c r="AC113">
        <v>4.8337198900000002</v>
      </c>
      <c r="AD113">
        <v>112</v>
      </c>
      <c r="AE113" t="s">
        <v>38</v>
      </c>
      <c r="AF113" t="s">
        <v>38</v>
      </c>
      <c r="AG113" t="s">
        <v>38</v>
      </c>
      <c r="AH113" t="s">
        <v>38</v>
      </c>
    </row>
    <row r="114" spans="1:34">
      <c r="A114">
        <v>113</v>
      </c>
      <c r="B114">
        <v>136311</v>
      </c>
      <c r="C114">
        <v>2571.4505669999999</v>
      </c>
      <c r="D114">
        <v>4893.4289209999997</v>
      </c>
      <c r="E114">
        <v>13.450857859999999</v>
      </c>
      <c r="F114">
        <v>10.36233099</v>
      </c>
      <c r="G114">
        <v>13.175984740000001</v>
      </c>
      <c r="H114">
        <v>17.47634845</v>
      </c>
      <c r="I114">
        <v>354</v>
      </c>
      <c r="J114">
        <v>9.2563891639999998</v>
      </c>
      <c r="K114">
        <v>1.3833333329999999</v>
      </c>
      <c r="L114">
        <v>8.7270680709999997</v>
      </c>
      <c r="M114">
        <v>16.652692309999999</v>
      </c>
      <c r="N114">
        <v>47.37</v>
      </c>
      <c r="O114">
        <v>3.569955019</v>
      </c>
      <c r="P114">
        <v>1.902983858</v>
      </c>
      <c r="Q114">
        <v>1902.9838580000001</v>
      </c>
      <c r="R114">
        <v>0.26540723700000002</v>
      </c>
      <c r="S114" t="s">
        <v>375</v>
      </c>
      <c r="T114" t="s">
        <v>376</v>
      </c>
      <c r="U114">
        <v>103.3022783</v>
      </c>
      <c r="V114">
        <v>18.421509090000001</v>
      </c>
      <c r="W114">
        <v>503.85524079999999</v>
      </c>
      <c r="X114">
        <v>3.4630493549999999</v>
      </c>
      <c r="Y114">
        <v>2.987671679</v>
      </c>
      <c r="Z114">
        <v>6.4724618600000001</v>
      </c>
      <c r="AA114">
        <v>2.2096317280000002</v>
      </c>
      <c r="AB114">
        <v>8.5175118770000005</v>
      </c>
      <c r="AC114">
        <v>4.8273199260000004</v>
      </c>
      <c r="AD114">
        <v>113</v>
      </c>
      <c r="AE114" t="s">
        <v>139</v>
      </c>
      <c r="AF114" t="s">
        <v>377</v>
      </c>
      <c r="AG114" t="s">
        <v>38</v>
      </c>
      <c r="AH114" t="s">
        <v>38</v>
      </c>
    </row>
    <row r="115" spans="1:34">
      <c r="A115">
        <v>114</v>
      </c>
      <c r="B115">
        <v>106411</v>
      </c>
      <c r="C115">
        <v>1121.869774</v>
      </c>
      <c r="D115">
        <v>2620.0888399999999</v>
      </c>
      <c r="E115">
        <v>8.753401985</v>
      </c>
      <c r="F115">
        <v>7.2156505040000001</v>
      </c>
      <c r="G115">
        <v>8.2270399820000009</v>
      </c>
      <c r="H115">
        <v>11.014382250000001</v>
      </c>
      <c r="I115">
        <v>117</v>
      </c>
      <c r="J115">
        <v>19.711948190000001</v>
      </c>
      <c r="K115">
        <v>7.9310575139999999</v>
      </c>
      <c r="L115">
        <v>19.61172161</v>
      </c>
      <c r="M115">
        <v>31.068797870000001</v>
      </c>
      <c r="N115">
        <v>7.23</v>
      </c>
      <c r="O115">
        <v>1.6975589760000001</v>
      </c>
      <c r="P115">
        <v>2.3354661129999998</v>
      </c>
      <c r="Q115">
        <v>2335.466113</v>
      </c>
      <c r="R115">
        <v>0.19393134000000001</v>
      </c>
      <c r="S115" t="s">
        <v>311</v>
      </c>
      <c r="T115" t="s">
        <v>378</v>
      </c>
      <c r="U115">
        <v>362.39126420000002</v>
      </c>
      <c r="V115">
        <v>6.4445982659999999</v>
      </c>
      <c r="W115">
        <v>932.99044240000001</v>
      </c>
      <c r="X115">
        <v>4.2500804099999998</v>
      </c>
      <c r="Y115">
        <v>5.5322816880000003</v>
      </c>
      <c r="Z115">
        <v>4.7293857389999996</v>
      </c>
      <c r="AA115">
        <v>8.1869688390000004</v>
      </c>
      <c r="AB115">
        <v>2.9797744580000001</v>
      </c>
      <c r="AC115">
        <v>4.8050784609999999</v>
      </c>
      <c r="AD115">
        <v>114</v>
      </c>
      <c r="AE115" t="s">
        <v>38</v>
      </c>
      <c r="AF115" t="s">
        <v>38</v>
      </c>
      <c r="AG115" t="s">
        <v>38</v>
      </c>
      <c r="AH115" t="s">
        <v>38</v>
      </c>
    </row>
    <row r="116" spans="1:34">
      <c r="A116">
        <v>115</v>
      </c>
      <c r="B116">
        <v>204111</v>
      </c>
      <c r="C116">
        <v>2210.76712</v>
      </c>
      <c r="D116">
        <v>5641.262393</v>
      </c>
      <c r="E116">
        <v>10.98696292</v>
      </c>
      <c r="F116">
        <v>9.3869162179999996</v>
      </c>
      <c r="G116">
        <v>10.765514209999999</v>
      </c>
      <c r="H116">
        <v>12.679868109999999</v>
      </c>
      <c r="I116">
        <v>257</v>
      </c>
      <c r="J116">
        <v>14.55348987</v>
      </c>
      <c r="K116">
        <v>9.3629487180000002</v>
      </c>
      <c r="L116">
        <v>14.43333333</v>
      </c>
      <c r="M116">
        <v>20.286285710000001</v>
      </c>
      <c r="N116">
        <v>28.18</v>
      </c>
      <c r="O116">
        <v>1.5652197219999999</v>
      </c>
      <c r="P116">
        <v>2.5517216820000002</v>
      </c>
      <c r="Q116">
        <v>2551.7216819999999</v>
      </c>
      <c r="R116">
        <v>0.14246154599999999</v>
      </c>
      <c r="S116" t="s">
        <v>265</v>
      </c>
      <c r="T116" t="s">
        <v>379</v>
      </c>
      <c r="U116">
        <v>200.1867421</v>
      </c>
      <c r="V116">
        <v>12.746706680000001</v>
      </c>
      <c r="W116">
        <v>795.02026469999998</v>
      </c>
      <c r="X116">
        <v>4.6436222190000001</v>
      </c>
      <c r="Y116">
        <v>4.714170534</v>
      </c>
      <c r="Z116">
        <v>3.4741966080000002</v>
      </c>
      <c r="AA116">
        <v>4.3626062320000001</v>
      </c>
      <c r="AB116">
        <v>5.8936662010000003</v>
      </c>
      <c r="AC116">
        <v>4.7924650929999997</v>
      </c>
      <c r="AD116">
        <v>115</v>
      </c>
      <c r="AE116" t="s">
        <v>38</v>
      </c>
      <c r="AF116" t="s">
        <v>38</v>
      </c>
      <c r="AG116" t="s">
        <v>38</v>
      </c>
      <c r="AH116" t="s">
        <v>38</v>
      </c>
    </row>
    <row r="117" spans="1:34">
      <c r="A117">
        <v>116</v>
      </c>
      <c r="B117">
        <v>186111</v>
      </c>
      <c r="C117">
        <v>2048.456291</v>
      </c>
      <c r="D117">
        <v>3590.86535</v>
      </c>
      <c r="E117">
        <v>9.9730764129999994</v>
      </c>
      <c r="F117">
        <v>7.7167510730000002</v>
      </c>
      <c r="G117">
        <v>9.9046546800000002</v>
      </c>
      <c r="H117">
        <v>13.082079240000001</v>
      </c>
      <c r="I117">
        <v>188</v>
      </c>
      <c r="J117">
        <v>11.736381980000001</v>
      </c>
      <c r="K117">
        <v>5.4408333329999996</v>
      </c>
      <c r="L117">
        <v>10.808608059999999</v>
      </c>
      <c r="M117">
        <v>19.501515149999999</v>
      </c>
      <c r="N117">
        <v>28.54</v>
      </c>
      <c r="O117">
        <v>2.4757272279999998</v>
      </c>
      <c r="P117">
        <v>1.7529616649999999</v>
      </c>
      <c r="Q117">
        <v>1752.961665</v>
      </c>
      <c r="R117">
        <v>0.248241077</v>
      </c>
      <c r="S117">
        <v>57</v>
      </c>
      <c r="T117" t="s">
        <v>380</v>
      </c>
      <c r="U117">
        <v>125.81868780000001</v>
      </c>
      <c r="V117">
        <v>13.93244275</v>
      </c>
      <c r="W117">
        <v>558.44123860000002</v>
      </c>
      <c r="X117">
        <v>3.1900390199999999</v>
      </c>
      <c r="Y117">
        <v>3.3113460730000002</v>
      </c>
      <c r="Z117">
        <v>6.0538322930000001</v>
      </c>
      <c r="AA117">
        <v>6.2039660059999999</v>
      </c>
      <c r="AB117">
        <v>6.4419123320000002</v>
      </c>
      <c r="AC117">
        <v>4.7680491439999999</v>
      </c>
      <c r="AD117">
        <v>116</v>
      </c>
      <c r="AE117" t="s">
        <v>38</v>
      </c>
      <c r="AF117" t="s">
        <v>38</v>
      </c>
      <c r="AG117" t="s">
        <v>38</v>
      </c>
      <c r="AH117" t="s">
        <v>38</v>
      </c>
    </row>
    <row r="118" spans="1:34">
      <c r="A118">
        <v>117</v>
      </c>
      <c r="B118">
        <v>177112</v>
      </c>
      <c r="C118">
        <v>1472.5511590000001</v>
      </c>
      <c r="D118">
        <v>4101</v>
      </c>
      <c r="E118">
        <v>11.462914749999999</v>
      </c>
      <c r="F118">
        <v>8.8970926299999995</v>
      </c>
      <c r="G118">
        <v>10.959574509999999</v>
      </c>
      <c r="H118">
        <v>14.71637922</v>
      </c>
      <c r="I118">
        <v>252</v>
      </c>
      <c r="J118">
        <v>11.57674162</v>
      </c>
      <c r="K118">
        <v>4.1399999999999997</v>
      </c>
      <c r="L118">
        <v>11.205555560000001</v>
      </c>
      <c r="M118">
        <v>19.170000000000002</v>
      </c>
      <c r="N118">
        <v>15.56</v>
      </c>
      <c r="O118">
        <v>2.647919227</v>
      </c>
      <c r="P118">
        <v>2.7849626660000002</v>
      </c>
      <c r="Q118">
        <v>2784.9626659999999</v>
      </c>
      <c r="R118">
        <v>0.23099877199999999</v>
      </c>
      <c r="S118" t="s">
        <v>381</v>
      </c>
      <c r="T118" t="s">
        <v>382</v>
      </c>
      <c r="U118">
        <v>263.5604113</v>
      </c>
      <c r="V118">
        <v>10.5666957</v>
      </c>
      <c r="W118">
        <v>727.34838969999998</v>
      </c>
      <c r="X118">
        <v>5.0680740780000004</v>
      </c>
      <c r="Y118">
        <v>4.3129018200000004</v>
      </c>
      <c r="Z118">
        <v>5.6333457859999996</v>
      </c>
      <c r="AA118">
        <v>3.8810198300000001</v>
      </c>
      <c r="AB118">
        <v>4.8856994130000002</v>
      </c>
      <c r="AC118">
        <v>4.75596453</v>
      </c>
      <c r="AD118">
        <v>117</v>
      </c>
      <c r="AE118" t="s">
        <v>38</v>
      </c>
      <c r="AF118" t="s">
        <v>38</v>
      </c>
      <c r="AG118" t="s">
        <v>38</v>
      </c>
      <c r="AH118" t="s">
        <v>38</v>
      </c>
    </row>
    <row r="119" spans="1:34">
      <c r="A119">
        <v>118</v>
      </c>
      <c r="B119">
        <v>247111</v>
      </c>
      <c r="C119">
        <v>2540.965064</v>
      </c>
      <c r="D119">
        <v>4255</v>
      </c>
      <c r="E119">
        <v>9.2457766380000006</v>
      </c>
      <c r="F119">
        <v>1.99155883</v>
      </c>
      <c r="G119">
        <v>9.5264803400000009</v>
      </c>
      <c r="H119">
        <v>13.109018600000001</v>
      </c>
      <c r="I119">
        <v>255</v>
      </c>
      <c r="J119">
        <v>12.158916899999999</v>
      </c>
      <c r="K119">
        <v>4.5</v>
      </c>
      <c r="L119">
        <v>11</v>
      </c>
      <c r="M119">
        <v>21.5</v>
      </c>
      <c r="N119">
        <v>21.83</v>
      </c>
      <c r="O119">
        <v>3.8027301979999999</v>
      </c>
      <c r="P119">
        <v>1.6745606070000001</v>
      </c>
      <c r="Q119">
        <v>1674.5606069999999</v>
      </c>
      <c r="R119">
        <v>0.41129375600000001</v>
      </c>
      <c r="S119" t="s">
        <v>383</v>
      </c>
      <c r="T119" t="s">
        <v>384</v>
      </c>
      <c r="U119">
        <v>194.91525419999999</v>
      </c>
      <c r="V119">
        <v>8.5912239840000009</v>
      </c>
      <c r="W119">
        <v>529.49401680000005</v>
      </c>
      <c r="X119">
        <v>3.0473648029999998</v>
      </c>
      <c r="Y119">
        <v>3.139699958</v>
      </c>
      <c r="Z119">
        <v>10</v>
      </c>
      <c r="AA119">
        <v>7.4504249290000004</v>
      </c>
      <c r="AB119">
        <v>3.9723049810000002</v>
      </c>
      <c r="AC119">
        <v>4.7211455520000003</v>
      </c>
      <c r="AD119">
        <v>118</v>
      </c>
      <c r="AE119" t="s">
        <v>38</v>
      </c>
      <c r="AF119" t="s">
        <v>38</v>
      </c>
      <c r="AG119" t="s">
        <v>38</v>
      </c>
      <c r="AH119" t="s">
        <v>38</v>
      </c>
    </row>
    <row r="120" spans="1:34">
      <c r="A120">
        <v>119</v>
      </c>
      <c r="B120">
        <v>166112</v>
      </c>
      <c r="C120">
        <v>1521.5895230000001</v>
      </c>
      <c r="D120">
        <v>4729.8280459999996</v>
      </c>
      <c r="E120">
        <v>9.2952440650000003</v>
      </c>
      <c r="F120">
        <v>7.8354065339999996</v>
      </c>
      <c r="G120">
        <v>8.9078263680000003</v>
      </c>
      <c r="H120">
        <v>11.07074355</v>
      </c>
      <c r="I120">
        <v>218</v>
      </c>
      <c r="J120">
        <v>19.555153690000001</v>
      </c>
      <c r="K120">
        <v>8.7051282049999994</v>
      </c>
      <c r="L120">
        <v>19.078912599999999</v>
      </c>
      <c r="M120">
        <v>30.328472219999998</v>
      </c>
      <c r="N120">
        <v>6.82</v>
      </c>
      <c r="O120">
        <v>1.664797785</v>
      </c>
      <c r="P120">
        <v>3.1084783219999998</v>
      </c>
      <c r="Q120">
        <v>3108.4783219999999</v>
      </c>
      <c r="R120">
        <v>0.17910210600000001</v>
      </c>
      <c r="S120">
        <v>6</v>
      </c>
      <c r="T120" t="s">
        <v>385</v>
      </c>
      <c r="U120">
        <v>693.52317389999996</v>
      </c>
      <c r="V120">
        <v>4.4821549430000003</v>
      </c>
      <c r="W120">
        <v>888.75877879999996</v>
      </c>
      <c r="X120">
        <v>5.6568077560000001</v>
      </c>
      <c r="Y120">
        <v>5.2700045930000003</v>
      </c>
      <c r="Z120">
        <v>4.3677465680000003</v>
      </c>
      <c r="AA120">
        <v>7.3937677050000001</v>
      </c>
      <c r="AB120">
        <v>2.0724039369999998</v>
      </c>
      <c r="AC120">
        <v>4.7199933559999998</v>
      </c>
      <c r="AD120">
        <v>119</v>
      </c>
      <c r="AE120" t="s">
        <v>38</v>
      </c>
      <c r="AF120" t="s">
        <v>38</v>
      </c>
      <c r="AG120" t="s">
        <v>38</v>
      </c>
      <c r="AH120" t="s">
        <v>38</v>
      </c>
    </row>
    <row r="121" spans="1:34">
      <c r="A121">
        <v>120</v>
      </c>
      <c r="B121">
        <v>124112</v>
      </c>
      <c r="C121">
        <v>2163.5409279999999</v>
      </c>
      <c r="D121">
        <v>4469</v>
      </c>
      <c r="E121">
        <v>9.4125776519999995</v>
      </c>
      <c r="F121">
        <v>8.1809891019999998</v>
      </c>
      <c r="G121">
        <v>9.2586545440000005</v>
      </c>
      <c r="H121">
        <v>10.72159967</v>
      </c>
      <c r="I121">
        <v>185</v>
      </c>
      <c r="J121">
        <v>9.8016170020000004</v>
      </c>
      <c r="K121">
        <v>5.2153846149999996</v>
      </c>
      <c r="L121">
        <v>9.230769231</v>
      </c>
      <c r="M121">
        <v>15.4</v>
      </c>
      <c r="N121">
        <v>25.87</v>
      </c>
      <c r="O121">
        <v>1.0808024730000001</v>
      </c>
      <c r="P121">
        <v>2.0655953130000002</v>
      </c>
      <c r="Q121">
        <v>2065.5953129999998</v>
      </c>
      <c r="R121">
        <v>0.114825345</v>
      </c>
      <c r="S121">
        <v>46</v>
      </c>
      <c r="T121" t="s">
        <v>386</v>
      </c>
      <c r="U121">
        <v>172.74835719999999</v>
      </c>
      <c r="V121">
        <v>11.95725011</v>
      </c>
      <c r="W121">
        <v>752.69471550000003</v>
      </c>
      <c r="X121">
        <v>3.758969623</v>
      </c>
      <c r="Y121">
        <v>4.463195979</v>
      </c>
      <c r="Z121">
        <v>2.8002351129999998</v>
      </c>
      <c r="AA121">
        <v>7.0538243630000004</v>
      </c>
      <c r="AB121">
        <v>5.5286469379999996</v>
      </c>
      <c r="AC121">
        <v>4.66946057</v>
      </c>
      <c r="AD121">
        <v>120</v>
      </c>
      <c r="AE121" t="s">
        <v>38</v>
      </c>
      <c r="AF121" t="s">
        <v>38</v>
      </c>
      <c r="AG121" t="s">
        <v>38</v>
      </c>
      <c r="AH121" t="s">
        <v>38</v>
      </c>
    </row>
    <row r="122" spans="1:34">
      <c r="A122">
        <v>121</v>
      </c>
      <c r="B122">
        <v>102111</v>
      </c>
      <c r="C122">
        <v>1302.6365940000001</v>
      </c>
      <c r="D122">
        <v>3316</v>
      </c>
      <c r="E122">
        <v>11.14305369</v>
      </c>
      <c r="F122">
        <v>9.0399462919999998</v>
      </c>
      <c r="G122">
        <v>10.93927081</v>
      </c>
      <c r="H122">
        <v>13.62246092</v>
      </c>
      <c r="I122">
        <v>230</v>
      </c>
      <c r="J122">
        <v>12.92903727</v>
      </c>
      <c r="K122">
        <v>3</v>
      </c>
      <c r="L122">
        <v>11.35714286</v>
      </c>
      <c r="M122">
        <v>26.15714286</v>
      </c>
      <c r="N122">
        <v>13.37</v>
      </c>
      <c r="O122">
        <v>1.8831995779999999</v>
      </c>
      <c r="P122">
        <v>2.5456063599999998</v>
      </c>
      <c r="Q122">
        <v>2545.6063600000002</v>
      </c>
      <c r="R122">
        <v>0.16900210900000001</v>
      </c>
      <c r="S122">
        <v>42</v>
      </c>
      <c r="T122" t="s">
        <v>387</v>
      </c>
      <c r="U122">
        <v>248.01795060000001</v>
      </c>
      <c r="V122">
        <v>10.26379887</v>
      </c>
      <c r="W122">
        <v>829.19222420000006</v>
      </c>
      <c r="X122">
        <v>4.6324935580000002</v>
      </c>
      <c r="Y122">
        <v>4.9167973739999997</v>
      </c>
      <c r="Z122">
        <v>4.1214388849999999</v>
      </c>
      <c r="AA122">
        <v>4.1359773369999999</v>
      </c>
      <c r="AB122">
        <v>4.7456496809999997</v>
      </c>
      <c r="AC122">
        <v>4.6059121809999999</v>
      </c>
      <c r="AD122">
        <v>121</v>
      </c>
      <c r="AE122" t="s">
        <v>38</v>
      </c>
      <c r="AF122" t="s">
        <v>38</v>
      </c>
      <c r="AG122" t="s">
        <v>38</v>
      </c>
      <c r="AH122" t="s">
        <v>38</v>
      </c>
    </row>
    <row r="123" spans="1:34">
      <c r="A123">
        <v>122</v>
      </c>
      <c r="B123">
        <v>136322</v>
      </c>
      <c r="C123">
        <v>2410.0550739999999</v>
      </c>
      <c r="D123">
        <v>4173.9061080000001</v>
      </c>
      <c r="E123">
        <v>13.887564749999999</v>
      </c>
      <c r="F123">
        <v>9.1265306119999998</v>
      </c>
      <c r="G123">
        <v>13.65951057</v>
      </c>
      <c r="H123">
        <v>19.863636360000001</v>
      </c>
      <c r="I123">
        <v>331</v>
      </c>
      <c r="J123">
        <v>8.5916488080000004</v>
      </c>
      <c r="K123">
        <v>3.5</v>
      </c>
      <c r="L123">
        <v>7.9204545450000001</v>
      </c>
      <c r="M123">
        <v>15</v>
      </c>
      <c r="N123">
        <v>41.61</v>
      </c>
      <c r="O123">
        <v>4.149247141</v>
      </c>
      <c r="P123">
        <v>1.7318716709999999</v>
      </c>
      <c r="Q123">
        <v>1731.8716710000001</v>
      </c>
      <c r="R123">
        <v>0.29877427899999998</v>
      </c>
      <c r="S123" t="s">
        <v>388</v>
      </c>
      <c r="T123" t="s">
        <v>389</v>
      </c>
      <c r="U123">
        <v>100.31016839999999</v>
      </c>
      <c r="V123">
        <v>17.265165620000001</v>
      </c>
      <c r="W123">
        <v>447.74952949999999</v>
      </c>
      <c r="X123">
        <v>3.1516594570000001</v>
      </c>
      <c r="Y123">
        <v>2.6549859570000001</v>
      </c>
      <c r="Z123">
        <v>7.2861808359999998</v>
      </c>
      <c r="AA123">
        <v>1.898016997</v>
      </c>
      <c r="AB123">
        <v>7.9828559370000001</v>
      </c>
      <c r="AC123">
        <v>4.5954000669999999</v>
      </c>
      <c r="AD123">
        <v>122</v>
      </c>
      <c r="AE123" t="s">
        <v>139</v>
      </c>
      <c r="AF123" t="s">
        <v>390</v>
      </c>
      <c r="AG123" t="s">
        <v>38</v>
      </c>
      <c r="AH123" t="s">
        <v>38</v>
      </c>
    </row>
    <row r="124" spans="1:34">
      <c r="A124">
        <v>123</v>
      </c>
      <c r="B124">
        <v>227111</v>
      </c>
      <c r="C124">
        <v>1348.6551460000001</v>
      </c>
      <c r="D124">
        <v>3055.2134980000001</v>
      </c>
      <c r="E124">
        <v>9.8140748149999997</v>
      </c>
      <c r="F124">
        <v>8.1527870159999996</v>
      </c>
      <c r="G124">
        <v>9.5431734259999992</v>
      </c>
      <c r="H124">
        <v>12.026374929999999</v>
      </c>
      <c r="I124">
        <v>191</v>
      </c>
      <c r="J124">
        <v>11.91291732</v>
      </c>
      <c r="K124">
        <v>5.8891156459999996</v>
      </c>
      <c r="L124">
        <v>10.266666669999999</v>
      </c>
      <c r="M124">
        <v>20.571428569999998</v>
      </c>
      <c r="N124">
        <v>12.06</v>
      </c>
      <c r="O124">
        <v>2.0389811959999999</v>
      </c>
      <c r="P124">
        <v>2.2653778519999999</v>
      </c>
      <c r="Q124">
        <v>2265.3778520000001</v>
      </c>
      <c r="R124">
        <v>0.20776091799999999</v>
      </c>
      <c r="S124">
        <v>57</v>
      </c>
      <c r="T124" t="s">
        <v>391</v>
      </c>
      <c r="U124">
        <v>253.3344525</v>
      </c>
      <c r="V124">
        <v>8.9422414870000004</v>
      </c>
      <c r="W124">
        <v>734.41712380000001</v>
      </c>
      <c r="X124">
        <v>4.1225338169999999</v>
      </c>
      <c r="Y124">
        <v>4.3548167490000003</v>
      </c>
      <c r="Z124">
        <v>5.0666463940000002</v>
      </c>
      <c r="AA124">
        <v>6.4022662889999999</v>
      </c>
      <c r="AB124">
        <v>4.1346041570000001</v>
      </c>
      <c r="AC124">
        <v>4.5866027660000004</v>
      </c>
      <c r="AD124">
        <v>123</v>
      </c>
      <c r="AE124" t="s">
        <v>38</v>
      </c>
      <c r="AF124" t="s">
        <v>38</v>
      </c>
      <c r="AG124" t="s">
        <v>38</v>
      </c>
      <c r="AH124" t="s">
        <v>38</v>
      </c>
    </row>
    <row r="125" spans="1:34">
      <c r="A125">
        <v>124</v>
      </c>
      <c r="B125">
        <v>131111</v>
      </c>
      <c r="C125">
        <v>2809.4051869999998</v>
      </c>
      <c r="D125">
        <v>3829.1891209999999</v>
      </c>
      <c r="E125">
        <v>10.352344860000001</v>
      </c>
      <c r="F125">
        <v>5.5320297529999998</v>
      </c>
      <c r="G125">
        <v>10.73807719</v>
      </c>
      <c r="H125">
        <v>13.96269625</v>
      </c>
      <c r="I125">
        <v>284</v>
      </c>
      <c r="J125">
        <v>8.6573916480000008</v>
      </c>
      <c r="K125">
        <v>3.6740769229999999</v>
      </c>
      <c r="L125">
        <v>7.8231923869999997</v>
      </c>
      <c r="M125">
        <v>15.024145300000001</v>
      </c>
      <c r="N125">
        <v>38.33</v>
      </c>
      <c r="O125">
        <v>3.2193110840000001</v>
      </c>
      <c r="P125">
        <v>1.362989268</v>
      </c>
      <c r="Q125">
        <v>1362.989268</v>
      </c>
      <c r="R125">
        <v>0.31097409599999998</v>
      </c>
      <c r="S125" t="s">
        <v>344</v>
      </c>
      <c r="T125" t="s">
        <v>392</v>
      </c>
      <c r="U125">
        <v>99.900577119999994</v>
      </c>
      <c r="V125">
        <v>13.643457400000001</v>
      </c>
      <c r="W125">
        <v>499.07907949999998</v>
      </c>
      <c r="X125">
        <v>2.4803673910000001</v>
      </c>
      <c r="Y125">
        <v>2.9593508430000002</v>
      </c>
      <c r="Z125">
        <v>7.5836966529999996</v>
      </c>
      <c r="AA125">
        <v>5.4390934839999998</v>
      </c>
      <c r="AB125">
        <v>6.3082948249999999</v>
      </c>
      <c r="AC125">
        <v>4.5648520320000001</v>
      </c>
      <c r="AD125">
        <v>124</v>
      </c>
      <c r="AE125" t="s">
        <v>38</v>
      </c>
      <c r="AF125" t="s">
        <v>38</v>
      </c>
      <c r="AG125" t="s">
        <v>38</v>
      </c>
      <c r="AH125" t="s">
        <v>38</v>
      </c>
    </row>
    <row r="126" spans="1:34">
      <c r="A126">
        <v>125</v>
      </c>
      <c r="B126">
        <v>126111</v>
      </c>
      <c r="C126">
        <v>1026.9592680000001</v>
      </c>
      <c r="D126">
        <v>2372.12311</v>
      </c>
      <c r="E126">
        <v>8.7729774129999996</v>
      </c>
      <c r="F126">
        <v>7.4153145629999999</v>
      </c>
      <c r="G126">
        <v>8.6952773780000001</v>
      </c>
      <c r="H126">
        <v>10.321220329999999</v>
      </c>
      <c r="I126">
        <v>121</v>
      </c>
      <c r="J126">
        <v>16.66250329</v>
      </c>
      <c r="K126">
        <v>7.9444444440000002</v>
      </c>
      <c r="L126">
        <v>15.55555556</v>
      </c>
      <c r="M126">
        <v>25.666666670000001</v>
      </c>
      <c r="N126">
        <v>8.2799999999999994</v>
      </c>
      <c r="O126">
        <v>1.1440072080000001</v>
      </c>
      <c r="P126">
        <v>2.309851213</v>
      </c>
      <c r="Q126">
        <v>2309.8512129999999</v>
      </c>
      <c r="R126">
        <v>0.130401249</v>
      </c>
      <c r="S126" t="s">
        <v>393</v>
      </c>
      <c r="T126" t="s">
        <v>394</v>
      </c>
      <c r="U126">
        <v>286.4882983</v>
      </c>
      <c r="V126">
        <v>8.0626372049999997</v>
      </c>
      <c r="W126">
        <v>763.95381650000002</v>
      </c>
      <c r="X126">
        <v>4.2034664230000001</v>
      </c>
      <c r="Y126">
        <v>4.5299582049999998</v>
      </c>
      <c r="Z126">
        <v>3.1800832450000001</v>
      </c>
      <c r="AA126">
        <v>8.1303116150000001</v>
      </c>
      <c r="AB126">
        <v>3.7279034969999998</v>
      </c>
      <c r="AC126">
        <v>4.5291313889999998</v>
      </c>
      <c r="AD126">
        <v>125</v>
      </c>
      <c r="AE126" t="s">
        <v>38</v>
      </c>
      <c r="AF126" t="s">
        <v>38</v>
      </c>
      <c r="AG126" t="s">
        <v>38</v>
      </c>
      <c r="AH126" t="s">
        <v>38</v>
      </c>
    </row>
    <row r="127" spans="1:34">
      <c r="A127">
        <v>126</v>
      </c>
      <c r="B127">
        <v>108112</v>
      </c>
      <c r="C127">
        <v>1614.930509</v>
      </c>
      <c r="D127">
        <v>3200.8101200000001</v>
      </c>
      <c r="E127">
        <v>8.2197497009999996</v>
      </c>
      <c r="F127">
        <v>6.4283555530000003</v>
      </c>
      <c r="G127">
        <v>7.9922230709999997</v>
      </c>
      <c r="H127">
        <v>10.480906450000001</v>
      </c>
      <c r="I127">
        <v>124</v>
      </c>
      <c r="J127">
        <v>19.918811699999999</v>
      </c>
      <c r="K127">
        <v>7.0317793320000002</v>
      </c>
      <c r="L127">
        <v>18.30461893</v>
      </c>
      <c r="M127">
        <v>38.714833200000001</v>
      </c>
      <c r="N127">
        <v>15.41</v>
      </c>
      <c r="O127">
        <v>1.589497972</v>
      </c>
      <c r="P127">
        <v>1.982011054</v>
      </c>
      <c r="Q127">
        <v>1982.0110540000001</v>
      </c>
      <c r="R127">
        <v>0.19337547099999999</v>
      </c>
      <c r="S127">
        <v>17</v>
      </c>
      <c r="T127" t="s">
        <v>395</v>
      </c>
      <c r="U127">
        <v>207.7099364</v>
      </c>
      <c r="V127">
        <v>9.5422062539999999</v>
      </c>
      <c r="W127">
        <v>571.64289859999997</v>
      </c>
      <c r="X127">
        <v>3.6068630189999999</v>
      </c>
      <c r="Y127">
        <v>3.389626942</v>
      </c>
      <c r="Z127">
        <v>4.7158298179999996</v>
      </c>
      <c r="AA127">
        <v>8.5269121810000001</v>
      </c>
      <c r="AB127">
        <v>4.4120085219999998</v>
      </c>
      <c r="AC127">
        <v>4.5074673699999996</v>
      </c>
      <c r="AD127">
        <v>126</v>
      </c>
      <c r="AE127" t="s">
        <v>38</v>
      </c>
      <c r="AF127" t="s">
        <v>38</v>
      </c>
      <c r="AG127" t="s">
        <v>38</v>
      </c>
      <c r="AH127" t="s">
        <v>38</v>
      </c>
    </row>
    <row r="128" spans="1:34">
      <c r="A128">
        <v>127</v>
      </c>
      <c r="B128">
        <v>166111</v>
      </c>
      <c r="C128">
        <v>2709.6319779999999</v>
      </c>
      <c r="D128">
        <v>4818.9214730000003</v>
      </c>
      <c r="E128">
        <v>9.3961206609999994</v>
      </c>
      <c r="F128">
        <v>7.928171989</v>
      </c>
      <c r="G128">
        <v>8.9755488989999996</v>
      </c>
      <c r="H128">
        <v>11.45819423</v>
      </c>
      <c r="I128">
        <v>218</v>
      </c>
      <c r="J128">
        <v>12.50327998</v>
      </c>
      <c r="K128">
        <v>7.378605769</v>
      </c>
      <c r="L128">
        <v>12.515547740000001</v>
      </c>
      <c r="M128">
        <v>17.945336770000001</v>
      </c>
      <c r="N128">
        <v>36.58</v>
      </c>
      <c r="O128">
        <v>1.511441467</v>
      </c>
      <c r="P128">
        <v>1.7784413210000001</v>
      </c>
      <c r="Q128">
        <v>1778.441321</v>
      </c>
      <c r="R128">
        <v>0.16085803100000001</v>
      </c>
      <c r="S128">
        <v>6</v>
      </c>
      <c r="T128" t="s">
        <v>396</v>
      </c>
      <c r="U128">
        <v>131.7365083</v>
      </c>
      <c r="V128">
        <v>13.4999883</v>
      </c>
      <c r="W128">
        <v>508.4820201</v>
      </c>
      <c r="X128">
        <v>3.236406889</v>
      </c>
      <c r="Y128">
        <v>3.015106737</v>
      </c>
      <c r="Z128">
        <v>3.922829992</v>
      </c>
      <c r="AA128">
        <v>7.1104815859999997</v>
      </c>
      <c r="AB128">
        <v>6.241959338</v>
      </c>
      <c r="AC128">
        <v>4.502532188</v>
      </c>
      <c r="AD128">
        <v>127</v>
      </c>
      <c r="AE128" t="s">
        <v>38</v>
      </c>
      <c r="AF128" t="s">
        <v>38</v>
      </c>
      <c r="AG128" t="s">
        <v>38</v>
      </c>
      <c r="AH128" t="s">
        <v>38</v>
      </c>
    </row>
    <row r="129" spans="1:34">
      <c r="A129">
        <v>128</v>
      </c>
      <c r="B129">
        <v>154112</v>
      </c>
      <c r="C129">
        <v>2468.0154510000002</v>
      </c>
      <c r="D129">
        <v>4463.5574370000004</v>
      </c>
      <c r="E129">
        <v>10.04254261</v>
      </c>
      <c r="F129">
        <v>6.5993367960000002</v>
      </c>
      <c r="G129">
        <v>9.2403192539999992</v>
      </c>
      <c r="H129">
        <v>14.617182769999999</v>
      </c>
      <c r="I129">
        <v>337</v>
      </c>
      <c r="J129">
        <v>7.6042942269999996</v>
      </c>
      <c r="K129">
        <v>2</v>
      </c>
      <c r="L129">
        <v>6.5</v>
      </c>
      <c r="M129">
        <v>14.56666667</v>
      </c>
      <c r="N129">
        <v>20.48</v>
      </c>
      <c r="O129">
        <v>3.6139982829999999</v>
      </c>
      <c r="P129">
        <v>1.808561383</v>
      </c>
      <c r="Q129">
        <v>1808.561383</v>
      </c>
      <c r="R129">
        <v>0.35986885200000002</v>
      </c>
      <c r="S129" t="s">
        <v>397</v>
      </c>
      <c r="T129" t="s">
        <v>398</v>
      </c>
      <c r="U129">
        <v>217.94714049999999</v>
      </c>
      <c r="V129">
        <v>8.2981652290000003</v>
      </c>
      <c r="W129">
        <v>581.28734099999997</v>
      </c>
      <c r="X129">
        <v>3.2912193670000001</v>
      </c>
      <c r="Y129">
        <v>3.44681485</v>
      </c>
      <c r="Z129">
        <v>8.7760885799999997</v>
      </c>
      <c r="AA129">
        <v>6.0623229460000001</v>
      </c>
      <c r="AB129">
        <v>3.836804061</v>
      </c>
      <c r="AC129">
        <v>4.4985110099999996</v>
      </c>
      <c r="AD129">
        <v>128</v>
      </c>
      <c r="AE129" t="s">
        <v>38</v>
      </c>
      <c r="AF129" t="s">
        <v>38</v>
      </c>
      <c r="AG129" t="s">
        <v>38</v>
      </c>
      <c r="AH129" t="s">
        <v>38</v>
      </c>
    </row>
    <row r="130" spans="1:34">
      <c r="A130">
        <v>129</v>
      </c>
      <c r="B130">
        <v>198111</v>
      </c>
      <c r="C130">
        <v>3134.1660299999999</v>
      </c>
      <c r="D130">
        <v>7250.7487540000002</v>
      </c>
      <c r="E130">
        <v>12.296213979999999</v>
      </c>
      <c r="F130">
        <v>7.4654542629999998</v>
      </c>
      <c r="G130">
        <v>12.645550350000001</v>
      </c>
      <c r="H130">
        <v>17.006405109999999</v>
      </c>
      <c r="I130">
        <v>461</v>
      </c>
      <c r="J130">
        <v>12.643424789999999</v>
      </c>
      <c r="K130">
        <v>5.3845804990000001</v>
      </c>
      <c r="L130">
        <v>11.6474359</v>
      </c>
      <c r="M130">
        <v>21.58823529</v>
      </c>
      <c r="N130">
        <v>30.34</v>
      </c>
      <c r="O130">
        <v>3.9070319320000002</v>
      </c>
      <c r="P130">
        <v>2.3134539410000001</v>
      </c>
      <c r="Q130">
        <v>2313.4539410000002</v>
      </c>
      <c r="R130">
        <v>0.317742676</v>
      </c>
      <c r="S130" t="s">
        <v>399</v>
      </c>
      <c r="T130" t="s">
        <v>400</v>
      </c>
      <c r="U130">
        <v>238.9831494</v>
      </c>
      <c r="V130">
        <v>9.6804061130000001</v>
      </c>
      <c r="W130">
        <v>645.20022559999995</v>
      </c>
      <c r="X130">
        <v>4.2100226669999996</v>
      </c>
      <c r="Y130">
        <v>3.8257941670000002</v>
      </c>
      <c r="Z130">
        <v>7.7487613900000003</v>
      </c>
      <c r="AA130">
        <v>3.0311614730000001</v>
      </c>
      <c r="AB130">
        <v>4.4759076809999998</v>
      </c>
      <c r="AC130">
        <v>4.4754214870000002</v>
      </c>
      <c r="AD130">
        <v>129</v>
      </c>
      <c r="AE130" t="s">
        <v>38</v>
      </c>
      <c r="AF130" t="s">
        <v>38</v>
      </c>
      <c r="AG130" t="s">
        <v>38</v>
      </c>
      <c r="AH130" t="s">
        <v>38</v>
      </c>
    </row>
    <row r="131" spans="1:34">
      <c r="A131">
        <v>130</v>
      </c>
      <c r="B131">
        <v>103111</v>
      </c>
      <c r="C131">
        <v>816.64130139999997</v>
      </c>
      <c r="D131">
        <v>1591</v>
      </c>
      <c r="E131">
        <v>7.1521258400000001</v>
      </c>
      <c r="F131">
        <v>4.3948028450000001</v>
      </c>
      <c r="G131">
        <v>6.2159090910000003</v>
      </c>
      <c r="H131">
        <v>10.75684747</v>
      </c>
      <c r="I131">
        <v>93</v>
      </c>
      <c r="J131">
        <v>14.60752688</v>
      </c>
      <c r="K131">
        <v>7.6</v>
      </c>
      <c r="L131">
        <v>12.5</v>
      </c>
      <c r="M131">
        <v>25</v>
      </c>
      <c r="N131">
        <v>2.15</v>
      </c>
      <c r="O131">
        <v>2.9002452129999998</v>
      </c>
      <c r="P131">
        <v>1.9482237760000001</v>
      </c>
      <c r="Q131">
        <v>1948.223776</v>
      </c>
      <c r="R131">
        <v>0.40550813499999999</v>
      </c>
      <c r="S131">
        <v>40</v>
      </c>
      <c r="T131" t="s">
        <v>401</v>
      </c>
      <c r="U131">
        <v>740</v>
      </c>
      <c r="V131">
        <v>2.6327348330000002</v>
      </c>
      <c r="W131">
        <v>590.60155520000001</v>
      </c>
      <c r="X131">
        <v>3.5453769419999999</v>
      </c>
      <c r="Y131">
        <v>3.5020446299999999</v>
      </c>
      <c r="Z131">
        <v>9.8890895739999998</v>
      </c>
      <c r="AA131">
        <v>9.3767705380000006</v>
      </c>
      <c r="AB131">
        <v>1.2172917050000001</v>
      </c>
      <c r="AC131">
        <v>4.4744108330000003</v>
      </c>
      <c r="AD131">
        <v>130</v>
      </c>
      <c r="AE131" t="s">
        <v>38</v>
      </c>
      <c r="AF131" t="s">
        <v>38</v>
      </c>
      <c r="AG131" t="s">
        <v>38</v>
      </c>
      <c r="AH131" t="s">
        <v>38</v>
      </c>
    </row>
    <row r="132" spans="1:34">
      <c r="A132">
        <v>131</v>
      </c>
      <c r="B132">
        <v>115311</v>
      </c>
      <c r="C132">
        <v>1187.3055300000001</v>
      </c>
      <c r="D132">
        <v>2702.8899270000002</v>
      </c>
      <c r="E132">
        <v>9.0475697240000006</v>
      </c>
      <c r="F132">
        <v>6.9642362650000003</v>
      </c>
      <c r="G132">
        <v>8.9229902659999993</v>
      </c>
      <c r="H132">
        <v>11.022371290000001</v>
      </c>
      <c r="I132">
        <v>128</v>
      </c>
      <c r="J132">
        <v>17.038297629999999</v>
      </c>
      <c r="K132">
        <v>4.45</v>
      </c>
      <c r="L132">
        <v>14.91666667</v>
      </c>
      <c r="M132">
        <v>32.680555560000002</v>
      </c>
      <c r="N132">
        <v>9.7200000000000006</v>
      </c>
      <c r="O132">
        <v>1.5972839560000001</v>
      </c>
      <c r="P132">
        <v>2.27649064</v>
      </c>
      <c r="Q132">
        <v>2276.49064</v>
      </c>
      <c r="R132">
        <v>0.17654287299999999</v>
      </c>
      <c r="S132">
        <v>45</v>
      </c>
      <c r="T132" t="s">
        <v>402</v>
      </c>
      <c r="U132">
        <v>278.07509529999999</v>
      </c>
      <c r="V132">
        <v>8.1866038280000009</v>
      </c>
      <c r="W132">
        <v>618.44492130000003</v>
      </c>
      <c r="X132">
        <v>4.142756865</v>
      </c>
      <c r="Y132">
        <v>3.6671452969999998</v>
      </c>
      <c r="Z132">
        <v>4.3053348040000001</v>
      </c>
      <c r="AA132">
        <v>7.8186968840000004</v>
      </c>
      <c r="AB132">
        <v>3.785221666</v>
      </c>
      <c r="AC132">
        <v>4.4142849179999999</v>
      </c>
      <c r="AD132">
        <v>131</v>
      </c>
      <c r="AE132" t="s">
        <v>38</v>
      </c>
      <c r="AF132" t="s">
        <v>38</v>
      </c>
      <c r="AG132" t="s">
        <v>38</v>
      </c>
      <c r="AH132" t="s">
        <v>38</v>
      </c>
    </row>
    <row r="133" spans="1:34">
      <c r="A133">
        <v>132</v>
      </c>
      <c r="B133">
        <v>399311</v>
      </c>
      <c r="C133">
        <v>775.75176769999996</v>
      </c>
      <c r="D133">
        <v>2620</v>
      </c>
      <c r="E133">
        <v>13.94140818</v>
      </c>
      <c r="F133">
        <v>11.585344660000001</v>
      </c>
      <c r="G133">
        <v>13.6499153</v>
      </c>
      <c r="H133">
        <v>16.546282869999999</v>
      </c>
      <c r="I133">
        <v>175</v>
      </c>
      <c r="J133">
        <v>13.701428569999999</v>
      </c>
      <c r="K133">
        <v>6.1</v>
      </c>
      <c r="L133">
        <v>13</v>
      </c>
      <c r="M133">
        <v>21.05</v>
      </c>
      <c r="N133">
        <v>4.46</v>
      </c>
      <c r="O133">
        <v>2.2699555999999999</v>
      </c>
      <c r="P133">
        <v>3.3773690360000002</v>
      </c>
      <c r="Q133">
        <v>3377.3690360000001</v>
      </c>
      <c r="R133">
        <v>0.16282111299999999</v>
      </c>
      <c r="S133">
        <v>65</v>
      </c>
      <c r="T133" t="s">
        <v>403</v>
      </c>
      <c r="U133">
        <v>587.44394620000003</v>
      </c>
      <c r="V133">
        <v>5.7492617939999997</v>
      </c>
      <c r="W133">
        <v>986.52240500000005</v>
      </c>
      <c r="X133">
        <v>6.1461349829999996</v>
      </c>
      <c r="Y133">
        <v>5.84970605</v>
      </c>
      <c r="Z133">
        <v>3.9707035020000001</v>
      </c>
      <c r="AA133">
        <v>1.8696883849999999</v>
      </c>
      <c r="AB133">
        <v>2.6582732920000001</v>
      </c>
      <c r="AC133">
        <v>4.3935775670000004</v>
      </c>
      <c r="AD133">
        <v>132</v>
      </c>
      <c r="AE133" t="s">
        <v>38</v>
      </c>
      <c r="AF133" t="s">
        <v>38</v>
      </c>
      <c r="AG133" t="s">
        <v>38</v>
      </c>
      <c r="AH133" t="s">
        <v>38</v>
      </c>
    </row>
    <row r="134" spans="1:34">
      <c r="A134">
        <v>133</v>
      </c>
      <c r="B134">
        <v>226212</v>
      </c>
      <c r="C134">
        <v>4292.6904210000002</v>
      </c>
      <c r="D134">
        <v>7771.2356099999997</v>
      </c>
      <c r="E134">
        <v>10.419403770000001</v>
      </c>
      <c r="F134">
        <v>8.1994120380000002</v>
      </c>
      <c r="G134">
        <v>9.9532755119999994</v>
      </c>
      <c r="H134">
        <v>13.35830374</v>
      </c>
      <c r="I134">
        <v>303</v>
      </c>
      <c r="J134">
        <v>16.47715127</v>
      </c>
      <c r="K134">
        <v>7.3136363639999997</v>
      </c>
      <c r="L134">
        <v>15.96</v>
      </c>
      <c r="M134">
        <v>25.983333330000001</v>
      </c>
      <c r="N134">
        <v>48.05</v>
      </c>
      <c r="O134">
        <v>2.249551791</v>
      </c>
      <c r="P134">
        <v>1.810341499</v>
      </c>
      <c r="Q134">
        <v>1810.3414990000001</v>
      </c>
      <c r="R134">
        <v>0.21590024199999999</v>
      </c>
      <c r="S134" t="s">
        <v>404</v>
      </c>
      <c r="T134" t="s">
        <v>405</v>
      </c>
      <c r="U134">
        <v>161.73227080000001</v>
      </c>
      <c r="V134">
        <v>11.19344637</v>
      </c>
      <c r="W134">
        <v>635.41056219999996</v>
      </c>
      <c r="X134">
        <v>3.2944588220000002</v>
      </c>
      <c r="Y134">
        <v>3.7677451529999999</v>
      </c>
      <c r="Z134">
        <v>5.2651393190000002</v>
      </c>
      <c r="AA134">
        <v>5.3541076490000004</v>
      </c>
      <c r="AB134">
        <v>5.175488713</v>
      </c>
      <c r="AC134">
        <v>4.3868290429999997</v>
      </c>
      <c r="AD134">
        <v>133</v>
      </c>
      <c r="AE134" t="s">
        <v>38</v>
      </c>
      <c r="AF134" t="s">
        <v>38</v>
      </c>
      <c r="AG134" t="s">
        <v>38</v>
      </c>
      <c r="AH134" t="s">
        <v>38</v>
      </c>
    </row>
    <row r="135" spans="1:34">
      <c r="A135">
        <v>134</v>
      </c>
      <c r="B135">
        <v>399211</v>
      </c>
      <c r="C135">
        <v>558.16345950000004</v>
      </c>
      <c r="D135">
        <v>1524</v>
      </c>
      <c r="E135">
        <v>10.2305046</v>
      </c>
      <c r="F135">
        <v>8.4751932280000002</v>
      </c>
      <c r="G135">
        <v>10.05194805</v>
      </c>
      <c r="H135">
        <v>12.41245559</v>
      </c>
      <c r="I135">
        <v>97</v>
      </c>
      <c r="J135">
        <v>13.898625429999999</v>
      </c>
      <c r="K135">
        <v>8.3000000000000007</v>
      </c>
      <c r="L135">
        <v>13</v>
      </c>
      <c r="M135">
        <v>22.466666669999999</v>
      </c>
      <c r="N135">
        <v>1.91</v>
      </c>
      <c r="O135">
        <v>1.826386724</v>
      </c>
      <c r="P135">
        <v>2.7303829620000002</v>
      </c>
      <c r="Q135">
        <v>2730.3829620000001</v>
      </c>
      <c r="R135">
        <v>0.17852362099999999</v>
      </c>
      <c r="S135">
        <v>31</v>
      </c>
      <c r="T135" t="s">
        <v>406</v>
      </c>
      <c r="U135">
        <v>797.90575920000003</v>
      </c>
      <c r="V135">
        <v>3.4219366519999999</v>
      </c>
      <c r="W135">
        <v>996.05513929999995</v>
      </c>
      <c r="X135">
        <v>4.9687499529999997</v>
      </c>
      <c r="Y135">
        <v>5.9062315720000003</v>
      </c>
      <c r="Z135">
        <v>4.3536391070000002</v>
      </c>
      <c r="AA135">
        <v>5.7790368269999997</v>
      </c>
      <c r="AB135">
        <v>1.5821931810000001</v>
      </c>
      <c r="AC135">
        <v>4.3808781679999997</v>
      </c>
      <c r="AD135">
        <v>134</v>
      </c>
      <c r="AE135" t="s">
        <v>38</v>
      </c>
      <c r="AF135" t="s">
        <v>38</v>
      </c>
      <c r="AG135" t="s">
        <v>38</v>
      </c>
      <c r="AH135" t="s">
        <v>38</v>
      </c>
    </row>
    <row r="136" spans="1:34">
      <c r="A136">
        <v>135</v>
      </c>
      <c r="B136">
        <v>136114</v>
      </c>
      <c r="C136">
        <v>2048.1908050000002</v>
      </c>
      <c r="D136">
        <v>3862</v>
      </c>
      <c r="E136">
        <v>11.682909240000001</v>
      </c>
      <c r="F136">
        <v>8.2684883039999999</v>
      </c>
      <c r="G136">
        <v>11.39034945</v>
      </c>
      <c r="H136">
        <v>16.271594480000001</v>
      </c>
      <c r="I136">
        <v>304</v>
      </c>
      <c r="J136">
        <v>10.24283907</v>
      </c>
      <c r="K136">
        <v>5.9461538459999996</v>
      </c>
      <c r="L136">
        <v>10.30769231</v>
      </c>
      <c r="M136">
        <v>14.47</v>
      </c>
      <c r="N136">
        <v>19.170000000000002</v>
      </c>
      <c r="O136">
        <v>3.0934948690000001</v>
      </c>
      <c r="P136">
        <v>1.8855665159999999</v>
      </c>
      <c r="Q136">
        <v>1885.5665160000001</v>
      </c>
      <c r="R136">
        <v>0.26478805999999999</v>
      </c>
      <c r="S136" t="s">
        <v>137</v>
      </c>
      <c r="T136" t="s">
        <v>407</v>
      </c>
      <c r="U136">
        <v>201.46061549999999</v>
      </c>
      <c r="V136">
        <v>9.3594795739999999</v>
      </c>
      <c r="W136">
        <v>771.09047299999997</v>
      </c>
      <c r="X136">
        <v>3.4313532819999999</v>
      </c>
      <c r="Y136">
        <v>4.5722758880000001</v>
      </c>
      <c r="Z136">
        <v>6.4573620390000004</v>
      </c>
      <c r="AA136">
        <v>3.6260623230000002</v>
      </c>
      <c r="AB136">
        <v>4.3275215960000004</v>
      </c>
      <c r="AC136">
        <v>4.3432157370000004</v>
      </c>
      <c r="AD136">
        <v>135</v>
      </c>
      <c r="AE136" t="s">
        <v>139</v>
      </c>
      <c r="AF136" t="s">
        <v>408</v>
      </c>
      <c r="AG136" t="s">
        <v>38</v>
      </c>
      <c r="AH136" t="s">
        <v>38</v>
      </c>
    </row>
    <row r="137" spans="1:34">
      <c r="A137">
        <v>136</v>
      </c>
      <c r="B137">
        <v>117211</v>
      </c>
      <c r="C137">
        <v>1400.294359</v>
      </c>
      <c r="D137">
        <v>2432.4110500000002</v>
      </c>
      <c r="E137">
        <v>9.099455528</v>
      </c>
      <c r="F137">
        <v>7.4556934330000004</v>
      </c>
      <c r="G137">
        <v>8.8543840360000008</v>
      </c>
      <c r="H137">
        <v>10.88925974</v>
      </c>
      <c r="I137">
        <v>148</v>
      </c>
      <c r="J137">
        <v>10.537521399999999</v>
      </c>
      <c r="K137">
        <v>4.8108888890000001</v>
      </c>
      <c r="L137">
        <v>9.5675000000000008</v>
      </c>
      <c r="M137">
        <v>16.81966667</v>
      </c>
      <c r="N137">
        <v>13.83</v>
      </c>
      <c r="O137">
        <v>1.649146717</v>
      </c>
      <c r="P137">
        <v>1.7370712349999999</v>
      </c>
      <c r="Q137">
        <v>1737.0712349999999</v>
      </c>
      <c r="R137">
        <v>0.181235758</v>
      </c>
      <c r="S137" t="s">
        <v>342</v>
      </c>
      <c r="T137" t="s">
        <v>409</v>
      </c>
      <c r="U137">
        <v>175.879324</v>
      </c>
      <c r="V137">
        <v>9.8764948340000007</v>
      </c>
      <c r="W137">
        <v>598.52047600000003</v>
      </c>
      <c r="X137">
        <v>3.1611216209999999</v>
      </c>
      <c r="Y137">
        <v>3.5490008460000002</v>
      </c>
      <c r="Z137">
        <v>4.4197797410000002</v>
      </c>
      <c r="AA137">
        <v>7.7053824359999998</v>
      </c>
      <c r="AB137">
        <v>4.5665727839999999</v>
      </c>
      <c r="AC137">
        <v>4.3348190850000003</v>
      </c>
      <c r="AD137">
        <v>136</v>
      </c>
      <c r="AE137" t="s">
        <v>38</v>
      </c>
      <c r="AF137" t="s">
        <v>38</v>
      </c>
      <c r="AG137" t="s">
        <v>38</v>
      </c>
      <c r="AH137" t="s">
        <v>38</v>
      </c>
    </row>
    <row r="138" spans="1:34">
      <c r="A138">
        <v>137</v>
      </c>
      <c r="B138">
        <v>106111</v>
      </c>
      <c r="C138">
        <v>1391.8873040000001</v>
      </c>
      <c r="D138">
        <v>2746.6488399999998</v>
      </c>
      <c r="E138">
        <v>9.1029771769999996</v>
      </c>
      <c r="F138">
        <v>8.0862988900000001</v>
      </c>
      <c r="G138">
        <v>8.8178852219999992</v>
      </c>
      <c r="H138">
        <v>10.705225779999999</v>
      </c>
      <c r="I138">
        <v>116</v>
      </c>
      <c r="J138">
        <v>19.955007120000001</v>
      </c>
      <c r="K138">
        <v>9.9734499900000007</v>
      </c>
      <c r="L138">
        <v>20.35305584</v>
      </c>
      <c r="M138">
        <v>30.936544940000001</v>
      </c>
      <c r="N138">
        <v>10.039999999999999</v>
      </c>
      <c r="O138">
        <v>1.324899493</v>
      </c>
      <c r="P138">
        <v>1.9733270300000001</v>
      </c>
      <c r="Q138">
        <v>1973.3270299999999</v>
      </c>
      <c r="R138">
        <v>0.14554573400000001</v>
      </c>
      <c r="S138">
        <v>33</v>
      </c>
      <c r="T138" t="s">
        <v>410</v>
      </c>
      <c r="U138">
        <v>273.57060159999997</v>
      </c>
      <c r="V138">
        <v>7.2132276580000001</v>
      </c>
      <c r="W138">
        <v>791.16372509999997</v>
      </c>
      <c r="X138">
        <v>3.5910598340000002</v>
      </c>
      <c r="Y138">
        <v>4.6913027070000002</v>
      </c>
      <c r="Z138">
        <v>3.549410414</v>
      </c>
      <c r="AA138">
        <v>7.6770538239999997</v>
      </c>
      <c r="AB138">
        <v>3.3351639080000002</v>
      </c>
      <c r="AC138">
        <v>4.3076896419999997</v>
      </c>
      <c r="AD138">
        <v>137</v>
      </c>
      <c r="AE138" t="s">
        <v>38</v>
      </c>
      <c r="AF138" t="s">
        <v>38</v>
      </c>
      <c r="AG138" t="s">
        <v>38</v>
      </c>
      <c r="AH138" t="s">
        <v>38</v>
      </c>
    </row>
    <row r="139" spans="1:34">
      <c r="A139">
        <v>138</v>
      </c>
      <c r="B139">
        <v>135112</v>
      </c>
      <c r="C139">
        <v>2482.8876009999999</v>
      </c>
      <c r="D139">
        <v>4220.6843010000002</v>
      </c>
      <c r="E139">
        <v>11.78742461</v>
      </c>
      <c r="F139">
        <v>8.6547910290000001</v>
      </c>
      <c r="G139">
        <v>11.499226760000001</v>
      </c>
      <c r="H139">
        <v>15.25022661</v>
      </c>
      <c r="I139">
        <v>284</v>
      </c>
      <c r="J139">
        <v>11.556535269999999</v>
      </c>
      <c r="K139">
        <v>5.0999999999999996</v>
      </c>
      <c r="L139">
        <v>10.565625000000001</v>
      </c>
      <c r="M139">
        <v>18.317045449999998</v>
      </c>
      <c r="N139">
        <v>27.3</v>
      </c>
      <c r="O139">
        <v>2.799915752</v>
      </c>
      <c r="P139">
        <v>1.699909533</v>
      </c>
      <c r="Q139">
        <v>1699.909533</v>
      </c>
      <c r="R139">
        <v>0.23753413900000001</v>
      </c>
      <c r="S139" t="s">
        <v>411</v>
      </c>
      <c r="T139" t="s">
        <v>412</v>
      </c>
      <c r="U139">
        <v>154.60382060000001</v>
      </c>
      <c r="V139">
        <v>10.99526213</v>
      </c>
      <c r="W139">
        <v>708.46444640000004</v>
      </c>
      <c r="X139">
        <v>3.0934947689999999</v>
      </c>
      <c r="Y139">
        <v>4.2009271530000003</v>
      </c>
      <c r="Z139">
        <v>5.7927231770000001</v>
      </c>
      <c r="AA139">
        <v>3.5410764870000002</v>
      </c>
      <c r="AB139">
        <v>5.0838547089999997</v>
      </c>
      <c r="AC139">
        <v>4.2612941160000002</v>
      </c>
      <c r="AD139">
        <v>138</v>
      </c>
      <c r="AE139" t="s">
        <v>38</v>
      </c>
      <c r="AF139" t="s">
        <v>38</v>
      </c>
      <c r="AG139" t="s">
        <v>38</v>
      </c>
      <c r="AH139" t="s">
        <v>38</v>
      </c>
    </row>
    <row r="140" spans="1:34">
      <c r="A140">
        <v>139</v>
      </c>
      <c r="B140">
        <v>104411</v>
      </c>
      <c r="C140">
        <v>1275.494931</v>
      </c>
      <c r="D140">
        <v>1734</v>
      </c>
      <c r="E140">
        <v>5.0102211729999997</v>
      </c>
      <c r="F140">
        <v>1.705572391</v>
      </c>
      <c r="G140">
        <v>3.3474878029999999</v>
      </c>
      <c r="H140">
        <v>10.52243292</v>
      </c>
      <c r="I140">
        <v>135</v>
      </c>
      <c r="J140">
        <v>10.73024691</v>
      </c>
      <c r="K140">
        <v>3.6666666669999999</v>
      </c>
      <c r="L140">
        <v>9</v>
      </c>
      <c r="M140">
        <v>21</v>
      </c>
      <c r="N140">
        <v>4.49</v>
      </c>
      <c r="O140">
        <v>3.7752136510000001</v>
      </c>
      <c r="P140">
        <v>1.359472279</v>
      </c>
      <c r="Q140">
        <v>1359.4722790000001</v>
      </c>
      <c r="R140">
        <v>0.75350239500000005</v>
      </c>
      <c r="S140" t="s">
        <v>413</v>
      </c>
      <c r="T140" t="s">
        <v>414</v>
      </c>
      <c r="U140">
        <v>386.19153669999997</v>
      </c>
      <c r="V140">
        <v>3.520202152</v>
      </c>
      <c r="W140">
        <v>479.11057440000002</v>
      </c>
      <c r="X140">
        <v>2.4739671740000002</v>
      </c>
      <c r="Y140">
        <v>2.840945133</v>
      </c>
      <c r="Z140">
        <v>10</v>
      </c>
      <c r="AA140">
        <v>9.9716713880000007</v>
      </c>
      <c r="AB140">
        <v>1.62762798</v>
      </c>
      <c r="AC140">
        <v>4.2320939949999996</v>
      </c>
      <c r="AD140">
        <v>139</v>
      </c>
      <c r="AE140" t="s">
        <v>38</v>
      </c>
      <c r="AF140" t="s">
        <v>38</v>
      </c>
      <c r="AG140" t="s">
        <v>38</v>
      </c>
      <c r="AH140" t="s">
        <v>38</v>
      </c>
    </row>
    <row r="141" spans="1:34">
      <c r="A141">
        <v>140</v>
      </c>
      <c r="B141">
        <v>287112</v>
      </c>
      <c r="C141">
        <v>1370.6656579999999</v>
      </c>
      <c r="D141">
        <v>2427.1213680000001</v>
      </c>
      <c r="E141">
        <v>9.5918669390000009</v>
      </c>
      <c r="F141">
        <v>6.9130438989999998</v>
      </c>
      <c r="G141">
        <v>9.4966708929999992</v>
      </c>
      <c r="H141">
        <v>12.506580810000001</v>
      </c>
      <c r="I141">
        <v>171</v>
      </c>
      <c r="J141">
        <v>11.42188797</v>
      </c>
      <c r="K141">
        <v>4.3571428570000004</v>
      </c>
      <c r="L141">
        <v>10.64285714</v>
      </c>
      <c r="M141">
        <v>20.75</v>
      </c>
      <c r="N141">
        <v>9.4700000000000006</v>
      </c>
      <c r="O141">
        <v>2.5705292320000002</v>
      </c>
      <c r="P141">
        <v>1.7707610549999999</v>
      </c>
      <c r="Q141">
        <v>1770.7610549999999</v>
      </c>
      <c r="R141">
        <v>0.26799050200000002</v>
      </c>
      <c r="S141" t="s">
        <v>415</v>
      </c>
      <c r="T141" t="s">
        <v>416</v>
      </c>
      <c r="U141">
        <v>256.29581489999998</v>
      </c>
      <c r="V141">
        <v>6.909051775</v>
      </c>
      <c r="W141">
        <v>646.59102780000001</v>
      </c>
      <c r="X141">
        <v>3.2224303449999998</v>
      </c>
      <c r="Y141">
        <v>3.8340410999999999</v>
      </c>
      <c r="Z141">
        <v>6.5354596950000001</v>
      </c>
      <c r="AA141">
        <v>6.7138810199999996</v>
      </c>
      <c r="AB141">
        <v>3.1945227859999998</v>
      </c>
      <c r="AC141">
        <v>4.2189161469999998</v>
      </c>
      <c r="AD141">
        <v>140</v>
      </c>
      <c r="AE141" t="s">
        <v>38</v>
      </c>
      <c r="AF141" t="s">
        <v>38</v>
      </c>
      <c r="AG141" t="s">
        <v>38</v>
      </c>
      <c r="AH141" t="s">
        <v>38</v>
      </c>
    </row>
    <row r="142" spans="1:34">
      <c r="A142">
        <v>141</v>
      </c>
      <c r="B142">
        <v>109211</v>
      </c>
      <c r="C142">
        <v>1077.8690449999999</v>
      </c>
      <c r="D142">
        <v>2091.8166670000001</v>
      </c>
      <c r="E142">
        <v>8.3063737070000006</v>
      </c>
      <c r="F142">
        <v>6.4335109319999999</v>
      </c>
      <c r="G142">
        <v>7.9438758409999997</v>
      </c>
      <c r="H142">
        <v>10.46538855</v>
      </c>
      <c r="I142">
        <v>112</v>
      </c>
      <c r="J142">
        <v>15.45367684</v>
      </c>
      <c r="K142">
        <v>5.8375000000000004</v>
      </c>
      <c r="L142">
        <v>14.028124999999999</v>
      </c>
      <c r="M142">
        <v>25.612500000000001</v>
      </c>
      <c r="N142">
        <v>6.93</v>
      </c>
      <c r="O142">
        <v>1.8083397640000001</v>
      </c>
      <c r="P142">
        <v>1.9406964849999999</v>
      </c>
      <c r="Q142">
        <v>1940.6964849999999</v>
      </c>
      <c r="R142">
        <v>0.21770508099999999</v>
      </c>
      <c r="S142" t="s">
        <v>417</v>
      </c>
      <c r="T142" t="s">
        <v>418</v>
      </c>
      <c r="U142">
        <v>301.84944680000001</v>
      </c>
      <c r="V142">
        <v>6.4293524629999999</v>
      </c>
      <c r="W142">
        <v>578.9895745</v>
      </c>
      <c r="X142">
        <v>3.5316787789999999</v>
      </c>
      <c r="Y142">
        <v>3.4331899610000001</v>
      </c>
      <c r="Z142">
        <v>5.3091537830000002</v>
      </c>
      <c r="AA142">
        <v>8.4419263460000007</v>
      </c>
      <c r="AB142">
        <v>2.9727252900000001</v>
      </c>
      <c r="AC142">
        <v>4.2032835239999997</v>
      </c>
      <c r="AD142">
        <v>141</v>
      </c>
      <c r="AE142" t="s">
        <v>38</v>
      </c>
      <c r="AF142" t="s">
        <v>38</v>
      </c>
      <c r="AG142" t="s">
        <v>38</v>
      </c>
      <c r="AH142" t="s">
        <v>38</v>
      </c>
    </row>
    <row r="143" spans="1:34">
      <c r="A143">
        <v>142</v>
      </c>
      <c r="B143">
        <v>159115</v>
      </c>
      <c r="C143">
        <v>1938.6084289999999</v>
      </c>
      <c r="D143">
        <v>3758.3844180000001</v>
      </c>
      <c r="E143">
        <v>12.914099220000001</v>
      </c>
      <c r="F143">
        <v>10.50423748</v>
      </c>
      <c r="G143">
        <v>12.389764660000001</v>
      </c>
      <c r="H143">
        <v>16.529281109999999</v>
      </c>
      <c r="I143">
        <v>256</v>
      </c>
      <c r="J143">
        <v>10.2389752</v>
      </c>
      <c r="K143">
        <v>3.3626893940000002</v>
      </c>
      <c r="L143">
        <v>9.9371212119999992</v>
      </c>
      <c r="M143">
        <v>16.751893939999999</v>
      </c>
      <c r="N143">
        <v>23.79</v>
      </c>
      <c r="O143">
        <v>2.3054861789999999</v>
      </c>
      <c r="P143">
        <v>1.9387021959999999</v>
      </c>
      <c r="Q143">
        <v>1938.702196</v>
      </c>
      <c r="R143">
        <v>0.17852473799999999</v>
      </c>
      <c r="S143">
        <v>23</v>
      </c>
      <c r="T143" t="s">
        <v>419</v>
      </c>
      <c r="U143">
        <v>157.98169060000001</v>
      </c>
      <c r="V143">
        <v>12.271689139999999</v>
      </c>
      <c r="W143">
        <v>702.9514752</v>
      </c>
      <c r="X143">
        <v>3.5280495740000002</v>
      </c>
      <c r="Y143">
        <v>4.1682373119999996</v>
      </c>
      <c r="Z143">
        <v>4.3536663520000003</v>
      </c>
      <c r="AA143">
        <v>2.5212464589999999</v>
      </c>
      <c r="AB143">
        <v>5.6740334069999996</v>
      </c>
      <c r="AC143">
        <v>4.2019441750000004</v>
      </c>
      <c r="AD143">
        <v>142</v>
      </c>
      <c r="AE143" t="s">
        <v>142</v>
      </c>
      <c r="AF143" t="s">
        <v>420</v>
      </c>
      <c r="AG143" t="s">
        <v>38</v>
      </c>
      <c r="AH143" t="s">
        <v>38</v>
      </c>
    </row>
    <row r="144" spans="1:34">
      <c r="A144">
        <v>143</v>
      </c>
      <c r="B144">
        <v>138212</v>
      </c>
      <c r="C144">
        <v>3354.7287350000001</v>
      </c>
      <c r="D144">
        <v>3359.1445640000002</v>
      </c>
      <c r="E144">
        <v>8.4196073269999996</v>
      </c>
      <c r="F144">
        <v>5.8889486160000004</v>
      </c>
      <c r="G144">
        <v>7.730324617</v>
      </c>
      <c r="H144">
        <v>11.444937879999999</v>
      </c>
      <c r="I144">
        <v>186</v>
      </c>
      <c r="J144">
        <v>9.4345348280000003</v>
      </c>
      <c r="K144">
        <v>3.2476190479999998</v>
      </c>
      <c r="L144">
        <v>9.6837121209999992</v>
      </c>
      <c r="M144">
        <v>15.9375</v>
      </c>
      <c r="N144">
        <v>31.05</v>
      </c>
      <c r="O144">
        <v>2.9514283269999999</v>
      </c>
      <c r="P144">
        <v>1.0013163</v>
      </c>
      <c r="Q144">
        <v>1001.3163</v>
      </c>
      <c r="R144">
        <v>0.35054227700000001</v>
      </c>
      <c r="S144" t="s">
        <v>421</v>
      </c>
      <c r="T144" t="s">
        <v>422</v>
      </c>
      <c r="U144">
        <v>108.1850101</v>
      </c>
      <c r="V144">
        <v>9.2555918689999999</v>
      </c>
      <c r="W144">
        <v>354.0419498</v>
      </c>
      <c r="X144">
        <v>1.8221950499999999</v>
      </c>
      <c r="Y144">
        <v>2.0993353269999999</v>
      </c>
      <c r="Z144">
        <v>8.5486422540000007</v>
      </c>
      <c r="AA144">
        <v>8.3569405099999994</v>
      </c>
      <c r="AB144">
        <v>4.2794872709999998</v>
      </c>
      <c r="AC144">
        <v>4.1634522570000003</v>
      </c>
      <c r="AD144">
        <v>143</v>
      </c>
      <c r="AE144" t="s">
        <v>38</v>
      </c>
      <c r="AF144" t="s">
        <v>38</v>
      </c>
      <c r="AG144" t="s">
        <v>38</v>
      </c>
      <c r="AH144" t="s">
        <v>38</v>
      </c>
    </row>
    <row r="145" spans="1:34">
      <c r="A145">
        <v>144</v>
      </c>
      <c r="B145">
        <v>118112</v>
      </c>
      <c r="C145">
        <v>1629.1578549999999</v>
      </c>
      <c r="D145">
        <v>3154.562128</v>
      </c>
      <c r="E145">
        <v>9.7552386169999998</v>
      </c>
      <c r="F145">
        <v>7.987922545</v>
      </c>
      <c r="G145">
        <v>9.540546376</v>
      </c>
      <c r="H145">
        <v>11.89996564</v>
      </c>
      <c r="I145">
        <v>126</v>
      </c>
      <c r="J145">
        <v>18.544267810000001</v>
      </c>
      <c r="K145">
        <v>7.75</v>
      </c>
      <c r="L145">
        <v>17.672727269999999</v>
      </c>
      <c r="M145">
        <v>28.969696970000001</v>
      </c>
      <c r="N145">
        <v>13.48</v>
      </c>
      <c r="O145">
        <v>1.538885893</v>
      </c>
      <c r="P145">
        <v>1.936314592</v>
      </c>
      <c r="Q145">
        <v>1936.3145919999999</v>
      </c>
      <c r="R145">
        <v>0.157749693</v>
      </c>
      <c r="S145">
        <v>47</v>
      </c>
      <c r="T145" t="s">
        <v>423</v>
      </c>
      <c r="U145">
        <v>234.01796200000001</v>
      </c>
      <c r="V145">
        <v>8.2742135490000006</v>
      </c>
      <c r="W145">
        <v>667.17121789999999</v>
      </c>
      <c r="X145">
        <v>3.523704612</v>
      </c>
      <c r="Y145">
        <v>3.9560738720000002</v>
      </c>
      <c r="Z145">
        <v>3.847027234</v>
      </c>
      <c r="AA145">
        <v>6.4589235130000002</v>
      </c>
      <c r="AB145">
        <v>3.8257295760000001</v>
      </c>
      <c r="AC145">
        <v>4.1146208580000003</v>
      </c>
      <c r="AD145">
        <v>144</v>
      </c>
      <c r="AE145" t="s">
        <v>38</v>
      </c>
      <c r="AF145" t="s">
        <v>38</v>
      </c>
      <c r="AG145" t="s">
        <v>38</v>
      </c>
      <c r="AH145" t="s">
        <v>38</v>
      </c>
    </row>
    <row r="146" spans="1:34">
      <c r="A146">
        <v>145</v>
      </c>
      <c r="B146">
        <v>118111</v>
      </c>
      <c r="C146">
        <v>1398.1607449999999</v>
      </c>
      <c r="D146">
        <v>2443.7427200000002</v>
      </c>
      <c r="E146">
        <v>9.3898580549999995</v>
      </c>
      <c r="F146">
        <v>8.1244936059999997</v>
      </c>
      <c r="G146">
        <v>9.2369430280000007</v>
      </c>
      <c r="H146">
        <v>10.79080667</v>
      </c>
      <c r="I146">
        <v>126</v>
      </c>
      <c r="J146">
        <v>11.03727247</v>
      </c>
      <c r="K146">
        <v>5.7045454549999999</v>
      </c>
      <c r="L146">
        <v>10.7034632</v>
      </c>
      <c r="M146">
        <v>15.33143939</v>
      </c>
      <c r="N146">
        <v>12.82</v>
      </c>
      <c r="O146">
        <v>1.4466620299999999</v>
      </c>
      <c r="P146">
        <v>1.7478267279999999</v>
      </c>
      <c r="Q146">
        <v>1747.826728</v>
      </c>
      <c r="R146">
        <v>0.154066443</v>
      </c>
      <c r="S146">
        <v>47</v>
      </c>
      <c r="T146" t="s">
        <v>424</v>
      </c>
      <c r="U146">
        <v>190.61955699999999</v>
      </c>
      <c r="V146">
        <v>9.1691889110000009</v>
      </c>
      <c r="W146">
        <v>602.22635920000005</v>
      </c>
      <c r="X146">
        <v>3.1806944640000001</v>
      </c>
      <c r="Y146">
        <v>3.5709753360000001</v>
      </c>
      <c r="Z146">
        <v>3.7572041629999999</v>
      </c>
      <c r="AA146">
        <v>7.16713881</v>
      </c>
      <c r="AB146">
        <v>4.239537329</v>
      </c>
      <c r="AC146">
        <v>4.1133446539999996</v>
      </c>
      <c r="AD146">
        <v>145</v>
      </c>
      <c r="AE146" t="s">
        <v>38</v>
      </c>
      <c r="AF146" t="s">
        <v>38</v>
      </c>
      <c r="AG146" t="s">
        <v>38</v>
      </c>
      <c r="AH146" t="s">
        <v>38</v>
      </c>
    </row>
    <row r="147" spans="1:34">
      <c r="A147">
        <v>146</v>
      </c>
      <c r="B147">
        <v>106112</v>
      </c>
      <c r="C147">
        <v>1616.101545</v>
      </c>
      <c r="D147">
        <v>2765.362666</v>
      </c>
      <c r="E147">
        <v>9.0255281539999999</v>
      </c>
      <c r="F147">
        <v>7.240230758</v>
      </c>
      <c r="G147">
        <v>8.6860918340000008</v>
      </c>
      <c r="H147">
        <v>11.583496609999999</v>
      </c>
      <c r="I147">
        <v>117</v>
      </c>
      <c r="J147">
        <v>17.511299789999999</v>
      </c>
      <c r="K147">
        <v>4.1685470090000001</v>
      </c>
      <c r="L147">
        <v>15.31153846</v>
      </c>
      <c r="M147">
        <v>31.407986319999999</v>
      </c>
      <c r="N147">
        <v>13.98</v>
      </c>
      <c r="O147">
        <v>1.811754227</v>
      </c>
      <c r="P147">
        <v>1.7111317500000001</v>
      </c>
      <c r="Q147">
        <v>1711.13175</v>
      </c>
      <c r="R147">
        <v>0.20073664299999999</v>
      </c>
      <c r="S147">
        <v>17</v>
      </c>
      <c r="T147" t="s">
        <v>425</v>
      </c>
      <c r="U147">
        <v>197.8084882</v>
      </c>
      <c r="V147">
        <v>8.6504465259999996</v>
      </c>
      <c r="W147">
        <v>487.18527710000001</v>
      </c>
      <c r="X147">
        <v>3.1139169560000002</v>
      </c>
      <c r="Y147">
        <v>2.8888250769999999</v>
      </c>
      <c r="Z147">
        <v>4.8953460470000003</v>
      </c>
      <c r="AA147">
        <v>7.8470254959999997</v>
      </c>
      <c r="AB147">
        <v>3.9996875749999998</v>
      </c>
      <c r="AC147">
        <v>4.0934038450000001</v>
      </c>
      <c r="AD147">
        <v>146</v>
      </c>
      <c r="AE147" t="s">
        <v>38</v>
      </c>
      <c r="AF147" t="s">
        <v>38</v>
      </c>
      <c r="AG147" t="s">
        <v>38</v>
      </c>
      <c r="AH147" t="s">
        <v>38</v>
      </c>
    </row>
    <row r="148" spans="1:34">
      <c r="A148">
        <v>147</v>
      </c>
      <c r="B148">
        <v>124111</v>
      </c>
      <c r="C148">
        <v>1982.2755770000001</v>
      </c>
      <c r="D148">
        <v>3251</v>
      </c>
      <c r="E148">
        <v>9.3925867919999995</v>
      </c>
      <c r="F148">
        <v>8.1224596210000009</v>
      </c>
      <c r="G148">
        <v>9.3876321980000004</v>
      </c>
      <c r="H148">
        <v>10.66437472</v>
      </c>
      <c r="I148">
        <v>185</v>
      </c>
      <c r="J148">
        <v>9.3580873180000008</v>
      </c>
      <c r="K148">
        <v>3.84</v>
      </c>
      <c r="L148">
        <v>8.923076923</v>
      </c>
      <c r="M148">
        <v>15.90769231</v>
      </c>
      <c r="N148">
        <v>20.43</v>
      </c>
      <c r="O148">
        <v>1.1169813639999999</v>
      </c>
      <c r="P148">
        <v>1.6400343310000001</v>
      </c>
      <c r="Q148">
        <v>1640.0343310000001</v>
      </c>
      <c r="R148">
        <v>0.11892159099999999</v>
      </c>
      <c r="S148">
        <v>46</v>
      </c>
      <c r="T148" t="s">
        <v>426</v>
      </c>
      <c r="U148">
        <v>159.1287323</v>
      </c>
      <c r="V148">
        <v>10.30633694</v>
      </c>
      <c r="W148">
        <v>597.72214359999998</v>
      </c>
      <c r="X148">
        <v>2.984533898</v>
      </c>
      <c r="Y148">
        <v>3.5442670349999998</v>
      </c>
      <c r="Z148">
        <v>2.9001298919999998</v>
      </c>
      <c r="AA148">
        <v>7.1388101979999998</v>
      </c>
      <c r="AB148">
        <v>4.7653179129999996</v>
      </c>
      <c r="AC148">
        <v>4.0783972229999996</v>
      </c>
      <c r="AD148">
        <v>147</v>
      </c>
      <c r="AE148" t="s">
        <v>38</v>
      </c>
      <c r="AF148" t="s">
        <v>38</v>
      </c>
      <c r="AG148" t="s">
        <v>38</v>
      </c>
      <c r="AH148" t="s">
        <v>38</v>
      </c>
    </row>
    <row r="149" spans="1:34">
      <c r="A149">
        <v>148</v>
      </c>
      <c r="B149">
        <v>186121</v>
      </c>
      <c r="C149">
        <v>4095.310234</v>
      </c>
      <c r="D149">
        <v>6917.6695179999997</v>
      </c>
      <c r="E149">
        <v>12.27014531</v>
      </c>
      <c r="F149">
        <v>9.5760729369999993</v>
      </c>
      <c r="G149">
        <v>11.691419160000001</v>
      </c>
      <c r="H149">
        <v>16.103851509999998</v>
      </c>
      <c r="I149">
        <v>312</v>
      </c>
      <c r="J149">
        <v>12.505224869999999</v>
      </c>
      <c r="K149">
        <v>4.965888112</v>
      </c>
      <c r="L149">
        <v>11.88577158</v>
      </c>
      <c r="M149">
        <v>20.950568180000001</v>
      </c>
      <c r="N149">
        <v>51.59</v>
      </c>
      <c r="O149">
        <v>2.9423855190000001</v>
      </c>
      <c r="P149">
        <v>1.689168615</v>
      </c>
      <c r="Q149">
        <v>1689.168615</v>
      </c>
      <c r="R149">
        <v>0.23980038100000001</v>
      </c>
      <c r="S149" t="s">
        <v>427</v>
      </c>
      <c r="T149" t="s">
        <v>428</v>
      </c>
      <c r="U149">
        <v>134.08934909999999</v>
      </c>
      <c r="V149">
        <v>12.59733623</v>
      </c>
      <c r="W149">
        <v>481.51175869999997</v>
      </c>
      <c r="X149">
        <v>3.0739484520000002</v>
      </c>
      <c r="Y149">
        <v>2.8551832510000001</v>
      </c>
      <c r="Z149">
        <v>5.8479898160000001</v>
      </c>
      <c r="AA149">
        <v>3.0594900850000002</v>
      </c>
      <c r="AB149">
        <v>5.8246021240000001</v>
      </c>
      <c r="AC149">
        <v>4.0518684440000001</v>
      </c>
      <c r="AD149">
        <v>148</v>
      </c>
      <c r="AE149" t="s">
        <v>38</v>
      </c>
      <c r="AF149" t="s">
        <v>38</v>
      </c>
      <c r="AG149" t="s">
        <v>38</v>
      </c>
      <c r="AH149" t="s">
        <v>38</v>
      </c>
    </row>
    <row r="150" spans="1:34">
      <c r="A150">
        <v>149</v>
      </c>
      <c r="B150">
        <v>263111</v>
      </c>
      <c r="C150">
        <v>1286.5981200000001</v>
      </c>
      <c r="D150">
        <v>2729.98704</v>
      </c>
      <c r="E150">
        <v>9.5600330450000008</v>
      </c>
      <c r="F150">
        <v>6.069499607</v>
      </c>
      <c r="G150">
        <v>9.2231872460000002</v>
      </c>
      <c r="H150">
        <v>12.9752584</v>
      </c>
      <c r="I150">
        <v>167</v>
      </c>
      <c r="J150">
        <v>16.048836210000001</v>
      </c>
      <c r="K150">
        <v>7.8666666669999996</v>
      </c>
      <c r="L150">
        <v>15</v>
      </c>
      <c r="M150">
        <v>25.6</v>
      </c>
      <c r="N150">
        <v>3.07</v>
      </c>
      <c r="O150">
        <v>3.0434082839999999</v>
      </c>
      <c r="P150">
        <v>2.121864628</v>
      </c>
      <c r="Q150">
        <v>2121.8646279999998</v>
      </c>
      <c r="R150">
        <v>0.31834704600000002</v>
      </c>
      <c r="S150" t="s">
        <v>429</v>
      </c>
      <c r="T150" t="s">
        <v>430</v>
      </c>
      <c r="U150">
        <v>889.24659299999996</v>
      </c>
      <c r="V150">
        <v>2.3861374839999998</v>
      </c>
      <c r="W150">
        <v>663.28198250000003</v>
      </c>
      <c r="X150">
        <v>3.861368503</v>
      </c>
      <c r="Y150">
        <v>3.9330121710000001</v>
      </c>
      <c r="Z150">
        <v>7.7635001219999999</v>
      </c>
      <c r="AA150">
        <v>6.7422096319999998</v>
      </c>
      <c r="AB150">
        <v>1.103273041</v>
      </c>
      <c r="AC150">
        <v>4.0376271480000003</v>
      </c>
      <c r="AD150">
        <v>149</v>
      </c>
      <c r="AE150" t="s">
        <v>38</v>
      </c>
      <c r="AF150" t="s">
        <v>38</v>
      </c>
      <c r="AG150" t="s">
        <v>38</v>
      </c>
      <c r="AH150" t="s">
        <v>38</v>
      </c>
    </row>
    <row r="151" spans="1:34">
      <c r="A151">
        <v>150</v>
      </c>
      <c r="B151">
        <v>177115</v>
      </c>
      <c r="C151">
        <v>991.69985029999998</v>
      </c>
      <c r="D151">
        <v>2929.2628789999999</v>
      </c>
      <c r="E151">
        <v>14.52716305</v>
      </c>
      <c r="F151">
        <v>9.9562841530000004</v>
      </c>
      <c r="G151">
        <v>14.18571429</v>
      </c>
      <c r="H151">
        <v>19.173913039999999</v>
      </c>
      <c r="I151">
        <v>311</v>
      </c>
      <c r="J151">
        <v>9.2830495430000006</v>
      </c>
      <c r="K151">
        <v>4</v>
      </c>
      <c r="L151">
        <v>9</v>
      </c>
      <c r="M151">
        <v>15.33333333</v>
      </c>
      <c r="N151">
        <v>3.8</v>
      </c>
      <c r="O151">
        <v>3.875481218</v>
      </c>
      <c r="P151">
        <v>2.9537796919999999</v>
      </c>
      <c r="Q151">
        <v>2953.7796920000001</v>
      </c>
      <c r="R151">
        <v>0.26677481400000003</v>
      </c>
      <c r="S151" t="s">
        <v>431</v>
      </c>
      <c r="T151" t="s">
        <v>432</v>
      </c>
      <c r="U151">
        <v>770.85865230000002</v>
      </c>
      <c r="V151">
        <v>3.8318045509999998</v>
      </c>
      <c r="W151">
        <v>800.46929450000005</v>
      </c>
      <c r="X151">
        <v>5.3752872439999999</v>
      </c>
      <c r="Y151">
        <v>4.7464812270000003</v>
      </c>
      <c r="Z151">
        <v>6.5058128320000002</v>
      </c>
      <c r="AA151">
        <v>1.614730878</v>
      </c>
      <c r="AB151">
        <v>1.7717028829999999</v>
      </c>
      <c r="AC151">
        <v>3.9884358020000001</v>
      </c>
      <c r="AD151">
        <v>150</v>
      </c>
      <c r="AE151" t="s">
        <v>38</v>
      </c>
      <c r="AF151" t="s">
        <v>38</v>
      </c>
      <c r="AG151" t="s">
        <v>38</v>
      </c>
      <c r="AH151" t="s">
        <v>38</v>
      </c>
    </row>
    <row r="152" spans="1:34">
      <c r="A152">
        <v>151</v>
      </c>
      <c r="B152">
        <v>113111</v>
      </c>
      <c r="C152">
        <v>2369.1168170000001</v>
      </c>
      <c r="D152">
        <v>3070.231025</v>
      </c>
      <c r="E152">
        <v>12.082139039999999</v>
      </c>
      <c r="F152">
        <v>7.3422563060000003</v>
      </c>
      <c r="G152">
        <v>9.4449398539999994</v>
      </c>
      <c r="H152">
        <v>21.947766399999999</v>
      </c>
      <c r="I152">
        <v>158</v>
      </c>
      <c r="J152">
        <v>11.76596191</v>
      </c>
      <c r="K152">
        <v>4.7940126049999998</v>
      </c>
      <c r="L152">
        <v>10.8671875</v>
      </c>
      <c r="M152">
        <v>20.692585780000002</v>
      </c>
      <c r="N152">
        <v>21.33</v>
      </c>
      <c r="O152">
        <v>5.6068433520000003</v>
      </c>
      <c r="P152">
        <v>1.2959390609999999</v>
      </c>
      <c r="Q152">
        <v>1295.939061</v>
      </c>
      <c r="R152">
        <v>0.46406048900000002</v>
      </c>
      <c r="S152" t="s">
        <v>433</v>
      </c>
      <c r="T152" t="s">
        <v>434</v>
      </c>
      <c r="U152">
        <v>143.93956979999999</v>
      </c>
      <c r="V152">
        <v>9.0033551079999992</v>
      </c>
      <c r="W152">
        <v>469.01521170000001</v>
      </c>
      <c r="X152">
        <v>2.3583494470000002</v>
      </c>
      <c r="Y152">
        <v>2.781083438</v>
      </c>
      <c r="Z152">
        <v>10</v>
      </c>
      <c r="AA152">
        <v>3.1728045329999999</v>
      </c>
      <c r="AB152">
        <v>4.1628611250000001</v>
      </c>
      <c r="AC152">
        <v>3.9721740689999998</v>
      </c>
      <c r="AD152">
        <v>151</v>
      </c>
      <c r="AE152" t="s">
        <v>38</v>
      </c>
      <c r="AF152" t="s">
        <v>38</v>
      </c>
      <c r="AG152" t="s">
        <v>38</v>
      </c>
      <c r="AH152" t="s">
        <v>38</v>
      </c>
    </row>
    <row r="153" spans="1:34">
      <c r="A153">
        <v>152</v>
      </c>
      <c r="B153">
        <v>164111</v>
      </c>
      <c r="C153">
        <v>1372.6481510000001</v>
      </c>
      <c r="D153">
        <v>3203</v>
      </c>
      <c r="E153">
        <v>11.13164832</v>
      </c>
      <c r="F153">
        <v>9.2299057110000007</v>
      </c>
      <c r="G153">
        <v>10.9977857</v>
      </c>
      <c r="H153">
        <v>13.27689404</v>
      </c>
      <c r="I153">
        <v>180</v>
      </c>
      <c r="J153">
        <v>14.394444439999999</v>
      </c>
      <c r="K153">
        <v>8.3375000000000004</v>
      </c>
      <c r="L153">
        <v>13.6875</v>
      </c>
      <c r="M153">
        <v>22.3</v>
      </c>
      <c r="N153">
        <v>9.36</v>
      </c>
      <c r="O153">
        <v>1.8944539149999999</v>
      </c>
      <c r="P153">
        <v>2.333445754</v>
      </c>
      <c r="Q153">
        <v>2333.4457539999999</v>
      </c>
      <c r="R153">
        <v>0.17018628899999999</v>
      </c>
      <c r="S153" t="s">
        <v>435</v>
      </c>
      <c r="T153" t="s">
        <v>436</v>
      </c>
      <c r="U153">
        <v>342.20085469999998</v>
      </c>
      <c r="V153">
        <v>6.8189360780000001</v>
      </c>
      <c r="W153">
        <v>724.59720609999999</v>
      </c>
      <c r="X153">
        <v>4.2464037609999998</v>
      </c>
      <c r="Y153">
        <v>4.2965883380000003</v>
      </c>
      <c r="Z153">
        <v>4.1503173569999996</v>
      </c>
      <c r="AA153">
        <v>4.1926345610000002</v>
      </c>
      <c r="AB153">
        <v>3.1528561929999999</v>
      </c>
      <c r="AC153">
        <v>3.9668310629999999</v>
      </c>
      <c r="AD153">
        <v>152</v>
      </c>
      <c r="AE153" t="s">
        <v>38</v>
      </c>
      <c r="AF153" t="s">
        <v>38</v>
      </c>
      <c r="AG153" t="s">
        <v>38</v>
      </c>
      <c r="AH153" t="s">
        <v>38</v>
      </c>
    </row>
    <row r="154" spans="1:34">
      <c r="A154">
        <v>153</v>
      </c>
      <c r="B154">
        <v>246111</v>
      </c>
      <c r="C154">
        <v>1862.0278069999999</v>
      </c>
      <c r="D154">
        <v>3895</v>
      </c>
      <c r="E154">
        <v>13.39206205</v>
      </c>
      <c r="F154">
        <v>10.21445707</v>
      </c>
      <c r="G154">
        <v>12.98529216</v>
      </c>
      <c r="H154">
        <v>17.564990399999999</v>
      </c>
      <c r="I154">
        <v>291</v>
      </c>
      <c r="J154">
        <v>10.655207819999999</v>
      </c>
      <c r="K154">
        <v>4</v>
      </c>
      <c r="L154">
        <v>9.75</v>
      </c>
      <c r="M154">
        <v>18.833333329999999</v>
      </c>
      <c r="N154">
        <v>17.07</v>
      </c>
      <c r="O154">
        <v>3.0953425229999998</v>
      </c>
      <c r="P154">
        <v>2.091805495</v>
      </c>
      <c r="Q154">
        <v>2091.8054950000001</v>
      </c>
      <c r="R154">
        <v>0.23113263000000001</v>
      </c>
      <c r="S154" t="s">
        <v>437</v>
      </c>
      <c r="T154" t="s">
        <v>438</v>
      </c>
      <c r="U154">
        <v>228.17809020000001</v>
      </c>
      <c r="V154">
        <v>9.1674248540000001</v>
      </c>
      <c r="W154">
        <v>646.46398190000002</v>
      </c>
      <c r="X154">
        <v>3.8066669040000001</v>
      </c>
      <c r="Y154">
        <v>3.8332877660000002</v>
      </c>
      <c r="Z154">
        <v>5.6366101730000002</v>
      </c>
      <c r="AA154">
        <v>2.2946175640000002</v>
      </c>
      <c r="AB154">
        <v>4.2387216859999999</v>
      </c>
      <c r="AC154">
        <v>3.961072556</v>
      </c>
      <c r="AD154">
        <v>153</v>
      </c>
      <c r="AE154" t="s">
        <v>38</v>
      </c>
      <c r="AF154" t="s">
        <v>38</v>
      </c>
      <c r="AG154" t="s">
        <v>38</v>
      </c>
      <c r="AH154" t="s">
        <v>38</v>
      </c>
    </row>
    <row r="155" spans="1:34">
      <c r="A155">
        <v>154</v>
      </c>
      <c r="B155">
        <v>151321</v>
      </c>
      <c r="C155">
        <v>2050.9793070000001</v>
      </c>
      <c r="D155">
        <v>2795.9713320000001</v>
      </c>
      <c r="E155">
        <v>13.005519359999999</v>
      </c>
      <c r="F155">
        <v>8.9360788580000001</v>
      </c>
      <c r="G155">
        <v>12.84978869</v>
      </c>
      <c r="H155">
        <v>17.6455421</v>
      </c>
      <c r="I155">
        <v>310</v>
      </c>
      <c r="J155">
        <v>7.5587303889999999</v>
      </c>
      <c r="K155">
        <v>2</v>
      </c>
      <c r="L155">
        <v>6.8229166670000003</v>
      </c>
      <c r="M155">
        <v>14.30833333</v>
      </c>
      <c r="N155">
        <v>26.92</v>
      </c>
      <c r="O155">
        <v>3.2671223710000001</v>
      </c>
      <c r="P155">
        <v>1.3632372210000001</v>
      </c>
      <c r="Q155">
        <v>1363.2372210000001</v>
      </c>
      <c r="R155">
        <v>0.25121044999999997</v>
      </c>
      <c r="S155" t="s">
        <v>439</v>
      </c>
      <c r="T155" t="s">
        <v>440</v>
      </c>
      <c r="U155">
        <v>103.8622337</v>
      </c>
      <c r="V155">
        <v>13.12543715</v>
      </c>
      <c r="W155">
        <v>493.36540639999998</v>
      </c>
      <c r="X155">
        <v>2.4808186160000001</v>
      </c>
      <c r="Y155">
        <v>2.925470915</v>
      </c>
      <c r="Z155">
        <v>6.1262461249999998</v>
      </c>
      <c r="AA155">
        <v>2.464589235</v>
      </c>
      <c r="AB155">
        <v>6.0687789629999997</v>
      </c>
      <c r="AC155">
        <v>3.942621543</v>
      </c>
      <c r="AD155">
        <v>154</v>
      </c>
      <c r="AE155" t="s">
        <v>38</v>
      </c>
      <c r="AF155" t="s">
        <v>38</v>
      </c>
      <c r="AG155" t="s">
        <v>38</v>
      </c>
      <c r="AH155" t="s">
        <v>38</v>
      </c>
    </row>
    <row r="156" spans="1:34">
      <c r="A156">
        <v>155</v>
      </c>
      <c r="B156">
        <v>136111</v>
      </c>
      <c r="C156">
        <v>1132.8369299999999</v>
      </c>
      <c r="D156">
        <v>2192</v>
      </c>
      <c r="E156">
        <v>11.8818193</v>
      </c>
      <c r="F156">
        <v>10.087503079999999</v>
      </c>
      <c r="G156">
        <v>11.5202065</v>
      </c>
      <c r="H156">
        <v>14.561626499999999</v>
      </c>
      <c r="I156">
        <v>240</v>
      </c>
      <c r="J156">
        <v>8.1934523810000002</v>
      </c>
      <c r="K156">
        <v>2.791428571</v>
      </c>
      <c r="L156">
        <v>7.8</v>
      </c>
      <c r="M156">
        <v>14.31428571</v>
      </c>
      <c r="N156">
        <v>10.9</v>
      </c>
      <c r="O156">
        <v>1.8964229589999999</v>
      </c>
      <c r="P156">
        <v>1.934965168</v>
      </c>
      <c r="Q156">
        <v>1934.9651679999999</v>
      </c>
      <c r="R156">
        <v>0.15960711999999999</v>
      </c>
      <c r="S156" t="s">
        <v>441</v>
      </c>
      <c r="T156" t="s">
        <v>442</v>
      </c>
      <c r="U156">
        <v>201.10091739999999</v>
      </c>
      <c r="V156">
        <v>9.6218614650000003</v>
      </c>
      <c r="W156">
        <v>694.37289150000004</v>
      </c>
      <c r="X156">
        <v>3.5212489310000001</v>
      </c>
      <c r="Y156">
        <v>4.1173695429999997</v>
      </c>
      <c r="Z156">
        <v>3.8923241439999998</v>
      </c>
      <c r="AA156">
        <v>3.399433428</v>
      </c>
      <c r="AB156">
        <v>4.448838523</v>
      </c>
      <c r="AC156">
        <v>3.9333339459999999</v>
      </c>
      <c r="AD156">
        <v>155</v>
      </c>
      <c r="AE156" t="s">
        <v>139</v>
      </c>
      <c r="AF156" t="s">
        <v>443</v>
      </c>
      <c r="AG156" t="s">
        <v>38</v>
      </c>
      <c r="AH156" t="s">
        <v>38</v>
      </c>
    </row>
    <row r="157" spans="1:34">
      <c r="A157">
        <v>156</v>
      </c>
      <c r="B157">
        <v>165131</v>
      </c>
      <c r="C157">
        <v>1023.557048</v>
      </c>
      <c r="D157">
        <v>1708.7090639999999</v>
      </c>
      <c r="E157">
        <v>12.576089100000001</v>
      </c>
      <c r="F157">
        <v>8.2773097690000004</v>
      </c>
      <c r="G157">
        <v>11.872042710000001</v>
      </c>
      <c r="H157">
        <v>17.359776320000002</v>
      </c>
      <c r="I157">
        <v>233</v>
      </c>
      <c r="J157">
        <v>5.5402499260000004</v>
      </c>
      <c r="K157">
        <v>1.5</v>
      </c>
      <c r="L157">
        <v>4.4000000000000004</v>
      </c>
      <c r="M157">
        <v>10.416140349999999</v>
      </c>
      <c r="N157">
        <v>8.3000000000000007</v>
      </c>
      <c r="O157">
        <v>4.2074142090000004</v>
      </c>
      <c r="P157">
        <v>1.6693833199999999</v>
      </c>
      <c r="Q157">
        <v>1669.3833199999999</v>
      </c>
      <c r="R157">
        <v>0.33455664800000001</v>
      </c>
      <c r="S157" t="s">
        <v>444</v>
      </c>
      <c r="T157" t="s">
        <v>445</v>
      </c>
      <c r="U157">
        <v>205.8685619</v>
      </c>
      <c r="V157">
        <v>8.1089764500000001</v>
      </c>
      <c r="W157">
        <v>565.72491939999998</v>
      </c>
      <c r="X157">
        <v>3.0379431779999999</v>
      </c>
      <c r="Y157">
        <v>3.354535555</v>
      </c>
      <c r="Z157">
        <v>8.1588021739999999</v>
      </c>
      <c r="AA157">
        <v>2.83286119</v>
      </c>
      <c r="AB157">
        <v>3.749329269</v>
      </c>
      <c r="AC157">
        <v>3.909409921</v>
      </c>
      <c r="AD157">
        <v>156</v>
      </c>
      <c r="AE157" t="s">
        <v>38</v>
      </c>
      <c r="AF157" t="s">
        <v>38</v>
      </c>
      <c r="AG157" t="s">
        <v>38</v>
      </c>
      <c r="AH157" t="s">
        <v>38</v>
      </c>
    </row>
    <row r="158" spans="1:34">
      <c r="A158">
        <v>157</v>
      </c>
      <c r="B158">
        <v>106113</v>
      </c>
      <c r="C158">
        <v>1691.3229020000001</v>
      </c>
      <c r="D158">
        <v>1676.664612</v>
      </c>
      <c r="E158">
        <v>8.863939341</v>
      </c>
      <c r="F158">
        <v>6.197567029</v>
      </c>
      <c r="G158">
        <v>8.6516995160000008</v>
      </c>
      <c r="H158">
        <v>11.04032261</v>
      </c>
      <c r="I158">
        <v>162</v>
      </c>
      <c r="J158">
        <v>5.1314031440000001</v>
      </c>
      <c r="K158">
        <v>1.875</v>
      </c>
      <c r="L158">
        <v>4.3824110669999996</v>
      </c>
      <c r="M158">
        <v>9.2752046040000007</v>
      </c>
      <c r="N158">
        <v>14.4</v>
      </c>
      <c r="O158">
        <v>3.0450489759999999</v>
      </c>
      <c r="P158">
        <v>0.99133324</v>
      </c>
      <c r="Q158">
        <v>991.33324000000005</v>
      </c>
      <c r="R158">
        <v>0.34353224399999999</v>
      </c>
      <c r="S158" t="s">
        <v>218</v>
      </c>
      <c r="T158" t="s">
        <v>446</v>
      </c>
      <c r="U158">
        <v>116.43504249999999</v>
      </c>
      <c r="V158">
        <v>8.5140454170000002</v>
      </c>
      <c r="W158">
        <v>287.80908870000002</v>
      </c>
      <c r="X158">
        <v>1.8040278810000001</v>
      </c>
      <c r="Y158">
        <v>1.706599424</v>
      </c>
      <c r="Z158">
        <v>8.3776892259999993</v>
      </c>
      <c r="AA158">
        <v>7.9886685550000003</v>
      </c>
      <c r="AB158">
        <v>3.9366200999999998</v>
      </c>
      <c r="AC158">
        <v>3.9076065739999999</v>
      </c>
      <c r="AD158">
        <v>157</v>
      </c>
      <c r="AE158" t="s">
        <v>38</v>
      </c>
      <c r="AF158" t="s">
        <v>38</v>
      </c>
      <c r="AG158" t="s">
        <v>38</v>
      </c>
      <c r="AH158" t="s">
        <v>38</v>
      </c>
    </row>
    <row r="159" spans="1:34">
      <c r="A159">
        <v>158</v>
      </c>
      <c r="B159">
        <v>236111</v>
      </c>
      <c r="C159">
        <v>1340.587994</v>
      </c>
      <c r="D159">
        <v>2912</v>
      </c>
      <c r="E159">
        <v>11.82168519</v>
      </c>
      <c r="F159">
        <v>7.1668878490000001</v>
      </c>
      <c r="G159">
        <v>11.879752030000001</v>
      </c>
      <c r="H159">
        <v>16.720044999999999</v>
      </c>
      <c r="I159">
        <v>203</v>
      </c>
      <c r="J159">
        <v>12.457142859999999</v>
      </c>
      <c r="K159">
        <v>4.3333333329999997</v>
      </c>
      <c r="L159">
        <v>10.66666667</v>
      </c>
      <c r="M159">
        <v>21.5</v>
      </c>
      <c r="N159">
        <v>6.6</v>
      </c>
      <c r="O159">
        <v>3.7141190439999998</v>
      </c>
      <c r="P159">
        <v>2.1721811710000001</v>
      </c>
      <c r="Q159">
        <v>2172.1811710000002</v>
      </c>
      <c r="R159">
        <v>0.31417847700000001</v>
      </c>
      <c r="S159" t="s">
        <v>447</v>
      </c>
      <c r="T159" t="s">
        <v>448</v>
      </c>
      <c r="U159">
        <v>441.21212120000001</v>
      </c>
      <c r="V159">
        <v>4.9232128199999998</v>
      </c>
      <c r="W159">
        <v>643.81844249999995</v>
      </c>
      <c r="X159">
        <v>3.9529345309999999</v>
      </c>
      <c r="Y159">
        <v>3.8176007150000002</v>
      </c>
      <c r="Z159">
        <v>7.661841592</v>
      </c>
      <c r="AA159">
        <v>3.4844192629999999</v>
      </c>
      <c r="AB159">
        <v>2.2763348790000002</v>
      </c>
      <c r="AC159">
        <v>3.9050001380000001</v>
      </c>
      <c r="AD159">
        <v>158</v>
      </c>
      <c r="AE159" t="s">
        <v>38</v>
      </c>
      <c r="AF159" t="s">
        <v>38</v>
      </c>
      <c r="AG159" t="s">
        <v>38</v>
      </c>
      <c r="AH159" t="s">
        <v>38</v>
      </c>
    </row>
    <row r="160" spans="1:34">
      <c r="A160">
        <v>159</v>
      </c>
      <c r="B160">
        <v>259111</v>
      </c>
      <c r="C160">
        <v>500.52580970000002</v>
      </c>
      <c r="D160">
        <v>1171</v>
      </c>
      <c r="E160">
        <v>10.862512690000001</v>
      </c>
      <c r="F160">
        <v>8.5848680109999993</v>
      </c>
      <c r="G160">
        <v>10.4920495</v>
      </c>
      <c r="H160">
        <v>14.07524671</v>
      </c>
      <c r="I160">
        <v>96</v>
      </c>
      <c r="J160">
        <v>11.92100694</v>
      </c>
      <c r="K160">
        <v>4</v>
      </c>
      <c r="L160">
        <v>10.875</v>
      </c>
      <c r="M160">
        <v>22.625</v>
      </c>
      <c r="N160">
        <v>1.64</v>
      </c>
      <c r="O160">
        <v>2.197803838</v>
      </c>
      <c r="P160">
        <v>2.339539695</v>
      </c>
      <c r="Q160">
        <v>2339.5396949999999</v>
      </c>
      <c r="R160">
        <v>0.202329231</v>
      </c>
      <c r="S160">
        <v>31</v>
      </c>
      <c r="T160" t="s">
        <v>449</v>
      </c>
      <c r="U160">
        <v>714.02439019999997</v>
      </c>
      <c r="V160">
        <v>3.276554312</v>
      </c>
      <c r="W160">
        <v>853.47387839999999</v>
      </c>
      <c r="X160">
        <v>4.2574935119999999</v>
      </c>
      <c r="Y160">
        <v>5.0607784320000002</v>
      </c>
      <c r="Z160">
        <v>4.9341843299999999</v>
      </c>
      <c r="AA160">
        <v>4.5609065160000002</v>
      </c>
      <c r="AB160">
        <v>1.514973074</v>
      </c>
      <c r="AC160">
        <v>3.8951976099999999</v>
      </c>
      <c r="AD160">
        <v>159</v>
      </c>
      <c r="AE160" t="s">
        <v>38</v>
      </c>
      <c r="AF160" t="s">
        <v>38</v>
      </c>
      <c r="AG160" t="s">
        <v>38</v>
      </c>
      <c r="AH160" t="s">
        <v>38</v>
      </c>
    </row>
    <row r="161" spans="1:34">
      <c r="A161">
        <v>160</v>
      </c>
      <c r="B161">
        <v>170132</v>
      </c>
      <c r="C161">
        <v>6250.7929199999999</v>
      </c>
      <c r="D161">
        <v>12575.58979</v>
      </c>
      <c r="E161">
        <v>17.00239449</v>
      </c>
      <c r="F161">
        <v>9.5785218699999994</v>
      </c>
      <c r="G161">
        <v>16.698329560000001</v>
      </c>
      <c r="H161">
        <v>24.914889349999999</v>
      </c>
      <c r="I161">
        <v>607</v>
      </c>
      <c r="J161">
        <v>17.281425949999999</v>
      </c>
      <c r="K161">
        <v>9.59560499</v>
      </c>
      <c r="L161">
        <v>16.305871209999999</v>
      </c>
      <c r="M161">
        <v>27</v>
      </c>
      <c r="N161">
        <v>47.79</v>
      </c>
      <c r="O161">
        <v>6.3591236540000002</v>
      </c>
      <c r="P161">
        <v>2.0118391309999999</v>
      </c>
      <c r="Q161">
        <v>2011.839131</v>
      </c>
      <c r="R161">
        <v>0.37401341700000001</v>
      </c>
      <c r="S161" t="s">
        <v>450</v>
      </c>
      <c r="T161" t="s">
        <v>451</v>
      </c>
      <c r="U161">
        <v>263.14270340000002</v>
      </c>
      <c r="V161">
        <v>7.6454300460000004</v>
      </c>
      <c r="W161">
        <v>574.08166859999994</v>
      </c>
      <c r="X161">
        <v>3.6611441419999999</v>
      </c>
      <c r="Y161">
        <v>3.4040879290000001</v>
      </c>
      <c r="Z161">
        <v>9.1210307680000007</v>
      </c>
      <c r="AA161">
        <v>0.79320113299999995</v>
      </c>
      <c r="AB161">
        <v>3.5350003569999999</v>
      </c>
      <c r="AC161">
        <v>3.8893370950000001</v>
      </c>
      <c r="AD161">
        <v>160</v>
      </c>
      <c r="AE161" t="s">
        <v>452</v>
      </c>
      <c r="AF161" t="s">
        <v>453</v>
      </c>
      <c r="AG161" t="s">
        <v>126</v>
      </c>
      <c r="AH161" t="s">
        <v>126</v>
      </c>
    </row>
    <row r="162" spans="1:34">
      <c r="A162">
        <v>161</v>
      </c>
      <c r="B162">
        <v>160111</v>
      </c>
      <c r="C162">
        <v>1449.026353</v>
      </c>
      <c r="D162">
        <v>2417.936111</v>
      </c>
      <c r="E162">
        <v>10.242233649999999</v>
      </c>
      <c r="F162">
        <v>8.6495987010000004</v>
      </c>
      <c r="G162">
        <v>10.33236</v>
      </c>
      <c r="H162">
        <v>12.347162450000001</v>
      </c>
      <c r="I162">
        <v>115</v>
      </c>
      <c r="J162">
        <v>14.17441442</v>
      </c>
      <c r="K162">
        <v>5.8550000000000004</v>
      </c>
      <c r="L162">
        <v>12.65</v>
      </c>
      <c r="M162">
        <v>22.42</v>
      </c>
      <c r="N162">
        <v>11.24</v>
      </c>
      <c r="O162">
        <v>2.073434131</v>
      </c>
      <c r="P162">
        <v>1.668662621</v>
      </c>
      <c r="Q162">
        <v>1668.6626209999999</v>
      </c>
      <c r="R162">
        <v>0.202439644</v>
      </c>
      <c r="S162" t="s">
        <v>118</v>
      </c>
      <c r="T162" t="s">
        <v>454</v>
      </c>
      <c r="U162">
        <v>215.11887110000001</v>
      </c>
      <c r="V162">
        <v>7.7569327689999996</v>
      </c>
      <c r="W162">
        <v>601.51085079999996</v>
      </c>
      <c r="X162">
        <v>3.0366316489999998</v>
      </c>
      <c r="Y162">
        <v>3.5667326410000002</v>
      </c>
      <c r="Z162">
        <v>4.9368769600000002</v>
      </c>
      <c r="AA162">
        <v>5.7223796030000003</v>
      </c>
      <c r="AB162">
        <v>3.5865556220000001</v>
      </c>
      <c r="AC162">
        <v>3.8798870480000001</v>
      </c>
      <c r="AD162">
        <v>161</v>
      </c>
      <c r="AE162" t="s">
        <v>38</v>
      </c>
      <c r="AF162" t="s">
        <v>38</v>
      </c>
      <c r="AG162" t="s">
        <v>38</v>
      </c>
      <c r="AH162" t="s">
        <v>38</v>
      </c>
    </row>
    <row r="163" spans="1:34">
      <c r="A163">
        <v>162</v>
      </c>
      <c r="B163">
        <v>205232</v>
      </c>
      <c r="C163">
        <v>940.28278479999994</v>
      </c>
      <c r="D163">
        <v>1745.969161</v>
      </c>
      <c r="E163">
        <v>10.23328811</v>
      </c>
      <c r="F163">
        <v>8.5161081630000002</v>
      </c>
      <c r="G163">
        <v>9.8730949859999999</v>
      </c>
      <c r="H163">
        <v>12.52806953</v>
      </c>
      <c r="I163">
        <v>114</v>
      </c>
      <c r="J163">
        <v>12.06680527</v>
      </c>
      <c r="K163">
        <v>4.3791666669999998</v>
      </c>
      <c r="L163">
        <v>11.44781145</v>
      </c>
      <c r="M163">
        <v>20.159102560000001</v>
      </c>
      <c r="N163">
        <v>5.44</v>
      </c>
      <c r="O163">
        <v>2.1049585730000002</v>
      </c>
      <c r="P163">
        <v>1.856855395</v>
      </c>
      <c r="Q163">
        <v>1856.855395</v>
      </c>
      <c r="R163">
        <v>0.205697187</v>
      </c>
      <c r="S163">
        <v>53</v>
      </c>
      <c r="T163" t="s">
        <v>455</v>
      </c>
      <c r="U163">
        <v>320.95021350000002</v>
      </c>
      <c r="V163">
        <v>5.7854935640000003</v>
      </c>
      <c r="W163">
        <v>679.4529837</v>
      </c>
      <c r="X163">
        <v>3.3791047930000002</v>
      </c>
      <c r="Y163">
        <v>4.0289001139999998</v>
      </c>
      <c r="Z163">
        <v>5.0163183570000003</v>
      </c>
      <c r="AA163">
        <v>5.7507082150000004</v>
      </c>
      <c r="AB163">
        <v>2.6750256939999999</v>
      </c>
      <c r="AC163">
        <v>3.8666359720000001</v>
      </c>
      <c r="AD163">
        <v>162</v>
      </c>
      <c r="AE163" t="s">
        <v>38</v>
      </c>
      <c r="AF163" t="s">
        <v>38</v>
      </c>
      <c r="AG163" t="s">
        <v>38</v>
      </c>
      <c r="AH163" t="s">
        <v>38</v>
      </c>
    </row>
    <row r="164" spans="1:34">
      <c r="A164">
        <v>163</v>
      </c>
      <c r="B164">
        <v>111211</v>
      </c>
      <c r="C164">
        <v>1626.9366010000001</v>
      </c>
      <c r="D164">
        <v>1739.3531270000001</v>
      </c>
      <c r="E164">
        <v>6.4148532559999998</v>
      </c>
      <c r="F164">
        <v>4.8672675869999997</v>
      </c>
      <c r="G164">
        <v>6.0150358710000003</v>
      </c>
      <c r="H164">
        <v>8.3992882249999994</v>
      </c>
      <c r="I164">
        <v>66</v>
      </c>
      <c r="J164">
        <v>14.541275430000001</v>
      </c>
      <c r="K164">
        <v>5.3060897440000003</v>
      </c>
      <c r="L164">
        <v>13.65961538</v>
      </c>
      <c r="M164">
        <v>25.92307692</v>
      </c>
      <c r="N164">
        <v>12.57</v>
      </c>
      <c r="O164">
        <v>1.487831218</v>
      </c>
      <c r="P164">
        <v>1.069097054</v>
      </c>
      <c r="Q164">
        <v>1069.0970540000001</v>
      </c>
      <c r="R164">
        <v>0.23193534699999999</v>
      </c>
      <c r="S164">
        <v>2</v>
      </c>
      <c r="T164" t="s">
        <v>456</v>
      </c>
      <c r="U164">
        <v>138.3733594</v>
      </c>
      <c r="V164">
        <v>7.7261769109999996</v>
      </c>
      <c r="W164">
        <v>372.68779110000003</v>
      </c>
      <c r="X164">
        <v>1.9455424429999999</v>
      </c>
      <c r="Y164">
        <v>2.2098981379999998</v>
      </c>
      <c r="Z164">
        <v>5.656185969</v>
      </c>
      <c r="AA164">
        <v>9.6600566570000002</v>
      </c>
      <c r="AB164">
        <v>3.572335104</v>
      </c>
      <c r="AC164">
        <v>3.84647425</v>
      </c>
      <c r="AD164">
        <v>163</v>
      </c>
      <c r="AE164" t="s">
        <v>38</v>
      </c>
      <c r="AF164" t="s">
        <v>38</v>
      </c>
      <c r="AG164" t="s">
        <v>38</v>
      </c>
      <c r="AH164" t="s">
        <v>38</v>
      </c>
    </row>
    <row r="165" spans="1:34">
      <c r="A165">
        <v>164</v>
      </c>
      <c r="B165">
        <v>113216</v>
      </c>
      <c r="C165">
        <v>3354.5245150000001</v>
      </c>
      <c r="D165">
        <v>5268.2650739999999</v>
      </c>
      <c r="E165">
        <v>11.633528310000001</v>
      </c>
      <c r="F165">
        <v>8.5545792499999997</v>
      </c>
      <c r="G165">
        <v>10.83079938</v>
      </c>
      <c r="H165">
        <v>15.72254143</v>
      </c>
      <c r="I165">
        <v>165</v>
      </c>
      <c r="J165">
        <v>19.299151250000001</v>
      </c>
      <c r="K165">
        <v>10.878571429999999</v>
      </c>
      <c r="L165">
        <v>19.544444439999999</v>
      </c>
      <c r="M165">
        <v>28.31555556</v>
      </c>
      <c r="N165">
        <v>29.85</v>
      </c>
      <c r="O165">
        <v>2.9956998819999998</v>
      </c>
      <c r="P165">
        <v>1.5704953269999999</v>
      </c>
      <c r="Q165">
        <v>1570.4953270000001</v>
      </c>
      <c r="R165">
        <v>0.25750570299999997</v>
      </c>
      <c r="S165" t="s">
        <v>457</v>
      </c>
      <c r="T165" t="s">
        <v>458</v>
      </c>
      <c r="U165">
        <v>176.4912923</v>
      </c>
      <c r="V165">
        <v>8.8984295289999995</v>
      </c>
      <c r="W165">
        <v>573.368923</v>
      </c>
      <c r="X165">
        <v>2.8579868419999999</v>
      </c>
      <c r="Y165">
        <v>3.3998616159999999</v>
      </c>
      <c r="Z165">
        <v>6.2797678699999997</v>
      </c>
      <c r="AA165">
        <v>3.7110481590000002</v>
      </c>
      <c r="AB165">
        <v>4.11434692</v>
      </c>
      <c r="AC165">
        <v>3.8419008479999999</v>
      </c>
      <c r="AD165">
        <v>164</v>
      </c>
      <c r="AE165" t="s">
        <v>38</v>
      </c>
      <c r="AF165" t="s">
        <v>38</v>
      </c>
      <c r="AG165" t="s">
        <v>38</v>
      </c>
      <c r="AH165" t="s">
        <v>38</v>
      </c>
    </row>
    <row r="166" spans="1:34">
      <c r="A166">
        <v>165</v>
      </c>
      <c r="B166">
        <v>155112</v>
      </c>
      <c r="C166">
        <v>2528.034416</v>
      </c>
      <c r="D166">
        <v>2587.2259669999999</v>
      </c>
      <c r="E166">
        <v>8.8079735509999999</v>
      </c>
      <c r="F166">
        <v>4.7427730099999996</v>
      </c>
      <c r="G166">
        <v>9.3048018559999992</v>
      </c>
      <c r="H166">
        <v>11.798215239999999</v>
      </c>
      <c r="I166">
        <v>199</v>
      </c>
      <c r="J166">
        <v>7.2614695940000002</v>
      </c>
      <c r="K166">
        <v>1.783571429</v>
      </c>
      <c r="L166">
        <v>3.5249999999999999</v>
      </c>
      <c r="M166">
        <v>15.4</v>
      </c>
      <c r="N166">
        <v>14.9</v>
      </c>
      <c r="O166">
        <v>3.3499673759999999</v>
      </c>
      <c r="P166">
        <v>1.0234140599999999</v>
      </c>
      <c r="Q166">
        <v>1023.4140599999999</v>
      </c>
      <c r="R166">
        <v>0.38033349599999999</v>
      </c>
      <c r="S166" t="s">
        <v>459</v>
      </c>
      <c r="T166" t="s">
        <v>460</v>
      </c>
      <c r="U166">
        <v>173.6393266</v>
      </c>
      <c r="V166">
        <v>5.893907102</v>
      </c>
      <c r="W166">
        <v>347.05144680000001</v>
      </c>
      <c r="X166">
        <v>1.862408547</v>
      </c>
      <c r="Y166">
        <v>2.057884279</v>
      </c>
      <c r="Z166">
        <v>9.2751579690000003</v>
      </c>
      <c r="AA166">
        <v>8.0453257790000006</v>
      </c>
      <c r="AB166">
        <v>2.7251526190000002</v>
      </c>
      <c r="AC166">
        <v>3.8264218300000001</v>
      </c>
      <c r="AD166">
        <v>165</v>
      </c>
      <c r="AE166" t="s">
        <v>38</v>
      </c>
      <c r="AF166" t="s">
        <v>38</v>
      </c>
      <c r="AG166" t="s">
        <v>38</v>
      </c>
      <c r="AH166" t="s">
        <v>38</v>
      </c>
    </row>
    <row r="167" spans="1:34">
      <c r="A167">
        <v>166</v>
      </c>
      <c r="B167">
        <v>100211</v>
      </c>
      <c r="C167">
        <v>1694.5578479999999</v>
      </c>
      <c r="D167">
        <v>2229</v>
      </c>
      <c r="E167">
        <v>8.0925711010000008</v>
      </c>
      <c r="F167">
        <v>6.7310641870000003</v>
      </c>
      <c r="G167">
        <v>7.5335692249999999</v>
      </c>
      <c r="H167">
        <v>10.36671481</v>
      </c>
      <c r="I167">
        <v>111</v>
      </c>
      <c r="J167">
        <v>14.31261261</v>
      </c>
      <c r="K167">
        <v>6.6</v>
      </c>
      <c r="L167">
        <v>14</v>
      </c>
      <c r="M167">
        <v>23.8</v>
      </c>
      <c r="N167">
        <v>12.9</v>
      </c>
      <c r="O167">
        <v>1.6215331399999999</v>
      </c>
      <c r="P167">
        <v>1.315387375</v>
      </c>
      <c r="Q167">
        <v>1315.387375</v>
      </c>
      <c r="R167">
        <v>0.200373048</v>
      </c>
      <c r="S167">
        <v>21</v>
      </c>
      <c r="T167" t="s">
        <v>461</v>
      </c>
      <c r="U167">
        <v>172.79069770000001</v>
      </c>
      <c r="V167">
        <v>7.6126052690000003</v>
      </c>
      <c r="W167">
        <v>447.95362280000001</v>
      </c>
      <c r="X167">
        <v>2.3937414829999999</v>
      </c>
      <c r="Y167">
        <v>2.6561961529999998</v>
      </c>
      <c r="Z167">
        <v>4.8864790879999997</v>
      </c>
      <c r="AA167">
        <v>8.5835694050000004</v>
      </c>
      <c r="AB167">
        <v>3.5198232389999999</v>
      </c>
      <c r="AC167">
        <v>3.82619628</v>
      </c>
      <c r="AD167">
        <v>166</v>
      </c>
      <c r="AE167" t="s">
        <v>38</v>
      </c>
      <c r="AF167" t="s">
        <v>38</v>
      </c>
      <c r="AG167" t="s">
        <v>38</v>
      </c>
      <c r="AH167" t="s">
        <v>38</v>
      </c>
    </row>
    <row r="168" spans="1:34">
      <c r="A168">
        <v>167</v>
      </c>
      <c r="B168">
        <v>165121</v>
      </c>
      <c r="C168">
        <v>909.4603869</v>
      </c>
      <c r="D168">
        <v>1791</v>
      </c>
      <c r="E168">
        <v>16.356787799999999</v>
      </c>
      <c r="F168">
        <v>12.861560040000001</v>
      </c>
      <c r="G168">
        <v>15.878055229999999</v>
      </c>
      <c r="H168">
        <v>20.73661096</v>
      </c>
      <c r="I168">
        <v>262</v>
      </c>
      <c r="J168">
        <v>5.9736005089999997</v>
      </c>
      <c r="K168">
        <v>2.5125000000000002</v>
      </c>
      <c r="L168">
        <v>5.125</v>
      </c>
      <c r="M168">
        <v>10.483333330000001</v>
      </c>
      <c r="N168">
        <v>10.29</v>
      </c>
      <c r="O168">
        <v>3.1861327949999998</v>
      </c>
      <c r="P168">
        <v>1.969299626</v>
      </c>
      <c r="Q168">
        <v>1969.299626</v>
      </c>
      <c r="R168">
        <v>0.19478963899999999</v>
      </c>
      <c r="S168" t="s">
        <v>462</v>
      </c>
      <c r="T168" t="s">
        <v>463</v>
      </c>
      <c r="U168">
        <v>174.0524781</v>
      </c>
      <c r="V168">
        <v>11.31440154</v>
      </c>
      <c r="W168">
        <v>612.31252549999999</v>
      </c>
      <c r="X168">
        <v>3.583730766</v>
      </c>
      <c r="Y168">
        <v>3.6307825010000001</v>
      </c>
      <c r="Z168">
        <v>4.7503170050000003</v>
      </c>
      <c r="AA168">
        <v>0.96317280500000002</v>
      </c>
      <c r="AB168">
        <v>5.2314144840000001</v>
      </c>
      <c r="AC168">
        <v>3.8256681640000001</v>
      </c>
      <c r="AD168">
        <v>167</v>
      </c>
      <c r="AE168" t="s">
        <v>38</v>
      </c>
      <c r="AF168" t="s">
        <v>38</v>
      </c>
      <c r="AG168" t="s">
        <v>38</v>
      </c>
      <c r="AH168" t="s">
        <v>38</v>
      </c>
    </row>
    <row r="169" spans="1:34">
      <c r="A169">
        <v>168</v>
      </c>
      <c r="B169">
        <v>151411</v>
      </c>
      <c r="C169">
        <v>1721.439032</v>
      </c>
      <c r="D169">
        <v>2026.0782340000001</v>
      </c>
      <c r="E169">
        <v>8.9057823640000002</v>
      </c>
      <c r="F169">
        <v>7.4229902599999997</v>
      </c>
      <c r="G169">
        <v>8.6207825010000008</v>
      </c>
      <c r="H169">
        <v>10.914386199999999</v>
      </c>
      <c r="I169">
        <v>142</v>
      </c>
      <c r="J169">
        <v>10.28497404</v>
      </c>
      <c r="K169">
        <v>3.7728461539999998</v>
      </c>
      <c r="L169">
        <v>9.1</v>
      </c>
      <c r="M169">
        <v>18.331282049999999</v>
      </c>
      <c r="N169">
        <v>16.53</v>
      </c>
      <c r="O169">
        <v>1.4483454389999999</v>
      </c>
      <c r="P169">
        <v>1.1769677549999999</v>
      </c>
      <c r="Q169">
        <v>1176.9677549999999</v>
      </c>
      <c r="R169">
        <v>0.162629781</v>
      </c>
      <c r="S169">
        <v>61</v>
      </c>
      <c r="T169" t="s">
        <v>464</v>
      </c>
      <c r="U169">
        <v>122.5697661</v>
      </c>
      <c r="V169">
        <v>9.6024312750000007</v>
      </c>
      <c r="W169">
        <v>437.28516889999997</v>
      </c>
      <c r="X169">
        <v>2.1418455070000002</v>
      </c>
      <c r="Y169">
        <v>2.592936243</v>
      </c>
      <c r="Z169">
        <v>3.96603751</v>
      </c>
      <c r="AA169">
        <v>7.9603399430000001</v>
      </c>
      <c r="AB169">
        <v>4.4398546300000001</v>
      </c>
      <c r="AC169">
        <v>3.7844562769999999</v>
      </c>
      <c r="AD169">
        <v>168</v>
      </c>
      <c r="AE169" t="s">
        <v>38</v>
      </c>
      <c r="AF169" t="s">
        <v>38</v>
      </c>
      <c r="AG169" t="s">
        <v>38</v>
      </c>
      <c r="AH169" t="s">
        <v>38</v>
      </c>
    </row>
    <row r="170" spans="1:34">
      <c r="A170">
        <v>169</v>
      </c>
      <c r="B170">
        <v>101211</v>
      </c>
      <c r="C170">
        <v>1694.729229</v>
      </c>
      <c r="D170">
        <v>2559</v>
      </c>
      <c r="E170">
        <v>9.0616098009999995</v>
      </c>
      <c r="F170">
        <v>7.0824201789999996</v>
      </c>
      <c r="G170">
        <v>8.7465011369999992</v>
      </c>
      <c r="H170">
        <v>11.21240909</v>
      </c>
      <c r="I170">
        <v>110</v>
      </c>
      <c r="J170">
        <v>16.764646460000002</v>
      </c>
      <c r="K170">
        <v>6.2111111110000001</v>
      </c>
      <c r="L170">
        <v>16.61111111</v>
      </c>
      <c r="M170">
        <v>27.122222220000001</v>
      </c>
      <c r="N170">
        <v>9.99</v>
      </c>
      <c r="O170">
        <v>2.013649445</v>
      </c>
      <c r="P170">
        <v>1.509975727</v>
      </c>
      <c r="Q170">
        <v>1509.975727</v>
      </c>
      <c r="R170">
        <v>0.222217629</v>
      </c>
      <c r="S170">
        <v>21</v>
      </c>
      <c r="T170" t="s">
        <v>465</v>
      </c>
      <c r="U170">
        <v>256.1561562</v>
      </c>
      <c r="V170">
        <v>5.8947469779999997</v>
      </c>
      <c r="W170">
        <v>514.22045700000001</v>
      </c>
      <c r="X170">
        <v>2.7478532969999998</v>
      </c>
      <c r="Y170">
        <v>3.0491335049999999</v>
      </c>
      <c r="Z170">
        <v>5.4192008649999996</v>
      </c>
      <c r="AA170">
        <v>7.7903682720000003</v>
      </c>
      <c r="AB170">
        <v>2.7255409500000001</v>
      </c>
      <c r="AC170">
        <v>3.7818280799999999</v>
      </c>
      <c r="AD170">
        <v>169</v>
      </c>
      <c r="AE170" t="s">
        <v>38</v>
      </c>
      <c r="AF170" t="s">
        <v>38</v>
      </c>
      <c r="AG170" t="s">
        <v>38</v>
      </c>
      <c r="AH170" t="s">
        <v>38</v>
      </c>
    </row>
    <row r="171" spans="1:34">
      <c r="A171">
        <v>170</v>
      </c>
      <c r="B171">
        <v>103211</v>
      </c>
      <c r="C171">
        <v>1622.7281949999999</v>
      </c>
      <c r="D171">
        <v>1833</v>
      </c>
      <c r="E171">
        <v>6.6343838100000001</v>
      </c>
      <c r="F171">
        <v>5.3685128530000004</v>
      </c>
      <c r="G171">
        <v>6.4092675769999996</v>
      </c>
      <c r="H171">
        <v>8.4788392150000007</v>
      </c>
      <c r="I171">
        <v>91</v>
      </c>
      <c r="J171">
        <v>13.61538462</v>
      </c>
      <c r="K171">
        <v>5.9285714289999998</v>
      </c>
      <c r="L171">
        <v>11.5</v>
      </c>
      <c r="M171">
        <v>23.214285709999999</v>
      </c>
      <c r="N171">
        <v>13.76</v>
      </c>
      <c r="O171">
        <v>1.2300494049999999</v>
      </c>
      <c r="P171">
        <v>1.1295791900000001</v>
      </c>
      <c r="Q171">
        <v>1129.5791899999999</v>
      </c>
      <c r="R171">
        <v>0.18540522200000001</v>
      </c>
      <c r="S171">
        <v>40</v>
      </c>
      <c r="T171" t="s">
        <v>466</v>
      </c>
      <c r="U171">
        <v>133.21220930000001</v>
      </c>
      <c r="V171">
        <v>8.4795470010000003</v>
      </c>
      <c r="W171">
        <v>353.63934610000001</v>
      </c>
      <c r="X171">
        <v>2.0556078119999999</v>
      </c>
      <c r="Y171">
        <v>2.0969480389999999</v>
      </c>
      <c r="Z171">
        <v>4.5214600909999998</v>
      </c>
      <c r="AA171">
        <v>9.5467422099999997</v>
      </c>
      <c r="AB171">
        <v>3.9206691450000002</v>
      </c>
      <c r="AC171">
        <v>3.7768315370000001</v>
      </c>
      <c r="AD171">
        <v>170</v>
      </c>
      <c r="AE171" t="s">
        <v>38</v>
      </c>
      <c r="AF171" t="s">
        <v>38</v>
      </c>
      <c r="AG171" t="s">
        <v>38</v>
      </c>
      <c r="AH171" t="s">
        <v>38</v>
      </c>
    </row>
    <row r="172" spans="1:34">
      <c r="A172">
        <v>171</v>
      </c>
      <c r="B172">
        <v>293111</v>
      </c>
      <c r="C172">
        <v>1158.015443</v>
      </c>
      <c r="D172">
        <v>3062</v>
      </c>
      <c r="E172">
        <v>12.04350591</v>
      </c>
      <c r="F172">
        <v>10.513676739999999</v>
      </c>
      <c r="G172">
        <v>11.876452479999999</v>
      </c>
      <c r="H172">
        <v>13.571823330000001</v>
      </c>
      <c r="I172">
        <v>207</v>
      </c>
      <c r="J172">
        <v>14.03611686</v>
      </c>
      <c r="K172">
        <v>3.9333333330000002</v>
      </c>
      <c r="L172">
        <v>12.66666667</v>
      </c>
      <c r="M172">
        <v>27.285714290000001</v>
      </c>
      <c r="N172">
        <v>8.31</v>
      </c>
      <c r="O172">
        <v>1.5105603350000001</v>
      </c>
      <c r="P172">
        <v>2.6441789010000001</v>
      </c>
      <c r="Q172">
        <v>2644.1789010000002</v>
      </c>
      <c r="R172">
        <v>0.12542529899999999</v>
      </c>
      <c r="S172" t="s">
        <v>467</v>
      </c>
      <c r="T172" t="s">
        <v>468</v>
      </c>
      <c r="U172">
        <v>368.47172080000001</v>
      </c>
      <c r="V172">
        <v>7.1760701060000001</v>
      </c>
      <c r="W172">
        <v>638.95896100000004</v>
      </c>
      <c r="X172">
        <v>4.8118758320000001</v>
      </c>
      <c r="Y172">
        <v>3.7887858209999998</v>
      </c>
      <c r="Z172">
        <v>3.0587352330000002</v>
      </c>
      <c r="AA172">
        <v>3.2011331439999999</v>
      </c>
      <c r="AB172">
        <v>3.3179834530000001</v>
      </c>
      <c r="AC172">
        <v>3.7621448239999999</v>
      </c>
      <c r="AD172">
        <v>171</v>
      </c>
      <c r="AE172" t="s">
        <v>38</v>
      </c>
      <c r="AF172" t="s">
        <v>38</v>
      </c>
      <c r="AG172" t="s">
        <v>38</v>
      </c>
      <c r="AH172" t="s">
        <v>38</v>
      </c>
    </row>
    <row r="173" spans="1:34">
      <c r="A173">
        <v>172</v>
      </c>
      <c r="B173">
        <v>184121</v>
      </c>
      <c r="C173">
        <v>1945.4401310000001</v>
      </c>
      <c r="D173">
        <v>4460</v>
      </c>
      <c r="E173">
        <v>14.05046243</v>
      </c>
      <c r="F173">
        <v>11.38192016</v>
      </c>
      <c r="G173">
        <v>13.39960475</v>
      </c>
      <c r="H173">
        <v>17.264152670000001</v>
      </c>
      <c r="I173">
        <v>300</v>
      </c>
      <c r="J173">
        <v>11.937202020000001</v>
      </c>
      <c r="K173">
        <v>4</v>
      </c>
      <c r="L173">
        <v>11.633333329999999</v>
      </c>
      <c r="M173">
        <v>19.41</v>
      </c>
      <c r="N173">
        <v>18.16</v>
      </c>
      <c r="O173">
        <v>2.5522235210000002</v>
      </c>
      <c r="P173">
        <v>2.292540351</v>
      </c>
      <c r="Q173">
        <v>2292.5403510000001</v>
      </c>
      <c r="R173">
        <v>0.18164694100000001</v>
      </c>
      <c r="S173" t="s">
        <v>469</v>
      </c>
      <c r="T173" t="s">
        <v>470</v>
      </c>
      <c r="U173">
        <v>245.5947137</v>
      </c>
      <c r="V173">
        <v>9.3346486019999997</v>
      </c>
      <c r="W173">
        <v>581.55195100000003</v>
      </c>
      <c r="X173">
        <v>4.1719641230000004</v>
      </c>
      <c r="Y173">
        <v>3.448383888</v>
      </c>
      <c r="Z173">
        <v>4.4298072319999999</v>
      </c>
      <c r="AA173">
        <v>1.78470255</v>
      </c>
      <c r="AB173">
        <v>4.3160405559999999</v>
      </c>
      <c r="AC173">
        <v>3.760910864</v>
      </c>
      <c r="AD173">
        <v>172</v>
      </c>
      <c r="AE173" t="s">
        <v>38</v>
      </c>
      <c r="AF173" t="s">
        <v>38</v>
      </c>
      <c r="AG173" t="s">
        <v>38</v>
      </c>
      <c r="AH173" t="s">
        <v>38</v>
      </c>
    </row>
    <row r="174" spans="1:34">
      <c r="A174">
        <v>173</v>
      </c>
      <c r="B174">
        <v>242111</v>
      </c>
      <c r="C174">
        <v>1861.322727</v>
      </c>
      <c r="D174">
        <v>1848.028793</v>
      </c>
      <c r="E174">
        <v>7.2288399129999998</v>
      </c>
      <c r="F174">
        <v>5.7436736829999999</v>
      </c>
      <c r="G174">
        <v>6.9034090910000003</v>
      </c>
      <c r="H174">
        <v>9.1052656320000001</v>
      </c>
      <c r="I174">
        <v>163</v>
      </c>
      <c r="J174">
        <v>6.3006761439999996</v>
      </c>
      <c r="K174">
        <v>1.1000000000000001</v>
      </c>
      <c r="L174">
        <v>6</v>
      </c>
      <c r="M174">
        <v>11.344078919999999</v>
      </c>
      <c r="N174">
        <v>16.39</v>
      </c>
      <c r="O174">
        <v>1.4406777930000001</v>
      </c>
      <c r="P174">
        <v>0.99285780300000004</v>
      </c>
      <c r="Q174">
        <v>992.85780269999998</v>
      </c>
      <c r="R174">
        <v>0.19929585</v>
      </c>
      <c r="S174" t="s">
        <v>471</v>
      </c>
      <c r="T174" t="s">
        <v>472</v>
      </c>
      <c r="U174">
        <v>112.75343460000001</v>
      </c>
      <c r="V174">
        <v>8.8055659340000005</v>
      </c>
      <c r="W174">
        <v>340.4830733</v>
      </c>
      <c r="X174">
        <v>1.8068022800000001</v>
      </c>
      <c r="Y174">
        <v>2.0189362989999999</v>
      </c>
      <c r="Z174">
        <v>4.8602095439999999</v>
      </c>
      <c r="AA174">
        <v>9.2917847029999994</v>
      </c>
      <c r="AB174">
        <v>4.0714097880000004</v>
      </c>
      <c r="AC174">
        <v>3.7432863730000001</v>
      </c>
      <c r="AD174">
        <v>173</v>
      </c>
      <c r="AE174" t="s">
        <v>38</v>
      </c>
      <c r="AF174" t="s">
        <v>38</v>
      </c>
      <c r="AG174" t="s">
        <v>38</v>
      </c>
      <c r="AH174" t="s">
        <v>38</v>
      </c>
    </row>
    <row r="175" spans="1:34">
      <c r="A175">
        <v>174</v>
      </c>
      <c r="B175">
        <v>270111</v>
      </c>
      <c r="C175">
        <v>1357.436318</v>
      </c>
      <c r="D175">
        <v>2159</v>
      </c>
      <c r="E175">
        <v>8.5816594730000002</v>
      </c>
      <c r="F175">
        <v>6.5689431669999996</v>
      </c>
      <c r="G175">
        <v>8.3838588969999996</v>
      </c>
      <c r="H175">
        <v>10.62093028</v>
      </c>
      <c r="I175">
        <v>103</v>
      </c>
      <c r="J175">
        <v>18.700647249999999</v>
      </c>
      <c r="K175">
        <v>11.03333333</v>
      </c>
      <c r="L175">
        <v>17.285714290000001</v>
      </c>
      <c r="M175">
        <v>30.061904760000001</v>
      </c>
      <c r="N175">
        <v>4.79</v>
      </c>
      <c r="O175">
        <v>2.1521288599999999</v>
      </c>
      <c r="P175">
        <v>1.5904981840000001</v>
      </c>
      <c r="Q175">
        <v>1590.498184</v>
      </c>
      <c r="R175">
        <v>0.25078236500000001</v>
      </c>
      <c r="S175" t="s">
        <v>250</v>
      </c>
      <c r="T175" t="s">
        <v>473</v>
      </c>
      <c r="U175">
        <v>450.73068890000002</v>
      </c>
      <c r="V175">
        <v>3.5287106549999998</v>
      </c>
      <c r="W175">
        <v>549.40678049999997</v>
      </c>
      <c r="X175">
        <v>2.8943880360000001</v>
      </c>
      <c r="Y175">
        <v>3.2577751419999998</v>
      </c>
      <c r="Z175">
        <v>6.1158064589999999</v>
      </c>
      <c r="AA175">
        <v>8.2436260620000006</v>
      </c>
      <c r="AB175">
        <v>1.631562038</v>
      </c>
      <c r="AC175">
        <v>3.740860369</v>
      </c>
      <c r="AD175">
        <v>174</v>
      </c>
      <c r="AE175" t="s">
        <v>38</v>
      </c>
      <c r="AF175" t="s">
        <v>38</v>
      </c>
      <c r="AG175" t="s">
        <v>38</v>
      </c>
      <c r="AH175" t="s">
        <v>38</v>
      </c>
    </row>
    <row r="176" spans="1:34">
      <c r="A176">
        <v>175</v>
      </c>
      <c r="B176">
        <v>113221</v>
      </c>
      <c r="C176">
        <v>2737.8913739999998</v>
      </c>
      <c r="D176">
        <v>5559.8689210000002</v>
      </c>
      <c r="E176">
        <v>12.73372588</v>
      </c>
      <c r="F176">
        <v>10.95555729</v>
      </c>
      <c r="G176">
        <v>12.39287992</v>
      </c>
      <c r="H176">
        <v>15.29347697</v>
      </c>
      <c r="I176">
        <v>238</v>
      </c>
      <c r="J176">
        <v>18.680032969999999</v>
      </c>
      <c r="K176">
        <v>10.97972028</v>
      </c>
      <c r="L176">
        <v>18.381379729999999</v>
      </c>
      <c r="M176">
        <v>27.248168499999998</v>
      </c>
      <c r="N176">
        <v>23.46</v>
      </c>
      <c r="O176">
        <v>2.0347997840000001</v>
      </c>
      <c r="P176">
        <v>2.0307120190000001</v>
      </c>
      <c r="Q176">
        <v>2030.7120190000001</v>
      </c>
      <c r="R176">
        <v>0.15979610399999999</v>
      </c>
      <c r="S176" t="s">
        <v>474</v>
      </c>
      <c r="T176" t="s">
        <v>475</v>
      </c>
      <c r="U176">
        <v>236.9935601</v>
      </c>
      <c r="V176">
        <v>8.5686379759999998</v>
      </c>
      <c r="W176">
        <v>679.84602859999995</v>
      </c>
      <c r="X176">
        <v>3.695489018</v>
      </c>
      <c r="Y176">
        <v>4.0312307220000001</v>
      </c>
      <c r="Z176">
        <v>3.8969328769999998</v>
      </c>
      <c r="AA176">
        <v>2.6062322949999999</v>
      </c>
      <c r="AB176">
        <v>3.9618619389999998</v>
      </c>
      <c r="AC176">
        <v>3.735041066</v>
      </c>
      <c r="AD176">
        <v>175</v>
      </c>
      <c r="AE176" t="s">
        <v>38</v>
      </c>
      <c r="AF176" t="s">
        <v>38</v>
      </c>
      <c r="AG176" t="s">
        <v>38</v>
      </c>
      <c r="AH176" t="s">
        <v>38</v>
      </c>
    </row>
    <row r="177" spans="1:34">
      <c r="A177">
        <v>176</v>
      </c>
      <c r="B177">
        <v>120211</v>
      </c>
      <c r="C177">
        <v>2185.638997</v>
      </c>
      <c r="D177">
        <v>2704.6302970000002</v>
      </c>
      <c r="E177">
        <v>9.9725292450000005</v>
      </c>
      <c r="F177">
        <v>8.0844104919999999</v>
      </c>
      <c r="G177">
        <v>9.3497536950000004</v>
      </c>
      <c r="H177">
        <v>12.87321874</v>
      </c>
      <c r="I177">
        <v>163</v>
      </c>
      <c r="J177">
        <v>10.09817247</v>
      </c>
      <c r="K177">
        <v>2</v>
      </c>
      <c r="L177">
        <v>9.4166666669999994</v>
      </c>
      <c r="M177">
        <v>17.46083333</v>
      </c>
      <c r="N177">
        <v>18.43</v>
      </c>
      <c r="O177">
        <v>2.4291457439999999</v>
      </c>
      <c r="P177">
        <v>1.23745518</v>
      </c>
      <c r="Q177">
        <v>1237.4551799999999</v>
      </c>
      <c r="R177">
        <v>0.24358371700000001</v>
      </c>
      <c r="S177" t="s">
        <v>476</v>
      </c>
      <c r="T177" t="s">
        <v>477</v>
      </c>
      <c r="U177">
        <v>146.75150830000001</v>
      </c>
      <c r="V177">
        <v>8.4323166040000004</v>
      </c>
      <c r="W177">
        <v>407.15230500000001</v>
      </c>
      <c r="X177">
        <v>2.2519205000000002</v>
      </c>
      <c r="Y177">
        <v>2.4142597170000002</v>
      </c>
      <c r="Z177">
        <v>5.9402536929999998</v>
      </c>
      <c r="AA177">
        <v>6.2322946180000001</v>
      </c>
      <c r="AB177">
        <v>3.8988313319999999</v>
      </c>
      <c r="AC177">
        <v>3.6628214259999998</v>
      </c>
      <c r="AD177">
        <v>176</v>
      </c>
      <c r="AE177" t="s">
        <v>38</v>
      </c>
      <c r="AF177" t="s">
        <v>38</v>
      </c>
      <c r="AG177" t="s">
        <v>38</v>
      </c>
      <c r="AH177" t="s">
        <v>38</v>
      </c>
    </row>
    <row r="178" spans="1:34">
      <c r="A178">
        <v>177</v>
      </c>
      <c r="B178">
        <v>201211</v>
      </c>
      <c r="C178">
        <v>1025.1751079999999</v>
      </c>
      <c r="D178">
        <v>2053.1533479999998</v>
      </c>
      <c r="E178">
        <v>11.96052195</v>
      </c>
      <c r="F178">
        <v>9.5910720289999993</v>
      </c>
      <c r="G178">
        <v>11.412854469999999</v>
      </c>
      <c r="H178">
        <v>15.021487929999999</v>
      </c>
      <c r="I178">
        <v>129</v>
      </c>
      <c r="J178">
        <v>12.18118623</v>
      </c>
      <c r="K178">
        <v>7.4277777780000003</v>
      </c>
      <c r="L178">
        <v>11.91959707</v>
      </c>
      <c r="M178">
        <v>17.67142857</v>
      </c>
      <c r="N178">
        <v>6.22</v>
      </c>
      <c r="O178">
        <v>2.5186244759999998</v>
      </c>
      <c r="P178">
        <v>2.0027342950000002</v>
      </c>
      <c r="Q178">
        <v>2002.734295</v>
      </c>
      <c r="R178">
        <v>0.210578141</v>
      </c>
      <c r="S178">
        <v>802</v>
      </c>
      <c r="T178" t="s">
        <v>478</v>
      </c>
      <c r="U178">
        <v>330.08896270000002</v>
      </c>
      <c r="V178">
        <v>6.0672561690000002</v>
      </c>
      <c r="W178">
        <v>671.4427124</v>
      </c>
      <c r="X178">
        <v>3.644575165</v>
      </c>
      <c r="Y178">
        <v>3.981402224</v>
      </c>
      <c r="Z178">
        <v>5.1353497380000004</v>
      </c>
      <c r="AA178">
        <v>3.2861189799999999</v>
      </c>
      <c r="AB178">
        <v>2.8053036379999998</v>
      </c>
      <c r="AC178">
        <v>3.6605038470000002</v>
      </c>
      <c r="AD178">
        <v>177</v>
      </c>
      <c r="AE178" t="s">
        <v>38</v>
      </c>
      <c r="AF178" t="s">
        <v>38</v>
      </c>
      <c r="AG178" t="s">
        <v>38</v>
      </c>
      <c r="AH178" t="s">
        <v>38</v>
      </c>
    </row>
    <row r="179" spans="1:34">
      <c r="A179">
        <v>178</v>
      </c>
      <c r="B179">
        <v>125111</v>
      </c>
      <c r="C179">
        <v>1675.9954230000001</v>
      </c>
      <c r="D179">
        <v>2554.3261900000002</v>
      </c>
      <c r="E179">
        <v>9.8740044329999996</v>
      </c>
      <c r="F179">
        <v>8.1360321849999995</v>
      </c>
      <c r="G179">
        <v>9.4298429810000002</v>
      </c>
      <c r="H179">
        <v>11.8306811</v>
      </c>
      <c r="I179">
        <v>129</v>
      </c>
      <c r="J179">
        <v>14.043640030000001</v>
      </c>
      <c r="K179">
        <v>5.0999999999999996</v>
      </c>
      <c r="L179">
        <v>13.375</v>
      </c>
      <c r="M179">
        <v>23.412500000000001</v>
      </c>
      <c r="N179">
        <v>11.47</v>
      </c>
      <c r="O179">
        <v>1.796261874</v>
      </c>
      <c r="P179">
        <v>1.5240651350000001</v>
      </c>
      <c r="Q179">
        <v>1524.0651350000001</v>
      </c>
      <c r="R179">
        <v>0.18191827699999999</v>
      </c>
      <c r="S179">
        <v>703</v>
      </c>
      <c r="T179" t="s">
        <v>479</v>
      </c>
      <c r="U179">
        <v>222.69626769999999</v>
      </c>
      <c r="V179">
        <v>6.8436941060000001</v>
      </c>
      <c r="W179">
        <v>542.73553219999997</v>
      </c>
      <c r="X179">
        <v>2.7734931949999999</v>
      </c>
      <c r="Y179">
        <v>3.218217154</v>
      </c>
      <c r="Z179">
        <v>4.4364242789999997</v>
      </c>
      <c r="AA179">
        <v>6.3739376769999998</v>
      </c>
      <c r="AB179">
        <v>3.1643035070000001</v>
      </c>
      <c r="AC179">
        <v>3.6402987090000001</v>
      </c>
      <c r="AD179">
        <v>178</v>
      </c>
      <c r="AE179" t="s">
        <v>38</v>
      </c>
      <c r="AF179" t="s">
        <v>38</v>
      </c>
      <c r="AG179" t="s">
        <v>38</v>
      </c>
      <c r="AH179" t="s">
        <v>38</v>
      </c>
    </row>
    <row r="180" spans="1:34">
      <c r="A180">
        <v>179</v>
      </c>
      <c r="B180">
        <v>310111</v>
      </c>
      <c r="C180">
        <v>4134.6782069999999</v>
      </c>
      <c r="D180">
        <v>4764.9472100000003</v>
      </c>
      <c r="E180">
        <v>11.80023855</v>
      </c>
      <c r="F180">
        <v>9.3821261959999998</v>
      </c>
      <c r="G180">
        <v>11.28763028</v>
      </c>
      <c r="H180">
        <v>15.311904569999999</v>
      </c>
      <c r="I180">
        <v>190</v>
      </c>
      <c r="J180">
        <v>13.783166339999999</v>
      </c>
      <c r="K180">
        <v>7.4966666670000004</v>
      </c>
      <c r="L180">
        <v>12.56613636</v>
      </c>
      <c r="M180">
        <v>20.68019048</v>
      </c>
      <c r="N180">
        <v>46.8</v>
      </c>
      <c r="O180">
        <v>3.1609705340000001</v>
      </c>
      <c r="P180">
        <v>1.152434838</v>
      </c>
      <c r="Q180">
        <v>1152.4348379999999</v>
      </c>
      <c r="R180">
        <v>0.26787344400000002</v>
      </c>
      <c r="S180">
        <v>57</v>
      </c>
      <c r="T180" t="s">
        <v>480</v>
      </c>
      <c r="U180">
        <v>101.8151113</v>
      </c>
      <c r="V180">
        <v>11.31889778</v>
      </c>
      <c r="W180">
        <v>370.09168099999999</v>
      </c>
      <c r="X180">
        <v>2.0972005120000001</v>
      </c>
      <c r="Y180">
        <v>2.1945041839999999</v>
      </c>
      <c r="Z180">
        <v>6.5326050130000004</v>
      </c>
      <c r="AA180">
        <v>3.5127478750000001</v>
      </c>
      <c r="AB180">
        <v>5.2334934039999998</v>
      </c>
      <c r="AC180">
        <v>3.6369686360000002</v>
      </c>
      <c r="AD180">
        <v>179</v>
      </c>
      <c r="AE180" t="s">
        <v>38</v>
      </c>
      <c r="AF180" t="s">
        <v>38</v>
      </c>
      <c r="AG180" t="s">
        <v>38</v>
      </c>
      <c r="AH180" t="s">
        <v>38</v>
      </c>
    </row>
    <row r="181" spans="1:34">
      <c r="A181">
        <v>180</v>
      </c>
      <c r="B181">
        <v>161111</v>
      </c>
      <c r="C181">
        <v>2728.8713739999998</v>
      </c>
      <c r="D181">
        <v>3259.7598979999998</v>
      </c>
      <c r="E181">
        <v>10.28419635</v>
      </c>
      <c r="F181">
        <v>8.5093615860000007</v>
      </c>
      <c r="G181">
        <v>9.9416059279999995</v>
      </c>
      <c r="H181">
        <v>12.70993829</v>
      </c>
      <c r="I181">
        <v>125</v>
      </c>
      <c r="J181">
        <v>13.99369495</v>
      </c>
      <c r="K181">
        <v>5.7352564099999999</v>
      </c>
      <c r="L181">
        <v>13.97916667</v>
      </c>
      <c r="M181">
        <v>20.946153850000002</v>
      </c>
      <c r="N181">
        <v>29.76</v>
      </c>
      <c r="O181">
        <v>1.7546648709999999</v>
      </c>
      <c r="P181">
        <v>1.194545089</v>
      </c>
      <c r="Q181">
        <v>1194.545089</v>
      </c>
      <c r="R181">
        <v>0.17061759700000001</v>
      </c>
      <c r="S181">
        <v>64</v>
      </c>
      <c r="T181" t="s">
        <v>481</v>
      </c>
      <c r="U181">
        <v>109.5349428</v>
      </c>
      <c r="V181">
        <v>10.90560745</v>
      </c>
      <c r="W181">
        <v>399.11863690000001</v>
      </c>
      <c r="X181">
        <v>2.1738327320000002</v>
      </c>
      <c r="Y181">
        <v>2.3666230920000002</v>
      </c>
      <c r="Z181">
        <v>4.1608356410000003</v>
      </c>
      <c r="AA181">
        <v>5.6090651559999998</v>
      </c>
      <c r="AB181">
        <v>5.0424012789999999</v>
      </c>
      <c r="AC181">
        <v>3.6169518749999998</v>
      </c>
      <c r="AD181">
        <v>180</v>
      </c>
      <c r="AE181" t="s">
        <v>38</v>
      </c>
      <c r="AF181" t="s">
        <v>38</v>
      </c>
      <c r="AG181" t="s">
        <v>38</v>
      </c>
      <c r="AH181" t="s">
        <v>38</v>
      </c>
    </row>
    <row r="182" spans="1:34">
      <c r="A182">
        <v>181</v>
      </c>
      <c r="B182">
        <v>158311</v>
      </c>
      <c r="C182">
        <v>1584.006729</v>
      </c>
      <c r="D182">
        <v>2484.4683150000001</v>
      </c>
      <c r="E182">
        <v>14.657688009999999</v>
      </c>
      <c r="F182">
        <v>8.6000149829999994</v>
      </c>
      <c r="G182">
        <v>13.63172228</v>
      </c>
      <c r="H182">
        <v>23.127353329999998</v>
      </c>
      <c r="I182">
        <v>278</v>
      </c>
      <c r="J182">
        <v>7.2960448070000004</v>
      </c>
      <c r="K182">
        <v>1.4522222220000001</v>
      </c>
      <c r="L182">
        <v>6.307692308</v>
      </c>
      <c r="M182">
        <v>14.38809524</v>
      </c>
      <c r="N182">
        <v>9.9700000000000006</v>
      </c>
      <c r="O182">
        <v>5.7371796899999996</v>
      </c>
      <c r="P182">
        <v>1.568470808</v>
      </c>
      <c r="Q182">
        <v>1568.470808</v>
      </c>
      <c r="R182">
        <v>0.391410957</v>
      </c>
      <c r="S182" t="s">
        <v>482</v>
      </c>
      <c r="T182" t="s">
        <v>483</v>
      </c>
      <c r="U182">
        <v>249.19441470000001</v>
      </c>
      <c r="V182">
        <v>6.2941651790000002</v>
      </c>
      <c r="W182">
        <v>533.16649419999999</v>
      </c>
      <c r="X182">
        <v>2.8543026239999998</v>
      </c>
      <c r="Y182">
        <v>3.161476365</v>
      </c>
      <c r="Z182">
        <v>9.5453029839999992</v>
      </c>
      <c r="AA182">
        <v>1.5297450420000001</v>
      </c>
      <c r="AB182">
        <v>2.9102190490000002</v>
      </c>
      <c r="AC182">
        <v>3.615880513</v>
      </c>
      <c r="AD182">
        <v>181</v>
      </c>
      <c r="AE182" t="s">
        <v>38</v>
      </c>
      <c r="AF182" t="s">
        <v>38</v>
      </c>
      <c r="AG182" t="s">
        <v>38</v>
      </c>
      <c r="AH182" t="s">
        <v>38</v>
      </c>
    </row>
    <row r="183" spans="1:34">
      <c r="A183">
        <v>182</v>
      </c>
      <c r="B183">
        <v>102112</v>
      </c>
      <c r="C183">
        <v>2575.4713069999998</v>
      </c>
      <c r="D183">
        <v>3378</v>
      </c>
      <c r="E183">
        <v>10.90152288</v>
      </c>
      <c r="F183">
        <v>9.0057333409999991</v>
      </c>
      <c r="G183">
        <v>10.661554199999999</v>
      </c>
      <c r="H183">
        <v>13.257352129999999</v>
      </c>
      <c r="I183">
        <v>229</v>
      </c>
      <c r="J183">
        <v>8.3220971899999991</v>
      </c>
      <c r="K183">
        <v>2.461538462</v>
      </c>
      <c r="L183">
        <v>7.2</v>
      </c>
      <c r="M183">
        <v>16</v>
      </c>
      <c r="N183">
        <v>29.63</v>
      </c>
      <c r="O183">
        <v>1.696528008</v>
      </c>
      <c r="P183">
        <v>1.3116045949999999</v>
      </c>
      <c r="Q183">
        <v>1311.604595</v>
      </c>
      <c r="R183">
        <v>0.155623029</v>
      </c>
      <c r="S183">
        <v>42</v>
      </c>
      <c r="T183" t="s">
        <v>484</v>
      </c>
      <c r="U183">
        <v>114.0060749</v>
      </c>
      <c r="V183">
        <v>11.50469039</v>
      </c>
      <c r="W183">
        <v>427.2350778</v>
      </c>
      <c r="X183">
        <v>2.38685758</v>
      </c>
      <c r="Y183">
        <v>2.53334299</v>
      </c>
      <c r="Z183">
        <v>3.7951644779999998</v>
      </c>
      <c r="AA183">
        <v>4.532577904</v>
      </c>
      <c r="AB183">
        <v>5.3193979149999997</v>
      </c>
      <c r="AC183">
        <v>3.6008674190000001</v>
      </c>
      <c r="AD183">
        <v>182</v>
      </c>
      <c r="AE183" t="s">
        <v>38</v>
      </c>
      <c r="AF183" t="s">
        <v>38</v>
      </c>
      <c r="AG183" t="s">
        <v>38</v>
      </c>
      <c r="AH183" t="s">
        <v>38</v>
      </c>
    </row>
    <row r="184" spans="1:34">
      <c r="A184">
        <v>183</v>
      </c>
      <c r="B184">
        <v>120311</v>
      </c>
      <c r="C184">
        <v>1619.239133</v>
      </c>
      <c r="D184">
        <v>1908.4393219999999</v>
      </c>
      <c r="E184">
        <v>9.4273402599999994</v>
      </c>
      <c r="F184">
        <v>6.9344056700000003</v>
      </c>
      <c r="G184">
        <v>9.2444577500000005</v>
      </c>
      <c r="H184">
        <v>11.91767752</v>
      </c>
      <c r="I184">
        <v>165</v>
      </c>
      <c r="J184">
        <v>8.8944574440000004</v>
      </c>
      <c r="K184">
        <v>2.1428571430000001</v>
      </c>
      <c r="L184">
        <v>8.2428571430000002</v>
      </c>
      <c r="M184">
        <v>16.239999999999998</v>
      </c>
      <c r="N184">
        <v>13.05</v>
      </c>
      <c r="O184">
        <v>2.0644661750000002</v>
      </c>
      <c r="P184">
        <v>1.1786025200000001</v>
      </c>
      <c r="Q184">
        <v>1178.6025199999999</v>
      </c>
      <c r="R184">
        <v>0.218987129</v>
      </c>
      <c r="S184" t="s">
        <v>476</v>
      </c>
      <c r="T184" t="s">
        <v>485</v>
      </c>
      <c r="U184">
        <v>146.24056110000001</v>
      </c>
      <c r="V184">
        <v>8.0593407950000007</v>
      </c>
      <c r="W184">
        <v>395.13758910000001</v>
      </c>
      <c r="X184">
        <v>2.1448204500000001</v>
      </c>
      <c r="Y184">
        <v>2.3430169790000002</v>
      </c>
      <c r="Z184">
        <v>5.3404189520000003</v>
      </c>
      <c r="AA184">
        <v>6.9688385269999999</v>
      </c>
      <c r="AB184">
        <v>3.7263793430000001</v>
      </c>
      <c r="AC184">
        <v>3.592211378</v>
      </c>
      <c r="AD184">
        <v>183</v>
      </c>
      <c r="AE184" t="s">
        <v>38</v>
      </c>
      <c r="AF184" t="s">
        <v>38</v>
      </c>
      <c r="AG184" t="s">
        <v>38</v>
      </c>
      <c r="AH184" t="s">
        <v>38</v>
      </c>
    </row>
    <row r="185" spans="1:34">
      <c r="A185">
        <v>184</v>
      </c>
      <c r="B185">
        <v>110121</v>
      </c>
      <c r="C185">
        <v>1863.859244</v>
      </c>
      <c r="D185">
        <v>2163.8571430000002</v>
      </c>
      <c r="E185">
        <v>7.9332583669999996</v>
      </c>
      <c r="F185">
        <v>6.1324054940000003</v>
      </c>
      <c r="G185">
        <v>7.5249412749999998</v>
      </c>
      <c r="H185">
        <v>10.182364720000001</v>
      </c>
      <c r="I185">
        <v>113</v>
      </c>
      <c r="J185">
        <v>14.45766435</v>
      </c>
      <c r="K185">
        <v>4.802380952</v>
      </c>
      <c r="L185">
        <v>14</v>
      </c>
      <c r="M185">
        <v>23.376190480000002</v>
      </c>
      <c r="N185">
        <v>9.9499999999999993</v>
      </c>
      <c r="O185">
        <v>2.1189657949999998</v>
      </c>
      <c r="P185">
        <v>1.1609552329999999</v>
      </c>
      <c r="Q185">
        <v>1160.9552329999999</v>
      </c>
      <c r="R185">
        <v>0.26709905299999998</v>
      </c>
      <c r="S185" t="s">
        <v>417</v>
      </c>
      <c r="T185" t="s">
        <v>486</v>
      </c>
      <c r="U185">
        <v>217.4730797</v>
      </c>
      <c r="V185">
        <v>5.3383859490000001</v>
      </c>
      <c r="W185">
        <v>348.89228009999999</v>
      </c>
      <c r="X185">
        <v>2.1127059240000001</v>
      </c>
      <c r="Y185">
        <v>2.0687997259999999</v>
      </c>
      <c r="Z185">
        <v>6.5137200149999996</v>
      </c>
      <c r="AA185">
        <v>8.7818696880000005</v>
      </c>
      <c r="AB185">
        <v>2.4682975479999998</v>
      </c>
      <c r="AC185">
        <v>3.5743995129999999</v>
      </c>
      <c r="AD185">
        <v>184</v>
      </c>
      <c r="AE185" t="s">
        <v>313</v>
      </c>
      <c r="AF185" t="s">
        <v>487</v>
      </c>
      <c r="AG185" t="s">
        <v>38</v>
      </c>
      <c r="AH185" t="s">
        <v>38</v>
      </c>
    </row>
    <row r="186" spans="1:34">
      <c r="A186">
        <v>185</v>
      </c>
      <c r="B186">
        <v>209122</v>
      </c>
      <c r="C186">
        <v>2325.8806509999999</v>
      </c>
      <c r="D186">
        <v>4556</v>
      </c>
      <c r="E186">
        <v>14.81615579</v>
      </c>
      <c r="F186">
        <v>11.98384856</v>
      </c>
      <c r="G186">
        <v>14.208127210000001</v>
      </c>
      <c r="H186">
        <v>18.862071329999999</v>
      </c>
      <c r="I186">
        <v>224</v>
      </c>
      <c r="J186">
        <v>15.371565929999999</v>
      </c>
      <c r="K186">
        <v>8.1</v>
      </c>
      <c r="L186">
        <v>15.5</v>
      </c>
      <c r="M186">
        <v>22.7</v>
      </c>
      <c r="N186">
        <v>23.17</v>
      </c>
      <c r="O186">
        <v>2.8437899849999999</v>
      </c>
      <c r="P186">
        <v>1.958827938</v>
      </c>
      <c r="Q186">
        <v>1958.8279379999999</v>
      </c>
      <c r="R186">
        <v>0.19193845100000001</v>
      </c>
      <c r="S186">
        <v>58</v>
      </c>
      <c r="T186" t="s">
        <v>488</v>
      </c>
      <c r="U186">
        <v>196.63357790000001</v>
      </c>
      <c r="V186">
        <v>9.9618181139999997</v>
      </c>
      <c r="W186">
        <v>508.17063530000001</v>
      </c>
      <c r="X186">
        <v>3.5646743920000001</v>
      </c>
      <c r="Y186">
        <v>3.0132603420000001</v>
      </c>
      <c r="Z186">
        <v>4.6807853269999997</v>
      </c>
      <c r="AA186">
        <v>1.416430595</v>
      </c>
      <c r="AB186">
        <v>4.6060235169999997</v>
      </c>
      <c r="AC186">
        <v>3.558141553</v>
      </c>
      <c r="AD186">
        <v>185</v>
      </c>
      <c r="AE186" t="s">
        <v>38</v>
      </c>
      <c r="AF186" t="s">
        <v>38</v>
      </c>
      <c r="AG186" t="s">
        <v>38</v>
      </c>
      <c r="AH186" t="s">
        <v>38</v>
      </c>
    </row>
    <row r="187" spans="1:34">
      <c r="A187">
        <v>186</v>
      </c>
      <c r="B187">
        <v>115211</v>
      </c>
      <c r="C187">
        <v>1808.3385189999999</v>
      </c>
      <c r="D187">
        <v>2343.3774060000001</v>
      </c>
      <c r="E187">
        <v>9.3765263119999993</v>
      </c>
      <c r="F187">
        <v>7.7666058810000003</v>
      </c>
      <c r="G187">
        <v>9.0867179819999997</v>
      </c>
      <c r="H187">
        <v>11.38842017</v>
      </c>
      <c r="I187">
        <v>127</v>
      </c>
      <c r="J187">
        <v>9.948176277</v>
      </c>
      <c r="K187">
        <v>3.5426666670000002</v>
      </c>
      <c r="L187">
        <v>8.3000000000000007</v>
      </c>
      <c r="M187">
        <v>18.764444439999998</v>
      </c>
      <c r="N187">
        <v>16.63</v>
      </c>
      <c r="O187">
        <v>1.4894541699999999</v>
      </c>
      <c r="P187">
        <v>1.29587319</v>
      </c>
      <c r="Q187">
        <v>1295.87319</v>
      </c>
      <c r="R187">
        <v>0.15884925</v>
      </c>
      <c r="S187">
        <v>45</v>
      </c>
      <c r="T187" t="s">
        <v>489</v>
      </c>
      <c r="U187">
        <v>140.9126522</v>
      </c>
      <c r="V187">
        <v>9.1962869929999993</v>
      </c>
      <c r="W187">
        <v>352.04458090000003</v>
      </c>
      <c r="X187">
        <v>2.3582295759999998</v>
      </c>
      <c r="Y187">
        <v>2.087491682</v>
      </c>
      <c r="Z187">
        <v>3.8738420320000002</v>
      </c>
      <c r="AA187">
        <v>7.1954674220000001</v>
      </c>
      <c r="AB187">
        <v>4.2520666079999998</v>
      </c>
      <c r="AC187">
        <v>3.558110648</v>
      </c>
      <c r="AD187">
        <v>186</v>
      </c>
      <c r="AE187" t="s">
        <v>38</v>
      </c>
      <c r="AF187" t="s">
        <v>38</v>
      </c>
      <c r="AG187" t="s">
        <v>38</v>
      </c>
      <c r="AH187" t="s">
        <v>38</v>
      </c>
    </row>
    <row r="188" spans="1:34">
      <c r="A188">
        <v>187</v>
      </c>
      <c r="B188">
        <v>134113</v>
      </c>
      <c r="C188">
        <v>816.73711170000001</v>
      </c>
      <c r="D188">
        <v>486.27257459999998</v>
      </c>
      <c r="E188">
        <v>7.6535678789999997</v>
      </c>
      <c r="F188">
        <v>5.2311900549999999</v>
      </c>
      <c r="G188">
        <v>7.5259388109999996</v>
      </c>
      <c r="H188">
        <v>10.0620862</v>
      </c>
      <c r="I188">
        <v>87</v>
      </c>
      <c r="J188">
        <v>3.8250843739999998</v>
      </c>
      <c r="K188">
        <v>0.98888888900000005</v>
      </c>
      <c r="L188">
        <v>3.531746032</v>
      </c>
      <c r="M188">
        <v>7.2553246749999998</v>
      </c>
      <c r="N188">
        <v>4.84</v>
      </c>
      <c r="O188">
        <v>2.6792781149999998</v>
      </c>
      <c r="P188">
        <v>0.59538444800000001</v>
      </c>
      <c r="Q188">
        <v>595.38444830000003</v>
      </c>
      <c r="R188">
        <v>0.35006916500000002</v>
      </c>
      <c r="S188" t="s">
        <v>490</v>
      </c>
      <c r="T188" t="s">
        <v>491</v>
      </c>
      <c r="U188">
        <v>100.4695402</v>
      </c>
      <c r="V188">
        <v>5.926019438</v>
      </c>
      <c r="W188">
        <v>263.91560900000002</v>
      </c>
      <c r="X188">
        <v>1.0834804090000001</v>
      </c>
      <c r="Y188">
        <v>1.5649200940000001</v>
      </c>
      <c r="Z188">
        <v>8.5371044999999999</v>
      </c>
      <c r="AA188">
        <v>8.9801699720000006</v>
      </c>
      <c r="AB188">
        <v>2.7400003279999998</v>
      </c>
      <c r="AC188">
        <v>3.5367595170000001</v>
      </c>
      <c r="AD188">
        <v>187</v>
      </c>
      <c r="AE188" t="s">
        <v>38</v>
      </c>
      <c r="AF188" t="s">
        <v>38</v>
      </c>
      <c r="AG188" t="s">
        <v>38</v>
      </c>
      <c r="AH188" t="s">
        <v>38</v>
      </c>
    </row>
    <row r="189" spans="1:34">
      <c r="A189">
        <v>188</v>
      </c>
      <c r="B189">
        <v>185111</v>
      </c>
      <c r="C189">
        <v>2622.7966700000002</v>
      </c>
      <c r="D189">
        <v>4473.1731239999999</v>
      </c>
      <c r="E189">
        <v>10.71468978</v>
      </c>
      <c r="F189">
        <v>9.2951864040000007</v>
      </c>
      <c r="G189">
        <v>10.33504076</v>
      </c>
      <c r="H189">
        <v>12.68794774</v>
      </c>
      <c r="I189">
        <v>165</v>
      </c>
      <c r="J189">
        <v>16.36160211</v>
      </c>
      <c r="K189">
        <v>8.1507692309999999</v>
      </c>
      <c r="L189">
        <v>16.8</v>
      </c>
      <c r="M189">
        <v>22.733028569999998</v>
      </c>
      <c r="N189">
        <v>24.15</v>
      </c>
      <c r="O189">
        <v>1.492132767</v>
      </c>
      <c r="P189">
        <v>1.705497485</v>
      </c>
      <c r="Q189">
        <v>1705.4974850000001</v>
      </c>
      <c r="R189">
        <v>0.139260473</v>
      </c>
      <c r="S189">
        <v>59</v>
      </c>
      <c r="T189" t="s">
        <v>492</v>
      </c>
      <c r="U189">
        <v>185.22456</v>
      </c>
      <c r="V189">
        <v>9.2077286340000004</v>
      </c>
      <c r="W189">
        <v>442.45016290000001</v>
      </c>
      <c r="X189">
        <v>3.1036637219999998</v>
      </c>
      <c r="Y189">
        <v>2.6235627109999999</v>
      </c>
      <c r="Z189">
        <v>3.3961323370000001</v>
      </c>
      <c r="AA189">
        <v>4.6458923509999996</v>
      </c>
      <c r="AB189">
        <v>4.2573568550000003</v>
      </c>
      <c r="AC189">
        <v>3.5013989080000001</v>
      </c>
      <c r="AD189">
        <v>188</v>
      </c>
      <c r="AE189" t="s">
        <v>38</v>
      </c>
      <c r="AF189" t="s">
        <v>38</v>
      </c>
      <c r="AG189" t="s">
        <v>38</v>
      </c>
      <c r="AH189" t="s">
        <v>38</v>
      </c>
    </row>
    <row r="190" spans="1:34">
      <c r="A190">
        <v>189</v>
      </c>
      <c r="B190">
        <v>156112</v>
      </c>
      <c r="C190">
        <v>2241.2313779999999</v>
      </c>
      <c r="D190">
        <v>2386.3732709999999</v>
      </c>
      <c r="E190">
        <v>9.0716176520000005</v>
      </c>
      <c r="F190">
        <v>6.0948829140000003</v>
      </c>
      <c r="G190">
        <v>9.2886107540000005</v>
      </c>
      <c r="H190">
        <v>11.42696445</v>
      </c>
      <c r="I190">
        <v>153</v>
      </c>
      <c r="J190">
        <v>7.9589544080000003</v>
      </c>
      <c r="K190">
        <v>2.6266666669999998</v>
      </c>
      <c r="L190">
        <v>6.5</v>
      </c>
      <c r="M190">
        <v>14.60266667</v>
      </c>
      <c r="N190">
        <v>13.92</v>
      </c>
      <c r="O190">
        <v>2.3590684510000002</v>
      </c>
      <c r="P190">
        <v>1.064759888</v>
      </c>
      <c r="Q190">
        <v>1064.759888</v>
      </c>
      <c r="R190">
        <v>0.26004936899999997</v>
      </c>
      <c r="S190" t="s">
        <v>493</v>
      </c>
      <c r="T190" t="s">
        <v>494</v>
      </c>
      <c r="U190">
        <v>171.43486139999999</v>
      </c>
      <c r="V190">
        <v>6.210871461</v>
      </c>
      <c r="W190">
        <v>355.55863799999997</v>
      </c>
      <c r="X190">
        <v>1.9376496700000001</v>
      </c>
      <c r="Y190">
        <v>2.108328717</v>
      </c>
      <c r="Z190">
        <v>6.3418000389999998</v>
      </c>
      <c r="AA190">
        <v>7.7620396600000001</v>
      </c>
      <c r="AB190">
        <v>2.8717067190000001</v>
      </c>
      <c r="AC190">
        <v>3.4924012389999999</v>
      </c>
      <c r="AD190">
        <v>189</v>
      </c>
      <c r="AE190" t="s">
        <v>38</v>
      </c>
      <c r="AF190" t="s">
        <v>38</v>
      </c>
      <c r="AG190" t="s">
        <v>38</v>
      </c>
      <c r="AH190" t="s">
        <v>38</v>
      </c>
    </row>
    <row r="191" spans="1:34">
      <c r="A191">
        <v>190</v>
      </c>
      <c r="B191">
        <v>161112</v>
      </c>
      <c r="C191">
        <v>1867.717132</v>
      </c>
      <c r="D191">
        <v>2349.9529640000001</v>
      </c>
      <c r="E191">
        <v>9.7711461879999995</v>
      </c>
      <c r="F191">
        <v>7.9061766880000004</v>
      </c>
      <c r="G191">
        <v>9.2384270950000005</v>
      </c>
      <c r="H191">
        <v>12.08285615</v>
      </c>
      <c r="I191">
        <v>125</v>
      </c>
      <c r="J191">
        <v>11.754066979999999</v>
      </c>
      <c r="K191">
        <v>4.7076923080000004</v>
      </c>
      <c r="L191">
        <v>11.974358970000001</v>
      </c>
      <c r="M191">
        <v>17.565934070000001</v>
      </c>
      <c r="N191">
        <v>14.98</v>
      </c>
      <c r="O191">
        <v>1.807197239</v>
      </c>
      <c r="P191">
        <v>1.258195325</v>
      </c>
      <c r="Q191">
        <v>1258.1953249999999</v>
      </c>
      <c r="R191">
        <v>0.184952431</v>
      </c>
      <c r="S191">
        <v>64</v>
      </c>
      <c r="T191" t="s">
        <v>495</v>
      </c>
      <c r="U191">
        <v>156.87269449999999</v>
      </c>
      <c r="V191">
        <v>8.0204864770000004</v>
      </c>
      <c r="W191">
        <v>420.38530630000002</v>
      </c>
      <c r="X191">
        <v>2.2896634100000002</v>
      </c>
      <c r="Y191">
        <v>2.492726427</v>
      </c>
      <c r="Z191">
        <v>4.5104179069999999</v>
      </c>
      <c r="AA191">
        <v>6.4305949010000001</v>
      </c>
      <c r="AB191">
        <v>3.7084143589999998</v>
      </c>
      <c r="AC191">
        <v>3.4903276499999998</v>
      </c>
      <c r="AD191">
        <v>190</v>
      </c>
      <c r="AE191" t="s">
        <v>38</v>
      </c>
      <c r="AF191" t="s">
        <v>38</v>
      </c>
      <c r="AG191" t="s">
        <v>38</v>
      </c>
      <c r="AH191" t="s">
        <v>38</v>
      </c>
    </row>
    <row r="192" spans="1:34">
      <c r="A192">
        <v>191</v>
      </c>
      <c r="B192">
        <v>114112</v>
      </c>
      <c r="C192">
        <v>1631.502418</v>
      </c>
      <c r="D192">
        <v>2368.1281389999999</v>
      </c>
      <c r="E192">
        <v>9.6371732889999997</v>
      </c>
      <c r="F192">
        <v>7.9320136059999999</v>
      </c>
      <c r="G192">
        <v>9.5222596450000001</v>
      </c>
      <c r="H192">
        <v>11.720644930000001</v>
      </c>
      <c r="I192">
        <v>128</v>
      </c>
      <c r="J192">
        <v>13.54905173</v>
      </c>
      <c r="K192">
        <v>3.1230769230000002</v>
      </c>
      <c r="L192">
        <v>11.81410256</v>
      </c>
      <c r="M192">
        <v>28.211188809999999</v>
      </c>
      <c r="N192">
        <v>13.4</v>
      </c>
      <c r="O192">
        <v>1.4537586950000001</v>
      </c>
      <c r="P192">
        <v>1.4515014580000001</v>
      </c>
      <c r="Q192">
        <v>1451.501458</v>
      </c>
      <c r="R192">
        <v>0.150849077</v>
      </c>
      <c r="S192">
        <v>45</v>
      </c>
      <c r="T192" t="s">
        <v>496</v>
      </c>
      <c r="U192">
        <v>176.72598049999999</v>
      </c>
      <c r="V192">
        <v>8.2132884730000004</v>
      </c>
      <c r="W192">
        <v>394.32347729999998</v>
      </c>
      <c r="X192">
        <v>2.641441843</v>
      </c>
      <c r="Y192">
        <v>2.338189603</v>
      </c>
      <c r="Z192">
        <v>3.678742556</v>
      </c>
      <c r="AA192">
        <v>6.6572237960000002</v>
      </c>
      <c r="AB192">
        <v>3.7975597859999999</v>
      </c>
      <c r="AC192">
        <v>3.4862936019999999</v>
      </c>
      <c r="AD192">
        <v>191</v>
      </c>
      <c r="AE192" t="s">
        <v>38</v>
      </c>
      <c r="AF192" t="s">
        <v>38</v>
      </c>
      <c r="AG192" t="s">
        <v>38</v>
      </c>
      <c r="AH192" t="s">
        <v>38</v>
      </c>
    </row>
    <row r="193" spans="1:34">
      <c r="A193">
        <v>192</v>
      </c>
      <c r="B193">
        <v>205211</v>
      </c>
      <c r="C193">
        <v>1376.1633260000001</v>
      </c>
      <c r="D193">
        <v>2234.1324089999998</v>
      </c>
      <c r="E193">
        <v>11.0928494</v>
      </c>
      <c r="F193">
        <v>7.4923938129999996</v>
      </c>
      <c r="G193">
        <v>11.364801910000001</v>
      </c>
      <c r="H193">
        <v>13.70060434</v>
      </c>
      <c r="I193">
        <v>202</v>
      </c>
      <c r="J193">
        <v>8.6444785700000004</v>
      </c>
      <c r="K193">
        <v>1.9175595240000001</v>
      </c>
      <c r="L193">
        <v>5.879292929</v>
      </c>
      <c r="M193">
        <v>19.45</v>
      </c>
      <c r="N193">
        <v>8.11</v>
      </c>
      <c r="O193">
        <v>2.7692061859999999</v>
      </c>
      <c r="P193">
        <v>1.623450042</v>
      </c>
      <c r="Q193">
        <v>1623.4500419999999</v>
      </c>
      <c r="R193">
        <v>0.24963885199999999</v>
      </c>
      <c r="S193" t="s">
        <v>497</v>
      </c>
      <c r="T193" t="s">
        <v>498</v>
      </c>
      <c r="U193">
        <v>275.47871880000002</v>
      </c>
      <c r="V193">
        <v>5.8931958499999997</v>
      </c>
      <c r="W193">
        <v>520.71973279999997</v>
      </c>
      <c r="X193">
        <v>2.9543538150000002</v>
      </c>
      <c r="Y193">
        <v>3.0876717610000002</v>
      </c>
      <c r="Z193">
        <v>6.0879196980000003</v>
      </c>
      <c r="AA193">
        <v>4.2492917849999996</v>
      </c>
      <c r="AB193">
        <v>2.724823759</v>
      </c>
      <c r="AC193">
        <v>3.4838637690000001</v>
      </c>
      <c r="AD193">
        <v>192</v>
      </c>
      <c r="AE193" t="s">
        <v>38</v>
      </c>
      <c r="AF193" t="s">
        <v>38</v>
      </c>
      <c r="AG193" t="s">
        <v>38</v>
      </c>
      <c r="AH193" t="s">
        <v>38</v>
      </c>
    </row>
    <row r="194" spans="1:34">
      <c r="A194">
        <v>193</v>
      </c>
      <c r="B194">
        <v>209222</v>
      </c>
      <c r="C194">
        <v>1343.724277</v>
      </c>
      <c r="D194">
        <v>3408</v>
      </c>
      <c r="E194">
        <v>16.134553289999999</v>
      </c>
      <c r="F194">
        <v>13.43695715</v>
      </c>
      <c r="G194">
        <v>15.85708921</v>
      </c>
      <c r="H194">
        <v>19.09303998</v>
      </c>
      <c r="I194">
        <v>221</v>
      </c>
      <c r="J194">
        <v>13.85972851</v>
      </c>
      <c r="K194">
        <v>8.1666666669999994</v>
      </c>
      <c r="L194">
        <v>13.5</v>
      </c>
      <c r="M194">
        <v>21.666666670000001</v>
      </c>
      <c r="N194">
        <v>8.92</v>
      </c>
      <c r="O194">
        <v>2.3558204200000001</v>
      </c>
      <c r="P194">
        <v>2.5362345980000001</v>
      </c>
      <c r="Q194">
        <v>2536.234598</v>
      </c>
      <c r="R194">
        <v>0.14601088600000001</v>
      </c>
      <c r="S194">
        <v>58</v>
      </c>
      <c r="T194" t="s">
        <v>499</v>
      </c>
      <c r="U194">
        <v>382.06278029999999</v>
      </c>
      <c r="V194">
        <v>6.6382666109999997</v>
      </c>
      <c r="W194">
        <v>657.96485829999995</v>
      </c>
      <c r="X194">
        <v>4.6154388280000003</v>
      </c>
      <c r="Y194">
        <v>3.9014836289999999</v>
      </c>
      <c r="Z194">
        <v>3.560754035</v>
      </c>
      <c r="AA194">
        <v>1.04815864</v>
      </c>
      <c r="AB194">
        <v>3.0693204569999999</v>
      </c>
      <c r="AC194">
        <v>3.4726748129999998</v>
      </c>
      <c r="AD194">
        <v>193</v>
      </c>
      <c r="AE194" t="s">
        <v>38</v>
      </c>
      <c r="AF194" t="s">
        <v>38</v>
      </c>
      <c r="AG194" t="s">
        <v>38</v>
      </c>
      <c r="AH194" t="s">
        <v>38</v>
      </c>
    </row>
    <row r="195" spans="1:34">
      <c r="A195">
        <v>194</v>
      </c>
      <c r="B195">
        <v>170112</v>
      </c>
      <c r="C195">
        <v>5157.0509099999999</v>
      </c>
      <c r="D195">
        <v>10336</v>
      </c>
      <c r="E195">
        <v>16.21608711</v>
      </c>
      <c r="F195">
        <v>10.899467769999999</v>
      </c>
      <c r="G195">
        <v>16.284426570000001</v>
      </c>
      <c r="H195">
        <v>20.625</v>
      </c>
      <c r="I195">
        <v>591</v>
      </c>
      <c r="J195">
        <v>14.680814059999999</v>
      </c>
      <c r="K195">
        <v>7</v>
      </c>
      <c r="L195">
        <v>14</v>
      </c>
      <c r="M195">
        <v>22.88888889</v>
      </c>
      <c r="N195">
        <v>30.55</v>
      </c>
      <c r="O195">
        <v>3.8718089469999999</v>
      </c>
      <c r="P195">
        <v>2.0042462599999999</v>
      </c>
      <c r="Q195">
        <v>2004.2462599999999</v>
      </c>
      <c r="R195">
        <v>0.23876345299999999</v>
      </c>
      <c r="S195" t="s">
        <v>500</v>
      </c>
      <c r="T195" t="s">
        <v>501</v>
      </c>
      <c r="U195">
        <v>338.33060560000001</v>
      </c>
      <c r="V195">
        <v>5.9239283330000001</v>
      </c>
      <c r="W195">
        <v>684.70696129999999</v>
      </c>
      <c r="X195">
        <v>3.6473266390000001</v>
      </c>
      <c r="Y195">
        <v>4.0600542209999997</v>
      </c>
      <c r="Z195">
        <v>5.8227023459999998</v>
      </c>
      <c r="AA195">
        <v>1.0198300280000001</v>
      </c>
      <c r="AB195">
        <v>2.7390334680000001</v>
      </c>
      <c r="AC195">
        <v>3.466920129</v>
      </c>
      <c r="AD195">
        <v>194</v>
      </c>
      <c r="AE195" t="s">
        <v>452</v>
      </c>
      <c r="AF195" t="s">
        <v>502</v>
      </c>
      <c r="AG195" t="s">
        <v>126</v>
      </c>
      <c r="AH195" t="s">
        <v>126</v>
      </c>
    </row>
    <row r="196" spans="1:34">
      <c r="A196">
        <v>195</v>
      </c>
      <c r="B196">
        <v>151213</v>
      </c>
      <c r="C196">
        <v>1773.6808619999999</v>
      </c>
      <c r="D196">
        <v>1860.736979</v>
      </c>
      <c r="E196">
        <v>13.850597240000001</v>
      </c>
      <c r="F196">
        <v>10.52987338</v>
      </c>
      <c r="G196">
        <v>14.4766528</v>
      </c>
      <c r="H196">
        <v>18.094568110000001</v>
      </c>
      <c r="I196">
        <v>208</v>
      </c>
      <c r="J196">
        <v>6.1196637640000002</v>
      </c>
      <c r="K196">
        <v>2.5071428569999998</v>
      </c>
      <c r="L196">
        <v>4.8908730159999996</v>
      </c>
      <c r="M196">
        <v>9.2511904759999997</v>
      </c>
      <c r="N196">
        <v>20.79</v>
      </c>
      <c r="O196">
        <v>4.7569222939999998</v>
      </c>
      <c r="P196">
        <v>1.049082176</v>
      </c>
      <c r="Q196">
        <v>1049.0821759999999</v>
      </c>
      <c r="R196">
        <v>0.34344528299999999</v>
      </c>
      <c r="S196" t="s">
        <v>503</v>
      </c>
      <c r="T196" t="s">
        <v>504</v>
      </c>
      <c r="U196">
        <v>89.501538190000005</v>
      </c>
      <c r="V196">
        <v>11.72138711</v>
      </c>
      <c r="W196">
        <v>228.6648946</v>
      </c>
      <c r="X196">
        <v>1.909119375</v>
      </c>
      <c r="Y196">
        <v>1.3558966429999999</v>
      </c>
      <c r="Z196">
        <v>8.3755685119999992</v>
      </c>
      <c r="AA196">
        <v>1.983002833</v>
      </c>
      <c r="AB196">
        <v>5.4195914930000004</v>
      </c>
      <c r="AC196">
        <v>3.465973296</v>
      </c>
      <c r="AD196">
        <v>195</v>
      </c>
      <c r="AE196" t="s">
        <v>38</v>
      </c>
      <c r="AF196" t="s">
        <v>38</v>
      </c>
      <c r="AG196" t="s">
        <v>38</v>
      </c>
      <c r="AH196" t="s">
        <v>38</v>
      </c>
    </row>
    <row r="197" spans="1:34">
      <c r="A197">
        <v>196</v>
      </c>
      <c r="B197">
        <v>157111</v>
      </c>
      <c r="C197">
        <v>780.89232370000002</v>
      </c>
      <c r="D197">
        <v>1485.4666669999999</v>
      </c>
      <c r="E197">
        <v>10.798479650000001</v>
      </c>
      <c r="F197">
        <v>7.912103213</v>
      </c>
      <c r="G197">
        <v>10.61266082</v>
      </c>
      <c r="H197">
        <v>13.833557150000001</v>
      </c>
      <c r="I197">
        <v>121</v>
      </c>
      <c r="J197">
        <v>11.16476978</v>
      </c>
      <c r="K197">
        <v>4.1333333330000004</v>
      </c>
      <c r="L197">
        <v>10</v>
      </c>
      <c r="M197">
        <v>20.56</v>
      </c>
      <c r="N197">
        <v>4.18</v>
      </c>
      <c r="O197">
        <v>2.1609907879999999</v>
      </c>
      <c r="P197">
        <v>1.902268241</v>
      </c>
      <c r="Q197">
        <v>1902.268241</v>
      </c>
      <c r="R197">
        <v>0.20011991100000001</v>
      </c>
      <c r="S197">
        <v>12</v>
      </c>
      <c r="T197" t="s">
        <v>505</v>
      </c>
      <c r="U197">
        <v>355.37480060000001</v>
      </c>
      <c r="V197">
        <v>5.3528506719999998</v>
      </c>
      <c r="W197">
        <v>535.94081170000004</v>
      </c>
      <c r="X197">
        <v>3.4617470739999998</v>
      </c>
      <c r="Y197">
        <v>3.177927022</v>
      </c>
      <c r="Z197">
        <v>4.8803058559999997</v>
      </c>
      <c r="AA197">
        <v>4.5892351270000002</v>
      </c>
      <c r="AB197">
        <v>2.4749855699999999</v>
      </c>
      <c r="AC197">
        <v>3.4623575400000002</v>
      </c>
      <c r="AD197">
        <v>196</v>
      </c>
      <c r="AE197" t="s">
        <v>38</v>
      </c>
      <c r="AF197" t="s">
        <v>38</v>
      </c>
      <c r="AG197" t="s">
        <v>38</v>
      </c>
      <c r="AH197" t="s">
        <v>38</v>
      </c>
    </row>
    <row r="198" spans="1:34">
      <c r="A198">
        <v>197</v>
      </c>
      <c r="B198">
        <v>118411</v>
      </c>
      <c r="C198">
        <v>3182.428062</v>
      </c>
      <c r="D198">
        <v>4671.233424</v>
      </c>
      <c r="E198">
        <v>11.406460770000001</v>
      </c>
      <c r="F198">
        <v>9.7448804809999992</v>
      </c>
      <c r="G198">
        <v>11.308340189999999</v>
      </c>
      <c r="H198">
        <v>13.37662802</v>
      </c>
      <c r="I198">
        <v>236</v>
      </c>
      <c r="J198">
        <v>15.319418669999999</v>
      </c>
      <c r="K198">
        <v>3.3333333330000001</v>
      </c>
      <c r="L198">
        <v>15</v>
      </c>
      <c r="M198">
        <v>26.16590909</v>
      </c>
      <c r="N198">
        <v>27.17</v>
      </c>
      <c r="O198">
        <v>1.882914609</v>
      </c>
      <c r="P198">
        <v>1.467820586</v>
      </c>
      <c r="Q198">
        <v>1467.820586</v>
      </c>
      <c r="R198">
        <v>0.16507439500000001</v>
      </c>
      <c r="S198" t="s">
        <v>506</v>
      </c>
      <c r="T198" t="s">
        <v>507</v>
      </c>
      <c r="U198">
        <v>171.92614739999999</v>
      </c>
      <c r="V198">
        <v>8.5375064169999995</v>
      </c>
      <c r="W198">
        <v>541.33715400000006</v>
      </c>
      <c r="X198">
        <v>2.6711393860000001</v>
      </c>
      <c r="Y198">
        <v>3.2099252979999999</v>
      </c>
      <c r="Z198">
        <v>4.0256540760000004</v>
      </c>
      <c r="AA198">
        <v>3.9376770539999999</v>
      </c>
      <c r="AB198">
        <v>3.9474677100000002</v>
      </c>
      <c r="AC198">
        <v>3.45254949</v>
      </c>
      <c r="AD198">
        <v>197</v>
      </c>
      <c r="AE198" t="s">
        <v>38</v>
      </c>
      <c r="AF198" t="s">
        <v>38</v>
      </c>
      <c r="AG198" t="s">
        <v>38</v>
      </c>
      <c r="AH198" t="s">
        <v>38</v>
      </c>
    </row>
    <row r="199" spans="1:34">
      <c r="A199">
        <v>198</v>
      </c>
      <c r="B199">
        <v>299111</v>
      </c>
      <c r="C199">
        <v>2325.498071</v>
      </c>
      <c r="D199">
        <v>3474.9616820000001</v>
      </c>
      <c r="E199">
        <v>11.97813545</v>
      </c>
      <c r="F199">
        <v>9.3291378340000009</v>
      </c>
      <c r="G199">
        <v>12.141882239999999</v>
      </c>
      <c r="H199">
        <v>14.332717219999999</v>
      </c>
      <c r="I199">
        <v>243</v>
      </c>
      <c r="J199">
        <v>11.51531595</v>
      </c>
      <c r="K199">
        <v>5.4120634919999997</v>
      </c>
      <c r="L199">
        <v>10.33333333</v>
      </c>
      <c r="M199">
        <v>18.581263740000001</v>
      </c>
      <c r="N199">
        <v>19.97</v>
      </c>
      <c r="O199">
        <v>2.1498793260000002</v>
      </c>
      <c r="P199">
        <v>1.494287063</v>
      </c>
      <c r="Q199">
        <v>1494.287063</v>
      </c>
      <c r="R199">
        <v>0.179483638</v>
      </c>
      <c r="S199" t="s">
        <v>508</v>
      </c>
      <c r="T199" t="s">
        <v>509</v>
      </c>
      <c r="U199">
        <v>174.00909770000001</v>
      </c>
      <c r="V199">
        <v>8.5874076820000003</v>
      </c>
      <c r="W199">
        <v>500.96006369999998</v>
      </c>
      <c r="X199">
        <v>2.71930307</v>
      </c>
      <c r="Y199">
        <v>2.9705043710000001</v>
      </c>
      <c r="Z199">
        <v>4.3770509579999999</v>
      </c>
      <c r="AA199">
        <v>3.2577903680000002</v>
      </c>
      <c r="AB199">
        <v>3.9705404459999998</v>
      </c>
      <c r="AC199">
        <v>3.3694421380000001</v>
      </c>
      <c r="AD199">
        <v>198</v>
      </c>
      <c r="AE199" t="s">
        <v>38</v>
      </c>
      <c r="AF199" t="s">
        <v>38</v>
      </c>
      <c r="AG199" t="s">
        <v>38</v>
      </c>
      <c r="AH199" t="s">
        <v>38</v>
      </c>
    </row>
    <row r="200" spans="1:34">
      <c r="A200">
        <v>199</v>
      </c>
      <c r="B200">
        <v>269111</v>
      </c>
      <c r="C200">
        <v>1587.4715659999999</v>
      </c>
      <c r="D200">
        <v>1889</v>
      </c>
      <c r="E200">
        <v>9.0797224029999999</v>
      </c>
      <c r="F200">
        <v>6.6716458620000001</v>
      </c>
      <c r="G200">
        <v>9.1208242259999999</v>
      </c>
      <c r="H200">
        <v>11.81976339</v>
      </c>
      <c r="I200">
        <v>101</v>
      </c>
      <c r="J200">
        <v>16.991336629999999</v>
      </c>
      <c r="K200">
        <v>8</v>
      </c>
      <c r="L200">
        <v>16.11111111</v>
      </c>
      <c r="M200">
        <v>27.625</v>
      </c>
      <c r="N200">
        <v>6.19</v>
      </c>
      <c r="O200">
        <v>2.3361436389999999</v>
      </c>
      <c r="P200">
        <v>1.1899425729999999</v>
      </c>
      <c r="Q200">
        <v>1189.942573</v>
      </c>
      <c r="R200">
        <v>0.25729240799999997</v>
      </c>
      <c r="S200" t="s">
        <v>250</v>
      </c>
      <c r="T200" t="s">
        <v>510</v>
      </c>
      <c r="U200">
        <v>305.16962840000002</v>
      </c>
      <c r="V200">
        <v>3.8992824389999998</v>
      </c>
      <c r="W200">
        <v>417.96545700000001</v>
      </c>
      <c r="X200">
        <v>2.165457076</v>
      </c>
      <c r="Y200">
        <v>2.4783776319999999</v>
      </c>
      <c r="Z200">
        <v>6.2745662680000001</v>
      </c>
      <c r="AA200">
        <v>7.733711048</v>
      </c>
      <c r="AB200">
        <v>1.802902483</v>
      </c>
      <c r="AC200">
        <v>3.3627189620000002</v>
      </c>
      <c r="AD200">
        <v>199</v>
      </c>
      <c r="AE200" t="s">
        <v>38</v>
      </c>
      <c r="AF200" t="s">
        <v>38</v>
      </c>
      <c r="AG200" t="s">
        <v>38</v>
      </c>
      <c r="AH200" t="s">
        <v>38</v>
      </c>
    </row>
    <row r="201" spans="1:34">
      <c r="A201">
        <v>200</v>
      </c>
      <c r="B201">
        <v>171211</v>
      </c>
      <c r="C201">
        <v>2746.287883</v>
      </c>
      <c r="D201">
        <v>5219.7396829999998</v>
      </c>
      <c r="E201">
        <v>19.336338080000001</v>
      </c>
      <c r="F201">
        <v>13.29610351</v>
      </c>
      <c r="G201">
        <v>18.331558189999999</v>
      </c>
      <c r="H201">
        <v>27.07480679</v>
      </c>
      <c r="I201">
        <v>303</v>
      </c>
      <c r="J201">
        <v>16.66868886</v>
      </c>
      <c r="K201">
        <v>5</v>
      </c>
      <c r="L201">
        <v>16.333333329999999</v>
      </c>
      <c r="M201">
        <v>28.422222219999998</v>
      </c>
      <c r="N201">
        <v>13.18</v>
      </c>
      <c r="O201">
        <v>5.7916187609999996</v>
      </c>
      <c r="P201">
        <v>1.9006527740000001</v>
      </c>
      <c r="Q201">
        <v>1900.6527739999999</v>
      </c>
      <c r="R201">
        <v>0.29951993700000001</v>
      </c>
      <c r="S201" t="s">
        <v>511</v>
      </c>
      <c r="T201" t="s">
        <v>512</v>
      </c>
      <c r="U201">
        <v>396.03487730000001</v>
      </c>
      <c r="V201">
        <v>4.7992055320000002</v>
      </c>
      <c r="W201">
        <v>664.200919</v>
      </c>
      <c r="X201">
        <v>3.4588072489999999</v>
      </c>
      <c r="Y201">
        <v>3.9384611189999998</v>
      </c>
      <c r="Z201">
        <v>7.3043651340000002</v>
      </c>
      <c r="AA201">
        <v>0.33994334300000001</v>
      </c>
      <c r="AB201">
        <v>2.2189979069999999</v>
      </c>
      <c r="AC201">
        <v>3.3596051280000001</v>
      </c>
      <c r="AD201">
        <v>200</v>
      </c>
      <c r="AE201" t="s">
        <v>38</v>
      </c>
      <c r="AF201" t="s">
        <v>38</v>
      </c>
      <c r="AG201" t="s">
        <v>38</v>
      </c>
      <c r="AH201" t="s">
        <v>38</v>
      </c>
    </row>
    <row r="202" spans="1:34">
      <c r="A202">
        <v>201</v>
      </c>
      <c r="B202">
        <v>170111</v>
      </c>
      <c r="C202">
        <v>6136.2634760000001</v>
      </c>
      <c r="D202">
        <v>8723.9166669999995</v>
      </c>
      <c r="E202">
        <v>13.870838539999999</v>
      </c>
      <c r="F202">
        <v>8.2992561299999998</v>
      </c>
      <c r="G202">
        <v>13.37933842</v>
      </c>
      <c r="H202">
        <v>19.597391210000001</v>
      </c>
      <c r="I202">
        <v>373</v>
      </c>
      <c r="J202">
        <v>16.35404698</v>
      </c>
      <c r="K202">
        <v>7.6571428570000002</v>
      </c>
      <c r="L202">
        <v>16.64285714</v>
      </c>
      <c r="M202">
        <v>25.371428569999999</v>
      </c>
      <c r="N202">
        <v>37.97</v>
      </c>
      <c r="O202">
        <v>4.2819962580000004</v>
      </c>
      <c r="P202">
        <v>1.421698514</v>
      </c>
      <c r="Q202">
        <v>1421.6985139999999</v>
      </c>
      <c r="R202">
        <v>0.30870493100000002</v>
      </c>
      <c r="S202" t="s">
        <v>513</v>
      </c>
      <c r="T202" t="s">
        <v>514</v>
      </c>
      <c r="U202">
        <v>229.7581424</v>
      </c>
      <c r="V202">
        <v>6.1878047040000004</v>
      </c>
      <c r="W202">
        <v>515.5768597</v>
      </c>
      <c r="X202">
        <v>2.5872064560000001</v>
      </c>
      <c r="Y202">
        <v>3.0571764620000001</v>
      </c>
      <c r="Z202">
        <v>7.5283587460000003</v>
      </c>
      <c r="AA202">
        <v>1.9546742210000001</v>
      </c>
      <c r="AB202">
        <v>2.8610413939999999</v>
      </c>
      <c r="AC202">
        <v>3.3117351990000001</v>
      </c>
      <c r="AD202">
        <v>201</v>
      </c>
      <c r="AE202" t="s">
        <v>452</v>
      </c>
      <c r="AF202" t="s">
        <v>515</v>
      </c>
      <c r="AG202" t="s">
        <v>126</v>
      </c>
      <c r="AH202" t="s">
        <v>126</v>
      </c>
    </row>
    <row r="203" spans="1:34">
      <c r="A203">
        <v>202</v>
      </c>
      <c r="B203">
        <v>284111</v>
      </c>
      <c r="C203">
        <v>1005.880096</v>
      </c>
      <c r="D203">
        <v>1501.0640969999999</v>
      </c>
      <c r="E203">
        <v>10.491810279999999</v>
      </c>
      <c r="F203">
        <v>8.1836674309999999</v>
      </c>
      <c r="G203">
        <v>10.582959199999999</v>
      </c>
      <c r="H203">
        <v>12.5644782</v>
      </c>
      <c r="I203">
        <v>96</v>
      </c>
      <c r="J203">
        <v>12.55066278</v>
      </c>
      <c r="K203">
        <v>6.4377976190000004</v>
      </c>
      <c r="L203">
        <v>11.42881944</v>
      </c>
      <c r="M203">
        <v>18.666666670000001</v>
      </c>
      <c r="N203">
        <v>5.59</v>
      </c>
      <c r="O203">
        <v>2.1494316709999999</v>
      </c>
      <c r="P203">
        <v>1.492289293</v>
      </c>
      <c r="Q203">
        <v>1492.289293</v>
      </c>
      <c r="R203">
        <v>0.204867569</v>
      </c>
      <c r="S203">
        <v>57</v>
      </c>
      <c r="T203" t="s">
        <v>516</v>
      </c>
      <c r="U203">
        <v>268.52667200000002</v>
      </c>
      <c r="V203">
        <v>5.5573224120000004</v>
      </c>
      <c r="W203">
        <v>476.49406069999998</v>
      </c>
      <c r="X203">
        <v>2.7156675290000001</v>
      </c>
      <c r="Y203">
        <v>2.825430194</v>
      </c>
      <c r="Z203">
        <v>4.9960865600000002</v>
      </c>
      <c r="AA203">
        <v>5.2124645889999996</v>
      </c>
      <c r="AB203">
        <v>2.5695267099999999</v>
      </c>
      <c r="AC203">
        <v>3.3037250020000002</v>
      </c>
      <c r="AD203">
        <v>202</v>
      </c>
      <c r="AE203" t="s">
        <v>38</v>
      </c>
      <c r="AF203" t="s">
        <v>38</v>
      </c>
      <c r="AG203" t="s">
        <v>38</v>
      </c>
      <c r="AH203" t="s">
        <v>38</v>
      </c>
    </row>
    <row r="204" spans="1:34">
      <c r="A204">
        <v>203</v>
      </c>
      <c r="B204">
        <v>309111</v>
      </c>
      <c r="C204">
        <v>744.26592830000004</v>
      </c>
      <c r="D204">
        <v>1499</v>
      </c>
      <c r="E204">
        <v>12.975273570000001</v>
      </c>
      <c r="F204">
        <v>9.3619327390000002</v>
      </c>
      <c r="G204">
        <v>12.982225619999999</v>
      </c>
      <c r="H204">
        <v>16.73915985</v>
      </c>
      <c r="I204">
        <v>107</v>
      </c>
      <c r="J204">
        <v>12.629283490000001</v>
      </c>
      <c r="K204">
        <v>7.2</v>
      </c>
      <c r="L204">
        <v>12.66666667</v>
      </c>
      <c r="M204">
        <v>17.133333329999999</v>
      </c>
      <c r="N204">
        <v>2.4900000000000002</v>
      </c>
      <c r="O204">
        <v>2.8707564539999999</v>
      </c>
      <c r="P204">
        <v>2.0140650579999999</v>
      </c>
      <c r="Q204">
        <v>2014.0650579999999</v>
      </c>
      <c r="R204">
        <v>0.22124824100000001</v>
      </c>
      <c r="S204">
        <v>25</v>
      </c>
      <c r="T204" t="s">
        <v>517</v>
      </c>
      <c r="U204">
        <v>602.00803210000004</v>
      </c>
      <c r="V204">
        <v>3.3455783819999998</v>
      </c>
      <c r="W204">
        <v>674.00796660000003</v>
      </c>
      <c r="X204">
        <v>3.6651948829999998</v>
      </c>
      <c r="Y204">
        <v>3.996613215</v>
      </c>
      <c r="Z204">
        <v>5.3955604880000001</v>
      </c>
      <c r="AA204">
        <v>2.4929178470000002</v>
      </c>
      <c r="AB204">
        <v>1.5468875790000001</v>
      </c>
      <c r="AC204">
        <v>3.2882337110000002</v>
      </c>
      <c r="AD204">
        <v>203</v>
      </c>
      <c r="AE204" t="s">
        <v>38</v>
      </c>
      <c r="AF204" t="s">
        <v>38</v>
      </c>
      <c r="AG204" t="s">
        <v>38</v>
      </c>
      <c r="AH204" t="s">
        <v>38</v>
      </c>
    </row>
    <row r="205" spans="1:34">
      <c r="A205">
        <v>204</v>
      </c>
      <c r="B205">
        <v>177111</v>
      </c>
      <c r="C205">
        <v>1460.51665</v>
      </c>
      <c r="D205">
        <v>2668</v>
      </c>
      <c r="E205">
        <v>12.54264163</v>
      </c>
      <c r="F205">
        <v>9.4420052640000005</v>
      </c>
      <c r="G205">
        <v>11.666463139999999</v>
      </c>
      <c r="H205">
        <v>17.150816800000001</v>
      </c>
      <c r="I205">
        <v>237</v>
      </c>
      <c r="J205">
        <v>9.0705344589999992</v>
      </c>
      <c r="K205">
        <v>2.8</v>
      </c>
      <c r="L205">
        <v>8</v>
      </c>
      <c r="M205">
        <v>17</v>
      </c>
      <c r="N205">
        <v>7.33</v>
      </c>
      <c r="O205">
        <v>3.2010232040000002</v>
      </c>
      <c r="P205">
        <v>1.826750828</v>
      </c>
      <c r="Q205">
        <v>1826.750828</v>
      </c>
      <c r="R205">
        <v>0.255211246</v>
      </c>
      <c r="S205" t="s">
        <v>518</v>
      </c>
      <c r="T205" t="s">
        <v>519</v>
      </c>
      <c r="U205">
        <v>363.98362889999999</v>
      </c>
      <c r="V205">
        <v>5.0187719529999999</v>
      </c>
      <c r="W205">
        <v>495.76305889999998</v>
      </c>
      <c r="X205">
        <v>3.3243205140000001</v>
      </c>
      <c r="Y205">
        <v>2.9396880900000002</v>
      </c>
      <c r="Z205">
        <v>6.2238131780000003</v>
      </c>
      <c r="AA205">
        <v>2.8611898020000002</v>
      </c>
      <c r="AB205">
        <v>2.3205183410000001</v>
      </c>
      <c r="AC205">
        <v>3.281757109</v>
      </c>
      <c r="AD205">
        <v>204</v>
      </c>
      <c r="AE205" t="s">
        <v>38</v>
      </c>
      <c r="AF205" t="s">
        <v>38</v>
      </c>
      <c r="AG205" t="s">
        <v>38</v>
      </c>
      <c r="AH205" t="s">
        <v>38</v>
      </c>
    </row>
    <row r="206" spans="1:34">
      <c r="A206">
        <v>205</v>
      </c>
      <c r="B206">
        <v>283111</v>
      </c>
      <c r="C206">
        <v>2714.2373889999999</v>
      </c>
      <c r="D206">
        <v>3438.0477930000002</v>
      </c>
      <c r="E206">
        <v>10.35755752</v>
      </c>
      <c r="F206">
        <v>8.6594567649999998</v>
      </c>
      <c r="G206">
        <v>10.11600805</v>
      </c>
      <c r="H206">
        <v>12.51934752</v>
      </c>
      <c r="I206">
        <v>125</v>
      </c>
      <c r="J206">
        <v>17.77074369</v>
      </c>
      <c r="K206">
        <v>9.5350000000000001</v>
      </c>
      <c r="L206">
        <v>17.125</v>
      </c>
      <c r="M206">
        <v>26.4175</v>
      </c>
      <c r="N206">
        <v>21.75</v>
      </c>
      <c r="O206">
        <v>1.5396430860000001</v>
      </c>
      <c r="P206">
        <v>1.266671739</v>
      </c>
      <c r="Q206">
        <v>1266.6717389999999</v>
      </c>
      <c r="R206">
        <v>0.14864924299999999</v>
      </c>
      <c r="S206">
        <v>47</v>
      </c>
      <c r="T206" t="s">
        <v>520</v>
      </c>
      <c r="U206">
        <v>158.07116289999999</v>
      </c>
      <c r="V206">
        <v>8.0133005629999996</v>
      </c>
      <c r="W206">
        <v>436.44092239999998</v>
      </c>
      <c r="X206">
        <v>2.3050887840000001</v>
      </c>
      <c r="Y206">
        <v>2.5879301790000002</v>
      </c>
      <c r="Z206">
        <v>3.6250954110000002</v>
      </c>
      <c r="AA206">
        <v>5.4107648729999998</v>
      </c>
      <c r="AB206">
        <v>3.7050918240000001</v>
      </c>
      <c r="AC206">
        <v>3.2790102320000001</v>
      </c>
      <c r="AD206">
        <v>205</v>
      </c>
      <c r="AE206" t="s">
        <v>38</v>
      </c>
      <c r="AF206" t="s">
        <v>38</v>
      </c>
      <c r="AG206" t="s">
        <v>38</v>
      </c>
      <c r="AH206" t="s">
        <v>38</v>
      </c>
    </row>
    <row r="207" spans="1:34">
      <c r="A207">
        <v>206</v>
      </c>
      <c r="B207">
        <v>201111</v>
      </c>
      <c r="C207">
        <v>950.82378259999996</v>
      </c>
      <c r="D207">
        <v>1421.1532689999999</v>
      </c>
      <c r="E207">
        <v>10.30441886</v>
      </c>
      <c r="F207">
        <v>8.5757358549999996</v>
      </c>
      <c r="G207">
        <v>10.051621109999999</v>
      </c>
      <c r="H207">
        <v>12.214494029999999</v>
      </c>
      <c r="I207">
        <v>126</v>
      </c>
      <c r="J207">
        <v>9.1204255249999999</v>
      </c>
      <c r="K207">
        <v>4.8655555560000003</v>
      </c>
      <c r="L207">
        <v>8.9425000000000008</v>
      </c>
      <c r="M207">
        <v>13.01075092</v>
      </c>
      <c r="N207">
        <v>4.78</v>
      </c>
      <c r="O207">
        <v>1.907469377</v>
      </c>
      <c r="P207">
        <v>1.4946547349999999</v>
      </c>
      <c r="Q207">
        <v>1494.6547350000001</v>
      </c>
      <c r="R207">
        <v>0.185111786</v>
      </c>
      <c r="S207">
        <v>802</v>
      </c>
      <c r="T207" t="s">
        <v>521</v>
      </c>
      <c r="U207">
        <v>297.3123994</v>
      </c>
      <c r="V207">
        <v>5.0272196459999998</v>
      </c>
      <c r="W207">
        <v>501.10243370000001</v>
      </c>
      <c r="X207">
        <v>2.7199721609999998</v>
      </c>
      <c r="Y207">
        <v>2.971348571</v>
      </c>
      <c r="Z207">
        <v>4.514304085</v>
      </c>
      <c r="AA207">
        <v>5.5240793200000002</v>
      </c>
      <c r="AB207">
        <v>2.3244242819999998</v>
      </c>
      <c r="AC207">
        <v>3.2587341790000002</v>
      </c>
      <c r="AD207">
        <v>206</v>
      </c>
      <c r="AE207" t="s">
        <v>38</v>
      </c>
      <c r="AF207" t="s">
        <v>38</v>
      </c>
      <c r="AG207" t="s">
        <v>38</v>
      </c>
      <c r="AH207" t="s">
        <v>38</v>
      </c>
    </row>
    <row r="208" spans="1:34">
      <c r="A208">
        <v>207</v>
      </c>
      <c r="B208">
        <v>116211</v>
      </c>
      <c r="C208">
        <v>1513.9071879999999</v>
      </c>
      <c r="D208">
        <v>543.36447439999995</v>
      </c>
      <c r="E208">
        <v>5.1871463320000002</v>
      </c>
      <c r="F208">
        <v>3.265668088</v>
      </c>
      <c r="G208">
        <v>4.6465324929999996</v>
      </c>
      <c r="H208">
        <v>7.6696266020000001</v>
      </c>
      <c r="I208">
        <v>94</v>
      </c>
      <c r="J208">
        <v>3.898019106</v>
      </c>
      <c r="K208">
        <v>1.0125</v>
      </c>
      <c r="L208">
        <v>3.180952381</v>
      </c>
      <c r="M208">
        <v>7.8049999999999997</v>
      </c>
      <c r="N208">
        <v>7.96</v>
      </c>
      <c r="O208">
        <v>1.7687740240000001</v>
      </c>
      <c r="P208">
        <v>0.35891531500000001</v>
      </c>
      <c r="Q208">
        <v>358.91531450000002</v>
      </c>
      <c r="R208">
        <v>0.34099173399999999</v>
      </c>
      <c r="S208" t="s">
        <v>522</v>
      </c>
      <c r="T208" t="s">
        <v>523</v>
      </c>
      <c r="U208">
        <v>68.261868649999997</v>
      </c>
      <c r="V208">
        <v>5.2579180980000002</v>
      </c>
      <c r="W208">
        <v>126.8202924</v>
      </c>
      <c r="X208">
        <v>0.65315396299999995</v>
      </c>
      <c r="Y208">
        <v>0.75199653700000002</v>
      </c>
      <c r="Z208">
        <v>8.3157340390000005</v>
      </c>
      <c r="AA208">
        <v>9.9433427759999997</v>
      </c>
      <c r="AB208">
        <v>2.4310918080000001</v>
      </c>
      <c r="AC208">
        <v>3.2414451789999998</v>
      </c>
      <c r="AD208">
        <v>207</v>
      </c>
      <c r="AE208" t="s">
        <v>38</v>
      </c>
      <c r="AF208" t="s">
        <v>38</v>
      </c>
      <c r="AG208" t="s">
        <v>38</v>
      </c>
      <c r="AH208" t="s">
        <v>38</v>
      </c>
    </row>
    <row r="209" spans="1:34">
      <c r="A209">
        <v>208</v>
      </c>
      <c r="B209">
        <v>114111</v>
      </c>
      <c r="C209">
        <v>1392.95686</v>
      </c>
      <c r="D209">
        <v>1475.3220779999999</v>
      </c>
      <c r="E209">
        <v>9.3517718579999993</v>
      </c>
      <c r="F209">
        <v>7.8528353470000001</v>
      </c>
      <c r="G209">
        <v>9.2567305710000003</v>
      </c>
      <c r="H209">
        <v>11.010700959999999</v>
      </c>
      <c r="I209">
        <v>128</v>
      </c>
      <c r="J209">
        <v>7.7701175259999999</v>
      </c>
      <c r="K209">
        <v>2</v>
      </c>
      <c r="L209">
        <v>6.6</v>
      </c>
      <c r="M209">
        <v>15.39</v>
      </c>
      <c r="N209">
        <v>11.45</v>
      </c>
      <c r="O209">
        <v>1.40157775</v>
      </c>
      <c r="P209">
        <v>1.0591297690000001</v>
      </c>
      <c r="Q209">
        <v>1059.1297689999999</v>
      </c>
      <c r="R209">
        <v>0.149872962</v>
      </c>
      <c r="S209">
        <v>45</v>
      </c>
      <c r="T209" t="s">
        <v>524</v>
      </c>
      <c r="U209">
        <v>128.8490898</v>
      </c>
      <c r="V209">
        <v>8.2199243410000005</v>
      </c>
      <c r="W209">
        <v>287.72946189999999</v>
      </c>
      <c r="X209">
        <v>1.9274039810000001</v>
      </c>
      <c r="Y209">
        <v>1.706127266</v>
      </c>
      <c r="Z209">
        <v>3.654938134</v>
      </c>
      <c r="AA209">
        <v>7.3087818699999998</v>
      </c>
      <c r="AB209">
        <v>3.8006279969999999</v>
      </c>
      <c r="AC209">
        <v>3.2290048119999999</v>
      </c>
      <c r="AD209">
        <v>208</v>
      </c>
      <c r="AE209" t="s">
        <v>38</v>
      </c>
      <c r="AF209" t="s">
        <v>38</v>
      </c>
      <c r="AG209" t="s">
        <v>38</v>
      </c>
      <c r="AH209" t="s">
        <v>38</v>
      </c>
    </row>
    <row r="210" spans="1:34">
      <c r="A210">
        <v>209</v>
      </c>
      <c r="B210">
        <v>119111</v>
      </c>
      <c r="C210">
        <v>3008.7472360000002</v>
      </c>
      <c r="D210">
        <v>2541.6059279999999</v>
      </c>
      <c r="E210">
        <v>9.1986780150000005</v>
      </c>
      <c r="F210">
        <v>7.5070097130000004</v>
      </c>
      <c r="G210">
        <v>8.8456496260000002</v>
      </c>
      <c r="H210">
        <v>11.484506720000001</v>
      </c>
      <c r="I210">
        <v>96</v>
      </c>
      <c r="J210">
        <v>15.948050240000001</v>
      </c>
      <c r="K210">
        <v>8.30952381</v>
      </c>
      <c r="L210">
        <v>13.16595805</v>
      </c>
      <c r="M210">
        <v>25.867424239999998</v>
      </c>
      <c r="N210">
        <v>21.5</v>
      </c>
      <c r="O210">
        <v>1.9096982440000001</v>
      </c>
      <c r="P210">
        <v>0.84473893200000005</v>
      </c>
      <c r="Q210">
        <v>844.73893250000003</v>
      </c>
      <c r="R210">
        <v>0.20760572799999999</v>
      </c>
      <c r="S210">
        <v>57</v>
      </c>
      <c r="T210" t="s">
        <v>525</v>
      </c>
      <c r="U210">
        <v>118.21422920000001</v>
      </c>
      <c r="V210">
        <v>7.1458312429999999</v>
      </c>
      <c r="W210">
        <v>271.24301639999999</v>
      </c>
      <c r="X210">
        <v>1.537255612</v>
      </c>
      <c r="Y210">
        <v>1.608368858</v>
      </c>
      <c r="Z210">
        <v>5.0628617760000001</v>
      </c>
      <c r="AA210">
        <v>7.5637393770000001</v>
      </c>
      <c r="AB210">
        <v>3.3040019780000001</v>
      </c>
      <c r="AC210">
        <v>3.1907317559999999</v>
      </c>
      <c r="AD210">
        <v>209</v>
      </c>
      <c r="AE210" t="s">
        <v>38</v>
      </c>
      <c r="AF210" t="s">
        <v>38</v>
      </c>
      <c r="AG210" t="s">
        <v>38</v>
      </c>
      <c r="AH210" t="s">
        <v>38</v>
      </c>
    </row>
    <row r="211" spans="1:34">
      <c r="A211">
        <v>210</v>
      </c>
      <c r="B211">
        <v>275111</v>
      </c>
      <c r="C211">
        <v>5483.1126260000001</v>
      </c>
      <c r="D211">
        <v>4442.0578930000001</v>
      </c>
      <c r="E211">
        <v>13.53418025</v>
      </c>
      <c r="F211">
        <v>7.3886948060000002</v>
      </c>
      <c r="G211">
        <v>12.69600226</v>
      </c>
      <c r="H211">
        <v>20.27760868</v>
      </c>
      <c r="I211">
        <v>422</v>
      </c>
      <c r="J211">
        <v>6.2558210470000004</v>
      </c>
      <c r="K211">
        <v>1</v>
      </c>
      <c r="L211">
        <v>4.7911111110000002</v>
      </c>
      <c r="M211">
        <v>13.9</v>
      </c>
      <c r="N211">
        <v>43.75</v>
      </c>
      <c r="O211">
        <v>5.3351687439999997</v>
      </c>
      <c r="P211">
        <v>0.81013435199999995</v>
      </c>
      <c r="Q211">
        <v>810.13435179999999</v>
      </c>
      <c r="R211">
        <v>0.39419962200000003</v>
      </c>
      <c r="S211" t="s">
        <v>526</v>
      </c>
      <c r="T211" t="s">
        <v>527</v>
      </c>
      <c r="U211">
        <v>101.5327518</v>
      </c>
      <c r="V211">
        <v>7.9790445659999998</v>
      </c>
      <c r="W211">
        <v>283.32133879999998</v>
      </c>
      <c r="X211">
        <v>1.474282208</v>
      </c>
      <c r="Y211">
        <v>1.6799887579999999</v>
      </c>
      <c r="Z211">
        <v>9.6133099079999997</v>
      </c>
      <c r="AA211">
        <v>2.1529745039999999</v>
      </c>
      <c r="AB211">
        <v>3.6892529550000002</v>
      </c>
      <c r="AC211">
        <v>3.1816665319999999</v>
      </c>
      <c r="AD211">
        <v>210</v>
      </c>
      <c r="AE211" t="s">
        <v>38</v>
      </c>
      <c r="AF211" t="s">
        <v>38</v>
      </c>
      <c r="AG211" t="s">
        <v>38</v>
      </c>
      <c r="AH211" t="s">
        <v>38</v>
      </c>
    </row>
    <row r="212" spans="1:34">
      <c r="A212">
        <v>211</v>
      </c>
      <c r="B212">
        <v>105112</v>
      </c>
      <c r="C212">
        <v>1735.6416630000001</v>
      </c>
      <c r="D212">
        <v>1478</v>
      </c>
      <c r="E212">
        <v>7.7455294480000001</v>
      </c>
      <c r="F212">
        <v>6.1859920410000004</v>
      </c>
      <c r="G212">
        <v>7.4347936480000003</v>
      </c>
      <c r="H212">
        <v>9.6876592689999992</v>
      </c>
      <c r="I212">
        <v>78</v>
      </c>
      <c r="J212">
        <v>13.433925049999999</v>
      </c>
      <c r="K212">
        <v>5.0846153850000002</v>
      </c>
      <c r="L212">
        <v>9.961538462</v>
      </c>
      <c r="M212">
        <v>28.438461539999999</v>
      </c>
      <c r="N212">
        <v>10.7</v>
      </c>
      <c r="O212">
        <v>1.468107442</v>
      </c>
      <c r="P212">
        <v>0.85155826300000004</v>
      </c>
      <c r="Q212">
        <v>851.55826309999998</v>
      </c>
      <c r="R212">
        <v>0.189542555</v>
      </c>
      <c r="S212">
        <v>40</v>
      </c>
      <c r="T212" t="s">
        <v>528</v>
      </c>
      <c r="U212">
        <v>138.1308411</v>
      </c>
      <c r="V212">
        <v>6.1648669930000004</v>
      </c>
      <c r="W212">
        <v>258.14880240000002</v>
      </c>
      <c r="X212">
        <v>1.5496654270000001</v>
      </c>
      <c r="Y212">
        <v>1.5307251040000001</v>
      </c>
      <c r="Z212">
        <v>4.6223568449999997</v>
      </c>
      <c r="AA212">
        <v>8.9235127480000003</v>
      </c>
      <c r="AB212">
        <v>2.8504357360000001</v>
      </c>
      <c r="AC212">
        <v>3.175940266</v>
      </c>
      <c r="AD212">
        <v>211</v>
      </c>
      <c r="AE212" t="s">
        <v>38</v>
      </c>
      <c r="AF212" t="s">
        <v>38</v>
      </c>
      <c r="AG212" t="s">
        <v>38</v>
      </c>
      <c r="AH212" t="s">
        <v>38</v>
      </c>
    </row>
    <row r="213" spans="1:34">
      <c r="A213">
        <v>212</v>
      </c>
      <c r="B213">
        <v>184111</v>
      </c>
      <c r="C213">
        <v>1649.1797309999999</v>
      </c>
      <c r="D213">
        <v>3345.5603590000001</v>
      </c>
      <c r="E213">
        <v>12.70405976</v>
      </c>
      <c r="F213">
        <v>10.777460230000001</v>
      </c>
      <c r="G213">
        <v>12.54926697</v>
      </c>
      <c r="H213">
        <v>14.495938199999999</v>
      </c>
      <c r="I213">
        <v>166</v>
      </c>
      <c r="J213">
        <v>17.703512700000001</v>
      </c>
      <c r="K213">
        <v>6.354090909</v>
      </c>
      <c r="L213">
        <v>16.96525974</v>
      </c>
      <c r="M213">
        <v>29.79304029</v>
      </c>
      <c r="N213">
        <v>10.61</v>
      </c>
      <c r="O213">
        <v>1.6256312690000001</v>
      </c>
      <c r="P213">
        <v>2.0286208330000002</v>
      </c>
      <c r="Q213">
        <v>2028.6208329999999</v>
      </c>
      <c r="R213">
        <v>0.127961557</v>
      </c>
      <c r="S213">
        <v>59</v>
      </c>
      <c r="T213" t="s">
        <v>529</v>
      </c>
      <c r="U213">
        <v>315.32142879999998</v>
      </c>
      <c r="V213">
        <v>6.4335013349999999</v>
      </c>
      <c r="W213">
        <v>526.27671750000002</v>
      </c>
      <c r="X213">
        <v>3.6916834770000002</v>
      </c>
      <c r="Y213">
        <v>3.1206225860000001</v>
      </c>
      <c r="Z213">
        <v>3.120586716</v>
      </c>
      <c r="AA213">
        <v>2.6628895180000001</v>
      </c>
      <c r="AB213">
        <v>2.9746435949999999</v>
      </c>
      <c r="AC213">
        <v>3.1696719440000001</v>
      </c>
      <c r="AD213">
        <v>212</v>
      </c>
      <c r="AE213" t="s">
        <v>38</v>
      </c>
      <c r="AF213" t="s">
        <v>38</v>
      </c>
      <c r="AG213" t="s">
        <v>38</v>
      </c>
      <c r="AH213" t="s">
        <v>38</v>
      </c>
    </row>
    <row r="214" spans="1:34">
      <c r="A214">
        <v>213</v>
      </c>
      <c r="B214">
        <v>279111</v>
      </c>
      <c r="C214">
        <v>843.38190859999997</v>
      </c>
      <c r="D214">
        <v>1560.5798910000001</v>
      </c>
      <c r="E214">
        <v>13.43859767</v>
      </c>
      <c r="F214">
        <v>10.50011142</v>
      </c>
      <c r="G214">
        <v>13.56926238</v>
      </c>
      <c r="H214">
        <v>16.321509880000001</v>
      </c>
      <c r="I214">
        <v>132</v>
      </c>
      <c r="J214">
        <v>11.062969000000001</v>
      </c>
      <c r="K214">
        <v>2.4685000000000001</v>
      </c>
      <c r="L214">
        <v>10.76893939</v>
      </c>
      <c r="M214">
        <v>19.347142860000002</v>
      </c>
      <c r="N214">
        <v>3.49</v>
      </c>
      <c r="O214">
        <v>2.467322469</v>
      </c>
      <c r="P214">
        <v>1.850383409</v>
      </c>
      <c r="Q214">
        <v>1850.383409</v>
      </c>
      <c r="R214">
        <v>0.18359969800000001</v>
      </c>
      <c r="S214" t="s">
        <v>530</v>
      </c>
      <c r="T214" t="s">
        <v>531</v>
      </c>
      <c r="U214">
        <v>447.15756190000002</v>
      </c>
      <c r="V214">
        <v>4.1381015699999999</v>
      </c>
      <c r="W214">
        <v>675.71131869999999</v>
      </c>
      <c r="X214">
        <v>3.367327076</v>
      </c>
      <c r="Y214">
        <v>4.0067134500000003</v>
      </c>
      <c r="Z214">
        <v>4.4774289290000002</v>
      </c>
      <c r="AA214">
        <v>2.266288952</v>
      </c>
      <c r="AB214">
        <v>1.913324749</v>
      </c>
      <c r="AC214">
        <v>3.164806054</v>
      </c>
      <c r="AD214">
        <v>213</v>
      </c>
      <c r="AE214" t="s">
        <v>38</v>
      </c>
      <c r="AF214" t="s">
        <v>38</v>
      </c>
      <c r="AG214" t="s">
        <v>38</v>
      </c>
      <c r="AH214" t="s">
        <v>38</v>
      </c>
    </row>
    <row r="215" spans="1:34">
      <c r="A215">
        <v>214</v>
      </c>
      <c r="B215">
        <v>189111</v>
      </c>
      <c r="C215">
        <v>2132.754747</v>
      </c>
      <c r="D215">
        <v>2363.9666670000001</v>
      </c>
      <c r="E215">
        <v>11.391739400000001</v>
      </c>
      <c r="F215">
        <v>9.2591974239999999</v>
      </c>
      <c r="G215">
        <v>11.14847376</v>
      </c>
      <c r="H215">
        <v>13.45851326</v>
      </c>
      <c r="I215">
        <v>112</v>
      </c>
      <c r="J215">
        <v>11.87975526</v>
      </c>
      <c r="K215">
        <v>6.394196429</v>
      </c>
      <c r="L215">
        <v>10.9375</v>
      </c>
      <c r="M215">
        <v>19.518750000000001</v>
      </c>
      <c r="N215">
        <v>16.850000000000001</v>
      </c>
      <c r="O215">
        <v>1.808153777</v>
      </c>
      <c r="P215">
        <v>1.1084099890000001</v>
      </c>
      <c r="Q215">
        <v>1108.409989</v>
      </c>
      <c r="R215">
        <v>0.15872499500000001</v>
      </c>
      <c r="S215">
        <v>75</v>
      </c>
      <c r="T215" t="s">
        <v>532</v>
      </c>
      <c r="U215">
        <v>140.29475769999999</v>
      </c>
      <c r="V215">
        <v>7.9005802340000004</v>
      </c>
      <c r="W215">
        <v>501.97267470000003</v>
      </c>
      <c r="X215">
        <v>2.0170841080000002</v>
      </c>
      <c r="Y215">
        <v>2.9765087719999999</v>
      </c>
      <c r="Z215">
        <v>3.8708118379999998</v>
      </c>
      <c r="AA215">
        <v>3.966005666</v>
      </c>
      <c r="AB215">
        <v>3.6529735780000001</v>
      </c>
      <c r="AC215">
        <v>3.1412438030000001</v>
      </c>
      <c r="AD215">
        <v>214</v>
      </c>
      <c r="AE215" t="s">
        <v>38</v>
      </c>
      <c r="AF215" t="s">
        <v>38</v>
      </c>
      <c r="AG215" t="s">
        <v>38</v>
      </c>
      <c r="AH215" t="s">
        <v>38</v>
      </c>
    </row>
    <row r="216" spans="1:34">
      <c r="A216">
        <v>215</v>
      </c>
      <c r="B216">
        <v>134112</v>
      </c>
      <c r="C216">
        <v>2635.449474</v>
      </c>
      <c r="D216">
        <v>1492.2790809999999</v>
      </c>
      <c r="E216">
        <v>7.9811500830000002</v>
      </c>
      <c r="F216">
        <v>5.0273002609999997</v>
      </c>
      <c r="G216">
        <v>8.1623041910000005</v>
      </c>
      <c r="H216">
        <v>10.36186513</v>
      </c>
      <c r="I216">
        <v>164</v>
      </c>
      <c r="J216">
        <v>5.2978323740000004</v>
      </c>
      <c r="K216">
        <v>1.5885944059999999</v>
      </c>
      <c r="L216">
        <v>4.1607142860000002</v>
      </c>
      <c r="M216">
        <v>9.9946296300000004</v>
      </c>
      <c r="N216">
        <v>14.45</v>
      </c>
      <c r="O216">
        <v>2.1340704760000002</v>
      </c>
      <c r="P216">
        <v>0.566233235</v>
      </c>
      <c r="Q216">
        <v>566.23323489999996</v>
      </c>
      <c r="R216">
        <v>0.26738884200000002</v>
      </c>
      <c r="S216" t="s">
        <v>533</v>
      </c>
      <c r="T216" t="s">
        <v>534</v>
      </c>
      <c r="U216">
        <v>103.2719087</v>
      </c>
      <c r="V216">
        <v>5.4829356970000003</v>
      </c>
      <c r="W216">
        <v>228.87306849999999</v>
      </c>
      <c r="X216">
        <v>1.0304310409999999</v>
      </c>
      <c r="Y216">
        <v>1.357131036</v>
      </c>
      <c r="Z216">
        <v>6.5207870730000002</v>
      </c>
      <c r="AA216">
        <v>8.7535410759999994</v>
      </c>
      <c r="AB216">
        <v>2.5351326909999998</v>
      </c>
      <c r="AC216">
        <v>3.1399647110000002</v>
      </c>
      <c r="AD216">
        <v>215</v>
      </c>
      <c r="AE216" t="s">
        <v>38</v>
      </c>
      <c r="AF216" t="s">
        <v>38</v>
      </c>
      <c r="AG216" t="s">
        <v>38</v>
      </c>
      <c r="AH216" t="s">
        <v>38</v>
      </c>
    </row>
    <row r="217" spans="1:34">
      <c r="A217">
        <v>216</v>
      </c>
      <c r="B217">
        <v>151312</v>
      </c>
      <c r="C217">
        <v>1679.1738379999999</v>
      </c>
      <c r="D217">
        <v>2036.225344</v>
      </c>
      <c r="E217">
        <v>10.91937063</v>
      </c>
      <c r="F217">
        <v>9.3841191189999993</v>
      </c>
      <c r="G217">
        <v>10.617789849999999</v>
      </c>
      <c r="H217">
        <v>12.93062654</v>
      </c>
      <c r="I217">
        <v>142</v>
      </c>
      <c r="J217">
        <v>9.4564698329999999</v>
      </c>
      <c r="K217">
        <v>4.6728571429999999</v>
      </c>
      <c r="L217">
        <v>9.3078703699999998</v>
      </c>
      <c r="M217">
        <v>13.88237374</v>
      </c>
      <c r="N217">
        <v>13.01</v>
      </c>
      <c r="O217">
        <v>1.6744550549999999</v>
      </c>
      <c r="P217">
        <v>1.2126352250000001</v>
      </c>
      <c r="Q217">
        <v>1212.635225</v>
      </c>
      <c r="R217">
        <v>0.15334721300000001</v>
      </c>
      <c r="S217">
        <v>61</v>
      </c>
      <c r="T217" t="s">
        <v>535</v>
      </c>
      <c r="U217">
        <v>156.51232469999999</v>
      </c>
      <c r="V217">
        <v>7.7478577309999999</v>
      </c>
      <c r="W217">
        <v>450.53689589999999</v>
      </c>
      <c r="X217">
        <v>2.2067531549999999</v>
      </c>
      <c r="Y217">
        <v>2.6715139890000001</v>
      </c>
      <c r="Z217">
        <v>3.7396643699999998</v>
      </c>
      <c r="AA217">
        <v>4.4475920679999996</v>
      </c>
      <c r="AB217">
        <v>3.5823596160000002</v>
      </c>
      <c r="AC217">
        <v>3.1385637449999999</v>
      </c>
      <c r="AD217">
        <v>216</v>
      </c>
      <c r="AE217" t="s">
        <v>38</v>
      </c>
      <c r="AF217" t="s">
        <v>38</v>
      </c>
      <c r="AG217" t="s">
        <v>38</v>
      </c>
      <c r="AH217" t="s">
        <v>38</v>
      </c>
    </row>
    <row r="218" spans="1:34">
      <c r="A218">
        <v>217</v>
      </c>
      <c r="B218">
        <v>248111</v>
      </c>
      <c r="C218">
        <v>1490.9740919999999</v>
      </c>
      <c r="D218">
        <v>1656</v>
      </c>
      <c r="E218">
        <v>9.7115359130000005</v>
      </c>
      <c r="F218">
        <v>7.2790617600000003</v>
      </c>
      <c r="G218">
        <v>10.04681841</v>
      </c>
      <c r="H218">
        <v>12.22490685</v>
      </c>
      <c r="I218">
        <v>108</v>
      </c>
      <c r="J218">
        <v>12.80231481</v>
      </c>
      <c r="K218">
        <v>3</v>
      </c>
      <c r="L218">
        <v>13.3</v>
      </c>
      <c r="M218">
        <v>20.07</v>
      </c>
      <c r="N218">
        <v>8.15</v>
      </c>
      <c r="O218">
        <v>2.116876634</v>
      </c>
      <c r="P218">
        <v>1.110683284</v>
      </c>
      <c r="Q218">
        <v>1110.683284</v>
      </c>
      <c r="R218">
        <v>0.217975473</v>
      </c>
      <c r="S218" t="s">
        <v>331</v>
      </c>
      <c r="T218" t="s">
        <v>536</v>
      </c>
      <c r="U218">
        <v>203.19018399999999</v>
      </c>
      <c r="V218">
        <v>5.4662250969999997</v>
      </c>
      <c r="W218">
        <v>346.30639600000001</v>
      </c>
      <c r="X218">
        <v>2.0212210480000001</v>
      </c>
      <c r="Y218">
        <v>2.0534664089999999</v>
      </c>
      <c r="Z218">
        <v>5.3157477970000002</v>
      </c>
      <c r="AA218">
        <v>6.5439093479999997</v>
      </c>
      <c r="AB218">
        <v>2.5274062490000002</v>
      </c>
      <c r="AC218">
        <v>3.13298057</v>
      </c>
      <c r="AD218">
        <v>217</v>
      </c>
      <c r="AE218" t="s">
        <v>38</v>
      </c>
      <c r="AF218" t="s">
        <v>38</v>
      </c>
      <c r="AG218" t="s">
        <v>38</v>
      </c>
      <c r="AH218" t="s">
        <v>38</v>
      </c>
    </row>
    <row r="219" spans="1:34">
      <c r="A219">
        <v>218</v>
      </c>
      <c r="B219">
        <v>172121</v>
      </c>
      <c r="C219">
        <v>612.51949669999999</v>
      </c>
      <c r="D219">
        <v>1683</v>
      </c>
      <c r="E219">
        <v>23.185092449999999</v>
      </c>
      <c r="F219">
        <v>18.013004160000001</v>
      </c>
      <c r="G219">
        <v>22.717391299999999</v>
      </c>
      <c r="H219">
        <v>29.708679310000001</v>
      </c>
      <c r="I219">
        <v>113</v>
      </c>
      <c r="J219">
        <v>14.32743363</v>
      </c>
      <c r="K219">
        <v>7</v>
      </c>
      <c r="L219">
        <v>13.5</v>
      </c>
      <c r="M219">
        <v>25</v>
      </c>
      <c r="N219">
        <v>0.88</v>
      </c>
      <c r="O219">
        <v>4.5912517859999999</v>
      </c>
      <c r="P219">
        <v>2.74766764</v>
      </c>
      <c r="Q219">
        <v>2747.6676400000001</v>
      </c>
      <c r="R219">
        <v>0.19802602899999999</v>
      </c>
      <c r="S219" t="s">
        <v>537</v>
      </c>
      <c r="T219" t="s">
        <v>538</v>
      </c>
      <c r="U219">
        <v>1912.5</v>
      </c>
      <c r="V219">
        <v>1.4366889620000001</v>
      </c>
      <c r="W219">
        <v>712.61019369999997</v>
      </c>
      <c r="X219">
        <v>5.0002046040000003</v>
      </c>
      <c r="Y219">
        <v>4.2255098719999999</v>
      </c>
      <c r="Z219">
        <v>4.829242539</v>
      </c>
      <c r="AA219">
        <v>5.6657223999999999E-2</v>
      </c>
      <c r="AB219">
        <v>0.66427865600000002</v>
      </c>
      <c r="AC219">
        <v>3.0832357529999999</v>
      </c>
      <c r="AD219">
        <v>218</v>
      </c>
      <c r="AE219" t="s">
        <v>38</v>
      </c>
      <c r="AF219" t="s">
        <v>38</v>
      </c>
      <c r="AG219" t="s">
        <v>38</v>
      </c>
      <c r="AH219" t="s">
        <v>38</v>
      </c>
    </row>
    <row r="220" spans="1:34">
      <c r="A220">
        <v>219</v>
      </c>
      <c r="B220">
        <v>223111</v>
      </c>
      <c r="C220">
        <v>1817.603329</v>
      </c>
      <c r="D220">
        <v>1103.995238</v>
      </c>
      <c r="E220">
        <v>6.8835988080000003</v>
      </c>
      <c r="F220">
        <v>5.7347104189999998</v>
      </c>
      <c r="G220">
        <v>6.6258824660000002</v>
      </c>
      <c r="H220">
        <v>8.4175991280000009</v>
      </c>
      <c r="I220">
        <v>61</v>
      </c>
      <c r="J220">
        <v>10.2587017</v>
      </c>
      <c r="K220">
        <v>4.640625</v>
      </c>
      <c r="L220">
        <v>10.1875</v>
      </c>
      <c r="M220">
        <v>15.4375</v>
      </c>
      <c r="N220">
        <v>13.22</v>
      </c>
      <c r="O220">
        <v>1.1795119329999999</v>
      </c>
      <c r="P220">
        <v>0.60739063400000004</v>
      </c>
      <c r="Q220">
        <v>607.39063369999997</v>
      </c>
      <c r="R220">
        <v>0.171351057</v>
      </c>
      <c r="S220">
        <v>12</v>
      </c>
      <c r="T220" t="s">
        <v>539</v>
      </c>
      <c r="U220">
        <v>83.509473380000003</v>
      </c>
      <c r="V220">
        <v>7.2733141420000003</v>
      </c>
      <c r="W220">
        <v>171.12488250000001</v>
      </c>
      <c r="X220">
        <v>1.1053292610000001</v>
      </c>
      <c r="Y220">
        <v>1.014706058</v>
      </c>
      <c r="Z220">
        <v>4.1787224619999996</v>
      </c>
      <c r="AA220">
        <v>9.4900849859999994</v>
      </c>
      <c r="AB220">
        <v>3.3629459599999998</v>
      </c>
      <c r="AC220">
        <v>3.079346251</v>
      </c>
      <c r="AD220">
        <v>219</v>
      </c>
      <c r="AE220" t="s">
        <v>38</v>
      </c>
      <c r="AF220" t="s">
        <v>38</v>
      </c>
      <c r="AG220" t="s">
        <v>38</v>
      </c>
      <c r="AH220" t="s">
        <v>38</v>
      </c>
    </row>
    <row r="221" spans="1:34">
      <c r="A221">
        <v>220</v>
      </c>
      <c r="B221">
        <v>133111</v>
      </c>
      <c r="C221">
        <v>1279.2306550000001</v>
      </c>
      <c r="D221">
        <v>645.21657240000002</v>
      </c>
      <c r="E221">
        <v>9.1631090040000007</v>
      </c>
      <c r="F221">
        <v>5.850515498</v>
      </c>
      <c r="G221">
        <v>8.9505942919999999</v>
      </c>
      <c r="H221">
        <v>12.96579856</v>
      </c>
      <c r="I221">
        <v>83</v>
      </c>
      <c r="J221">
        <v>5.8637069180000001</v>
      </c>
      <c r="K221">
        <v>1.2892161170000001</v>
      </c>
      <c r="L221">
        <v>4.3636363640000004</v>
      </c>
      <c r="M221">
        <v>12.266666669999999</v>
      </c>
      <c r="N221">
        <v>5.52</v>
      </c>
      <c r="O221">
        <v>3.1542309240000002</v>
      </c>
      <c r="P221">
        <v>0.50437860400000001</v>
      </c>
      <c r="Q221">
        <v>504.37860439999997</v>
      </c>
      <c r="R221">
        <v>0.34423151800000001</v>
      </c>
      <c r="S221" t="s">
        <v>490</v>
      </c>
      <c r="T221" t="s">
        <v>540</v>
      </c>
      <c r="U221">
        <v>116.88706019999999</v>
      </c>
      <c r="V221">
        <v>4.3150935910000001</v>
      </c>
      <c r="W221">
        <v>223.55503150000001</v>
      </c>
      <c r="X221">
        <v>0.91786800700000004</v>
      </c>
      <c r="Y221">
        <v>1.325597081</v>
      </c>
      <c r="Z221">
        <v>8.3947423509999997</v>
      </c>
      <c r="AA221">
        <v>7.6487252120000004</v>
      </c>
      <c r="AB221">
        <v>1.9951601539999999</v>
      </c>
      <c r="AC221">
        <v>3.0650897559999999</v>
      </c>
      <c r="AD221">
        <v>220</v>
      </c>
      <c r="AE221" t="s">
        <v>38</v>
      </c>
      <c r="AF221" t="s">
        <v>38</v>
      </c>
      <c r="AG221" t="s">
        <v>38</v>
      </c>
      <c r="AH221" t="s">
        <v>38</v>
      </c>
    </row>
    <row r="222" spans="1:34">
      <c r="A222">
        <v>221</v>
      </c>
      <c r="B222">
        <v>303111</v>
      </c>
      <c r="C222">
        <v>761.88324409999996</v>
      </c>
      <c r="D222">
        <v>878.30867469999998</v>
      </c>
      <c r="E222">
        <v>10.05723119</v>
      </c>
      <c r="F222">
        <v>6.8866493330000003</v>
      </c>
      <c r="G222">
        <v>9.9739143450000007</v>
      </c>
      <c r="H222">
        <v>13.325358850000001</v>
      </c>
      <c r="I222">
        <v>121</v>
      </c>
      <c r="J222">
        <v>6.8649585440000003</v>
      </c>
      <c r="K222">
        <v>1.5</v>
      </c>
      <c r="L222">
        <v>4</v>
      </c>
      <c r="M222">
        <v>15.5</v>
      </c>
      <c r="N222">
        <v>2.54</v>
      </c>
      <c r="O222">
        <v>2.60135571</v>
      </c>
      <c r="P222">
        <v>1.152812693</v>
      </c>
      <c r="Q222">
        <v>1152.8126930000001</v>
      </c>
      <c r="R222">
        <v>0.258655256</v>
      </c>
      <c r="S222" t="s">
        <v>541</v>
      </c>
      <c r="T222" t="s">
        <v>542</v>
      </c>
      <c r="U222">
        <v>345.79081680000002</v>
      </c>
      <c r="V222">
        <v>3.333844155</v>
      </c>
      <c r="W222">
        <v>411.03122589999998</v>
      </c>
      <c r="X222">
        <v>2.0978881330000001</v>
      </c>
      <c r="Y222">
        <v>2.4372602560000001</v>
      </c>
      <c r="Z222">
        <v>6.3078019269999999</v>
      </c>
      <c r="AA222">
        <v>6.033994334</v>
      </c>
      <c r="AB222">
        <v>1.5414620510000001</v>
      </c>
      <c r="AC222">
        <v>3.0618771429999998</v>
      </c>
      <c r="AD222">
        <v>221</v>
      </c>
      <c r="AE222" t="s">
        <v>38</v>
      </c>
      <c r="AF222" t="s">
        <v>38</v>
      </c>
      <c r="AG222" t="s">
        <v>38</v>
      </c>
      <c r="AH222" t="s">
        <v>38</v>
      </c>
    </row>
    <row r="223" spans="1:34">
      <c r="A223">
        <v>222</v>
      </c>
      <c r="B223">
        <v>105111</v>
      </c>
      <c r="C223">
        <v>1718.2268320000001</v>
      </c>
      <c r="D223">
        <v>1215</v>
      </c>
      <c r="E223">
        <v>8.0216931969999994</v>
      </c>
      <c r="F223">
        <v>6.5330206080000002</v>
      </c>
      <c r="G223">
        <v>7.9184279889999996</v>
      </c>
      <c r="H223">
        <v>9.7051487529999996</v>
      </c>
      <c r="I223">
        <v>79</v>
      </c>
      <c r="J223">
        <v>6.9143135349999998</v>
      </c>
      <c r="K223">
        <v>3</v>
      </c>
      <c r="L223">
        <v>5.461538462</v>
      </c>
      <c r="M223">
        <v>14.30769231</v>
      </c>
      <c r="N223">
        <v>10.9</v>
      </c>
      <c r="O223">
        <v>1.5145443940000001</v>
      </c>
      <c r="P223">
        <v>0.70712433100000005</v>
      </c>
      <c r="Q223">
        <v>707.12433139999996</v>
      </c>
      <c r="R223">
        <v>0.18880607299999999</v>
      </c>
      <c r="S223">
        <v>40</v>
      </c>
      <c r="T223" t="s">
        <v>543</v>
      </c>
      <c r="U223">
        <v>111.4678899</v>
      </c>
      <c r="V223">
        <v>6.3437491460000004</v>
      </c>
      <c r="W223">
        <v>214.36384000000001</v>
      </c>
      <c r="X223">
        <v>1.286824609</v>
      </c>
      <c r="Y223">
        <v>1.2710967790000001</v>
      </c>
      <c r="Z223">
        <v>4.6043963339999996</v>
      </c>
      <c r="AA223">
        <v>8.6968838529999992</v>
      </c>
      <c r="AB223">
        <v>2.9331450769999998</v>
      </c>
      <c r="AC223">
        <v>3.0354266399999998</v>
      </c>
      <c r="AD223">
        <v>222</v>
      </c>
      <c r="AE223" t="s">
        <v>38</v>
      </c>
      <c r="AF223" t="s">
        <v>38</v>
      </c>
      <c r="AG223" t="s">
        <v>38</v>
      </c>
      <c r="AH223" t="s">
        <v>38</v>
      </c>
    </row>
    <row r="224" spans="1:34">
      <c r="A224">
        <v>223</v>
      </c>
      <c r="B224">
        <v>399111</v>
      </c>
      <c r="C224">
        <v>1202.9496099999999</v>
      </c>
      <c r="D224">
        <v>1825</v>
      </c>
      <c r="E224">
        <v>10.5080221</v>
      </c>
      <c r="F224">
        <v>8.5202494420000008</v>
      </c>
      <c r="G224">
        <v>10.26486566</v>
      </c>
      <c r="H224">
        <v>12.90439188</v>
      </c>
      <c r="I224">
        <v>96</v>
      </c>
      <c r="J224">
        <v>15.96180556</v>
      </c>
      <c r="K224">
        <v>8.3333333330000006</v>
      </c>
      <c r="L224">
        <v>15.29166667</v>
      </c>
      <c r="M224">
        <v>25.125</v>
      </c>
      <c r="N224">
        <v>3.8</v>
      </c>
      <c r="O224">
        <v>1.748061809</v>
      </c>
      <c r="P224">
        <v>1.5171042779999999</v>
      </c>
      <c r="Q224">
        <v>1517.104278</v>
      </c>
      <c r="R224">
        <v>0.16635498000000001</v>
      </c>
      <c r="S224">
        <v>31</v>
      </c>
      <c r="T224" t="s">
        <v>544</v>
      </c>
      <c r="U224">
        <v>480.26315790000001</v>
      </c>
      <c r="V224">
        <v>3.1589020589999999</v>
      </c>
      <c r="W224">
        <v>553.44599430000005</v>
      </c>
      <c r="X224">
        <v>2.7608258320000001</v>
      </c>
      <c r="Y224">
        <v>3.281726157</v>
      </c>
      <c r="Z224">
        <v>4.0568835940000003</v>
      </c>
      <c r="AA224">
        <v>5.1841359770000004</v>
      </c>
      <c r="AB224">
        <v>1.460574466</v>
      </c>
      <c r="AC224">
        <v>3.0309090599999999</v>
      </c>
      <c r="AD224">
        <v>223</v>
      </c>
      <c r="AE224" t="s">
        <v>38</v>
      </c>
      <c r="AF224" t="s">
        <v>38</v>
      </c>
      <c r="AG224" t="s">
        <v>38</v>
      </c>
      <c r="AH224" t="s">
        <v>38</v>
      </c>
    </row>
    <row r="225" spans="1:34">
      <c r="A225">
        <v>224</v>
      </c>
      <c r="B225">
        <v>122116</v>
      </c>
      <c r="C225">
        <v>1287.6155209999999</v>
      </c>
      <c r="D225">
        <v>1343</v>
      </c>
      <c r="E225">
        <v>14.127966499999999</v>
      </c>
      <c r="F225">
        <v>7.7425611969999997</v>
      </c>
      <c r="G225">
        <v>12.878911560000001</v>
      </c>
      <c r="H225">
        <v>23.426737970000001</v>
      </c>
      <c r="I225">
        <v>215</v>
      </c>
      <c r="J225">
        <v>5.7479069770000004</v>
      </c>
      <c r="K225">
        <v>1.68</v>
      </c>
      <c r="L225">
        <v>4</v>
      </c>
      <c r="M225">
        <v>12</v>
      </c>
      <c r="N225">
        <v>5.97</v>
      </c>
      <c r="O225">
        <v>5.7373917700000003</v>
      </c>
      <c r="P225">
        <v>1.043013212</v>
      </c>
      <c r="Q225">
        <v>1043.0132120000001</v>
      </c>
      <c r="R225">
        <v>0.40610173900000002</v>
      </c>
      <c r="S225" t="s">
        <v>545</v>
      </c>
      <c r="T225" t="s">
        <v>546</v>
      </c>
      <c r="U225">
        <v>224.958124</v>
      </c>
      <c r="V225">
        <v>4.6364771969999996</v>
      </c>
      <c r="W225">
        <v>357.50196319999998</v>
      </c>
      <c r="X225">
        <v>1.898075076</v>
      </c>
      <c r="Y225">
        <v>2.1198519020000002</v>
      </c>
      <c r="Z225">
        <v>9.9035657409999995</v>
      </c>
      <c r="AA225">
        <v>1.699716714</v>
      </c>
      <c r="AB225">
        <v>2.1437575710000001</v>
      </c>
      <c r="AC225">
        <v>2.9908314439999999</v>
      </c>
      <c r="AD225">
        <v>224</v>
      </c>
      <c r="AE225" t="s">
        <v>38</v>
      </c>
      <c r="AF225" t="s">
        <v>38</v>
      </c>
      <c r="AG225" t="s">
        <v>38</v>
      </c>
      <c r="AH225" t="s">
        <v>38</v>
      </c>
    </row>
    <row r="226" spans="1:34">
      <c r="A226">
        <v>225</v>
      </c>
      <c r="B226">
        <v>199111</v>
      </c>
      <c r="C226">
        <v>1687.2759160000001</v>
      </c>
      <c r="D226">
        <v>1796.309972</v>
      </c>
      <c r="E226">
        <v>11.833345850000001</v>
      </c>
      <c r="F226">
        <v>4.6404200930000004</v>
      </c>
      <c r="G226">
        <v>12.959811419999999</v>
      </c>
      <c r="H226">
        <v>15.08509186</v>
      </c>
      <c r="I226">
        <v>154</v>
      </c>
      <c r="J226">
        <v>8.7069236270000001</v>
      </c>
      <c r="K226">
        <v>3.1027777780000001</v>
      </c>
      <c r="L226">
        <v>8.9305555559999998</v>
      </c>
      <c r="M226">
        <v>13.625925929999999</v>
      </c>
      <c r="N226">
        <v>9.07</v>
      </c>
      <c r="O226">
        <v>3.8559017230000001</v>
      </c>
      <c r="P226">
        <v>1.0646213550000001</v>
      </c>
      <c r="Q226">
        <v>1064.621355</v>
      </c>
      <c r="R226">
        <v>0.32585050500000001</v>
      </c>
      <c r="S226" t="s">
        <v>547</v>
      </c>
      <c r="T226" t="s">
        <v>548</v>
      </c>
      <c r="U226">
        <v>198.049611</v>
      </c>
      <c r="V226">
        <v>5.3755286340000001</v>
      </c>
      <c r="W226">
        <v>300.91681</v>
      </c>
      <c r="X226">
        <v>1.9373975670000001</v>
      </c>
      <c r="Y226">
        <v>1.7843232710000001</v>
      </c>
      <c r="Z226">
        <v>7.9464862810000003</v>
      </c>
      <c r="AA226">
        <v>3.4560906519999999</v>
      </c>
      <c r="AB226">
        <v>2.4854711279999999</v>
      </c>
      <c r="AC226">
        <v>2.9771201079999998</v>
      </c>
      <c r="AD226">
        <v>225</v>
      </c>
      <c r="AE226" t="s">
        <v>38</v>
      </c>
      <c r="AF226" t="s">
        <v>38</v>
      </c>
      <c r="AG226" t="s">
        <v>38</v>
      </c>
      <c r="AH226" t="s">
        <v>38</v>
      </c>
    </row>
    <row r="227" spans="1:34">
      <c r="A227">
        <v>226</v>
      </c>
      <c r="B227">
        <v>201112</v>
      </c>
      <c r="C227">
        <v>1836.345137</v>
      </c>
      <c r="D227">
        <v>2639.9485260000001</v>
      </c>
      <c r="E227">
        <v>13.460636239999999</v>
      </c>
      <c r="F227">
        <v>10.89552943</v>
      </c>
      <c r="G227">
        <v>13.1860687</v>
      </c>
      <c r="H227">
        <v>16.369526860000001</v>
      </c>
      <c r="I227">
        <v>131</v>
      </c>
      <c r="J227">
        <v>14.79285097</v>
      </c>
      <c r="K227">
        <v>9.1805555559999998</v>
      </c>
      <c r="L227">
        <v>14.241666670000001</v>
      </c>
      <c r="M227">
        <v>20.791666670000001</v>
      </c>
      <c r="N227">
        <v>11.13</v>
      </c>
      <c r="O227">
        <v>2.7694647379999999</v>
      </c>
      <c r="P227">
        <v>1.4376102150000001</v>
      </c>
      <c r="Q227">
        <v>1437.6102149999999</v>
      </c>
      <c r="R227">
        <v>0.20574545599999999</v>
      </c>
      <c r="S227">
        <v>802</v>
      </c>
      <c r="T227" t="s">
        <v>549</v>
      </c>
      <c r="U227">
        <v>237.19214070000001</v>
      </c>
      <c r="V227">
        <v>6.0609521480000002</v>
      </c>
      <c r="W227">
        <v>481.9775166</v>
      </c>
      <c r="X227">
        <v>2.6161625630000001</v>
      </c>
      <c r="Y227">
        <v>2.8579450209999999</v>
      </c>
      <c r="Z227">
        <v>5.0174954920000001</v>
      </c>
      <c r="AA227">
        <v>2.181303116</v>
      </c>
      <c r="AB227">
        <v>2.8023888619999999</v>
      </c>
      <c r="AC227">
        <v>2.968973938</v>
      </c>
      <c r="AD227">
        <v>226</v>
      </c>
      <c r="AE227" t="s">
        <v>38</v>
      </c>
      <c r="AF227" t="s">
        <v>38</v>
      </c>
      <c r="AG227" t="s">
        <v>38</v>
      </c>
      <c r="AH227" t="s">
        <v>38</v>
      </c>
    </row>
    <row r="228" spans="1:34">
      <c r="A228">
        <v>227</v>
      </c>
      <c r="B228">
        <v>271111</v>
      </c>
      <c r="C228">
        <v>4427.3288590000002</v>
      </c>
      <c r="D228">
        <v>4189.7039679999998</v>
      </c>
      <c r="E228">
        <v>13.882367390000001</v>
      </c>
      <c r="F228">
        <v>7.2216908960000001</v>
      </c>
      <c r="G228">
        <v>13.552892780000001</v>
      </c>
      <c r="H228">
        <v>20.763292280000002</v>
      </c>
      <c r="I228">
        <v>336</v>
      </c>
      <c r="J228">
        <v>11.157925629999999</v>
      </c>
      <c r="K228">
        <v>3.0454545450000001</v>
      </c>
      <c r="L228">
        <v>9.756493506</v>
      </c>
      <c r="M228">
        <v>21.244444439999999</v>
      </c>
      <c r="N228">
        <v>28.26</v>
      </c>
      <c r="O228">
        <v>4.9585765180000001</v>
      </c>
      <c r="P228">
        <v>0.94632770700000002</v>
      </c>
      <c r="Q228">
        <v>946.32770730000004</v>
      </c>
      <c r="R228">
        <v>0.357185225</v>
      </c>
      <c r="S228" t="s">
        <v>550</v>
      </c>
      <c r="T228" t="s">
        <v>551</v>
      </c>
      <c r="U228">
        <v>148.2556252</v>
      </c>
      <c r="V228">
        <v>6.3830812889999997</v>
      </c>
      <c r="W228">
        <v>312.24232669999998</v>
      </c>
      <c r="X228">
        <v>1.722126829</v>
      </c>
      <c r="Y228">
        <v>1.851479316</v>
      </c>
      <c r="Z228">
        <v>8.7106432070000004</v>
      </c>
      <c r="AA228">
        <v>1.926345609</v>
      </c>
      <c r="AB228">
        <v>2.9513309919999999</v>
      </c>
      <c r="AC228">
        <v>2.9608578859999999</v>
      </c>
      <c r="AD228">
        <v>227</v>
      </c>
      <c r="AE228" t="s">
        <v>38</v>
      </c>
      <c r="AF228" t="s">
        <v>38</v>
      </c>
      <c r="AG228" t="s">
        <v>38</v>
      </c>
      <c r="AH228" t="s">
        <v>38</v>
      </c>
    </row>
    <row r="229" spans="1:34">
      <c r="A229">
        <v>228</v>
      </c>
      <c r="B229">
        <v>307111</v>
      </c>
      <c r="C229">
        <v>681.94762939999998</v>
      </c>
      <c r="D229">
        <v>114.6659848</v>
      </c>
      <c r="E229">
        <v>6.4367045000000003</v>
      </c>
      <c r="F229">
        <v>4.7746654069999996</v>
      </c>
      <c r="G229">
        <v>6.0857634269999998</v>
      </c>
      <c r="H229">
        <v>8.32114303</v>
      </c>
      <c r="I229">
        <v>75</v>
      </c>
      <c r="J229">
        <v>1.019383696</v>
      </c>
      <c r="K229">
        <v>0.51014705900000001</v>
      </c>
      <c r="L229">
        <v>1.007731092</v>
      </c>
      <c r="M229">
        <v>1.611082444</v>
      </c>
      <c r="N229">
        <v>4.25</v>
      </c>
      <c r="O229">
        <v>1.757384477</v>
      </c>
      <c r="P229">
        <v>0.16814485400000001</v>
      </c>
      <c r="Q229">
        <v>168.14485429999999</v>
      </c>
      <c r="R229">
        <v>0.27302550199999998</v>
      </c>
      <c r="S229">
        <v>54</v>
      </c>
      <c r="T229" t="s">
        <v>552</v>
      </c>
      <c r="U229">
        <v>26.980231719999999</v>
      </c>
      <c r="V229">
        <v>6.23215012</v>
      </c>
      <c r="W229">
        <v>76.148828559999998</v>
      </c>
      <c r="X229">
        <v>0.30598994699999998</v>
      </c>
      <c r="Y229">
        <v>0.45153385400000001</v>
      </c>
      <c r="Z229">
        <v>6.6582477859999996</v>
      </c>
      <c r="AA229">
        <v>9.6317280449999991</v>
      </c>
      <c r="AB229">
        <v>2.8815452850000001</v>
      </c>
      <c r="AC229">
        <v>2.9460142500000002</v>
      </c>
      <c r="AD229">
        <v>228</v>
      </c>
      <c r="AE229" t="s">
        <v>38</v>
      </c>
      <c r="AF229" t="s">
        <v>38</v>
      </c>
      <c r="AG229" t="s">
        <v>38</v>
      </c>
      <c r="AH229" t="s">
        <v>38</v>
      </c>
    </row>
    <row r="230" spans="1:34">
      <c r="A230">
        <v>229</v>
      </c>
      <c r="B230">
        <v>289111</v>
      </c>
      <c r="C230">
        <v>1996.5828550000001</v>
      </c>
      <c r="D230">
        <v>3306.5138390000002</v>
      </c>
      <c r="E230">
        <v>14.07431448</v>
      </c>
      <c r="F230">
        <v>10.083420479999999</v>
      </c>
      <c r="G230">
        <v>13.836025619999999</v>
      </c>
      <c r="H230">
        <v>18.64164251</v>
      </c>
      <c r="I230">
        <v>214</v>
      </c>
      <c r="J230">
        <v>13.260335489999999</v>
      </c>
      <c r="K230">
        <v>6.6666666670000003</v>
      </c>
      <c r="L230">
        <v>13</v>
      </c>
      <c r="M230">
        <v>19.94166667</v>
      </c>
      <c r="N230">
        <v>8.3800000000000008</v>
      </c>
      <c r="O230">
        <v>3.3919412709999999</v>
      </c>
      <c r="P230">
        <v>1.6560864630000001</v>
      </c>
      <c r="Q230">
        <v>1656.0864630000001</v>
      </c>
      <c r="R230">
        <v>0.24100223700000001</v>
      </c>
      <c r="S230" t="s">
        <v>553</v>
      </c>
      <c r="T230" t="s">
        <v>554</v>
      </c>
      <c r="U230">
        <v>394.57205709999999</v>
      </c>
      <c r="V230">
        <v>4.1971711709999999</v>
      </c>
      <c r="W230">
        <v>507.9841601</v>
      </c>
      <c r="X230">
        <v>3.013745562</v>
      </c>
      <c r="Y230">
        <v>3.012154615</v>
      </c>
      <c r="Z230">
        <v>5.8772993680000001</v>
      </c>
      <c r="AA230">
        <v>1.7563739380000001</v>
      </c>
      <c r="AB230">
        <v>1.9406366289999999</v>
      </c>
      <c r="AC230">
        <v>2.9458433639999999</v>
      </c>
      <c r="AD230">
        <v>229</v>
      </c>
      <c r="AE230" t="s">
        <v>38</v>
      </c>
      <c r="AF230" t="s">
        <v>38</v>
      </c>
      <c r="AG230" t="s">
        <v>38</v>
      </c>
      <c r="AH230" t="s">
        <v>38</v>
      </c>
    </row>
    <row r="231" spans="1:34">
      <c r="A231">
        <v>230</v>
      </c>
      <c r="B231">
        <v>121113</v>
      </c>
      <c r="C231">
        <v>915.14098239999998</v>
      </c>
      <c r="D231">
        <v>1253.189206</v>
      </c>
      <c r="E231">
        <v>12.54088464</v>
      </c>
      <c r="F231">
        <v>9.4800114939999993</v>
      </c>
      <c r="G231">
        <v>12.161102209999999</v>
      </c>
      <c r="H231">
        <v>16.40726209</v>
      </c>
      <c r="I231">
        <v>114</v>
      </c>
      <c r="J231">
        <v>9.1392012450000006</v>
      </c>
      <c r="K231">
        <v>4.6425974029999999</v>
      </c>
      <c r="L231">
        <v>8</v>
      </c>
      <c r="M231">
        <v>15.942666669999999</v>
      </c>
      <c r="N231">
        <v>4.6399999999999997</v>
      </c>
      <c r="O231">
        <v>2.9277431819999999</v>
      </c>
      <c r="P231">
        <v>1.369394695</v>
      </c>
      <c r="Q231">
        <v>1369.394695</v>
      </c>
      <c r="R231">
        <v>0.23345587400000001</v>
      </c>
      <c r="S231">
        <v>57</v>
      </c>
      <c r="T231" t="s">
        <v>555</v>
      </c>
      <c r="U231">
        <v>270.08388059999999</v>
      </c>
      <c r="V231">
        <v>5.0702570299999996</v>
      </c>
      <c r="W231">
        <v>434.07237320000002</v>
      </c>
      <c r="X231">
        <v>2.4920239830000002</v>
      </c>
      <c r="Y231">
        <v>2.5738855749999998</v>
      </c>
      <c r="Z231">
        <v>5.6932669069999999</v>
      </c>
      <c r="AA231">
        <v>2.8895184139999999</v>
      </c>
      <c r="AB231">
        <v>2.3443233810000002</v>
      </c>
      <c r="AC231">
        <v>2.9254064</v>
      </c>
      <c r="AD231">
        <v>230</v>
      </c>
      <c r="AE231" t="s">
        <v>38</v>
      </c>
      <c r="AF231" t="s">
        <v>38</v>
      </c>
      <c r="AG231" t="s">
        <v>38</v>
      </c>
      <c r="AH231" t="s">
        <v>38</v>
      </c>
    </row>
    <row r="232" spans="1:34">
      <c r="A232">
        <v>231</v>
      </c>
      <c r="B232">
        <v>400111</v>
      </c>
      <c r="C232">
        <v>849.14574170000003</v>
      </c>
      <c r="D232">
        <v>775.69899539999994</v>
      </c>
      <c r="E232">
        <v>9.9532241500000005</v>
      </c>
      <c r="F232">
        <v>8.3206828369999997</v>
      </c>
      <c r="G232">
        <v>9.8703821030000007</v>
      </c>
      <c r="H232">
        <v>11.79164402</v>
      </c>
      <c r="I232">
        <v>101</v>
      </c>
      <c r="J232">
        <v>5.2863193769999999</v>
      </c>
      <c r="K232">
        <v>3.2857142860000002</v>
      </c>
      <c r="L232">
        <v>5</v>
      </c>
      <c r="M232">
        <v>7.2857142860000002</v>
      </c>
      <c r="N232">
        <v>5.26</v>
      </c>
      <c r="O232">
        <v>1.683293089</v>
      </c>
      <c r="P232">
        <v>0.91350513499999997</v>
      </c>
      <c r="Q232">
        <v>913.505135</v>
      </c>
      <c r="R232">
        <v>0.16912038400000001</v>
      </c>
      <c r="S232">
        <v>57</v>
      </c>
      <c r="T232" t="s">
        <v>556</v>
      </c>
      <c r="U232">
        <v>147.47129190000001</v>
      </c>
      <c r="V232">
        <v>6.1944607879999998</v>
      </c>
      <c r="W232">
        <v>291.803719</v>
      </c>
      <c r="X232">
        <v>1.6623963230000001</v>
      </c>
      <c r="Y232">
        <v>1.730286075</v>
      </c>
      <c r="Z232">
        <v>4.1243232360000004</v>
      </c>
      <c r="AA232">
        <v>6.3172804530000004</v>
      </c>
      <c r="AB232">
        <v>2.8641189530000002</v>
      </c>
      <c r="AC232">
        <v>2.8694007990000001</v>
      </c>
      <c r="AD232">
        <v>231</v>
      </c>
      <c r="AE232" t="s">
        <v>38</v>
      </c>
      <c r="AF232" t="s">
        <v>38</v>
      </c>
      <c r="AG232" t="s">
        <v>38</v>
      </c>
      <c r="AH232" t="s">
        <v>38</v>
      </c>
    </row>
    <row r="233" spans="1:34">
      <c r="A233">
        <v>232</v>
      </c>
      <c r="B233">
        <v>181111</v>
      </c>
      <c r="C233">
        <v>2144.7611740000002</v>
      </c>
      <c r="D233">
        <v>4619</v>
      </c>
      <c r="E233">
        <v>18.355494579999998</v>
      </c>
      <c r="F233">
        <v>15.39387573</v>
      </c>
      <c r="G233">
        <v>18.174489609999998</v>
      </c>
      <c r="H233">
        <v>21.193607780000001</v>
      </c>
      <c r="I233">
        <v>270</v>
      </c>
      <c r="J233">
        <v>15.57457555</v>
      </c>
      <c r="K233">
        <v>4.2</v>
      </c>
      <c r="L233">
        <v>15</v>
      </c>
      <c r="M233">
        <v>25.918181820000001</v>
      </c>
      <c r="N233">
        <v>11.52</v>
      </c>
      <c r="O233">
        <v>2.3485121640000002</v>
      </c>
      <c r="P233">
        <v>2.1536197389999998</v>
      </c>
      <c r="Q233">
        <v>2153.6197390000002</v>
      </c>
      <c r="R233">
        <v>0.127946003</v>
      </c>
      <c r="S233" t="s">
        <v>557</v>
      </c>
      <c r="T233" t="s">
        <v>558</v>
      </c>
      <c r="U233">
        <v>400.95486110000002</v>
      </c>
      <c r="V233">
        <v>5.3712274070000001</v>
      </c>
      <c r="W233">
        <v>536.30779370000005</v>
      </c>
      <c r="X233">
        <v>3.9191564429999999</v>
      </c>
      <c r="Y233">
        <v>3.180103087</v>
      </c>
      <c r="Z233">
        <v>3.1202073970000002</v>
      </c>
      <c r="AA233">
        <v>0.50991501400000006</v>
      </c>
      <c r="AB233">
        <v>2.4834823799999999</v>
      </c>
      <c r="AC233">
        <v>2.8494507790000001</v>
      </c>
      <c r="AD233">
        <v>232</v>
      </c>
      <c r="AE233" t="s">
        <v>38</v>
      </c>
      <c r="AF233" t="s">
        <v>38</v>
      </c>
      <c r="AG233" t="s">
        <v>38</v>
      </c>
      <c r="AH233" t="s">
        <v>38</v>
      </c>
    </row>
    <row r="234" spans="1:34">
      <c r="A234">
        <v>233</v>
      </c>
      <c r="B234">
        <v>103212</v>
      </c>
      <c r="C234">
        <v>1717.47559</v>
      </c>
      <c r="D234">
        <v>630</v>
      </c>
      <c r="E234">
        <v>7.5855401469999997</v>
      </c>
      <c r="F234">
        <v>5.1015385479999997</v>
      </c>
      <c r="G234">
        <v>7.2173395019999997</v>
      </c>
      <c r="H234">
        <v>10.48992071</v>
      </c>
      <c r="I234">
        <v>60</v>
      </c>
      <c r="J234">
        <v>5.4180555559999997</v>
      </c>
      <c r="K234">
        <v>2.3166666669999998</v>
      </c>
      <c r="L234">
        <v>4.4583333329999997</v>
      </c>
      <c r="M234">
        <v>10.20833333</v>
      </c>
      <c r="N234">
        <v>6.67</v>
      </c>
      <c r="O234">
        <v>2.2168165100000001</v>
      </c>
      <c r="P234">
        <v>0.36681744100000002</v>
      </c>
      <c r="Q234">
        <v>366.81744049999998</v>
      </c>
      <c r="R234">
        <v>0.29224240699999998</v>
      </c>
      <c r="S234">
        <v>40</v>
      </c>
      <c r="T234" t="s">
        <v>559</v>
      </c>
      <c r="U234">
        <v>94.452773609999994</v>
      </c>
      <c r="V234">
        <v>3.8836068699999999</v>
      </c>
      <c r="W234">
        <v>124.0853468</v>
      </c>
      <c r="X234">
        <v>0.66753424900000002</v>
      </c>
      <c r="Y234">
        <v>0.73577934</v>
      </c>
      <c r="Z234">
        <v>7.1268886800000004</v>
      </c>
      <c r="AA234">
        <v>9.0368271950000008</v>
      </c>
      <c r="AB234">
        <v>1.795654606</v>
      </c>
      <c r="AC234">
        <v>2.8202065329999999</v>
      </c>
      <c r="AD234">
        <v>233</v>
      </c>
      <c r="AE234" t="s">
        <v>38</v>
      </c>
      <c r="AF234" t="s">
        <v>38</v>
      </c>
      <c r="AG234" t="s">
        <v>38</v>
      </c>
      <c r="AH234" t="s">
        <v>38</v>
      </c>
    </row>
    <row r="235" spans="1:34">
      <c r="A235">
        <v>234</v>
      </c>
      <c r="B235">
        <v>192111</v>
      </c>
      <c r="C235">
        <v>1793.428964</v>
      </c>
      <c r="D235">
        <v>2707.7021610000002</v>
      </c>
      <c r="E235">
        <v>12.59244372</v>
      </c>
      <c r="F235">
        <v>10.562628370000001</v>
      </c>
      <c r="G235">
        <v>12.45178336</v>
      </c>
      <c r="H235">
        <v>14.847428239999999</v>
      </c>
      <c r="I235">
        <v>147</v>
      </c>
      <c r="J235">
        <v>16.10878619</v>
      </c>
      <c r="K235">
        <v>4.0206385280000001</v>
      </c>
      <c r="L235">
        <v>17.178571430000002</v>
      </c>
      <c r="M235">
        <v>26.80082251</v>
      </c>
      <c r="N235">
        <v>8.66</v>
      </c>
      <c r="O235">
        <v>3.0307625759999999</v>
      </c>
      <c r="P235">
        <v>1.509790583</v>
      </c>
      <c r="Q235">
        <v>1509.790583</v>
      </c>
      <c r="R235">
        <v>0.24068105000000001</v>
      </c>
      <c r="S235" t="s">
        <v>560</v>
      </c>
      <c r="T235" t="s">
        <v>561</v>
      </c>
      <c r="U235">
        <v>312.667686</v>
      </c>
      <c r="V235">
        <v>4.8287387869999998</v>
      </c>
      <c r="W235">
        <v>333.46781959999998</v>
      </c>
      <c r="X235">
        <v>2.7475163710000001</v>
      </c>
      <c r="Y235">
        <v>1.9773384890000001</v>
      </c>
      <c r="Z235">
        <v>5.869466611</v>
      </c>
      <c r="AA235">
        <v>2.7762039660000002</v>
      </c>
      <c r="AB235">
        <v>2.2326531319999998</v>
      </c>
      <c r="AC235">
        <v>2.8200858200000001</v>
      </c>
      <c r="AD235">
        <v>234</v>
      </c>
      <c r="AE235" t="s">
        <v>38</v>
      </c>
      <c r="AF235" t="s">
        <v>38</v>
      </c>
      <c r="AG235" t="s">
        <v>38</v>
      </c>
      <c r="AH235" t="s">
        <v>38</v>
      </c>
    </row>
    <row r="236" spans="1:34">
      <c r="A236">
        <v>235</v>
      </c>
      <c r="B236">
        <v>114113</v>
      </c>
      <c r="C236">
        <v>2669.972162</v>
      </c>
      <c r="D236">
        <v>2644.4780129999999</v>
      </c>
      <c r="E236">
        <v>10.61212718</v>
      </c>
      <c r="F236">
        <v>9.3631962160000004</v>
      </c>
      <c r="G236">
        <v>10.388330870000001</v>
      </c>
      <c r="H236">
        <v>12.3068054</v>
      </c>
      <c r="I236">
        <v>124</v>
      </c>
      <c r="J236">
        <v>15.198058939999999</v>
      </c>
      <c r="K236">
        <v>8.0841666669999999</v>
      </c>
      <c r="L236">
        <v>14.24474507</v>
      </c>
      <c r="M236">
        <v>23.350892859999998</v>
      </c>
      <c r="N236">
        <v>19.329999999999998</v>
      </c>
      <c r="O236">
        <v>1.327099137</v>
      </c>
      <c r="P236">
        <v>0.99045152999999997</v>
      </c>
      <c r="Q236">
        <v>990.45153000000005</v>
      </c>
      <c r="R236">
        <v>0.12505495999999999</v>
      </c>
      <c r="S236">
        <v>23</v>
      </c>
      <c r="T236" t="s">
        <v>562</v>
      </c>
      <c r="U236">
        <v>136.80693289999999</v>
      </c>
      <c r="V236">
        <v>7.2397758569999997</v>
      </c>
      <c r="W236">
        <v>359.12651540000002</v>
      </c>
      <c r="X236">
        <v>1.8024233460000001</v>
      </c>
      <c r="Y236">
        <v>2.1294848850000001</v>
      </c>
      <c r="Z236">
        <v>3.0497037929999999</v>
      </c>
      <c r="AA236">
        <v>4.9291784700000001</v>
      </c>
      <c r="AB236">
        <v>3.3474389389999999</v>
      </c>
      <c r="AC236">
        <v>2.8171970750000002</v>
      </c>
      <c r="AD236">
        <v>235</v>
      </c>
      <c r="AE236" t="s">
        <v>38</v>
      </c>
      <c r="AF236" t="s">
        <v>38</v>
      </c>
      <c r="AG236" t="s">
        <v>38</v>
      </c>
      <c r="AH236" t="s">
        <v>38</v>
      </c>
    </row>
    <row r="237" spans="1:34">
      <c r="A237">
        <v>236</v>
      </c>
      <c r="B237">
        <v>191112</v>
      </c>
      <c r="C237">
        <v>589.09817780000003</v>
      </c>
      <c r="D237">
        <v>868.96559190000005</v>
      </c>
      <c r="E237">
        <v>13.660075730000001</v>
      </c>
      <c r="F237">
        <v>8.4893331720000003</v>
      </c>
      <c r="G237">
        <v>12.639416049999999</v>
      </c>
      <c r="H237">
        <v>20.07982822</v>
      </c>
      <c r="I237">
        <v>57</v>
      </c>
      <c r="J237">
        <v>13.847511089999999</v>
      </c>
      <c r="K237">
        <v>6.1314285709999998</v>
      </c>
      <c r="L237">
        <v>13.01190476</v>
      </c>
      <c r="M237">
        <v>23.45921856</v>
      </c>
      <c r="N237">
        <v>0.8</v>
      </c>
      <c r="O237">
        <v>6.4948270030000002</v>
      </c>
      <c r="P237">
        <v>1.475077711</v>
      </c>
      <c r="Q237">
        <v>1475.0777109999999</v>
      </c>
      <c r="R237">
        <v>0.47546054100000001</v>
      </c>
      <c r="S237">
        <v>27</v>
      </c>
      <c r="T237" t="s">
        <v>563</v>
      </c>
      <c r="U237">
        <v>1086.2069899999999</v>
      </c>
      <c r="V237">
        <v>1.3580079350000001</v>
      </c>
      <c r="W237">
        <v>326.08292180000001</v>
      </c>
      <c r="X237">
        <v>2.6843458999999998</v>
      </c>
      <c r="Y237">
        <v>1.933548829</v>
      </c>
      <c r="Z237">
        <v>10</v>
      </c>
      <c r="AA237">
        <v>2.0396600569999999</v>
      </c>
      <c r="AB237">
        <v>0.627899086</v>
      </c>
      <c r="AC237">
        <v>2.8164059610000001</v>
      </c>
      <c r="AD237">
        <v>236</v>
      </c>
      <c r="AE237" t="s">
        <v>38</v>
      </c>
      <c r="AF237" t="s">
        <v>38</v>
      </c>
      <c r="AG237" t="s">
        <v>38</v>
      </c>
      <c r="AH237" t="s">
        <v>38</v>
      </c>
    </row>
    <row r="238" spans="1:34">
      <c r="A238">
        <v>237</v>
      </c>
      <c r="B238">
        <v>104422</v>
      </c>
      <c r="C238">
        <v>2911.718065</v>
      </c>
      <c r="D238">
        <v>2904.1626369999999</v>
      </c>
      <c r="E238">
        <v>10.658126169999999</v>
      </c>
      <c r="F238">
        <v>8.6185001719999992</v>
      </c>
      <c r="G238">
        <v>9.8894573710000007</v>
      </c>
      <c r="H238">
        <v>13.716961660000001</v>
      </c>
      <c r="I238">
        <v>115</v>
      </c>
      <c r="J238">
        <v>15.10188724</v>
      </c>
      <c r="K238">
        <v>8.1416666670000009</v>
      </c>
      <c r="L238">
        <v>13.33333333</v>
      </c>
      <c r="M238">
        <v>24.72</v>
      </c>
      <c r="N238">
        <v>16.27</v>
      </c>
      <c r="O238">
        <v>1.9675751159999999</v>
      </c>
      <c r="P238">
        <v>0.99740516499999998</v>
      </c>
      <c r="Q238">
        <v>997.40516520000006</v>
      </c>
      <c r="R238">
        <v>0.18460797700000001</v>
      </c>
      <c r="S238" t="s">
        <v>564</v>
      </c>
      <c r="T238" t="s">
        <v>565</v>
      </c>
      <c r="U238">
        <v>178.4980109</v>
      </c>
      <c r="V238">
        <v>5.5877662739999998</v>
      </c>
      <c r="W238">
        <v>366.6665764</v>
      </c>
      <c r="X238">
        <v>1.815077568</v>
      </c>
      <c r="Y238">
        <v>2.1741946049999998</v>
      </c>
      <c r="Z238">
        <v>4.5020177539999997</v>
      </c>
      <c r="AA238">
        <v>4.7875354110000004</v>
      </c>
      <c r="AB238">
        <v>2.5836029699999998</v>
      </c>
      <c r="AC238">
        <v>2.8044129309999999</v>
      </c>
      <c r="AD238">
        <v>237</v>
      </c>
      <c r="AE238" t="s">
        <v>38</v>
      </c>
      <c r="AF238" t="s">
        <v>38</v>
      </c>
      <c r="AG238" t="s">
        <v>38</v>
      </c>
      <c r="AH238" t="s">
        <v>38</v>
      </c>
    </row>
    <row r="239" spans="1:34">
      <c r="A239">
        <v>238</v>
      </c>
      <c r="B239">
        <v>287111</v>
      </c>
      <c r="C239">
        <v>1547.4934840000001</v>
      </c>
      <c r="D239">
        <v>1385.323918</v>
      </c>
      <c r="E239">
        <v>10.010830110000001</v>
      </c>
      <c r="F239">
        <v>7.9657173769999998</v>
      </c>
      <c r="G239">
        <v>9.6805227859999992</v>
      </c>
      <c r="H239">
        <v>12.241467460000001</v>
      </c>
      <c r="I239">
        <v>112</v>
      </c>
      <c r="J239">
        <v>9.5140061609999993</v>
      </c>
      <c r="K239">
        <v>4.4629629629999998</v>
      </c>
      <c r="L239">
        <v>9.0500000000000007</v>
      </c>
      <c r="M239">
        <v>14.47</v>
      </c>
      <c r="N239">
        <v>7.63</v>
      </c>
      <c r="O239">
        <v>1.853261896</v>
      </c>
      <c r="P239">
        <v>0.89520500800000002</v>
      </c>
      <c r="Q239">
        <v>895.20500849999996</v>
      </c>
      <c r="R239">
        <v>0.18512569600000001</v>
      </c>
      <c r="S239">
        <v>4</v>
      </c>
      <c r="T239" t="s">
        <v>566</v>
      </c>
      <c r="U239">
        <v>181.56276769999999</v>
      </c>
      <c r="V239">
        <v>4.9305538779999996</v>
      </c>
      <c r="W239">
        <v>326.7316376</v>
      </c>
      <c r="X239">
        <v>1.6290937590000001</v>
      </c>
      <c r="Y239">
        <v>1.9373954689999999</v>
      </c>
      <c r="Z239">
        <v>4.5146433210000003</v>
      </c>
      <c r="AA239">
        <v>6.1189801700000004</v>
      </c>
      <c r="AB239">
        <v>2.2797291469999998</v>
      </c>
      <c r="AC239">
        <v>2.79075753</v>
      </c>
      <c r="AD239">
        <v>238</v>
      </c>
      <c r="AE239" t="s">
        <v>38</v>
      </c>
      <c r="AF239" t="s">
        <v>38</v>
      </c>
      <c r="AG239" t="s">
        <v>38</v>
      </c>
      <c r="AH239" t="s">
        <v>38</v>
      </c>
    </row>
    <row r="240" spans="1:34">
      <c r="A240">
        <v>239</v>
      </c>
      <c r="B240">
        <v>112212</v>
      </c>
      <c r="C240">
        <v>1618.6403250000001</v>
      </c>
      <c r="D240">
        <v>1295.784713</v>
      </c>
      <c r="E240">
        <v>9.2362682239999998</v>
      </c>
      <c r="F240">
        <v>7.4304163990000003</v>
      </c>
      <c r="G240">
        <v>9.0868369050000002</v>
      </c>
      <c r="H240">
        <v>11.07293183</v>
      </c>
      <c r="I240">
        <v>71</v>
      </c>
      <c r="J240">
        <v>13.84863855</v>
      </c>
      <c r="K240">
        <v>4</v>
      </c>
      <c r="L240">
        <v>10.527777779999999</v>
      </c>
      <c r="M240">
        <v>29.083333329999999</v>
      </c>
      <c r="N240">
        <v>7.48</v>
      </c>
      <c r="O240">
        <v>1.6254099559999999</v>
      </c>
      <c r="P240">
        <v>0.80053900300000003</v>
      </c>
      <c r="Q240">
        <v>800.53900339999996</v>
      </c>
      <c r="R240">
        <v>0.17598124200000001</v>
      </c>
      <c r="S240">
        <v>2</v>
      </c>
      <c r="T240" t="s">
        <v>567</v>
      </c>
      <c r="U240">
        <v>173.23325030000001</v>
      </c>
      <c r="V240">
        <v>4.6211625190000003</v>
      </c>
      <c r="W240">
        <v>279.06831440000002</v>
      </c>
      <c r="X240">
        <v>1.4568205970000001</v>
      </c>
      <c r="Y240">
        <v>1.6547699259999999</v>
      </c>
      <c r="Z240">
        <v>4.2916383590000002</v>
      </c>
      <c r="AA240">
        <v>7.4787535409999997</v>
      </c>
      <c r="AB240">
        <v>2.136676558</v>
      </c>
      <c r="AC240">
        <v>2.783365758</v>
      </c>
      <c r="AD240">
        <v>239</v>
      </c>
      <c r="AE240" t="s">
        <v>38</v>
      </c>
      <c r="AF240" t="s">
        <v>38</v>
      </c>
      <c r="AG240" t="s">
        <v>38</v>
      </c>
      <c r="AH240" t="s">
        <v>38</v>
      </c>
    </row>
    <row r="241" spans="1:34">
      <c r="A241">
        <v>240</v>
      </c>
      <c r="B241">
        <v>260111</v>
      </c>
      <c r="C241">
        <v>549.54403179999997</v>
      </c>
      <c r="D241">
        <v>718</v>
      </c>
      <c r="E241">
        <v>10.44003914</v>
      </c>
      <c r="F241">
        <v>8.6696039999999996</v>
      </c>
      <c r="G241">
        <v>10.29944353</v>
      </c>
      <c r="H241">
        <v>12.16428363</v>
      </c>
      <c r="I241">
        <v>48</v>
      </c>
      <c r="J241">
        <v>13.625</v>
      </c>
      <c r="K241">
        <v>5.26</v>
      </c>
      <c r="L241">
        <v>13.4</v>
      </c>
      <c r="M241">
        <v>23.66</v>
      </c>
      <c r="N241">
        <v>1.45</v>
      </c>
      <c r="O241">
        <v>1.7275719329999999</v>
      </c>
      <c r="P241">
        <v>1.3065377090000001</v>
      </c>
      <c r="Q241">
        <v>1306.5377089999999</v>
      </c>
      <c r="R241">
        <v>0.16547561799999999</v>
      </c>
      <c r="S241">
        <v>31</v>
      </c>
      <c r="T241" t="s">
        <v>568</v>
      </c>
      <c r="U241">
        <v>495.17241380000002</v>
      </c>
      <c r="V241">
        <v>2.6385510829999999</v>
      </c>
      <c r="W241">
        <v>476.63042780000001</v>
      </c>
      <c r="X241">
        <v>2.3776368620000001</v>
      </c>
      <c r="Y241">
        <v>2.826238799</v>
      </c>
      <c r="Z241">
        <v>4.0354386760000001</v>
      </c>
      <c r="AA241">
        <v>5.2974504250000001</v>
      </c>
      <c r="AB241">
        <v>1.2199809509999999</v>
      </c>
      <c r="AC241">
        <v>2.7725752909999999</v>
      </c>
      <c r="AD241">
        <v>240</v>
      </c>
      <c r="AE241" t="s">
        <v>38</v>
      </c>
      <c r="AF241" t="s">
        <v>38</v>
      </c>
      <c r="AG241" t="s">
        <v>38</v>
      </c>
      <c r="AH241" t="s">
        <v>38</v>
      </c>
    </row>
    <row r="242" spans="1:34">
      <c r="A242">
        <v>241</v>
      </c>
      <c r="B242">
        <v>136113</v>
      </c>
      <c r="C242">
        <v>2458.03692</v>
      </c>
      <c r="D242">
        <v>2346</v>
      </c>
      <c r="E242">
        <v>11.12012855</v>
      </c>
      <c r="F242">
        <v>9.4599585630000007</v>
      </c>
      <c r="G242">
        <v>10.79669803</v>
      </c>
      <c r="H242">
        <v>13.26677389</v>
      </c>
      <c r="I242">
        <v>133</v>
      </c>
      <c r="J242">
        <v>9.9111414900000003</v>
      </c>
      <c r="K242">
        <v>4.5636363639999997</v>
      </c>
      <c r="L242">
        <v>9.5454545450000001</v>
      </c>
      <c r="M242">
        <v>14.52727273</v>
      </c>
      <c r="N242">
        <v>17.329999999999998</v>
      </c>
      <c r="O242">
        <v>1.622864249</v>
      </c>
      <c r="P242">
        <v>0.95442016399999996</v>
      </c>
      <c r="Q242">
        <v>954.42016379999995</v>
      </c>
      <c r="R242">
        <v>0.145939342</v>
      </c>
      <c r="S242">
        <v>5</v>
      </c>
      <c r="T242" t="s">
        <v>569</v>
      </c>
      <c r="U242">
        <v>135.372187</v>
      </c>
      <c r="V242">
        <v>7.0503416190000001</v>
      </c>
      <c r="W242">
        <v>368.99460310000001</v>
      </c>
      <c r="X242">
        <v>1.736853478</v>
      </c>
      <c r="Y242">
        <v>2.1879989260000001</v>
      </c>
      <c r="Z242">
        <v>3.5590093120000001</v>
      </c>
      <c r="AA242">
        <v>4.2209631730000003</v>
      </c>
      <c r="AB242">
        <v>3.2598506550000002</v>
      </c>
      <c r="AC242">
        <v>2.7686723249999998</v>
      </c>
      <c r="AD242">
        <v>241</v>
      </c>
      <c r="AE242" t="s">
        <v>139</v>
      </c>
      <c r="AF242" t="s">
        <v>570</v>
      </c>
      <c r="AG242" t="s">
        <v>38</v>
      </c>
      <c r="AH242" t="s">
        <v>38</v>
      </c>
    </row>
    <row r="243" spans="1:34">
      <c r="A243">
        <v>242</v>
      </c>
      <c r="B243">
        <v>180111</v>
      </c>
      <c r="C243">
        <v>7396.383562</v>
      </c>
      <c r="D243">
        <v>5496</v>
      </c>
      <c r="E243">
        <v>17.481952589999999</v>
      </c>
      <c r="F243">
        <v>9.7681035640000005</v>
      </c>
      <c r="G243">
        <v>18.979387509999999</v>
      </c>
      <c r="H243">
        <v>21.989258970000002</v>
      </c>
      <c r="I243">
        <v>401</v>
      </c>
      <c r="J243">
        <v>9.8356119230000001</v>
      </c>
      <c r="K243">
        <v>3</v>
      </c>
      <c r="L243">
        <v>8.8064516130000001</v>
      </c>
      <c r="M243">
        <v>16.59375</v>
      </c>
      <c r="N243">
        <v>75.95</v>
      </c>
      <c r="O243">
        <v>4.9306876300000004</v>
      </c>
      <c r="P243">
        <v>0.74306584499999995</v>
      </c>
      <c r="Q243">
        <v>743.06584480000004</v>
      </c>
      <c r="R243">
        <v>0.282044446</v>
      </c>
      <c r="S243" t="s">
        <v>571</v>
      </c>
      <c r="T243" t="s">
        <v>572</v>
      </c>
      <c r="U243">
        <v>72.363396969999997</v>
      </c>
      <c r="V243">
        <v>10.268531830000001</v>
      </c>
      <c r="W243">
        <v>189.4665248</v>
      </c>
      <c r="X243">
        <v>1.352230963</v>
      </c>
      <c r="Y243">
        <v>1.123465084</v>
      </c>
      <c r="Z243">
        <v>6.8781919419999999</v>
      </c>
      <c r="AA243">
        <v>0.65155807399999999</v>
      </c>
      <c r="AB243">
        <v>4.7478380490000003</v>
      </c>
      <c r="AC243">
        <v>2.7471022760000001</v>
      </c>
      <c r="AD243">
        <v>242</v>
      </c>
      <c r="AE243" t="s">
        <v>38</v>
      </c>
      <c r="AF243" t="s">
        <v>38</v>
      </c>
      <c r="AG243" t="s">
        <v>38</v>
      </c>
      <c r="AH243" t="s">
        <v>38</v>
      </c>
    </row>
    <row r="244" spans="1:34">
      <c r="A244">
        <v>243</v>
      </c>
      <c r="B244">
        <v>218111</v>
      </c>
      <c r="C244">
        <v>1653.256161</v>
      </c>
      <c r="D244">
        <v>1192.8166670000001</v>
      </c>
      <c r="E244">
        <v>8.8402385559999992</v>
      </c>
      <c r="F244">
        <v>5.3678166640000002</v>
      </c>
      <c r="G244">
        <v>8.8376419780000006</v>
      </c>
      <c r="H244">
        <v>12.5941838</v>
      </c>
      <c r="I244">
        <v>62</v>
      </c>
      <c r="J244">
        <v>18.545788529999999</v>
      </c>
      <c r="K244">
        <v>3.1027777780000001</v>
      </c>
      <c r="L244">
        <v>19.625</v>
      </c>
      <c r="M244">
        <v>33.924999999999997</v>
      </c>
      <c r="N244">
        <v>1.63</v>
      </c>
      <c r="O244">
        <v>2.6958796540000001</v>
      </c>
      <c r="P244">
        <v>0.72149536999999997</v>
      </c>
      <c r="Q244">
        <v>721.49537050000004</v>
      </c>
      <c r="R244">
        <v>0.30495553199999997</v>
      </c>
      <c r="S244" t="s">
        <v>573</v>
      </c>
      <c r="T244" t="s">
        <v>574</v>
      </c>
      <c r="U244">
        <v>731.78936610000005</v>
      </c>
      <c r="V244">
        <v>0.98593311699999997</v>
      </c>
      <c r="W244">
        <v>234.59640719999999</v>
      </c>
      <c r="X244">
        <v>1.312977021</v>
      </c>
      <c r="Y244">
        <v>1.391068277</v>
      </c>
      <c r="Z244">
        <v>7.4369224950000001</v>
      </c>
      <c r="AA244">
        <v>8.0169971669999995</v>
      </c>
      <c r="AB244">
        <v>0.45586368599999999</v>
      </c>
      <c r="AC244">
        <v>2.7217172039999999</v>
      </c>
      <c r="AD244">
        <v>243</v>
      </c>
      <c r="AE244" t="s">
        <v>38</v>
      </c>
      <c r="AF244" t="s">
        <v>38</v>
      </c>
      <c r="AG244" t="s">
        <v>38</v>
      </c>
      <c r="AH244" t="s">
        <v>38</v>
      </c>
    </row>
    <row r="245" spans="1:34">
      <c r="A245">
        <v>244</v>
      </c>
      <c r="B245">
        <v>111411</v>
      </c>
      <c r="C245">
        <v>1415.349612</v>
      </c>
      <c r="D245">
        <v>1428.669625</v>
      </c>
      <c r="E245">
        <v>11.53003507</v>
      </c>
      <c r="F245">
        <v>9.0013469750000006</v>
      </c>
      <c r="G245">
        <v>11.1637095</v>
      </c>
      <c r="H245">
        <v>14.36822297</v>
      </c>
      <c r="I245">
        <v>135</v>
      </c>
      <c r="J245">
        <v>7.5164982169999996</v>
      </c>
      <c r="K245">
        <v>3.2619047619999999</v>
      </c>
      <c r="L245">
        <v>6.8571428570000004</v>
      </c>
      <c r="M245">
        <v>14.18571429</v>
      </c>
      <c r="N245">
        <v>8.35</v>
      </c>
      <c r="O245">
        <v>2.1798202959999999</v>
      </c>
      <c r="P245">
        <v>1.0094111109999999</v>
      </c>
      <c r="Q245">
        <v>1009.411111</v>
      </c>
      <c r="R245">
        <v>0.18905582500000001</v>
      </c>
      <c r="S245">
        <v>2</v>
      </c>
      <c r="T245" t="s">
        <v>575</v>
      </c>
      <c r="U245">
        <v>171.0981587</v>
      </c>
      <c r="V245">
        <v>5.899602421</v>
      </c>
      <c r="W245">
        <v>351.88124010000001</v>
      </c>
      <c r="X245">
        <v>1.8369259849999999</v>
      </c>
      <c r="Y245">
        <v>2.086523133</v>
      </c>
      <c r="Z245">
        <v>4.6104870120000001</v>
      </c>
      <c r="AA245">
        <v>3.7960339940000001</v>
      </c>
      <c r="AB245">
        <v>2.727785951</v>
      </c>
      <c r="AC245">
        <v>2.7136238929999998</v>
      </c>
      <c r="AD245">
        <v>244</v>
      </c>
      <c r="AE245" t="s">
        <v>38</v>
      </c>
      <c r="AF245" t="s">
        <v>38</v>
      </c>
      <c r="AG245" t="s">
        <v>38</v>
      </c>
      <c r="AH245" t="s">
        <v>38</v>
      </c>
    </row>
    <row r="246" spans="1:34">
      <c r="A246">
        <v>245</v>
      </c>
      <c r="B246">
        <v>151212</v>
      </c>
      <c r="C246">
        <v>1787.9147069999999</v>
      </c>
      <c r="D246">
        <v>2235.4201870000002</v>
      </c>
      <c r="E246">
        <v>13.96345152</v>
      </c>
      <c r="F246">
        <v>10.378732579999999</v>
      </c>
      <c r="G246">
        <v>13.580792669999999</v>
      </c>
      <c r="H246">
        <v>18.519888739999999</v>
      </c>
      <c r="I246">
        <v>156</v>
      </c>
      <c r="J246">
        <v>9.4030379130000004</v>
      </c>
      <c r="K246">
        <v>3.7010582009999999</v>
      </c>
      <c r="L246">
        <v>9.7317290550000006</v>
      </c>
      <c r="M246">
        <v>14.57407407</v>
      </c>
      <c r="N246">
        <v>11.91</v>
      </c>
      <c r="O246">
        <v>3.388605262</v>
      </c>
      <c r="P246">
        <v>1.250294647</v>
      </c>
      <c r="Q246">
        <v>1250.2946469999999</v>
      </c>
      <c r="R246">
        <v>0.24267676599999999</v>
      </c>
      <c r="S246" t="s">
        <v>576</v>
      </c>
      <c r="T246" t="s">
        <v>577</v>
      </c>
      <c r="U246">
        <v>187.69271090000001</v>
      </c>
      <c r="V246">
        <v>6.6613915940000004</v>
      </c>
      <c r="W246">
        <v>268.93902270000001</v>
      </c>
      <c r="X246">
        <v>2.2752857579999999</v>
      </c>
      <c r="Y246">
        <v>1.594707044</v>
      </c>
      <c r="Z246">
        <v>5.9181359670000004</v>
      </c>
      <c r="AA246">
        <v>1.841359773</v>
      </c>
      <c r="AB246">
        <v>3.080012704</v>
      </c>
      <c r="AC246">
        <v>2.7074383439999998</v>
      </c>
      <c r="AD246">
        <v>245</v>
      </c>
      <c r="AE246" t="s">
        <v>38</v>
      </c>
      <c r="AF246" t="s">
        <v>38</v>
      </c>
      <c r="AG246" t="s">
        <v>38</v>
      </c>
      <c r="AH246" t="s">
        <v>38</v>
      </c>
    </row>
    <row r="247" spans="1:34">
      <c r="A247">
        <v>246</v>
      </c>
      <c r="B247">
        <v>170131</v>
      </c>
      <c r="C247">
        <v>6791.7661580000004</v>
      </c>
      <c r="D247">
        <v>9198.1951449999997</v>
      </c>
      <c r="E247">
        <v>17.279324389999999</v>
      </c>
      <c r="F247">
        <v>13.83075758</v>
      </c>
      <c r="G247">
        <v>17.361508619999999</v>
      </c>
      <c r="H247">
        <v>20.71146817</v>
      </c>
      <c r="I247">
        <v>415</v>
      </c>
      <c r="J247">
        <v>17.740564330000002</v>
      </c>
      <c r="K247">
        <v>11.25446429</v>
      </c>
      <c r="L247">
        <v>17.583333329999999</v>
      </c>
      <c r="M247">
        <v>25.079960320000001</v>
      </c>
      <c r="N247">
        <v>48.5</v>
      </c>
      <c r="O247">
        <v>3.411015694</v>
      </c>
      <c r="P247">
        <v>1.354315642</v>
      </c>
      <c r="Q247">
        <v>1354.315642</v>
      </c>
      <c r="R247">
        <v>0.19740446</v>
      </c>
      <c r="S247" t="s">
        <v>578</v>
      </c>
      <c r="T247" t="s">
        <v>579</v>
      </c>
      <c r="U247">
        <v>189.65350810000001</v>
      </c>
      <c r="V247">
        <v>7.1409996859999998</v>
      </c>
      <c r="W247">
        <v>379.43161579999997</v>
      </c>
      <c r="X247">
        <v>2.4645831290000002</v>
      </c>
      <c r="Y247">
        <v>2.249886477</v>
      </c>
      <c r="Z247">
        <v>4.8140843870000003</v>
      </c>
      <c r="AA247">
        <v>0.736543909</v>
      </c>
      <c r="AB247">
        <v>3.3017680220000001</v>
      </c>
      <c r="AC247">
        <v>2.6978879440000001</v>
      </c>
      <c r="AD247">
        <v>246</v>
      </c>
      <c r="AE247" t="s">
        <v>452</v>
      </c>
      <c r="AF247" t="s">
        <v>580</v>
      </c>
      <c r="AG247" t="s">
        <v>126</v>
      </c>
      <c r="AH247" t="s">
        <v>126</v>
      </c>
    </row>
    <row r="248" spans="1:34">
      <c r="A248">
        <v>247</v>
      </c>
      <c r="B248">
        <v>121111</v>
      </c>
      <c r="C248">
        <v>1729.220591</v>
      </c>
      <c r="D248">
        <v>1732.8106909999999</v>
      </c>
      <c r="E248">
        <v>11.452690520000001</v>
      </c>
      <c r="F248">
        <v>9.1418628129999995</v>
      </c>
      <c r="G248">
        <v>11.16290366</v>
      </c>
      <c r="H248">
        <v>13.870566630000001</v>
      </c>
      <c r="I248">
        <v>92</v>
      </c>
      <c r="J248">
        <v>14.32719402</v>
      </c>
      <c r="K248">
        <v>8.3413636360000005</v>
      </c>
      <c r="L248">
        <v>14.219834710000001</v>
      </c>
      <c r="M248">
        <v>20.588768810000001</v>
      </c>
      <c r="N248">
        <v>9.4700000000000006</v>
      </c>
      <c r="O248">
        <v>2.4102774149999999</v>
      </c>
      <c r="P248">
        <v>1.002076137</v>
      </c>
      <c r="Q248">
        <v>1002.076137</v>
      </c>
      <c r="R248">
        <v>0.21045512499999999</v>
      </c>
      <c r="S248">
        <v>57</v>
      </c>
      <c r="T248" t="s">
        <v>581</v>
      </c>
      <c r="U248">
        <v>182.97895360000001</v>
      </c>
      <c r="V248">
        <v>5.4764557209999998</v>
      </c>
      <c r="W248">
        <v>322.49697709999998</v>
      </c>
      <c r="X248">
        <v>1.823577802</v>
      </c>
      <c r="Y248">
        <v>1.912285528</v>
      </c>
      <c r="Z248">
        <v>5.1323497639999998</v>
      </c>
      <c r="AA248">
        <v>3.9093484420000002</v>
      </c>
      <c r="AB248">
        <v>2.532136559</v>
      </c>
      <c r="AC248">
        <v>2.697212248</v>
      </c>
      <c r="AD248">
        <v>247</v>
      </c>
      <c r="AE248" t="s">
        <v>38</v>
      </c>
      <c r="AF248" t="s">
        <v>38</v>
      </c>
      <c r="AG248" t="s">
        <v>38</v>
      </c>
      <c r="AH248" t="s">
        <v>38</v>
      </c>
    </row>
    <row r="249" spans="1:34">
      <c r="A249">
        <v>248</v>
      </c>
      <c r="B249">
        <v>119112</v>
      </c>
      <c r="C249">
        <v>851.90545369999995</v>
      </c>
      <c r="D249">
        <v>809.01568689999999</v>
      </c>
      <c r="E249">
        <v>10.265457100000001</v>
      </c>
      <c r="F249">
        <v>8.6870851709999997</v>
      </c>
      <c r="G249">
        <v>10.169653800000001</v>
      </c>
      <c r="H249">
        <v>12.07463813</v>
      </c>
      <c r="I249">
        <v>95</v>
      </c>
      <c r="J249">
        <v>5.9670630850000004</v>
      </c>
      <c r="K249">
        <v>2.9366666669999999</v>
      </c>
      <c r="L249">
        <v>5.0833333329999997</v>
      </c>
      <c r="M249">
        <v>10.425000000000001</v>
      </c>
      <c r="N249">
        <v>4.21</v>
      </c>
      <c r="O249">
        <v>1.7716748920000001</v>
      </c>
      <c r="P249">
        <v>0.94965431099999997</v>
      </c>
      <c r="Q249">
        <v>949.65431130000002</v>
      </c>
      <c r="R249">
        <v>0.17258607000000001</v>
      </c>
      <c r="S249">
        <v>57</v>
      </c>
      <c r="T249" t="s">
        <v>582</v>
      </c>
      <c r="U249">
        <v>192.16524630000001</v>
      </c>
      <c r="V249">
        <v>4.9418629520000001</v>
      </c>
      <c r="W249">
        <v>305.48758240000001</v>
      </c>
      <c r="X249">
        <v>1.7281805809999999</v>
      </c>
      <c r="Y249">
        <v>1.811426228</v>
      </c>
      <c r="Z249">
        <v>4.2088405939999998</v>
      </c>
      <c r="AA249">
        <v>5.6657223800000001</v>
      </c>
      <c r="AB249">
        <v>2.2849580980000002</v>
      </c>
      <c r="AC249">
        <v>2.6904615989999998</v>
      </c>
      <c r="AD249">
        <v>248</v>
      </c>
      <c r="AE249" t="s">
        <v>38</v>
      </c>
      <c r="AF249" t="s">
        <v>38</v>
      </c>
      <c r="AG249" t="s">
        <v>38</v>
      </c>
      <c r="AH249" t="s">
        <v>38</v>
      </c>
    </row>
    <row r="250" spans="1:34">
      <c r="A250">
        <v>249</v>
      </c>
      <c r="B250">
        <v>151313</v>
      </c>
      <c r="C250">
        <v>902.2166588</v>
      </c>
      <c r="D250">
        <v>1326.5464489999999</v>
      </c>
      <c r="E250">
        <v>15.295753879999999</v>
      </c>
      <c r="F250">
        <v>12.97255243</v>
      </c>
      <c r="G250">
        <v>14.578460379999999</v>
      </c>
      <c r="H250">
        <v>18.92707936</v>
      </c>
      <c r="I250">
        <v>139</v>
      </c>
      <c r="J250">
        <v>8.7185474860000003</v>
      </c>
      <c r="K250">
        <v>4.4749999999999996</v>
      </c>
      <c r="L250">
        <v>8.625</v>
      </c>
      <c r="M250">
        <v>13.325213679999999</v>
      </c>
      <c r="N250">
        <v>3.97</v>
      </c>
      <c r="O250">
        <v>2.7145598689999999</v>
      </c>
      <c r="P250">
        <v>1.47031917</v>
      </c>
      <c r="Q250">
        <v>1470.31917</v>
      </c>
      <c r="R250">
        <v>0.17747146599999999</v>
      </c>
      <c r="S250">
        <v>61</v>
      </c>
      <c r="T250" t="s">
        <v>583</v>
      </c>
      <c r="U250">
        <v>334.14268240000001</v>
      </c>
      <c r="V250">
        <v>4.4002734390000002</v>
      </c>
      <c r="W250">
        <v>546.27560000000005</v>
      </c>
      <c r="X250">
        <v>2.675686308</v>
      </c>
      <c r="Y250">
        <v>3.2392084209999998</v>
      </c>
      <c r="Z250">
        <v>4.3279803140000004</v>
      </c>
      <c r="AA250">
        <v>1.218130312</v>
      </c>
      <c r="AB250">
        <v>2.0345445689999999</v>
      </c>
      <c r="AC250">
        <v>2.6806236530000001</v>
      </c>
      <c r="AD250">
        <v>249</v>
      </c>
      <c r="AE250" t="s">
        <v>38</v>
      </c>
      <c r="AF250" t="s">
        <v>38</v>
      </c>
      <c r="AG250" t="s">
        <v>38</v>
      </c>
      <c r="AH250" t="s">
        <v>38</v>
      </c>
    </row>
    <row r="251" spans="1:34">
      <c r="A251">
        <v>250</v>
      </c>
      <c r="B251">
        <v>109111</v>
      </c>
      <c r="C251">
        <v>966.8763467</v>
      </c>
      <c r="D251">
        <v>1041.2</v>
      </c>
      <c r="E251">
        <v>9.4991352520000003</v>
      </c>
      <c r="F251">
        <v>7.8806979830000001</v>
      </c>
      <c r="G251">
        <v>9.3746799460000005</v>
      </c>
      <c r="H251">
        <v>11.259313860000001</v>
      </c>
      <c r="I251">
        <v>52</v>
      </c>
      <c r="J251">
        <v>15.797985349999999</v>
      </c>
      <c r="K251">
        <v>7.6571428570000002</v>
      </c>
      <c r="L251">
        <v>15.41071429</v>
      </c>
      <c r="M251">
        <v>26.942857140000001</v>
      </c>
      <c r="N251">
        <v>3.31</v>
      </c>
      <c r="O251">
        <v>1.360583104</v>
      </c>
      <c r="P251">
        <v>1.0768698640000001</v>
      </c>
      <c r="Q251">
        <v>1076.869864</v>
      </c>
      <c r="R251">
        <v>0.143232312</v>
      </c>
      <c r="S251">
        <v>7</v>
      </c>
      <c r="T251" t="s">
        <v>584</v>
      </c>
      <c r="U251">
        <v>314.56193350000001</v>
      </c>
      <c r="V251">
        <v>3.4233953609999999</v>
      </c>
      <c r="W251">
        <v>334.81460939999999</v>
      </c>
      <c r="X251">
        <v>1.9596873990000001</v>
      </c>
      <c r="Y251">
        <v>1.985324445</v>
      </c>
      <c r="Z251">
        <v>3.4929932090000002</v>
      </c>
      <c r="AA251">
        <v>6.8555240790000003</v>
      </c>
      <c r="AB251">
        <v>1.582867641</v>
      </c>
      <c r="AC251">
        <v>2.6755345319999999</v>
      </c>
      <c r="AD251">
        <v>250</v>
      </c>
      <c r="AE251" t="s">
        <v>38</v>
      </c>
      <c r="AF251" t="s">
        <v>38</v>
      </c>
      <c r="AG251" t="s">
        <v>38</v>
      </c>
      <c r="AH251" t="s">
        <v>38</v>
      </c>
    </row>
    <row r="252" spans="1:34">
      <c r="A252">
        <v>251</v>
      </c>
      <c r="B252">
        <v>100311</v>
      </c>
      <c r="C252">
        <v>3091.3607590000001</v>
      </c>
      <c r="D252">
        <v>2479</v>
      </c>
      <c r="E252">
        <v>10.426571109999999</v>
      </c>
      <c r="F252">
        <v>8.7584393089999999</v>
      </c>
      <c r="G252">
        <v>10.13054586</v>
      </c>
      <c r="H252">
        <v>12.52210914</v>
      </c>
      <c r="I252">
        <v>112</v>
      </c>
      <c r="J252">
        <v>11.41919643</v>
      </c>
      <c r="K252">
        <v>6.71</v>
      </c>
      <c r="L252">
        <v>11.275</v>
      </c>
      <c r="M252">
        <v>16.895</v>
      </c>
      <c r="N252">
        <v>20.07</v>
      </c>
      <c r="O252">
        <v>1.6739381390000001</v>
      </c>
      <c r="P252">
        <v>0.80191223</v>
      </c>
      <c r="Q252">
        <v>801.91223009999999</v>
      </c>
      <c r="R252">
        <v>0.160545411</v>
      </c>
      <c r="S252" t="s">
        <v>585</v>
      </c>
      <c r="T252" t="s">
        <v>586</v>
      </c>
      <c r="U252">
        <v>123.5176881</v>
      </c>
      <c r="V252">
        <v>6.4922865910000001</v>
      </c>
      <c r="W252">
        <v>270.44639119999999</v>
      </c>
      <c r="X252">
        <v>1.4593195940000001</v>
      </c>
      <c r="Y252">
        <v>1.6036451709999999</v>
      </c>
      <c r="Z252">
        <v>3.9152061520000001</v>
      </c>
      <c r="AA252">
        <v>5.3257790370000002</v>
      </c>
      <c r="AB252">
        <v>3.0018240020000002</v>
      </c>
      <c r="AC252">
        <v>2.6713203399999998</v>
      </c>
      <c r="AD252">
        <v>251</v>
      </c>
      <c r="AE252" t="s">
        <v>38</v>
      </c>
      <c r="AF252" t="s">
        <v>38</v>
      </c>
      <c r="AG252" t="s">
        <v>38</v>
      </c>
      <c r="AH252" t="s">
        <v>38</v>
      </c>
    </row>
    <row r="253" spans="1:34">
      <c r="A253">
        <v>252</v>
      </c>
      <c r="B253">
        <v>185113</v>
      </c>
      <c r="C253">
        <v>1054.7431670000001</v>
      </c>
      <c r="D253">
        <v>1073.6955809999999</v>
      </c>
      <c r="E253">
        <v>13.975131879999999</v>
      </c>
      <c r="F253">
        <v>8.9457317070000002</v>
      </c>
      <c r="G253">
        <v>13.5</v>
      </c>
      <c r="H253">
        <v>19.063773869999999</v>
      </c>
      <c r="I253">
        <v>128</v>
      </c>
      <c r="J253">
        <v>8.0016674840000004</v>
      </c>
      <c r="K253">
        <v>2.8650252530000002</v>
      </c>
      <c r="L253">
        <v>7</v>
      </c>
      <c r="M253">
        <v>14.5</v>
      </c>
      <c r="N253">
        <v>2.41</v>
      </c>
      <c r="O253">
        <v>4.8195634419999998</v>
      </c>
      <c r="P253">
        <v>1.0179687470000001</v>
      </c>
      <c r="Q253">
        <v>1017.968747</v>
      </c>
      <c r="R253">
        <v>0.344867117</v>
      </c>
      <c r="S253" t="s">
        <v>587</v>
      </c>
      <c r="T253" t="s">
        <v>588</v>
      </c>
      <c r="U253">
        <v>445.51683850000001</v>
      </c>
      <c r="V253">
        <v>2.2849164370000001</v>
      </c>
      <c r="W253">
        <v>446.41035499999998</v>
      </c>
      <c r="X253">
        <v>1.852499168</v>
      </c>
      <c r="Y253">
        <v>2.647045157</v>
      </c>
      <c r="Z253">
        <v>8.4102426460000004</v>
      </c>
      <c r="AA253">
        <v>1.8130311610000001</v>
      </c>
      <c r="AB253">
        <v>1.056471693</v>
      </c>
      <c r="AC253">
        <v>2.66691323</v>
      </c>
      <c r="AD253">
        <v>252</v>
      </c>
      <c r="AE253" t="s">
        <v>38</v>
      </c>
      <c r="AF253" t="s">
        <v>38</v>
      </c>
      <c r="AG253" t="s">
        <v>38</v>
      </c>
      <c r="AH253" t="s">
        <v>38</v>
      </c>
    </row>
    <row r="254" spans="1:34">
      <c r="A254">
        <v>253</v>
      </c>
      <c r="B254">
        <v>138211</v>
      </c>
      <c r="C254">
        <v>2139.9958539999998</v>
      </c>
      <c r="D254">
        <v>1343</v>
      </c>
      <c r="E254">
        <v>9.2960574250000008</v>
      </c>
      <c r="F254">
        <v>6.596131035</v>
      </c>
      <c r="G254">
        <v>9.0146575690000006</v>
      </c>
      <c r="H254">
        <v>12.30819872</v>
      </c>
      <c r="I254">
        <v>110</v>
      </c>
      <c r="J254">
        <v>10.87070707</v>
      </c>
      <c r="K254">
        <v>3.755555556</v>
      </c>
      <c r="L254">
        <v>9.5</v>
      </c>
      <c r="M254">
        <v>21.466666669999999</v>
      </c>
      <c r="N254">
        <v>6.49</v>
      </c>
      <c r="O254">
        <v>2.440169719</v>
      </c>
      <c r="P254">
        <v>0.62757130900000002</v>
      </c>
      <c r="Q254">
        <v>627.57130919999997</v>
      </c>
      <c r="R254">
        <v>0.262495121</v>
      </c>
      <c r="S254" t="s">
        <v>589</v>
      </c>
      <c r="T254" t="s">
        <v>590</v>
      </c>
      <c r="U254">
        <v>206.93374420000001</v>
      </c>
      <c r="V254">
        <v>3.0327161550000001</v>
      </c>
      <c r="W254">
        <v>208.5127473</v>
      </c>
      <c r="X254">
        <v>1.142054047</v>
      </c>
      <c r="Y254">
        <v>1.236402005</v>
      </c>
      <c r="Z254">
        <v>6.401444358</v>
      </c>
      <c r="AA254">
        <v>7.365439093</v>
      </c>
      <c r="AB254">
        <v>1.402230173</v>
      </c>
      <c r="AC254">
        <v>2.6660319879999999</v>
      </c>
      <c r="AD254">
        <v>253</v>
      </c>
      <c r="AE254" t="s">
        <v>38</v>
      </c>
      <c r="AF254" t="s">
        <v>38</v>
      </c>
      <c r="AG254" t="s">
        <v>38</v>
      </c>
      <c r="AH254" t="s">
        <v>38</v>
      </c>
    </row>
    <row r="255" spans="1:34">
      <c r="A255">
        <v>254</v>
      </c>
      <c r="B255">
        <v>111311</v>
      </c>
      <c r="C255">
        <v>4517.9488549999996</v>
      </c>
      <c r="D255">
        <v>2365.6452850000001</v>
      </c>
      <c r="E255">
        <v>10.325148159999999</v>
      </c>
      <c r="F255">
        <v>8.0463095619999994</v>
      </c>
      <c r="G255">
        <v>9.8998644650000003</v>
      </c>
      <c r="H255">
        <v>12.915485950000001</v>
      </c>
      <c r="I255">
        <v>135</v>
      </c>
      <c r="J255">
        <v>10.8112493</v>
      </c>
      <c r="K255">
        <v>5.08</v>
      </c>
      <c r="L255">
        <v>9.7666666670000009</v>
      </c>
      <c r="M255">
        <v>18.804166670000001</v>
      </c>
      <c r="N255">
        <v>27.5</v>
      </c>
      <c r="O255">
        <v>2.5553745210000001</v>
      </c>
      <c r="P255">
        <v>0.52361046200000005</v>
      </c>
      <c r="Q255">
        <v>523.61046160000001</v>
      </c>
      <c r="R255">
        <v>0.247490349</v>
      </c>
      <c r="S255">
        <v>2</v>
      </c>
      <c r="T255" t="s">
        <v>591</v>
      </c>
      <c r="U255">
        <v>86.023464919999995</v>
      </c>
      <c r="V255">
        <v>6.0868329599999997</v>
      </c>
      <c r="W255">
        <v>182.53088020000001</v>
      </c>
      <c r="X255">
        <v>0.95286613399999998</v>
      </c>
      <c r="Y255">
        <v>1.082339325</v>
      </c>
      <c r="Z255">
        <v>6.0355243620000003</v>
      </c>
      <c r="AA255">
        <v>5.467422096</v>
      </c>
      <c r="AB255">
        <v>2.8143553149999998</v>
      </c>
      <c r="AC255">
        <v>2.6502585010000002</v>
      </c>
      <c r="AD255">
        <v>254</v>
      </c>
      <c r="AE255" t="s">
        <v>38</v>
      </c>
      <c r="AF255" t="s">
        <v>38</v>
      </c>
      <c r="AG255" t="s">
        <v>38</v>
      </c>
      <c r="AH255" t="s">
        <v>38</v>
      </c>
    </row>
    <row r="256" spans="1:34">
      <c r="A256">
        <v>255</v>
      </c>
      <c r="B256">
        <v>205111</v>
      </c>
      <c r="C256">
        <v>1001.198615</v>
      </c>
      <c r="D256">
        <v>340.58060410000002</v>
      </c>
      <c r="E256">
        <v>10.22177679</v>
      </c>
      <c r="F256">
        <v>7.4860747630000004</v>
      </c>
      <c r="G256">
        <v>10.127951469999999</v>
      </c>
      <c r="H256">
        <v>13.283675000000001</v>
      </c>
      <c r="I256">
        <v>112</v>
      </c>
      <c r="J256">
        <v>1.909594979</v>
      </c>
      <c r="K256">
        <v>0.73928571399999998</v>
      </c>
      <c r="L256">
        <v>1.7503968249999999</v>
      </c>
      <c r="M256">
        <v>3.4147619050000002</v>
      </c>
      <c r="N256">
        <v>7.94</v>
      </c>
      <c r="O256">
        <v>2.2338047759999999</v>
      </c>
      <c r="P256">
        <v>0.34017286800000002</v>
      </c>
      <c r="Q256">
        <v>340.17286790000003</v>
      </c>
      <c r="R256">
        <v>0.218533903</v>
      </c>
      <c r="S256">
        <v>53</v>
      </c>
      <c r="T256" t="s">
        <v>592</v>
      </c>
      <c r="U256">
        <v>42.894282629999999</v>
      </c>
      <c r="V256">
        <v>7.9304943919999999</v>
      </c>
      <c r="W256">
        <v>124.4746741</v>
      </c>
      <c r="X256">
        <v>0.61904646500000005</v>
      </c>
      <c r="Y256">
        <v>0.73808790400000002</v>
      </c>
      <c r="Z256">
        <v>5.3293661739999996</v>
      </c>
      <c r="AA256">
        <v>5.8073654389999998</v>
      </c>
      <c r="AB256">
        <v>3.6668049200000001</v>
      </c>
      <c r="AC256">
        <v>2.6480762740000001</v>
      </c>
      <c r="AD256">
        <v>255</v>
      </c>
      <c r="AE256" t="s">
        <v>38</v>
      </c>
      <c r="AF256" t="s">
        <v>38</v>
      </c>
      <c r="AG256" t="s">
        <v>38</v>
      </c>
      <c r="AH256" t="s">
        <v>38</v>
      </c>
    </row>
    <row r="257" spans="1:34">
      <c r="A257">
        <v>256</v>
      </c>
      <c r="B257">
        <v>136112</v>
      </c>
      <c r="C257">
        <v>1682.6204130000001</v>
      </c>
      <c r="D257">
        <v>1492</v>
      </c>
      <c r="E257">
        <v>11.88271632</v>
      </c>
      <c r="F257">
        <v>9.5112230209999993</v>
      </c>
      <c r="G257">
        <v>11.38515531</v>
      </c>
      <c r="H257">
        <v>14.83515429</v>
      </c>
      <c r="I257">
        <v>147</v>
      </c>
      <c r="J257">
        <v>8.2391774889999994</v>
      </c>
      <c r="K257">
        <v>2.9136363639999998</v>
      </c>
      <c r="L257">
        <v>7.0833333329999997</v>
      </c>
      <c r="M257">
        <v>14.672727269999999</v>
      </c>
      <c r="N257">
        <v>11.02</v>
      </c>
      <c r="O257">
        <v>2.2001785150000002</v>
      </c>
      <c r="P257">
        <v>0.88671217099999999</v>
      </c>
      <c r="Q257">
        <v>886.71217130000002</v>
      </c>
      <c r="R257">
        <v>0.185157876</v>
      </c>
      <c r="S257" t="s">
        <v>441</v>
      </c>
      <c r="T257" t="s">
        <v>593</v>
      </c>
      <c r="U257">
        <v>135.39019959999999</v>
      </c>
      <c r="V257">
        <v>6.5493083969999999</v>
      </c>
      <c r="W257">
        <v>338.49382059999999</v>
      </c>
      <c r="X257">
        <v>1.6136384969999999</v>
      </c>
      <c r="Y257">
        <v>2.0071407809999999</v>
      </c>
      <c r="Z257">
        <v>4.5154280790000003</v>
      </c>
      <c r="AA257">
        <v>3.3711048159999999</v>
      </c>
      <c r="AB257">
        <v>3.0281890470000001</v>
      </c>
      <c r="AC257">
        <v>2.6480586929999999</v>
      </c>
      <c r="AD257">
        <v>256</v>
      </c>
      <c r="AE257" t="s">
        <v>139</v>
      </c>
      <c r="AF257" t="s">
        <v>594</v>
      </c>
      <c r="AG257" t="s">
        <v>38</v>
      </c>
      <c r="AH257" t="s">
        <v>38</v>
      </c>
    </row>
    <row r="258" spans="1:34">
      <c r="A258">
        <v>257</v>
      </c>
      <c r="B258">
        <v>115212</v>
      </c>
      <c r="C258">
        <v>3305.7770110000001</v>
      </c>
      <c r="D258">
        <v>2943.4489239999998</v>
      </c>
      <c r="E258">
        <v>10.64070141</v>
      </c>
      <c r="F258">
        <v>9.4414557230000007</v>
      </c>
      <c r="G258">
        <v>10.50824955</v>
      </c>
      <c r="H258">
        <v>12.14372809</v>
      </c>
      <c r="I258">
        <v>121</v>
      </c>
      <c r="J258">
        <v>16.282950530000001</v>
      </c>
      <c r="K258">
        <v>9.3505668929999999</v>
      </c>
      <c r="L258">
        <v>16.444444440000002</v>
      </c>
      <c r="M258">
        <v>23.26190476</v>
      </c>
      <c r="N258">
        <v>23.53</v>
      </c>
      <c r="O258">
        <v>1.148208141</v>
      </c>
      <c r="P258">
        <v>0.89039548499999999</v>
      </c>
      <c r="Q258">
        <v>890.39548479999996</v>
      </c>
      <c r="R258">
        <v>0.107907186</v>
      </c>
      <c r="S258">
        <v>23</v>
      </c>
      <c r="T258" t="s">
        <v>595</v>
      </c>
      <c r="U258">
        <v>125.093452</v>
      </c>
      <c r="V258">
        <v>7.1178424680000001</v>
      </c>
      <c r="W258">
        <v>322.84732580000002</v>
      </c>
      <c r="X258">
        <v>1.6203413900000001</v>
      </c>
      <c r="Y258">
        <v>1.9143629639999999</v>
      </c>
      <c r="Z258">
        <v>2.631522602</v>
      </c>
      <c r="AA258">
        <v>4.8441926349999997</v>
      </c>
      <c r="AB258">
        <v>3.291060871</v>
      </c>
      <c r="AC258">
        <v>2.6409057109999998</v>
      </c>
      <c r="AD258">
        <v>257</v>
      </c>
      <c r="AE258" t="s">
        <v>38</v>
      </c>
      <c r="AF258" t="s">
        <v>38</v>
      </c>
      <c r="AG258" t="s">
        <v>38</v>
      </c>
      <c r="AH258" t="s">
        <v>38</v>
      </c>
    </row>
    <row r="259" spans="1:34">
      <c r="A259">
        <v>258</v>
      </c>
      <c r="B259">
        <v>121112</v>
      </c>
      <c r="C259">
        <v>1208.8492960000001</v>
      </c>
      <c r="D259">
        <v>672</v>
      </c>
      <c r="E259">
        <v>10.010714200000001</v>
      </c>
      <c r="F259">
        <v>7.1147029589999997</v>
      </c>
      <c r="G259">
        <v>9.582551595</v>
      </c>
      <c r="H259">
        <v>13.642845149999999</v>
      </c>
      <c r="I259">
        <v>289</v>
      </c>
      <c r="J259">
        <v>1.9394463669999999</v>
      </c>
      <c r="K259">
        <v>1</v>
      </c>
      <c r="L259">
        <v>2</v>
      </c>
      <c r="M259">
        <v>3</v>
      </c>
      <c r="N259">
        <v>5.42</v>
      </c>
      <c r="O259">
        <v>2.5918196120000001</v>
      </c>
      <c r="P259">
        <v>0.55590055999999999</v>
      </c>
      <c r="Q259">
        <v>555.90055959999995</v>
      </c>
      <c r="R259">
        <v>0.258904566</v>
      </c>
      <c r="S259" t="s">
        <v>596</v>
      </c>
      <c r="T259" t="s">
        <v>597</v>
      </c>
      <c r="U259">
        <v>123.9852399</v>
      </c>
      <c r="V259">
        <v>4.4836027280000001</v>
      </c>
      <c r="W259">
        <v>196.2350734</v>
      </c>
      <c r="X259">
        <v>1.011627643</v>
      </c>
      <c r="Y259">
        <v>1.1636000259999999</v>
      </c>
      <c r="Z259">
        <v>6.3138818140000001</v>
      </c>
      <c r="AA259">
        <v>6.1473087819999996</v>
      </c>
      <c r="AB259">
        <v>2.0730733460000002</v>
      </c>
      <c r="AC259">
        <v>2.619724078</v>
      </c>
      <c r="AD259">
        <v>258</v>
      </c>
      <c r="AE259" t="s">
        <v>38</v>
      </c>
      <c r="AF259" t="s">
        <v>38</v>
      </c>
      <c r="AG259" t="s">
        <v>38</v>
      </c>
      <c r="AH259" t="s">
        <v>38</v>
      </c>
    </row>
    <row r="260" spans="1:34">
      <c r="A260">
        <v>259</v>
      </c>
      <c r="B260">
        <v>133112</v>
      </c>
      <c r="C260">
        <v>1720.5658679999999</v>
      </c>
      <c r="D260">
        <v>1063.3477989999999</v>
      </c>
      <c r="E260">
        <v>8.778701002</v>
      </c>
      <c r="F260">
        <v>7.4269034859999996</v>
      </c>
      <c r="G260">
        <v>8.5565458660000004</v>
      </c>
      <c r="H260">
        <v>10.40594308</v>
      </c>
      <c r="I260">
        <v>54</v>
      </c>
      <c r="J260">
        <v>11.398648189999999</v>
      </c>
      <c r="K260">
        <v>5.6156249999999996</v>
      </c>
      <c r="L260">
        <v>9.9364177490000003</v>
      </c>
      <c r="M260">
        <v>18.390625</v>
      </c>
      <c r="N260">
        <v>6.91</v>
      </c>
      <c r="O260">
        <v>1.3004945029999999</v>
      </c>
      <c r="P260">
        <v>0.61802214</v>
      </c>
      <c r="Q260">
        <v>618.02213989999996</v>
      </c>
      <c r="R260">
        <v>0.14814202000000001</v>
      </c>
      <c r="S260">
        <v>39</v>
      </c>
      <c r="T260" t="s">
        <v>598</v>
      </c>
      <c r="U260">
        <v>153.88535450000001</v>
      </c>
      <c r="V260">
        <v>4.0161205860000004</v>
      </c>
      <c r="W260">
        <v>275.97770960000003</v>
      </c>
      <c r="X260">
        <v>1.1246764730000001</v>
      </c>
      <c r="Y260">
        <v>1.636443804</v>
      </c>
      <c r="Z260">
        <v>3.6127258179999999</v>
      </c>
      <c r="AA260">
        <v>8.0736543909999998</v>
      </c>
      <c r="AB260">
        <v>1.8569246749999999</v>
      </c>
      <c r="AC260">
        <v>2.6153087639999999</v>
      </c>
      <c r="AD260">
        <v>259</v>
      </c>
      <c r="AE260" t="s">
        <v>38</v>
      </c>
      <c r="AF260" t="s">
        <v>38</v>
      </c>
      <c r="AG260" t="s">
        <v>38</v>
      </c>
      <c r="AH260" t="s">
        <v>38</v>
      </c>
    </row>
    <row r="261" spans="1:34">
      <c r="A261">
        <v>260</v>
      </c>
      <c r="B261">
        <v>290111</v>
      </c>
      <c r="C261">
        <v>1302.911454</v>
      </c>
      <c r="D261">
        <v>2156</v>
      </c>
      <c r="E261">
        <v>14.76489684</v>
      </c>
      <c r="F261">
        <v>13.09110312</v>
      </c>
      <c r="G261">
        <v>14.59726974</v>
      </c>
      <c r="H261">
        <v>16.679923930000001</v>
      </c>
      <c r="I261">
        <v>207</v>
      </c>
      <c r="J261">
        <v>9.4350701630000007</v>
      </c>
      <c r="K261">
        <v>4.0999999999999996</v>
      </c>
      <c r="L261">
        <v>9.625</v>
      </c>
      <c r="M261">
        <v>14</v>
      </c>
      <c r="N261">
        <v>8.7200000000000006</v>
      </c>
      <c r="O261">
        <v>1.5109290339999999</v>
      </c>
      <c r="P261">
        <v>1.6547555810000001</v>
      </c>
      <c r="Q261">
        <v>1654.7555809999999</v>
      </c>
      <c r="R261">
        <v>0.102332515</v>
      </c>
      <c r="S261" t="s">
        <v>467</v>
      </c>
      <c r="T261" t="s">
        <v>599</v>
      </c>
      <c r="U261">
        <v>247.2477064</v>
      </c>
      <c r="V261">
        <v>6.692703464</v>
      </c>
      <c r="W261">
        <v>399.50062759999997</v>
      </c>
      <c r="X261">
        <v>3.0113236240000001</v>
      </c>
      <c r="Y261">
        <v>2.368888154</v>
      </c>
      <c r="Z261">
        <v>2.495573636</v>
      </c>
      <c r="AA261">
        <v>1.4730878190000001</v>
      </c>
      <c r="AB261">
        <v>3.0944903020000001</v>
      </c>
      <c r="AC261">
        <v>2.614758202</v>
      </c>
      <c r="AD261">
        <v>260</v>
      </c>
      <c r="AE261" t="s">
        <v>38</v>
      </c>
      <c r="AF261" t="s">
        <v>38</v>
      </c>
      <c r="AG261" t="s">
        <v>38</v>
      </c>
      <c r="AH261" t="s">
        <v>38</v>
      </c>
    </row>
    <row r="262" spans="1:34">
      <c r="A262">
        <v>261</v>
      </c>
      <c r="B262">
        <v>209131</v>
      </c>
      <c r="C262">
        <v>3966.0729540000002</v>
      </c>
      <c r="D262">
        <v>3910</v>
      </c>
      <c r="E262">
        <v>16.44598122</v>
      </c>
      <c r="F262">
        <v>11.8839767</v>
      </c>
      <c r="G262">
        <v>16.429704520000001</v>
      </c>
      <c r="H262">
        <v>21.363861880000002</v>
      </c>
      <c r="I262">
        <v>338</v>
      </c>
      <c r="J262">
        <v>7.2333598270000001</v>
      </c>
      <c r="K262">
        <v>1.2350000000000001</v>
      </c>
      <c r="L262">
        <v>5.2690476190000002</v>
      </c>
      <c r="M262">
        <v>15.93</v>
      </c>
      <c r="N262">
        <v>32.950000000000003</v>
      </c>
      <c r="O262">
        <v>4.0822516200000001</v>
      </c>
      <c r="P262">
        <v>0.98586184499999996</v>
      </c>
      <c r="Q262">
        <v>985.86184500000002</v>
      </c>
      <c r="R262">
        <v>0.248221834</v>
      </c>
      <c r="S262" t="s">
        <v>600</v>
      </c>
      <c r="T262" t="s">
        <v>601</v>
      </c>
      <c r="U262">
        <v>118.6646434</v>
      </c>
      <c r="V262">
        <v>8.3079661869999999</v>
      </c>
      <c r="W262">
        <v>213.3784368</v>
      </c>
      <c r="X262">
        <v>1.794071038</v>
      </c>
      <c r="Y262">
        <v>1.2652537100000001</v>
      </c>
      <c r="Z262">
        <v>6.0533630179999998</v>
      </c>
      <c r="AA262">
        <v>0.93484419299999999</v>
      </c>
      <c r="AB262">
        <v>3.8413357079999999</v>
      </c>
      <c r="AC262">
        <v>2.598691015</v>
      </c>
      <c r="AD262">
        <v>261</v>
      </c>
      <c r="AE262" t="s">
        <v>38</v>
      </c>
      <c r="AF262" t="s">
        <v>38</v>
      </c>
      <c r="AG262" t="s">
        <v>38</v>
      </c>
      <c r="AH262" t="s">
        <v>38</v>
      </c>
    </row>
    <row r="263" spans="1:34">
      <c r="A263">
        <v>262</v>
      </c>
      <c r="B263">
        <v>112211</v>
      </c>
      <c r="C263">
        <v>1399.5834950000001</v>
      </c>
      <c r="D263">
        <v>823.21593959999996</v>
      </c>
      <c r="E263">
        <v>9.4416739429999996</v>
      </c>
      <c r="F263">
        <v>7.0770215329999999</v>
      </c>
      <c r="G263">
        <v>9.1252852440000005</v>
      </c>
      <c r="H263">
        <v>11.995306340000001</v>
      </c>
      <c r="I263">
        <v>69</v>
      </c>
      <c r="J263">
        <v>7.6705928170000002</v>
      </c>
      <c r="K263">
        <v>2.8340388010000002</v>
      </c>
      <c r="L263">
        <v>6.8444444439999996</v>
      </c>
      <c r="M263">
        <v>14.45367003</v>
      </c>
      <c r="N263">
        <v>6.04</v>
      </c>
      <c r="O263">
        <v>1.926343379</v>
      </c>
      <c r="P263">
        <v>0.58818637299999998</v>
      </c>
      <c r="Q263">
        <v>588.186373</v>
      </c>
      <c r="R263">
        <v>0.20402561999999999</v>
      </c>
      <c r="S263">
        <v>2</v>
      </c>
      <c r="T263" t="s">
        <v>602</v>
      </c>
      <c r="U263">
        <v>136.29402970000001</v>
      </c>
      <c r="V263">
        <v>4.315569612</v>
      </c>
      <c r="W263">
        <v>205.0420766</v>
      </c>
      <c r="X263">
        <v>1.070381354</v>
      </c>
      <c r="Y263">
        <v>1.2158222359999999</v>
      </c>
      <c r="Z263">
        <v>4.975554013</v>
      </c>
      <c r="AA263">
        <v>6.9405099149999998</v>
      </c>
      <c r="AB263">
        <v>1.99538025</v>
      </c>
      <c r="AC263">
        <v>2.5599039509999999</v>
      </c>
      <c r="AD263">
        <v>262</v>
      </c>
      <c r="AE263" t="s">
        <v>38</v>
      </c>
      <c r="AF263" t="s">
        <v>38</v>
      </c>
      <c r="AG263" t="s">
        <v>38</v>
      </c>
      <c r="AH263" t="s">
        <v>38</v>
      </c>
    </row>
    <row r="264" spans="1:34">
      <c r="A264">
        <v>263</v>
      </c>
      <c r="B264">
        <v>208111</v>
      </c>
      <c r="C264">
        <v>2571.6051109999999</v>
      </c>
      <c r="D264">
        <v>3062.3408359999999</v>
      </c>
      <c r="E264">
        <v>13.5743764</v>
      </c>
      <c r="F264">
        <v>10.973148050000001</v>
      </c>
      <c r="G264">
        <v>13.325074239999999</v>
      </c>
      <c r="H264">
        <v>16.27414594</v>
      </c>
      <c r="I264">
        <v>124</v>
      </c>
      <c r="J264">
        <v>19.419008179999999</v>
      </c>
      <c r="K264">
        <v>9.4788210809999995</v>
      </c>
      <c r="L264">
        <v>19.133220949999998</v>
      </c>
      <c r="M264">
        <v>29.08359973</v>
      </c>
      <c r="N264">
        <v>14.33</v>
      </c>
      <c r="O264">
        <v>2.2231667769999999</v>
      </c>
      <c r="P264">
        <v>1.1908285700000001</v>
      </c>
      <c r="Q264">
        <v>1190.8285699999999</v>
      </c>
      <c r="R264">
        <v>0.16377671499999999</v>
      </c>
      <c r="S264">
        <v>26</v>
      </c>
      <c r="T264" t="s">
        <v>603</v>
      </c>
      <c r="U264">
        <v>213.70138420000001</v>
      </c>
      <c r="V264">
        <v>5.5723952099999998</v>
      </c>
      <c r="W264">
        <v>403.86273729999999</v>
      </c>
      <c r="X264">
        <v>2.167069412</v>
      </c>
      <c r="Y264">
        <v>2.39475382</v>
      </c>
      <c r="Z264">
        <v>3.9940076790000001</v>
      </c>
      <c r="AA264">
        <v>2.0963172800000001</v>
      </c>
      <c r="AB264">
        <v>2.576495886</v>
      </c>
      <c r="AC264">
        <v>2.545870399</v>
      </c>
      <c r="AD264">
        <v>263</v>
      </c>
      <c r="AE264" t="s">
        <v>38</v>
      </c>
      <c r="AF264" t="s">
        <v>38</v>
      </c>
      <c r="AG264" t="s">
        <v>38</v>
      </c>
      <c r="AH264" t="s">
        <v>38</v>
      </c>
    </row>
    <row r="265" spans="1:34">
      <c r="A265">
        <v>264</v>
      </c>
      <c r="B265">
        <v>155111</v>
      </c>
      <c r="C265">
        <v>1858.4605409999999</v>
      </c>
      <c r="D265">
        <v>1253.193415</v>
      </c>
      <c r="E265">
        <v>9.6529286209999992</v>
      </c>
      <c r="F265">
        <v>8.2178486660000001</v>
      </c>
      <c r="G265">
        <v>9.4117459710000002</v>
      </c>
      <c r="H265">
        <v>11.29270698</v>
      </c>
      <c r="I265">
        <v>81</v>
      </c>
      <c r="J265">
        <v>10.24646407</v>
      </c>
      <c r="K265">
        <v>3.538461538</v>
      </c>
      <c r="L265">
        <v>10.92307692</v>
      </c>
      <c r="M265">
        <v>17.358974360000001</v>
      </c>
      <c r="N265">
        <v>9.94</v>
      </c>
      <c r="O265">
        <v>1.3330672109999999</v>
      </c>
      <c r="P265">
        <v>0.67431801099999999</v>
      </c>
      <c r="Q265">
        <v>674.31801050000001</v>
      </c>
      <c r="R265">
        <v>0.13809976900000001</v>
      </c>
      <c r="S265">
        <v>29</v>
      </c>
      <c r="T265" t="s">
        <v>604</v>
      </c>
      <c r="U265">
        <v>126.07579629999999</v>
      </c>
      <c r="V265">
        <v>5.3485128030000002</v>
      </c>
      <c r="W265">
        <v>227.3866836</v>
      </c>
      <c r="X265">
        <v>1.2271236780000001</v>
      </c>
      <c r="Y265">
        <v>1.3483173340000001</v>
      </c>
      <c r="Z265">
        <v>3.3678263519999998</v>
      </c>
      <c r="AA265">
        <v>6.6288951840000001</v>
      </c>
      <c r="AB265">
        <v>2.4729798789999999</v>
      </c>
      <c r="AC265">
        <v>2.5116954150000002</v>
      </c>
      <c r="AD265">
        <v>264</v>
      </c>
      <c r="AE265" t="s">
        <v>38</v>
      </c>
      <c r="AF265" t="s">
        <v>38</v>
      </c>
      <c r="AG265" t="s">
        <v>38</v>
      </c>
      <c r="AH265" t="s">
        <v>38</v>
      </c>
    </row>
    <row r="266" spans="1:34">
      <c r="A266">
        <v>265</v>
      </c>
      <c r="B266">
        <v>222111</v>
      </c>
      <c r="C266">
        <v>737.80897730000004</v>
      </c>
      <c r="D266">
        <v>576</v>
      </c>
      <c r="E266">
        <v>11.910161370000001</v>
      </c>
      <c r="F266">
        <v>9.6214205320000001</v>
      </c>
      <c r="G266">
        <v>11.68963645</v>
      </c>
      <c r="H266">
        <v>14.172873900000001</v>
      </c>
      <c r="I266">
        <v>133</v>
      </c>
      <c r="J266">
        <v>3.06641604</v>
      </c>
      <c r="K266">
        <v>1.5</v>
      </c>
      <c r="L266">
        <v>2.6666666669999999</v>
      </c>
      <c r="M266">
        <v>4.5</v>
      </c>
      <c r="N266">
        <v>4.79</v>
      </c>
      <c r="O266">
        <v>2.1846419240000001</v>
      </c>
      <c r="P266">
        <v>0.78068987700000003</v>
      </c>
      <c r="Q266">
        <v>780.68987730000003</v>
      </c>
      <c r="R266">
        <v>0.18342672700000001</v>
      </c>
      <c r="S266" t="s">
        <v>605</v>
      </c>
      <c r="T266" t="s">
        <v>606</v>
      </c>
      <c r="U266">
        <v>120.2505219</v>
      </c>
      <c r="V266">
        <v>6.4921953339999998</v>
      </c>
      <c r="W266">
        <v>282.99685540000002</v>
      </c>
      <c r="X266">
        <v>1.420699164</v>
      </c>
      <c r="Y266">
        <v>1.6780646939999999</v>
      </c>
      <c r="Z266">
        <v>4.47321072</v>
      </c>
      <c r="AA266">
        <v>3.3427762040000002</v>
      </c>
      <c r="AB266">
        <v>3.0017818080000001</v>
      </c>
      <c r="AC266">
        <v>2.5021347820000002</v>
      </c>
      <c r="AD266">
        <v>265</v>
      </c>
      <c r="AE266" t="s">
        <v>38</v>
      </c>
      <c r="AF266" t="s">
        <v>38</v>
      </c>
      <c r="AG266" t="s">
        <v>38</v>
      </c>
      <c r="AH266" t="s">
        <v>38</v>
      </c>
    </row>
    <row r="267" spans="1:34">
      <c r="A267">
        <v>266</v>
      </c>
      <c r="B267">
        <v>190111</v>
      </c>
      <c r="C267">
        <v>3249.8962430000001</v>
      </c>
      <c r="D267">
        <v>2365.557918</v>
      </c>
      <c r="E267">
        <v>11.339240200000001</v>
      </c>
      <c r="F267">
        <v>8.5226238569999992</v>
      </c>
      <c r="G267">
        <v>11.180094199999999</v>
      </c>
      <c r="H267">
        <v>14.281627569999999</v>
      </c>
      <c r="I267">
        <v>248</v>
      </c>
      <c r="J267">
        <v>7.9200928020000001</v>
      </c>
      <c r="K267">
        <v>2.5333333329999999</v>
      </c>
      <c r="L267">
        <v>6.3928571429999996</v>
      </c>
      <c r="M267">
        <v>14.851298699999999</v>
      </c>
      <c r="N267">
        <v>16.41</v>
      </c>
      <c r="O267">
        <v>2.4921799240000002</v>
      </c>
      <c r="P267">
        <v>0.72788721300000003</v>
      </c>
      <c r="Q267">
        <v>727.88721290000001</v>
      </c>
      <c r="R267">
        <v>0.21978367900000001</v>
      </c>
      <c r="S267" t="s">
        <v>607</v>
      </c>
      <c r="T267" t="s">
        <v>608</v>
      </c>
      <c r="U267">
        <v>144.15343809999999</v>
      </c>
      <c r="V267">
        <v>5.0493919719999996</v>
      </c>
      <c r="W267">
        <v>273.51010650000001</v>
      </c>
      <c r="X267">
        <v>1.324608894</v>
      </c>
      <c r="Y267">
        <v>1.6218118479999999</v>
      </c>
      <c r="Z267">
        <v>5.3598443400000004</v>
      </c>
      <c r="AA267">
        <v>3.9943342780000002</v>
      </c>
      <c r="AB267">
        <v>2.3346760510000002</v>
      </c>
      <c r="AC267">
        <v>2.4895465250000002</v>
      </c>
      <c r="AD267">
        <v>266</v>
      </c>
      <c r="AE267" t="s">
        <v>38</v>
      </c>
      <c r="AF267" t="s">
        <v>38</v>
      </c>
      <c r="AG267" t="s">
        <v>38</v>
      </c>
      <c r="AH267" t="s">
        <v>38</v>
      </c>
    </row>
    <row r="268" spans="1:34">
      <c r="A268">
        <v>267</v>
      </c>
      <c r="B268">
        <v>288111</v>
      </c>
      <c r="C268">
        <v>1526.183573</v>
      </c>
      <c r="D268">
        <v>1777.8281750000001</v>
      </c>
      <c r="E268">
        <v>12.492525390000001</v>
      </c>
      <c r="F268">
        <v>9.5454566369999991</v>
      </c>
      <c r="G268">
        <v>12.163437030000001</v>
      </c>
      <c r="H268">
        <v>15.54672953</v>
      </c>
      <c r="I268">
        <v>217</v>
      </c>
      <c r="J268">
        <v>7.6298630919999999</v>
      </c>
      <c r="K268">
        <v>2.6</v>
      </c>
      <c r="L268">
        <v>5.6666666670000003</v>
      </c>
      <c r="M268">
        <v>14.16666667</v>
      </c>
      <c r="N268">
        <v>6.18</v>
      </c>
      <c r="O268">
        <v>2.553131805</v>
      </c>
      <c r="P268">
        <v>1.1648848839999999</v>
      </c>
      <c r="Q268">
        <v>1164.8848840000001</v>
      </c>
      <c r="R268">
        <v>0.20437275299999999</v>
      </c>
      <c r="S268" t="s">
        <v>609</v>
      </c>
      <c r="T268" t="s">
        <v>610</v>
      </c>
      <c r="U268">
        <v>287.67446189999998</v>
      </c>
      <c r="V268">
        <v>4.0493162869999999</v>
      </c>
      <c r="W268">
        <v>329.35973890000002</v>
      </c>
      <c r="X268">
        <v>2.1198571020000001</v>
      </c>
      <c r="Y268">
        <v>1.9529791190000001</v>
      </c>
      <c r="Z268">
        <v>4.984019515</v>
      </c>
      <c r="AA268">
        <v>2.9461756370000001</v>
      </c>
      <c r="AB268">
        <v>1.872273297</v>
      </c>
      <c r="AC268">
        <v>2.4775517740000002</v>
      </c>
      <c r="AD268">
        <v>267</v>
      </c>
      <c r="AE268" t="s">
        <v>38</v>
      </c>
      <c r="AF268" t="s">
        <v>38</v>
      </c>
      <c r="AG268" t="s">
        <v>38</v>
      </c>
      <c r="AH268" t="s">
        <v>38</v>
      </c>
    </row>
    <row r="269" spans="1:34">
      <c r="A269">
        <v>268</v>
      </c>
      <c r="B269">
        <v>183111</v>
      </c>
      <c r="C269">
        <v>3188.8132679999999</v>
      </c>
      <c r="D269">
        <v>1568.5913330000001</v>
      </c>
      <c r="E269">
        <v>10.302207080000001</v>
      </c>
      <c r="F269">
        <v>7.0808708500000002</v>
      </c>
      <c r="G269">
        <v>10.22519052</v>
      </c>
      <c r="H269">
        <v>13.18361571</v>
      </c>
      <c r="I269">
        <v>110</v>
      </c>
      <c r="J269">
        <v>10.969259129999999</v>
      </c>
      <c r="K269">
        <v>7.066282051</v>
      </c>
      <c r="L269">
        <v>10.42311492</v>
      </c>
      <c r="M269">
        <v>14.855</v>
      </c>
      <c r="N269">
        <v>11.9</v>
      </c>
      <c r="O269">
        <v>2.951620648</v>
      </c>
      <c r="P269">
        <v>0.49190441800000001</v>
      </c>
      <c r="Q269">
        <v>491.90441750000002</v>
      </c>
      <c r="R269">
        <v>0.28650372000000002</v>
      </c>
      <c r="S269">
        <v>26</v>
      </c>
      <c r="T269" t="s">
        <v>611</v>
      </c>
      <c r="U269">
        <v>131.81439779999999</v>
      </c>
      <c r="V269">
        <v>3.7317958120000001</v>
      </c>
      <c r="W269">
        <v>166.8265858</v>
      </c>
      <c r="X269">
        <v>0.89516748599999996</v>
      </c>
      <c r="Y269">
        <v>0.98921877800000002</v>
      </c>
      <c r="Z269">
        <v>6.9869398409999999</v>
      </c>
      <c r="AA269">
        <v>5.5524079320000004</v>
      </c>
      <c r="AB269">
        <v>1.725462067</v>
      </c>
      <c r="AC269">
        <v>2.469880554</v>
      </c>
      <c r="AD269">
        <v>268</v>
      </c>
      <c r="AE269" t="s">
        <v>38</v>
      </c>
      <c r="AF269" t="s">
        <v>38</v>
      </c>
      <c r="AG269" t="s">
        <v>38</v>
      </c>
      <c r="AH269" t="s">
        <v>38</v>
      </c>
    </row>
    <row r="270" spans="1:34">
      <c r="A270">
        <v>269</v>
      </c>
      <c r="B270">
        <v>252111</v>
      </c>
      <c r="C270">
        <v>1624.0263299999999</v>
      </c>
      <c r="D270">
        <v>1471</v>
      </c>
      <c r="E270">
        <v>10.55028768</v>
      </c>
      <c r="F270">
        <v>8.8096618450000008</v>
      </c>
      <c r="G270">
        <v>10.32034331</v>
      </c>
      <c r="H270">
        <v>12.74408085</v>
      </c>
      <c r="I270">
        <v>95</v>
      </c>
      <c r="J270">
        <v>11.948947370000001</v>
      </c>
      <c r="K270">
        <v>7.05</v>
      </c>
      <c r="L270">
        <v>11</v>
      </c>
      <c r="M270">
        <v>20.07</v>
      </c>
      <c r="N270">
        <v>6.2</v>
      </c>
      <c r="O270">
        <v>1.650047676</v>
      </c>
      <c r="P270">
        <v>0.90577349200000001</v>
      </c>
      <c r="Q270">
        <v>905.77349219999996</v>
      </c>
      <c r="R270">
        <v>0.15639835899999999</v>
      </c>
      <c r="S270">
        <v>31</v>
      </c>
      <c r="T270" t="s">
        <v>612</v>
      </c>
      <c r="U270">
        <v>237.25806449999999</v>
      </c>
      <c r="V270">
        <v>3.8176720949999998</v>
      </c>
      <c r="W270">
        <v>330.4299633</v>
      </c>
      <c r="X270">
        <v>1.648326282</v>
      </c>
      <c r="Y270">
        <v>1.9593251460000001</v>
      </c>
      <c r="Z270">
        <v>3.814072377</v>
      </c>
      <c r="AA270">
        <v>5.0991501420000001</v>
      </c>
      <c r="AB270">
        <v>1.7651684910000001</v>
      </c>
      <c r="AC270">
        <v>2.4573577950000001</v>
      </c>
      <c r="AD270">
        <v>269</v>
      </c>
      <c r="AE270" t="s">
        <v>38</v>
      </c>
      <c r="AF270" t="s">
        <v>38</v>
      </c>
      <c r="AG270" t="s">
        <v>38</v>
      </c>
      <c r="AH270" t="s">
        <v>38</v>
      </c>
    </row>
    <row r="271" spans="1:34">
      <c r="A271">
        <v>270</v>
      </c>
      <c r="B271">
        <v>298111</v>
      </c>
      <c r="C271">
        <v>2948.1084460000002</v>
      </c>
      <c r="D271">
        <v>2740.5128789999999</v>
      </c>
      <c r="E271">
        <v>12.375149029999999</v>
      </c>
      <c r="F271">
        <v>9.1740808919999992</v>
      </c>
      <c r="G271">
        <v>11.065041750000001</v>
      </c>
      <c r="H271">
        <v>17.26263634</v>
      </c>
      <c r="I271">
        <v>190</v>
      </c>
      <c r="J271">
        <v>13.382109030000001</v>
      </c>
      <c r="K271">
        <v>8</v>
      </c>
      <c r="L271">
        <v>13</v>
      </c>
      <c r="M271">
        <v>19.415555560000001</v>
      </c>
      <c r="N271">
        <v>6.98</v>
      </c>
      <c r="O271">
        <v>3.2549645890000001</v>
      </c>
      <c r="P271">
        <v>0.92958346999999997</v>
      </c>
      <c r="Q271">
        <v>929.58346979999999</v>
      </c>
      <c r="R271">
        <v>0.263024274</v>
      </c>
      <c r="S271" t="s">
        <v>613</v>
      </c>
      <c r="T271" t="s">
        <v>614</v>
      </c>
      <c r="U271">
        <v>392.62362159999998</v>
      </c>
      <c r="V271">
        <v>2.3676198240000002</v>
      </c>
      <c r="W271">
        <v>391.63994179999997</v>
      </c>
      <c r="X271">
        <v>1.6916556709999999</v>
      </c>
      <c r="Y271">
        <v>2.3222772489999999</v>
      </c>
      <c r="Z271">
        <v>6.4143487620000004</v>
      </c>
      <c r="AA271">
        <v>3.0028328609999999</v>
      </c>
      <c r="AB271">
        <v>1.094711072</v>
      </c>
      <c r="AC271">
        <v>2.454308701</v>
      </c>
      <c r="AD271">
        <v>270</v>
      </c>
      <c r="AE271" t="s">
        <v>38</v>
      </c>
      <c r="AF271" t="s">
        <v>38</v>
      </c>
      <c r="AG271" t="s">
        <v>38</v>
      </c>
      <c r="AH271" t="s">
        <v>38</v>
      </c>
    </row>
    <row r="272" spans="1:34">
      <c r="A272">
        <v>271</v>
      </c>
      <c r="B272">
        <v>101212</v>
      </c>
      <c r="C272">
        <v>3090.8167859999999</v>
      </c>
      <c r="D272">
        <v>2200</v>
      </c>
      <c r="E272">
        <v>10.60761108</v>
      </c>
      <c r="F272">
        <v>8.6658855030000002</v>
      </c>
      <c r="G272">
        <v>10.513225200000001</v>
      </c>
      <c r="H272">
        <v>12.653436259999999</v>
      </c>
      <c r="I272">
        <v>111</v>
      </c>
      <c r="J272">
        <v>11.072072070000001</v>
      </c>
      <c r="K272">
        <v>5.0526315789999998</v>
      </c>
      <c r="L272">
        <v>10.68421053</v>
      </c>
      <c r="M272">
        <v>18.21052632</v>
      </c>
      <c r="N272">
        <v>18.13</v>
      </c>
      <c r="O272">
        <v>1.615432352</v>
      </c>
      <c r="P272">
        <v>0.71178596199999999</v>
      </c>
      <c r="Q272">
        <v>711.78596230000005</v>
      </c>
      <c r="R272">
        <v>0.15228992999999999</v>
      </c>
      <c r="S272">
        <v>21</v>
      </c>
      <c r="T272" t="s">
        <v>615</v>
      </c>
      <c r="U272">
        <v>121.3458356</v>
      </c>
      <c r="V272">
        <v>5.8657634070000002</v>
      </c>
      <c r="W272">
        <v>242.39787179999999</v>
      </c>
      <c r="X272">
        <v>1.2953078440000001</v>
      </c>
      <c r="Y272">
        <v>1.437328022</v>
      </c>
      <c r="Z272">
        <v>3.713880515</v>
      </c>
      <c r="AA272">
        <v>4.9575070820000002</v>
      </c>
      <c r="AB272">
        <v>2.7121398819999998</v>
      </c>
      <c r="AC272">
        <v>2.4451173869999998</v>
      </c>
      <c r="AD272">
        <v>271</v>
      </c>
      <c r="AE272" t="s">
        <v>38</v>
      </c>
      <c r="AF272" t="s">
        <v>38</v>
      </c>
      <c r="AG272" t="s">
        <v>38</v>
      </c>
      <c r="AH272" t="s">
        <v>38</v>
      </c>
    </row>
    <row r="273" spans="1:34">
      <c r="A273">
        <v>272</v>
      </c>
      <c r="B273">
        <v>111112</v>
      </c>
      <c r="C273">
        <v>1616.258315</v>
      </c>
      <c r="D273">
        <v>1039.246967</v>
      </c>
      <c r="E273">
        <v>9.3657647910000001</v>
      </c>
      <c r="F273">
        <v>8.0900746479999999</v>
      </c>
      <c r="G273">
        <v>9.1924095910000005</v>
      </c>
      <c r="H273">
        <v>11.09590255</v>
      </c>
      <c r="I273">
        <v>65</v>
      </c>
      <c r="J273">
        <v>12.388937840000001</v>
      </c>
      <c r="K273">
        <v>4.3923076920000002</v>
      </c>
      <c r="L273">
        <v>10.76923077</v>
      </c>
      <c r="M273">
        <v>23.16410256</v>
      </c>
      <c r="N273">
        <v>7.01</v>
      </c>
      <c r="O273">
        <v>1.1973673359999999</v>
      </c>
      <c r="P273">
        <v>0.64299558899999998</v>
      </c>
      <c r="Q273">
        <v>642.99558890000003</v>
      </c>
      <c r="R273">
        <v>0.12784512100000001</v>
      </c>
      <c r="S273">
        <v>2</v>
      </c>
      <c r="T273" t="s">
        <v>616</v>
      </c>
      <c r="U273">
        <v>148.2520638</v>
      </c>
      <c r="V273">
        <v>4.3371779970000004</v>
      </c>
      <c r="W273">
        <v>224.1485979</v>
      </c>
      <c r="X273">
        <v>1.1701231459999999</v>
      </c>
      <c r="Y273">
        <v>1.329116706</v>
      </c>
      <c r="Z273">
        <v>3.1177472069999999</v>
      </c>
      <c r="AA273">
        <v>7.2804532579999996</v>
      </c>
      <c r="AB273">
        <v>2.005371271</v>
      </c>
      <c r="AC273">
        <v>2.4259278389999999</v>
      </c>
      <c r="AD273">
        <v>272</v>
      </c>
      <c r="AE273" t="s">
        <v>38</v>
      </c>
      <c r="AF273" t="s">
        <v>38</v>
      </c>
      <c r="AG273" t="s">
        <v>38</v>
      </c>
      <c r="AH273" t="s">
        <v>38</v>
      </c>
    </row>
    <row r="274" spans="1:34">
      <c r="A274">
        <v>273</v>
      </c>
      <c r="B274">
        <v>302111</v>
      </c>
      <c r="C274">
        <v>999.8778949</v>
      </c>
      <c r="D274">
        <v>816.54120880000005</v>
      </c>
      <c r="E274">
        <v>10.51099187</v>
      </c>
      <c r="F274">
        <v>8.3058373759999995</v>
      </c>
      <c r="G274">
        <v>10.618999970000001</v>
      </c>
      <c r="H274">
        <v>12.49330078</v>
      </c>
      <c r="I274">
        <v>82</v>
      </c>
      <c r="J274">
        <v>9.1299238359999997</v>
      </c>
      <c r="K274">
        <v>1.7583333329999999</v>
      </c>
      <c r="L274">
        <v>8</v>
      </c>
      <c r="M274">
        <v>18.257142859999998</v>
      </c>
      <c r="N274">
        <v>2.6</v>
      </c>
      <c r="O274">
        <v>2.3726231200000001</v>
      </c>
      <c r="P274">
        <v>0.81664092499999996</v>
      </c>
      <c r="Q274">
        <v>816.64092479999999</v>
      </c>
      <c r="R274">
        <v>0.225727805</v>
      </c>
      <c r="S274" t="s">
        <v>541</v>
      </c>
      <c r="T274" t="s">
        <v>617</v>
      </c>
      <c r="U274">
        <v>314.05431110000001</v>
      </c>
      <c r="V274">
        <v>2.6003175120000002</v>
      </c>
      <c r="W274">
        <v>281.64948770000001</v>
      </c>
      <c r="X274">
        <v>1.486122867</v>
      </c>
      <c r="Y274">
        <v>1.670075311</v>
      </c>
      <c r="Z274">
        <v>5.5048031980000003</v>
      </c>
      <c r="AA274">
        <v>5.1558073650000003</v>
      </c>
      <c r="AB274">
        <v>1.2023029810000001</v>
      </c>
      <c r="AC274">
        <v>2.4222016100000001</v>
      </c>
      <c r="AD274">
        <v>273</v>
      </c>
      <c r="AE274" t="s">
        <v>38</v>
      </c>
      <c r="AF274" t="s">
        <v>38</v>
      </c>
      <c r="AG274" t="s">
        <v>38</v>
      </c>
      <c r="AH274" t="s">
        <v>38</v>
      </c>
    </row>
    <row r="275" spans="1:34">
      <c r="A275">
        <v>274</v>
      </c>
      <c r="B275">
        <v>209221</v>
      </c>
      <c r="C275">
        <v>2503.6129299999998</v>
      </c>
      <c r="D275">
        <v>3273</v>
      </c>
      <c r="E275">
        <v>16.063321120000001</v>
      </c>
      <c r="F275">
        <v>12.73472933</v>
      </c>
      <c r="G275">
        <v>15.771055629999999</v>
      </c>
      <c r="H275">
        <v>19.727868600000001</v>
      </c>
      <c r="I275">
        <v>226</v>
      </c>
      <c r="J275">
        <v>12.48982301</v>
      </c>
      <c r="K275">
        <v>6</v>
      </c>
      <c r="L275">
        <v>10.75</v>
      </c>
      <c r="M275">
        <v>21.020833329999999</v>
      </c>
      <c r="N275">
        <v>14.01</v>
      </c>
      <c r="O275">
        <v>3.0036451639999999</v>
      </c>
      <c r="P275">
        <v>1.307310711</v>
      </c>
      <c r="Q275">
        <v>1307.3107110000001</v>
      </c>
      <c r="R275">
        <v>0.18698780500000001</v>
      </c>
      <c r="S275" t="s">
        <v>618</v>
      </c>
      <c r="T275" t="s">
        <v>619</v>
      </c>
      <c r="U275">
        <v>233.61884370000001</v>
      </c>
      <c r="V275">
        <v>5.5959129430000001</v>
      </c>
      <c r="W275">
        <v>315.52471800000001</v>
      </c>
      <c r="X275">
        <v>2.3790435720000001</v>
      </c>
      <c r="Y275">
        <v>1.870942659</v>
      </c>
      <c r="Z275">
        <v>4.5600544010000004</v>
      </c>
      <c r="AA275">
        <v>1.076487252</v>
      </c>
      <c r="AB275">
        <v>2.587369727</v>
      </c>
      <c r="AC275">
        <v>2.4139066960000002</v>
      </c>
      <c r="AD275">
        <v>274</v>
      </c>
      <c r="AE275" t="s">
        <v>38</v>
      </c>
      <c r="AF275" t="s">
        <v>38</v>
      </c>
      <c r="AG275" t="s">
        <v>38</v>
      </c>
      <c r="AH275" t="s">
        <v>38</v>
      </c>
    </row>
    <row r="276" spans="1:34">
      <c r="A276">
        <v>275</v>
      </c>
      <c r="B276">
        <v>109112</v>
      </c>
      <c r="C276">
        <v>1535.62528</v>
      </c>
      <c r="D276">
        <v>1217.0333330000001</v>
      </c>
      <c r="E276">
        <v>9.4697595010000004</v>
      </c>
      <c r="F276">
        <v>8.1815451530000001</v>
      </c>
      <c r="G276">
        <v>9.3577312090000007</v>
      </c>
      <c r="H276">
        <v>11.22694323</v>
      </c>
      <c r="I276">
        <v>52</v>
      </c>
      <c r="J276">
        <v>17.668360809999999</v>
      </c>
      <c r="K276">
        <v>7.753571429</v>
      </c>
      <c r="L276">
        <v>17.54464286</v>
      </c>
      <c r="M276">
        <v>29.024404759999999</v>
      </c>
      <c r="N276">
        <v>5.38</v>
      </c>
      <c r="O276">
        <v>1.3006722369999999</v>
      </c>
      <c r="P276">
        <v>0.79253275499999998</v>
      </c>
      <c r="Q276">
        <v>792.53275480000002</v>
      </c>
      <c r="R276">
        <v>0.13735008100000001</v>
      </c>
      <c r="S276">
        <v>7</v>
      </c>
      <c r="T276" t="s">
        <v>620</v>
      </c>
      <c r="U276">
        <v>226.21437420000001</v>
      </c>
      <c r="V276">
        <v>3.5034588649999998</v>
      </c>
      <c r="W276">
        <v>246.41003850000001</v>
      </c>
      <c r="X276">
        <v>1.4422508279999999</v>
      </c>
      <c r="Y276">
        <v>1.461118659</v>
      </c>
      <c r="Z276">
        <v>3.3495437899999998</v>
      </c>
      <c r="AA276">
        <v>6.9121813029999997</v>
      </c>
      <c r="AB276">
        <v>1.6198864239999999</v>
      </c>
      <c r="AC276">
        <v>2.4135296140000002</v>
      </c>
      <c r="AD276">
        <v>275</v>
      </c>
      <c r="AE276" t="s">
        <v>38</v>
      </c>
      <c r="AF276" t="s">
        <v>38</v>
      </c>
      <c r="AG276" t="s">
        <v>38</v>
      </c>
      <c r="AH276" t="s">
        <v>38</v>
      </c>
    </row>
    <row r="277" spans="1:34">
      <c r="A277">
        <v>276</v>
      </c>
      <c r="B277">
        <v>272111</v>
      </c>
      <c r="C277">
        <v>2483.0645420000001</v>
      </c>
      <c r="D277">
        <v>2998.5103170000002</v>
      </c>
      <c r="E277">
        <v>17.755707879999999</v>
      </c>
      <c r="F277">
        <v>11.300194380000001</v>
      </c>
      <c r="G277">
        <v>16.845070419999999</v>
      </c>
      <c r="H277">
        <v>26.434439220000002</v>
      </c>
      <c r="I277">
        <v>233</v>
      </c>
      <c r="J277">
        <v>12.63857211</v>
      </c>
      <c r="K277">
        <v>4.3666666669999996</v>
      </c>
      <c r="L277">
        <v>11.66666667</v>
      </c>
      <c r="M277">
        <v>22.4</v>
      </c>
      <c r="N277">
        <v>2.2400000000000002</v>
      </c>
      <c r="O277">
        <v>6.3501512189999998</v>
      </c>
      <c r="P277">
        <v>1.207584526</v>
      </c>
      <c r="Q277">
        <v>1207.5845260000001</v>
      </c>
      <c r="R277">
        <v>0.35763999200000002</v>
      </c>
      <c r="S277" t="s">
        <v>621</v>
      </c>
      <c r="T277" t="s">
        <v>622</v>
      </c>
      <c r="U277">
        <v>1338.6206769999999</v>
      </c>
      <c r="V277">
        <v>0.90211106600000002</v>
      </c>
      <c r="W277">
        <v>398.40500259999999</v>
      </c>
      <c r="X277">
        <v>2.1975618950000002</v>
      </c>
      <c r="Y277">
        <v>2.3623915100000001</v>
      </c>
      <c r="Z277">
        <v>8.7217335620000007</v>
      </c>
      <c r="AA277">
        <v>0.59490085000000004</v>
      </c>
      <c r="AB277">
        <v>0.41710707200000002</v>
      </c>
      <c r="AC277">
        <v>2.408844421</v>
      </c>
      <c r="AD277">
        <v>276</v>
      </c>
      <c r="AE277" t="s">
        <v>38</v>
      </c>
      <c r="AF277" t="s">
        <v>38</v>
      </c>
      <c r="AG277" t="s">
        <v>38</v>
      </c>
      <c r="AH277" t="s">
        <v>38</v>
      </c>
    </row>
    <row r="278" spans="1:34">
      <c r="A278">
        <v>277</v>
      </c>
      <c r="B278">
        <v>171111</v>
      </c>
      <c r="C278">
        <v>4691.9043140000003</v>
      </c>
      <c r="D278">
        <v>2855.081349</v>
      </c>
      <c r="E278">
        <v>12.620898329999999</v>
      </c>
      <c r="F278">
        <v>8.1964292729999997</v>
      </c>
      <c r="G278">
        <v>11.398768779999999</v>
      </c>
      <c r="H278">
        <v>18.693603240000002</v>
      </c>
      <c r="I278">
        <v>159</v>
      </c>
      <c r="J278">
        <v>14.09886667</v>
      </c>
      <c r="K278">
        <v>4.0250000000000004</v>
      </c>
      <c r="L278">
        <v>14.44444444</v>
      </c>
      <c r="M278">
        <v>22.810370370000001</v>
      </c>
      <c r="N278">
        <v>20.010000000000002</v>
      </c>
      <c r="O278">
        <v>4.3023164300000003</v>
      </c>
      <c r="P278">
        <v>0.60851227100000005</v>
      </c>
      <c r="Q278">
        <v>608.51227089999998</v>
      </c>
      <c r="R278">
        <v>0.34088828799999998</v>
      </c>
      <c r="S278" t="s">
        <v>623</v>
      </c>
      <c r="T278" t="s">
        <v>624</v>
      </c>
      <c r="U278">
        <v>142.6827261</v>
      </c>
      <c r="V278">
        <v>4.2647928559999997</v>
      </c>
      <c r="W278">
        <v>174.93252649999999</v>
      </c>
      <c r="X278">
        <v>1.107370416</v>
      </c>
      <c r="Y278">
        <v>1.0372839519999999</v>
      </c>
      <c r="Z278">
        <v>8.313211312</v>
      </c>
      <c r="AA278">
        <v>2.7195467419999999</v>
      </c>
      <c r="AB278">
        <v>1.971902716</v>
      </c>
      <c r="AC278">
        <v>2.4082340279999999</v>
      </c>
      <c r="AD278">
        <v>277</v>
      </c>
      <c r="AE278" t="s">
        <v>38</v>
      </c>
      <c r="AF278" t="s">
        <v>38</v>
      </c>
      <c r="AG278" t="s">
        <v>38</v>
      </c>
      <c r="AH278" t="s">
        <v>38</v>
      </c>
    </row>
    <row r="279" spans="1:34">
      <c r="A279">
        <v>278</v>
      </c>
      <c r="B279">
        <v>282111</v>
      </c>
      <c r="C279">
        <v>1970.18301</v>
      </c>
      <c r="D279">
        <v>2204</v>
      </c>
      <c r="E279">
        <v>11.508255309999999</v>
      </c>
      <c r="F279">
        <v>10.127448040000001</v>
      </c>
      <c r="G279">
        <v>11.715718109999999</v>
      </c>
      <c r="H279">
        <v>12.748508380000001</v>
      </c>
      <c r="I279">
        <v>110</v>
      </c>
      <c r="J279">
        <v>17.16969697</v>
      </c>
      <c r="K279">
        <v>9.5</v>
      </c>
      <c r="L279">
        <v>15.75</v>
      </c>
      <c r="M279">
        <v>25.633333329999999</v>
      </c>
      <c r="N279">
        <v>10.24</v>
      </c>
      <c r="O279">
        <v>1.0850105059999999</v>
      </c>
      <c r="P279">
        <v>1.118677803</v>
      </c>
      <c r="Q279">
        <v>1118.677803</v>
      </c>
      <c r="R279">
        <v>9.428106E-2</v>
      </c>
      <c r="S279">
        <v>8</v>
      </c>
      <c r="T279" t="s">
        <v>625</v>
      </c>
      <c r="U279">
        <v>215.234375</v>
      </c>
      <c r="V279">
        <v>5.1974867060000003</v>
      </c>
      <c r="W279">
        <v>356.76809630000002</v>
      </c>
      <c r="X279">
        <v>2.0357694710000001</v>
      </c>
      <c r="Y279">
        <v>2.1155003479999999</v>
      </c>
      <c r="Z279">
        <v>2.2992235249999999</v>
      </c>
      <c r="AA279">
        <v>3.8243626060000002</v>
      </c>
      <c r="AB279">
        <v>2.4031502809999998</v>
      </c>
      <c r="AC279">
        <v>2.4040532909999999</v>
      </c>
      <c r="AD279">
        <v>278</v>
      </c>
      <c r="AE279" t="s">
        <v>38</v>
      </c>
      <c r="AF279" t="s">
        <v>38</v>
      </c>
      <c r="AG279" t="s">
        <v>38</v>
      </c>
      <c r="AH279" t="s">
        <v>38</v>
      </c>
    </row>
    <row r="280" spans="1:34">
      <c r="A280">
        <v>279</v>
      </c>
      <c r="B280">
        <v>156111</v>
      </c>
      <c r="C280">
        <v>2699.277118</v>
      </c>
      <c r="D280">
        <v>1696.211949</v>
      </c>
      <c r="E280">
        <v>9.7548366529999999</v>
      </c>
      <c r="F280">
        <v>8.3591075900000007</v>
      </c>
      <c r="G280">
        <v>9.7916026879999993</v>
      </c>
      <c r="H280">
        <v>11.166445680000001</v>
      </c>
      <c r="I280">
        <v>76</v>
      </c>
      <c r="J280">
        <v>12.558085139999999</v>
      </c>
      <c r="K280">
        <v>4.3416666670000001</v>
      </c>
      <c r="L280">
        <v>11.18421053</v>
      </c>
      <c r="M280">
        <v>22.548245609999999</v>
      </c>
      <c r="N280">
        <v>14.77</v>
      </c>
      <c r="O280">
        <v>1.1392074059999999</v>
      </c>
      <c r="P280">
        <v>0.62839489100000001</v>
      </c>
      <c r="Q280">
        <v>628.39489049999997</v>
      </c>
      <c r="R280">
        <v>0.11678385300000001</v>
      </c>
      <c r="S280">
        <v>29</v>
      </c>
      <c r="T280" t="s">
        <v>626</v>
      </c>
      <c r="U280">
        <v>114.8417027</v>
      </c>
      <c r="V280">
        <v>5.4718353669999997</v>
      </c>
      <c r="W280">
        <v>211.90095460000001</v>
      </c>
      <c r="X280">
        <v>1.143552801</v>
      </c>
      <c r="Y280">
        <v>1.2564927969999999</v>
      </c>
      <c r="Z280">
        <v>2.8479970639999999</v>
      </c>
      <c r="AA280">
        <v>6.4872521250000004</v>
      </c>
      <c r="AB280">
        <v>2.5300002560000001</v>
      </c>
      <c r="AC280">
        <v>2.3994176120000001</v>
      </c>
      <c r="AD280">
        <v>279</v>
      </c>
      <c r="AE280" t="s">
        <v>38</v>
      </c>
      <c r="AF280" t="s">
        <v>38</v>
      </c>
      <c r="AG280" t="s">
        <v>38</v>
      </c>
      <c r="AH280" t="s">
        <v>38</v>
      </c>
    </row>
    <row r="281" spans="1:34">
      <c r="A281">
        <v>280</v>
      </c>
      <c r="B281">
        <v>189112</v>
      </c>
      <c r="C281">
        <v>2373.0435320000001</v>
      </c>
      <c r="D281">
        <v>2177.9833330000001</v>
      </c>
      <c r="E281">
        <v>14.58084041</v>
      </c>
      <c r="F281">
        <v>11.58643052</v>
      </c>
      <c r="G281">
        <v>14.43208873</v>
      </c>
      <c r="H281">
        <v>17.83265673</v>
      </c>
      <c r="I281">
        <v>111</v>
      </c>
      <c r="J281">
        <v>12.231223719999999</v>
      </c>
      <c r="K281">
        <v>5.75</v>
      </c>
      <c r="L281">
        <v>11.54166667</v>
      </c>
      <c r="M281">
        <v>19.024999999999999</v>
      </c>
      <c r="N281">
        <v>11.98</v>
      </c>
      <c r="O281">
        <v>2.6927274190000001</v>
      </c>
      <c r="P281">
        <v>0.91780167700000004</v>
      </c>
      <c r="Q281">
        <v>917.80167700000004</v>
      </c>
      <c r="R281">
        <v>0.18467573500000001</v>
      </c>
      <c r="S281">
        <v>75</v>
      </c>
      <c r="T281" t="s">
        <v>627</v>
      </c>
      <c r="U281">
        <v>181.80161380000001</v>
      </c>
      <c r="V281">
        <v>5.0483692519999996</v>
      </c>
      <c r="W281">
        <v>415.6506771</v>
      </c>
      <c r="X281">
        <v>1.670215169</v>
      </c>
      <c r="Y281">
        <v>2.46465186</v>
      </c>
      <c r="Z281">
        <v>4.5036701499999996</v>
      </c>
      <c r="AA281">
        <v>1.558073654</v>
      </c>
      <c r="AB281">
        <v>2.3342031780000001</v>
      </c>
      <c r="AC281">
        <v>2.3749855270000002</v>
      </c>
      <c r="AD281">
        <v>280</v>
      </c>
      <c r="AE281" t="s">
        <v>38</v>
      </c>
      <c r="AF281" t="s">
        <v>38</v>
      </c>
      <c r="AG281" t="s">
        <v>38</v>
      </c>
      <c r="AH281" t="s">
        <v>38</v>
      </c>
    </row>
    <row r="282" spans="1:34">
      <c r="A282">
        <v>281</v>
      </c>
      <c r="B282">
        <v>306111</v>
      </c>
      <c r="C282">
        <v>1791.5905909999999</v>
      </c>
      <c r="D282">
        <v>589.16580160000001</v>
      </c>
      <c r="E282">
        <v>9.0160787039999999</v>
      </c>
      <c r="F282">
        <v>7.404947172</v>
      </c>
      <c r="G282">
        <v>8.8807588240000008</v>
      </c>
      <c r="H282">
        <v>10.77590573</v>
      </c>
      <c r="I282">
        <v>75</v>
      </c>
      <c r="J282">
        <v>4.5309473369999997</v>
      </c>
      <c r="K282">
        <v>2.1376741039999998</v>
      </c>
      <c r="L282">
        <v>4.44645768</v>
      </c>
      <c r="M282">
        <v>6.8451452939999999</v>
      </c>
      <c r="N282">
        <v>7.81</v>
      </c>
      <c r="O282">
        <v>1.4935204959999999</v>
      </c>
      <c r="P282">
        <v>0.32885069</v>
      </c>
      <c r="Q282">
        <v>328.85068969999998</v>
      </c>
      <c r="R282">
        <v>0.165650783</v>
      </c>
      <c r="S282">
        <v>54</v>
      </c>
      <c r="T282" t="s">
        <v>628</v>
      </c>
      <c r="U282">
        <v>75.437362559999997</v>
      </c>
      <c r="V282">
        <v>4.3592548640000004</v>
      </c>
      <c r="W282">
        <v>148.9287013</v>
      </c>
      <c r="X282">
        <v>0.59844236900000003</v>
      </c>
      <c r="Y282">
        <v>0.88309106900000001</v>
      </c>
      <c r="Z282">
        <v>4.0397103960000003</v>
      </c>
      <c r="AA282">
        <v>7.8753541079999998</v>
      </c>
      <c r="AB282">
        <v>2.0155789030000002</v>
      </c>
      <c r="AC282">
        <v>2.3636611479999998</v>
      </c>
      <c r="AD282">
        <v>281</v>
      </c>
      <c r="AE282" t="s">
        <v>38</v>
      </c>
      <c r="AF282" t="s">
        <v>38</v>
      </c>
      <c r="AG282" t="s">
        <v>38</v>
      </c>
      <c r="AH282" t="s">
        <v>38</v>
      </c>
    </row>
    <row r="283" spans="1:34">
      <c r="A283">
        <v>282</v>
      </c>
      <c r="B283">
        <v>163212</v>
      </c>
      <c r="C283">
        <v>1592.2682629999999</v>
      </c>
      <c r="D283">
        <v>2533</v>
      </c>
      <c r="E283">
        <v>26.195683720000002</v>
      </c>
      <c r="F283">
        <v>21.145570129999999</v>
      </c>
      <c r="G283">
        <v>26.12629978</v>
      </c>
      <c r="H283">
        <v>31.572692589999999</v>
      </c>
      <c r="I283">
        <v>175</v>
      </c>
      <c r="J283">
        <v>14.304</v>
      </c>
      <c r="K283">
        <v>6.9</v>
      </c>
      <c r="L283">
        <v>14</v>
      </c>
      <c r="M283">
        <v>23</v>
      </c>
      <c r="N283">
        <v>5.95</v>
      </c>
      <c r="O283">
        <v>4.4502406780000001</v>
      </c>
      <c r="P283">
        <v>1.590812339</v>
      </c>
      <c r="Q283">
        <v>1590.8123390000001</v>
      </c>
      <c r="R283">
        <v>0.16988450199999999</v>
      </c>
      <c r="S283">
        <v>65</v>
      </c>
      <c r="T283" t="s">
        <v>629</v>
      </c>
      <c r="U283">
        <v>425.7142857</v>
      </c>
      <c r="V283">
        <v>3.7368075080000001</v>
      </c>
      <c r="W283">
        <v>464.67294450000003</v>
      </c>
      <c r="X283">
        <v>2.894959735</v>
      </c>
      <c r="Y283">
        <v>2.7553354300000001</v>
      </c>
      <c r="Z283">
        <v>4.1429577100000001</v>
      </c>
      <c r="AA283">
        <v>0</v>
      </c>
      <c r="AB283">
        <v>1.7277793130000001</v>
      </c>
      <c r="AC283">
        <v>2.3623883330000002</v>
      </c>
      <c r="AD283">
        <v>282</v>
      </c>
      <c r="AE283" t="s">
        <v>38</v>
      </c>
      <c r="AF283" t="s">
        <v>38</v>
      </c>
      <c r="AG283" t="s">
        <v>38</v>
      </c>
      <c r="AH283" t="s">
        <v>38</v>
      </c>
    </row>
    <row r="284" spans="1:34">
      <c r="A284">
        <v>283</v>
      </c>
      <c r="B284">
        <v>216111</v>
      </c>
      <c r="C284">
        <v>3441.6761839999999</v>
      </c>
      <c r="D284">
        <v>2777</v>
      </c>
      <c r="E284">
        <v>11.61467749</v>
      </c>
      <c r="F284">
        <v>7.732993284</v>
      </c>
      <c r="G284">
        <v>11.70229389</v>
      </c>
      <c r="H284">
        <v>15.747887860000001</v>
      </c>
      <c r="I284">
        <v>192</v>
      </c>
      <c r="J284">
        <v>11.86331676</v>
      </c>
      <c r="K284">
        <v>4.612727273</v>
      </c>
      <c r="L284">
        <v>7.8</v>
      </c>
      <c r="M284">
        <v>27.15</v>
      </c>
      <c r="N284">
        <v>8.7100000000000009</v>
      </c>
      <c r="O284">
        <v>3.1338214039999999</v>
      </c>
      <c r="P284">
        <v>0.806874282</v>
      </c>
      <c r="Q284">
        <v>806.87428199999999</v>
      </c>
      <c r="R284">
        <v>0.26981561999999998</v>
      </c>
      <c r="S284" t="s">
        <v>630</v>
      </c>
      <c r="T284" t="s">
        <v>631</v>
      </c>
      <c r="U284">
        <v>318.82893230000002</v>
      </c>
      <c r="V284">
        <v>2.5307436069999998</v>
      </c>
      <c r="W284">
        <v>275.7894326</v>
      </c>
      <c r="X284">
        <v>1.4683495339999999</v>
      </c>
      <c r="Y284">
        <v>1.6353273930000001</v>
      </c>
      <c r="Z284">
        <v>6.5799686819999996</v>
      </c>
      <c r="AA284">
        <v>3.7677053819999999</v>
      </c>
      <c r="AB284">
        <v>1.17013425</v>
      </c>
      <c r="AC284">
        <v>2.3619120520000001</v>
      </c>
      <c r="AD284">
        <v>283</v>
      </c>
      <c r="AE284" t="s">
        <v>38</v>
      </c>
      <c r="AF284" t="s">
        <v>38</v>
      </c>
      <c r="AG284" t="s">
        <v>38</v>
      </c>
      <c r="AH284" t="s">
        <v>38</v>
      </c>
    </row>
    <row r="285" spans="1:34">
      <c r="A285">
        <v>284</v>
      </c>
      <c r="B285">
        <v>308111</v>
      </c>
      <c r="C285">
        <v>1115.6136530000001</v>
      </c>
      <c r="D285">
        <v>389.13396510000001</v>
      </c>
      <c r="E285">
        <v>9.4176419110000005</v>
      </c>
      <c r="F285">
        <v>7.9386276679999996</v>
      </c>
      <c r="G285">
        <v>8.8985643270000008</v>
      </c>
      <c r="H285">
        <v>11.92406411</v>
      </c>
      <c r="I285">
        <v>75</v>
      </c>
      <c r="J285">
        <v>3.2496714390000001</v>
      </c>
      <c r="K285">
        <v>1.60952283</v>
      </c>
      <c r="L285">
        <v>3.3833333329999999</v>
      </c>
      <c r="M285">
        <v>4.6746286389999998</v>
      </c>
      <c r="N285">
        <v>4.91</v>
      </c>
      <c r="O285">
        <v>1.740904977</v>
      </c>
      <c r="P285">
        <v>0.34880710199999998</v>
      </c>
      <c r="Q285">
        <v>348.80710199999999</v>
      </c>
      <c r="R285">
        <v>0.18485572</v>
      </c>
      <c r="S285">
        <v>54</v>
      </c>
      <c r="T285" t="s">
        <v>632</v>
      </c>
      <c r="U285">
        <v>79.253353390000001</v>
      </c>
      <c r="V285">
        <v>4.4011652139999997</v>
      </c>
      <c r="W285">
        <v>157.96648859999999</v>
      </c>
      <c r="X285">
        <v>0.63475904100000002</v>
      </c>
      <c r="Y285">
        <v>0.93668174100000001</v>
      </c>
      <c r="Z285">
        <v>4.5080594319999996</v>
      </c>
      <c r="AA285">
        <v>7.0254957510000002</v>
      </c>
      <c r="AB285">
        <v>2.0349568969999998</v>
      </c>
      <c r="AC285">
        <v>2.3432938179999998</v>
      </c>
      <c r="AD285">
        <v>284</v>
      </c>
      <c r="AE285" t="s">
        <v>38</v>
      </c>
      <c r="AF285" t="s">
        <v>38</v>
      </c>
      <c r="AG285" t="s">
        <v>38</v>
      </c>
      <c r="AH285" t="s">
        <v>38</v>
      </c>
    </row>
    <row r="286" spans="1:34">
      <c r="A286">
        <v>285</v>
      </c>
      <c r="B286">
        <v>110122</v>
      </c>
      <c r="C286">
        <v>1862.0562170000001</v>
      </c>
      <c r="D286">
        <v>1309.95</v>
      </c>
      <c r="E286">
        <v>9.7153456019999993</v>
      </c>
      <c r="F286">
        <v>8.2179062120000008</v>
      </c>
      <c r="G286">
        <v>9.6408584479999995</v>
      </c>
      <c r="H286">
        <v>11.06360405</v>
      </c>
      <c r="I286">
        <v>52</v>
      </c>
      <c r="J286">
        <v>16.921111109999998</v>
      </c>
      <c r="K286">
        <v>10.706666670000001</v>
      </c>
      <c r="L286">
        <v>16.633333329999999</v>
      </c>
      <c r="M286">
        <v>23.026666670000001</v>
      </c>
      <c r="N286">
        <v>7.06</v>
      </c>
      <c r="O286">
        <v>1.322629576</v>
      </c>
      <c r="P286">
        <v>0.70349648300000001</v>
      </c>
      <c r="Q286">
        <v>703.49648290000005</v>
      </c>
      <c r="R286">
        <v>0.13613819099999999</v>
      </c>
      <c r="S286">
        <v>7</v>
      </c>
      <c r="T286" t="s">
        <v>633</v>
      </c>
      <c r="U286">
        <v>185.5453258</v>
      </c>
      <c r="V286">
        <v>3.7915074390000001</v>
      </c>
      <c r="W286">
        <v>218.72735789999999</v>
      </c>
      <c r="X286">
        <v>1.280222652</v>
      </c>
      <c r="Y286">
        <v>1.2969707960000001</v>
      </c>
      <c r="Z286">
        <v>3.319989536</v>
      </c>
      <c r="AA286">
        <v>6.5155807369999996</v>
      </c>
      <c r="AB286">
        <v>1.753070798</v>
      </c>
      <c r="AC286">
        <v>2.3120123449999999</v>
      </c>
      <c r="AD286">
        <v>285</v>
      </c>
      <c r="AE286" t="s">
        <v>313</v>
      </c>
      <c r="AF286" t="s">
        <v>634</v>
      </c>
      <c r="AG286" t="s">
        <v>38</v>
      </c>
      <c r="AH286" t="s">
        <v>38</v>
      </c>
    </row>
    <row r="287" spans="1:34">
      <c r="A287">
        <v>286</v>
      </c>
      <c r="B287">
        <v>292111</v>
      </c>
      <c r="C287">
        <v>1226.698476</v>
      </c>
      <c r="D287">
        <v>937</v>
      </c>
      <c r="E287">
        <v>10.70297235</v>
      </c>
      <c r="F287">
        <v>9.1217417259999998</v>
      </c>
      <c r="G287">
        <v>10.43979356</v>
      </c>
      <c r="H287">
        <v>12.6170197</v>
      </c>
      <c r="I287">
        <v>89</v>
      </c>
      <c r="J287">
        <v>9.8160112359999996</v>
      </c>
      <c r="K287">
        <v>5.75</v>
      </c>
      <c r="L287">
        <v>8.875</v>
      </c>
      <c r="M287">
        <v>15.15</v>
      </c>
      <c r="N287">
        <v>5.89</v>
      </c>
      <c r="O287">
        <v>1.6431050700000001</v>
      </c>
      <c r="P287">
        <v>0.76383888799999999</v>
      </c>
      <c r="Q287">
        <v>763.83888779999995</v>
      </c>
      <c r="R287">
        <v>0.15351857599999999</v>
      </c>
      <c r="S287" t="s">
        <v>435</v>
      </c>
      <c r="T287" t="s">
        <v>635</v>
      </c>
      <c r="U287">
        <v>159.0831919</v>
      </c>
      <c r="V287">
        <v>4.8015059229999997</v>
      </c>
      <c r="W287">
        <v>237.19236799999999</v>
      </c>
      <c r="X287">
        <v>1.3900337389999999</v>
      </c>
      <c r="Y287">
        <v>1.406461347</v>
      </c>
      <c r="Z287">
        <v>3.743843375</v>
      </c>
      <c r="AA287">
        <v>4.6742209629999998</v>
      </c>
      <c r="AB287">
        <v>2.220061533</v>
      </c>
      <c r="AC287">
        <v>2.3063971969999999</v>
      </c>
      <c r="AD287">
        <v>286</v>
      </c>
      <c r="AE287" t="s">
        <v>38</v>
      </c>
      <c r="AF287" t="s">
        <v>38</v>
      </c>
      <c r="AG287" t="s">
        <v>38</v>
      </c>
      <c r="AH287" t="s">
        <v>38</v>
      </c>
    </row>
    <row r="288" spans="1:34">
      <c r="A288">
        <v>287</v>
      </c>
      <c r="B288">
        <v>264111</v>
      </c>
      <c r="C288">
        <v>5359.0848779999997</v>
      </c>
      <c r="D288">
        <v>4965.7011899999998</v>
      </c>
      <c r="E288">
        <v>16.342058550000001</v>
      </c>
      <c r="F288">
        <v>11.37629952</v>
      </c>
      <c r="G288">
        <v>15.766192970000001</v>
      </c>
      <c r="H288">
        <v>22.01862268</v>
      </c>
      <c r="I288">
        <v>287</v>
      </c>
      <c r="J288">
        <v>14.59505527</v>
      </c>
      <c r="K288">
        <v>5</v>
      </c>
      <c r="L288">
        <v>14.158730159999999</v>
      </c>
      <c r="M288">
        <v>24.503636360000002</v>
      </c>
      <c r="N288">
        <v>20.74</v>
      </c>
      <c r="O288">
        <v>4.5310515240000004</v>
      </c>
      <c r="P288">
        <v>0.92659498799999995</v>
      </c>
      <c r="Q288">
        <v>926.5949885</v>
      </c>
      <c r="R288">
        <v>0.27726320500000001</v>
      </c>
      <c r="S288" t="s">
        <v>636</v>
      </c>
      <c r="T288" t="s">
        <v>637</v>
      </c>
      <c r="U288">
        <v>239.42628690000001</v>
      </c>
      <c r="V288">
        <v>3.8700637279999999</v>
      </c>
      <c r="W288">
        <v>303.32572219999997</v>
      </c>
      <c r="X288">
        <v>1.6862172339999999</v>
      </c>
      <c r="Y288">
        <v>1.7986072120000001</v>
      </c>
      <c r="Z288">
        <v>6.7615922550000001</v>
      </c>
      <c r="AA288">
        <v>0.99150141599999997</v>
      </c>
      <c r="AB288">
        <v>1.7893926929999999</v>
      </c>
      <c r="AC288">
        <v>2.2876909940000001</v>
      </c>
      <c r="AD288">
        <v>287</v>
      </c>
      <c r="AE288" t="s">
        <v>38</v>
      </c>
      <c r="AF288" t="s">
        <v>38</v>
      </c>
      <c r="AG288" t="s">
        <v>38</v>
      </c>
      <c r="AH288" t="s">
        <v>38</v>
      </c>
    </row>
    <row r="289" spans="1:34">
      <c r="A289">
        <v>288</v>
      </c>
      <c r="B289">
        <v>112311</v>
      </c>
      <c r="C289">
        <v>3688.3819119999998</v>
      </c>
      <c r="D289">
        <v>1518.429412</v>
      </c>
      <c r="E289">
        <v>9.4270819540000002</v>
      </c>
      <c r="F289">
        <v>7.934728003</v>
      </c>
      <c r="G289">
        <v>9.0649628149999995</v>
      </c>
      <c r="H289">
        <v>11.084981089999999</v>
      </c>
      <c r="I289">
        <v>71</v>
      </c>
      <c r="J289">
        <v>12.466564249999999</v>
      </c>
      <c r="K289">
        <v>5.8214285710000002</v>
      </c>
      <c r="L289">
        <v>11.17857143</v>
      </c>
      <c r="M289">
        <v>20.069444440000002</v>
      </c>
      <c r="N289">
        <v>18.13</v>
      </c>
      <c r="O289">
        <v>1.351262465</v>
      </c>
      <c r="P289">
        <v>0.41167900899999998</v>
      </c>
      <c r="Q289">
        <v>411.67900950000001</v>
      </c>
      <c r="R289">
        <v>0.14333836</v>
      </c>
      <c r="S289">
        <v>2</v>
      </c>
      <c r="T289" t="s">
        <v>638</v>
      </c>
      <c r="U289">
        <v>83.752311759999998</v>
      </c>
      <c r="V289">
        <v>4.9154345810000004</v>
      </c>
      <c r="W289">
        <v>143.51151759999999</v>
      </c>
      <c r="X289">
        <v>0.74917331700000001</v>
      </c>
      <c r="Y289">
        <v>0.850969211</v>
      </c>
      <c r="Z289">
        <v>3.4955793869999998</v>
      </c>
      <c r="AA289">
        <v>6.9971671390000001</v>
      </c>
      <c r="AB289">
        <v>2.2727384719999999</v>
      </c>
      <c r="AC289">
        <v>2.2798135660000001</v>
      </c>
      <c r="AD289">
        <v>288</v>
      </c>
      <c r="AE289" t="s">
        <v>38</v>
      </c>
      <c r="AF289" t="s">
        <v>38</v>
      </c>
      <c r="AG289" t="s">
        <v>38</v>
      </c>
      <c r="AH289" t="s">
        <v>38</v>
      </c>
    </row>
    <row r="290" spans="1:34">
      <c r="A290">
        <v>289</v>
      </c>
      <c r="B290">
        <v>185112</v>
      </c>
      <c r="C290">
        <v>2169.9322000000002</v>
      </c>
      <c r="D290">
        <v>2055.028315</v>
      </c>
      <c r="E290">
        <v>13.55311303</v>
      </c>
      <c r="F290">
        <v>11.6016759</v>
      </c>
      <c r="G290">
        <v>13.277700080000001</v>
      </c>
      <c r="H290">
        <v>15.89123421</v>
      </c>
      <c r="I290">
        <v>166</v>
      </c>
      <c r="J290">
        <v>6.8998088439999998</v>
      </c>
      <c r="K290">
        <v>3.5591491839999998</v>
      </c>
      <c r="L290">
        <v>7.0123626369999998</v>
      </c>
      <c r="M290">
        <v>9.9054437869999994</v>
      </c>
      <c r="N290">
        <v>14.07</v>
      </c>
      <c r="O290">
        <v>1.9822903119999999</v>
      </c>
      <c r="P290">
        <v>0.94704724600000001</v>
      </c>
      <c r="Q290">
        <v>947.04724650000003</v>
      </c>
      <c r="R290">
        <v>0.14626088500000001</v>
      </c>
      <c r="S290">
        <v>59</v>
      </c>
      <c r="T290" t="s">
        <v>639</v>
      </c>
      <c r="U290">
        <v>146.05744960000001</v>
      </c>
      <c r="V290">
        <v>6.4840735570000003</v>
      </c>
      <c r="W290">
        <v>245.68855260000001</v>
      </c>
      <c r="X290">
        <v>1.7234362459999999</v>
      </c>
      <c r="Y290">
        <v>1.456840519</v>
      </c>
      <c r="Z290">
        <v>3.566850751</v>
      </c>
      <c r="AA290">
        <v>2.1246458920000002</v>
      </c>
      <c r="AB290">
        <v>2.99802656</v>
      </c>
      <c r="AC290">
        <v>2.2560129120000001</v>
      </c>
      <c r="AD290">
        <v>289</v>
      </c>
      <c r="AE290" t="s">
        <v>38</v>
      </c>
      <c r="AF290" t="s">
        <v>38</v>
      </c>
      <c r="AG290" t="s">
        <v>38</v>
      </c>
      <c r="AH290" t="s">
        <v>38</v>
      </c>
    </row>
    <row r="291" spans="1:34">
      <c r="A291">
        <v>290</v>
      </c>
      <c r="B291">
        <v>251111</v>
      </c>
      <c r="C291">
        <v>549.39695800000004</v>
      </c>
      <c r="D291">
        <v>539</v>
      </c>
      <c r="E291">
        <v>10.59793314</v>
      </c>
      <c r="F291">
        <v>9.094381297</v>
      </c>
      <c r="G291">
        <v>10.525407489999999</v>
      </c>
      <c r="H291">
        <v>11.705894450000001</v>
      </c>
      <c r="I291">
        <v>48</v>
      </c>
      <c r="J291">
        <v>9.2916666669999994</v>
      </c>
      <c r="K291">
        <v>4.1399999999999997</v>
      </c>
      <c r="L291">
        <v>8.1</v>
      </c>
      <c r="M291">
        <v>15.86</v>
      </c>
      <c r="N291">
        <v>1.31</v>
      </c>
      <c r="O291">
        <v>1.307653197</v>
      </c>
      <c r="P291">
        <v>0.98107569100000003</v>
      </c>
      <c r="Q291">
        <v>981.0756907</v>
      </c>
      <c r="R291">
        <v>0.123387568</v>
      </c>
      <c r="S291">
        <v>31</v>
      </c>
      <c r="T291" t="s">
        <v>640</v>
      </c>
      <c r="U291">
        <v>411.45038169999998</v>
      </c>
      <c r="V291">
        <v>2.3844325689999999</v>
      </c>
      <c r="W291">
        <v>357.90052059999999</v>
      </c>
      <c r="X291">
        <v>1.785361196</v>
      </c>
      <c r="Y291">
        <v>2.1222151980000001</v>
      </c>
      <c r="Z291">
        <v>3.0090412670000002</v>
      </c>
      <c r="AA291">
        <v>5.0141643059999996</v>
      </c>
      <c r="AB291">
        <v>1.1024847440000001</v>
      </c>
      <c r="AC291">
        <v>2.2554159810000001</v>
      </c>
      <c r="AD291">
        <v>290</v>
      </c>
      <c r="AE291" t="s">
        <v>38</v>
      </c>
      <c r="AF291" t="s">
        <v>38</v>
      </c>
      <c r="AG291" t="s">
        <v>38</v>
      </c>
      <c r="AH291" t="s">
        <v>38</v>
      </c>
    </row>
    <row r="292" spans="1:34">
      <c r="A292">
        <v>291</v>
      </c>
      <c r="B292">
        <v>253111</v>
      </c>
      <c r="C292">
        <v>911.43140640000001</v>
      </c>
      <c r="D292">
        <v>787</v>
      </c>
      <c r="E292">
        <v>11.1343228</v>
      </c>
      <c r="F292">
        <v>9.1177166589999992</v>
      </c>
      <c r="G292">
        <v>11.047485350000001</v>
      </c>
      <c r="H292">
        <v>13.29966838</v>
      </c>
      <c r="I292">
        <v>48</v>
      </c>
      <c r="J292">
        <v>14.0859375</v>
      </c>
      <c r="K292">
        <v>7.7</v>
      </c>
      <c r="L292">
        <v>14.3125</v>
      </c>
      <c r="M292">
        <v>20.324999999999999</v>
      </c>
      <c r="N292">
        <v>2.48</v>
      </c>
      <c r="O292">
        <v>1.850334873</v>
      </c>
      <c r="P292">
        <v>0.86347693800000003</v>
      </c>
      <c r="Q292">
        <v>863.47693800000002</v>
      </c>
      <c r="R292">
        <v>0.16618297400000001</v>
      </c>
      <c r="S292">
        <v>31</v>
      </c>
      <c r="T292" t="s">
        <v>641</v>
      </c>
      <c r="U292">
        <v>317.33870969999998</v>
      </c>
      <c r="V292">
        <v>2.7209946710000001</v>
      </c>
      <c r="W292">
        <v>315.00000319999998</v>
      </c>
      <c r="X292">
        <v>1.5713550279999999</v>
      </c>
      <c r="Y292">
        <v>1.867831298</v>
      </c>
      <c r="Z292">
        <v>4.0526888870000004</v>
      </c>
      <c r="AA292">
        <v>4.1643059490000001</v>
      </c>
      <c r="AB292">
        <v>1.258100209</v>
      </c>
      <c r="AC292">
        <v>2.2014459880000001</v>
      </c>
      <c r="AD292">
        <v>291</v>
      </c>
      <c r="AE292" t="s">
        <v>38</v>
      </c>
      <c r="AF292" t="s">
        <v>38</v>
      </c>
      <c r="AG292" t="s">
        <v>38</v>
      </c>
      <c r="AH292" t="s">
        <v>38</v>
      </c>
    </row>
    <row r="293" spans="1:34">
      <c r="A293">
        <v>292</v>
      </c>
      <c r="B293">
        <v>111111</v>
      </c>
      <c r="C293">
        <v>1617.2857509999999</v>
      </c>
      <c r="D293">
        <v>685.88500529999999</v>
      </c>
      <c r="E293">
        <v>9.4097456479999995</v>
      </c>
      <c r="F293">
        <v>8.1592324210000005</v>
      </c>
      <c r="G293">
        <v>9.2502431860000005</v>
      </c>
      <c r="H293">
        <v>11.30761839</v>
      </c>
      <c r="I293">
        <v>65</v>
      </c>
      <c r="J293">
        <v>6.0856860179999996</v>
      </c>
      <c r="K293">
        <v>2.4083333329999999</v>
      </c>
      <c r="L293">
        <v>4.9749999999999996</v>
      </c>
      <c r="M293">
        <v>10.91666667</v>
      </c>
      <c r="N293">
        <v>7.27</v>
      </c>
      <c r="O293">
        <v>1.174354197</v>
      </c>
      <c r="P293">
        <v>0.42409636299999998</v>
      </c>
      <c r="Q293">
        <v>424.09636319999998</v>
      </c>
      <c r="R293">
        <v>0.124801907</v>
      </c>
      <c r="S293">
        <v>2</v>
      </c>
      <c r="T293" t="s">
        <v>642</v>
      </c>
      <c r="U293">
        <v>94.344567440000006</v>
      </c>
      <c r="V293">
        <v>4.495185835</v>
      </c>
      <c r="W293">
        <v>147.8402135</v>
      </c>
      <c r="X293">
        <v>0.77177041199999996</v>
      </c>
      <c r="Y293">
        <v>0.87663674700000005</v>
      </c>
      <c r="Z293">
        <v>3.0435326090000001</v>
      </c>
      <c r="AA293">
        <v>7.0821529749999996</v>
      </c>
      <c r="AB293">
        <v>2.0784290009999999</v>
      </c>
      <c r="AC293">
        <v>2.1974197379999998</v>
      </c>
      <c r="AD293">
        <v>292</v>
      </c>
      <c r="AE293" t="s">
        <v>38</v>
      </c>
      <c r="AF293" t="s">
        <v>38</v>
      </c>
      <c r="AG293" t="s">
        <v>38</v>
      </c>
      <c r="AH293" t="s">
        <v>38</v>
      </c>
    </row>
    <row r="294" spans="1:34">
      <c r="A294">
        <v>293</v>
      </c>
      <c r="B294">
        <v>237111</v>
      </c>
      <c r="C294">
        <v>1642.7750820000001</v>
      </c>
      <c r="D294">
        <v>1112</v>
      </c>
      <c r="E294">
        <v>10.455180070000001</v>
      </c>
      <c r="F294">
        <v>8.7427868570000005</v>
      </c>
      <c r="G294">
        <v>10.393509010000001</v>
      </c>
      <c r="H294">
        <v>12.494427679999999</v>
      </c>
      <c r="I294">
        <v>95</v>
      </c>
      <c r="J294">
        <v>9.3810526319999994</v>
      </c>
      <c r="K294">
        <v>3.8</v>
      </c>
      <c r="L294">
        <v>8.8000000000000007</v>
      </c>
      <c r="M294">
        <v>15.029090910000001</v>
      </c>
      <c r="N294">
        <v>7.04</v>
      </c>
      <c r="O294">
        <v>1.3397095459999999</v>
      </c>
      <c r="P294">
        <v>0.67690337599999995</v>
      </c>
      <c r="Q294">
        <v>676.90337639999996</v>
      </c>
      <c r="R294">
        <v>0.12813835200000001</v>
      </c>
      <c r="S294" t="s">
        <v>643</v>
      </c>
      <c r="T294" t="s">
        <v>644</v>
      </c>
      <c r="U294">
        <v>157.95454549999999</v>
      </c>
      <c r="V294">
        <v>4.2854314479999998</v>
      </c>
      <c r="W294">
        <v>232.19860130000001</v>
      </c>
      <c r="X294">
        <v>1.2318285259999999</v>
      </c>
      <c r="Y294">
        <v>1.376850192</v>
      </c>
      <c r="Z294">
        <v>3.1248982010000002</v>
      </c>
      <c r="AA294">
        <v>5.2691218129999999</v>
      </c>
      <c r="AB294">
        <v>1.9814453350000001</v>
      </c>
      <c r="AC294">
        <v>2.1967835149999999</v>
      </c>
      <c r="AD294">
        <v>293</v>
      </c>
      <c r="AE294" t="s">
        <v>38</v>
      </c>
      <c r="AF294" t="s">
        <v>38</v>
      </c>
      <c r="AG294" t="s">
        <v>38</v>
      </c>
      <c r="AH294" t="s">
        <v>38</v>
      </c>
    </row>
    <row r="295" spans="1:34">
      <c r="A295">
        <v>294</v>
      </c>
      <c r="B295">
        <v>165111</v>
      </c>
      <c r="C295">
        <v>4225.8241680000001</v>
      </c>
      <c r="D295">
        <v>4152</v>
      </c>
      <c r="E295">
        <v>16.55825209</v>
      </c>
      <c r="F295">
        <v>12.94703902</v>
      </c>
      <c r="G295">
        <v>15.51400548</v>
      </c>
      <c r="H295">
        <v>21.630023850000001</v>
      </c>
      <c r="I295">
        <v>277</v>
      </c>
      <c r="J295">
        <v>12.300891910000001</v>
      </c>
      <c r="K295">
        <v>7</v>
      </c>
      <c r="L295">
        <v>12</v>
      </c>
      <c r="M295">
        <v>17.97411765</v>
      </c>
      <c r="N295">
        <v>19.78</v>
      </c>
      <c r="O295">
        <v>3.4663921649999998</v>
      </c>
      <c r="P295">
        <v>0.982530232</v>
      </c>
      <c r="Q295">
        <v>982.53023189999999</v>
      </c>
      <c r="R295">
        <v>0.20934529499999999</v>
      </c>
      <c r="S295" t="s">
        <v>645</v>
      </c>
      <c r="T295" t="s">
        <v>646</v>
      </c>
      <c r="U295">
        <v>209.90899899999999</v>
      </c>
      <c r="V295">
        <v>4.6807437350000001</v>
      </c>
      <c r="W295">
        <v>306.63134179999997</v>
      </c>
      <c r="X295">
        <v>1.7880081699999999</v>
      </c>
      <c r="Y295">
        <v>1.8182082900000001</v>
      </c>
      <c r="Z295">
        <v>5.105284438</v>
      </c>
      <c r="AA295">
        <v>0.87818696900000004</v>
      </c>
      <c r="AB295">
        <v>2.1642249910000002</v>
      </c>
      <c r="AC295">
        <v>2.190544289</v>
      </c>
      <c r="AD295">
        <v>294</v>
      </c>
      <c r="AE295" t="s">
        <v>38</v>
      </c>
      <c r="AF295" t="s">
        <v>38</v>
      </c>
      <c r="AG295" t="s">
        <v>38</v>
      </c>
      <c r="AH295" t="s">
        <v>38</v>
      </c>
    </row>
    <row r="296" spans="1:34">
      <c r="A296">
        <v>295</v>
      </c>
      <c r="B296">
        <v>216112</v>
      </c>
      <c r="C296">
        <v>2539.1053270000002</v>
      </c>
      <c r="D296">
        <v>1572.1517859999999</v>
      </c>
      <c r="E296">
        <v>11.67408672</v>
      </c>
      <c r="F296">
        <v>8.3362105329999991</v>
      </c>
      <c r="G296">
        <v>10.9118165</v>
      </c>
      <c r="H296">
        <v>15.759489050000001</v>
      </c>
      <c r="I296">
        <v>117</v>
      </c>
      <c r="J296">
        <v>12.02877616</v>
      </c>
      <c r="K296">
        <v>3.4945054949999999</v>
      </c>
      <c r="L296">
        <v>9.5</v>
      </c>
      <c r="M296">
        <v>25.033333330000001</v>
      </c>
      <c r="N296">
        <v>5.43</v>
      </c>
      <c r="O296">
        <v>3.3182392420000002</v>
      </c>
      <c r="P296">
        <v>0.61917549000000005</v>
      </c>
      <c r="Q296">
        <v>619.17549020000001</v>
      </c>
      <c r="R296">
        <v>0.284239729</v>
      </c>
      <c r="S296" t="s">
        <v>647</v>
      </c>
      <c r="T296" t="s">
        <v>648</v>
      </c>
      <c r="U296">
        <v>289.53071560000001</v>
      </c>
      <c r="V296">
        <v>2.1385485439999998</v>
      </c>
      <c r="W296">
        <v>215.02820059999999</v>
      </c>
      <c r="X296">
        <v>1.1267753389999999</v>
      </c>
      <c r="Y296">
        <v>1.275036187</v>
      </c>
      <c r="Z296">
        <v>6.9317281030000002</v>
      </c>
      <c r="AA296">
        <v>3.6543909349999999</v>
      </c>
      <c r="AB296">
        <v>0.98879589800000001</v>
      </c>
      <c r="AC296">
        <v>2.1709167360000001</v>
      </c>
      <c r="AD296">
        <v>295</v>
      </c>
      <c r="AE296" t="s">
        <v>38</v>
      </c>
      <c r="AF296" t="s">
        <v>38</v>
      </c>
      <c r="AG296" t="s">
        <v>38</v>
      </c>
      <c r="AH296" t="s">
        <v>38</v>
      </c>
    </row>
    <row r="297" spans="1:34">
      <c r="A297">
        <v>296</v>
      </c>
      <c r="B297">
        <v>233111</v>
      </c>
      <c r="C297">
        <v>2398.0587070000001</v>
      </c>
      <c r="D297">
        <v>1609</v>
      </c>
      <c r="E297">
        <v>11.29352692</v>
      </c>
      <c r="F297">
        <v>9.8948949489999993</v>
      </c>
      <c r="G297">
        <v>11.15745364</v>
      </c>
      <c r="H297">
        <v>12.31810939</v>
      </c>
      <c r="I297">
        <v>85</v>
      </c>
      <c r="J297">
        <v>10.62233756</v>
      </c>
      <c r="K297">
        <v>6.3313725490000001</v>
      </c>
      <c r="L297">
        <v>10.05882353</v>
      </c>
      <c r="M297">
        <v>15.722222220000001</v>
      </c>
      <c r="N297">
        <v>12.96</v>
      </c>
      <c r="O297">
        <v>1.3386006239999999</v>
      </c>
      <c r="P297">
        <v>0.67095938700000002</v>
      </c>
      <c r="Q297">
        <v>670.95938699999999</v>
      </c>
      <c r="R297">
        <v>0.11852813</v>
      </c>
      <c r="S297" t="s">
        <v>649</v>
      </c>
      <c r="T297" t="s">
        <v>650</v>
      </c>
      <c r="U297">
        <v>124.1512346</v>
      </c>
      <c r="V297">
        <v>5.4043714449999998</v>
      </c>
      <c r="W297">
        <v>240.05168860000001</v>
      </c>
      <c r="X297">
        <v>1.2210116559999999</v>
      </c>
      <c r="Y297">
        <v>1.42341604</v>
      </c>
      <c r="Z297">
        <v>2.8905345910000002</v>
      </c>
      <c r="AA297">
        <v>4.0509915010000004</v>
      </c>
      <c r="AB297">
        <v>2.4988071139999999</v>
      </c>
      <c r="AC297">
        <v>2.1534994639999998</v>
      </c>
      <c r="AD297">
        <v>296</v>
      </c>
      <c r="AE297" t="s">
        <v>38</v>
      </c>
      <c r="AF297" t="s">
        <v>38</v>
      </c>
      <c r="AG297" t="s">
        <v>38</v>
      </c>
      <c r="AH297" t="s">
        <v>38</v>
      </c>
    </row>
    <row r="298" spans="1:34">
      <c r="A298">
        <v>297</v>
      </c>
      <c r="B298">
        <v>133121</v>
      </c>
      <c r="C298">
        <v>831.91161399999999</v>
      </c>
      <c r="D298">
        <v>103.5484728</v>
      </c>
      <c r="E298">
        <v>10.05864141</v>
      </c>
      <c r="F298">
        <v>7.2967051459999999</v>
      </c>
      <c r="G298">
        <v>9.7193215800000008</v>
      </c>
      <c r="H298">
        <v>12.518195240000001</v>
      </c>
      <c r="I298">
        <v>36</v>
      </c>
      <c r="J298">
        <v>2.5753954960000001</v>
      </c>
      <c r="K298">
        <v>1.3819444439999999</v>
      </c>
      <c r="L298">
        <v>2.5215277779999998</v>
      </c>
      <c r="M298">
        <v>3.9732142860000002</v>
      </c>
      <c r="N298">
        <v>1.62</v>
      </c>
      <c r="O298">
        <v>3.4419043899999999</v>
      </c>
      <c r="P298">
        <v>0.124470522</v>
      </c>
      <c r="Q298">
        <v>124.47052189999999</v>
      </c>
      <c r="R298">
        <v>0.342183825</v>
      </c>
      <c r="S298">
        <v>89</v>
      </c>
      <c r="T298" t="s">
        <v>651</v>
      </c>
      <c r="U298">
        <v>63.91881034</v>
      </c>
      <c r="V298">
        <v>1.947322255</v>
      </c>
      <c r="W298">
        <v>52.00278196</v>
      </c>
      <c r="X298">
        <v>0.226511412</v>
      </c>
      <c r="Y298">
        <v>0.30835689799999999</v>
      </c>
      <c r="Z298">
        <v>8.3448054379999999</v>
      </c>
      <c r="AA298">
        <v>6.0056657219999998</v>
      </c>
      <c r="AB298">
        <v>0.90037902700000005</v>
      </c>
      <c r="AC298">
        <v>2.1526207290000001</v>
      </c>
      <c r="AD298">
        <v>297</v>
      </c>
      <c r="AE298" t="s">
        <v>38</v>
      </c>
      <c r="AF298" t="s">
        <v>38</v>
      </c>
      <c r="AG298" t="s">
        <v>38</v>
      </c>
      <c r="AH298" t="s">
        <v>38</v>
      </c>
    </row>
    <row r="299" spans="1:34">
      <c r="A299">
        <v>298</v>
      </c>
      <c r="B299">
        <v>258121</v>
      </c>
      <c r="C299">
        <v>672.66264699999999</v>
      </c>
      <c r="D299">
        <v>709</v>
      </c>
      <c r="E299">
        <v>11.835155930000001</v>
      </c>
      <c r="F299">
        <v>9.3394593100000005</v>
      </c>
      <c r="G299">
        <v>11.97463954</v>
      </c>
      <c r="H299">
        <v>14.409731989999999</v>
      </c>
      <c r="I299">
        <v>48</v>
      </c>
      <c r="J299">
        <v>14.722222220000001</v>
      </c>
      <c r="K299">
        <v>4.7</v>
      </c>
      <c r="L299">
        <v>14</v>
      </c>
      <c r="M299">
        <v>26.06666667</v>
      </c>
      <c r="N299">
        <v>0.76</v>
      </c>
      <c r="O299">
        <v>2.0784243490000001</v>
      </c>
      <c r="P299">
        <v>1.0540201739999999</v>
      </c>
      <c r="Q299">
        <v>1054.020174</v>
      </c>
      <c r="R299">
        <v>0.17561444600000001</v>
      </c>
      <c r="S299">
        <v>31</v>
      </c>
      <c r="T299" t="s">
        <v>652</v>
      </c>
      <c r="U299">
        <v>932.89473680000003</v>
      </c>
      <c r="V299">
        <v>1.1298382680000001</v>
      </c>
      <c r="W299">
        <v>384.51097349999998</v>
      </c>
      <c r="X299">
        <v>1.9181055410000001</v>
      </c>
      <c r="Y299">
        <v>2.2800051539999999</v>
      </c>
      <c r="Z299">
        <v>4.2826933240000002</v>
      </c>
      <c r="AA299">
        <v>3.4277620400000002</v>
      </c>
      <c r="AB299">
        <v>0.522400788</v>
      </c>
      <c r="AC299">
        <v>2.143934791</v>
      </c>
      <c r="AD299">
        <v>298</v>
      </c>
      <c r="AE299" t="s">
        <v>38</v>
      </c>
      <c r="AF299" t="s">
        <v>38</v>
      </c>
      <c r="AG299" t="s">
        <v>38</v>
      </c>
      <c r="AH299" t="s">
        <v>38</v>
      </c>
    </row>
    <row r="300" spans="1:34">
      <c r="A300">
        <v>299</v>
      </c>
      <c r="B300">
        <v>296111</v>
      </c>
      <c r="C300">
        <v>872.61487320000003</v>
      </c>
      <c r="D300">
        <v>1366</v>
      </c>
      <c r="E300">
        <v>14.56949421</v>
      </c>
      <c r="F300">
        <v>13.006066150000001</v>
      </c>
      <c r="G300">
        <v>14.43844086</v>
      </c>
      <c r="H300">
        <v>16.189409130000001</v>
      </c>
      <c r="I300">
        <v>108</v>
      </c>
      <c r="J300">
        <v>11.67824074</v>
      </c>
      <c r="K300">
        <v>3</v>
      </c>
      <c r="L300">
        <v>11</v>
      </c>
      <c r="M300">
        <v>20.824999999999999</v>
      </c>
      <c r="N300">
        <v>2.39</v>
      </c>
      <c r="O300">
        <v>1.8127199140000001</v>
      </c>
      <c r="P300">
        <v>1.565409944</v>
      </c>
      <c r="Q300">
        <v>1565.409944</v>
      </c>
      <c r="R300">
        <v>0.124418864</v>
      </c>
      <c r="S300" t="s">
        <v>653</v>
      </c>
      <c r="T300" t="s">
        <v>654</v>
      </c>
      <c r="U300">
        <v>571.54811719999998</v>
      </c>
      <c r="V300">
        <v>2.7388944120000001</v>
      </c>
      <c r="W300">
        <v>362.2638809</v>
      </c>
      <c r="X300">
        <v>2.8487324649999999</v>
      </c>
      <c r="Y300">
        <v>2.1480882800000001</v>
      </c>
      <c r="Z300">
        <v>3.0341913780000001</v>
      </c>
      <c r="AA300">
        <v>1.5864022659999999</v>
      </c>
      <c r="AB300">
        <v>1.2663764719999999</v>
      </c>
      <c r="AC300">
        <v>2.14337351</v>
      </c>
      <c r="AD300">
        <v>299</v>
      </c>
      <c r="AE300" t="s">
        <v>38</v>
      </c>
      <c r="AF300" t="s">
        <v>38</v>
      </c>
      <c r="AG300" t="s">
        <v>38</v>
      </c>
      <c r="AH300" t="s">
        <v>38</v>
      </c>
    </row>
    <row r="301" spans="1:34">
      <c r="A301">
        <v>300</v>
      </c>
      <c r="B301">
        <v>170133</v>
      </c>
      <c r="C301">
        <v>7597.5756950000005</v>
      </c>
      <c r="D301">
        <v>5849.1648219999997</v>
      </c>
      <c r="E301">
        <v>17.30538696</v>
      </c>
      <c r="F301">
        <v>13.385687620000001</v>
      </c>
      <c r="G301">
        <v>16.303969469999998</v>
      </c>
      <c r="H301">
        <v>22.835357989999999</v>
      </c>
      <c r="I301">
        <v>389</v>
      </c>
      <c r="J301">
        <v>11.591674680000001</v>
      </c>
      <c r="K301">
        <v>5</v>
      </c>
      <c r="L301">
        <v>9.8000000000000007</v>
      </c>
      <c r="M301">
        <v>20.070434779999999</v>
      </c>
      <c r="N301">
        <v>42.9</v>
      </c>
      <c r="O301">
        <v>4.0701313810000004</v>
      </c>
      <c r="P301">
        <v>0.76987253</v>
      </c>
      <c r="Q301">
        <v>769.87252999999998</v>
      </c>
      <c r="R301">
        <v>0.23519447399999999</v>
      </c>
      <c r="S301" t="s">
        <v>655</v>
      </c>
      <c r="T301" t="s">
        <v>656</v>
      </c>
      <c r="U301">
        <v>136.34416830000001</v>
      </c>
      <c r="V301">
        <v>5.6465380170000001</v>
      </c>
      <c r="W301">
        <v>224.95172479999999</v>
      </c>
      <c r="X301">
        <v>1.401013759</v>
      </c>
      <c r="Y301">
        <v>1.333878946</v>
      </c>
      <c r="Z301">
        <v>5.735665987</v>
      </c>
      <c r="AA301">
        <v>0.70821529699999997</v>
      </c>
      <c r="AB301">
        <v>2.6107771290000001</v>
      </c>
      <c r="AC301">
        <v>2.1419026190000001</v>
      </c>
      <c r="AD301">
        <v>300</v>
      </c>
      <c r="AE301" t="s">
        <v>452</v>
      </c>
      <c r="AF301" t="s">
        <v>657</v>
      </c>
      <c r="AG301" t="s">
        <v>126</v>
      </c>
      <c r="AH301" t="s">
        <v>126</v>
      </c>
    </row>
    <row r="302" spans="1:34">
      <c r="A302">
        <v>301</v>
      </c>
      <c r="B302">
        <v>159121</v>
      </c>
      <c r="C302">
        <v>2124.378029</v>
      </c>
      <c r="D302">
        <v>1697.7099069999999</v>
      </c>
      <c r="E302">
        <v>17.055887380000001</v>
      </c>
      <c r="F302">
        <v>10.196905539999999</v>
      </c>
      <c r="G302">
        <v>17.556463140000002</v>
      </c>
      <c r="H302">
        <v>22.02756681</v>
      </c>
      <c r="I302">
        <v>133</v>
      </c>
      <c r="J302">
        <v>11.94947591</v>
      </c>
      <c r="K302">
        <v>4.0052204590000002</v>
      </c>
      <c r="L302">
        <v>10.585000000000001</v>
      </c>
      <c r="M302">
        <v>21.33788552</v>
      </c>
      <c r="N302">
        <v>9.4700000000000006</v>
      </c>
      <c r="O302">
        <v>4.6280681799999996</v>
      </c>
      <c r="P302">
        <v>0.79915621599999997</v>
      </c>
      <c r="Q302">
        <v>799.15621590000001</v>
      </c>
      <c r="R302">
        <v>0.27134725199999998</v>
      </c>
      <c r="S302" t="s">
        <v>658</v>
      </c>
      <c r="T302" t="s">
        <v>659</v>
      </c>
      <c r="U302">
        <v>179.27242939999999</v>
      </c>
      <c r="V302">
        <v>4.4577753449999999</v>
      </c>
      <c r="W302">
        <v>219.930126</v>
      </c>
      <c r="X302">
        <v>1.4543041999999999</v>
      </c>
      <c r="Y302">
        <v>1.3041027569999999</v>
      </c>
      <c r="Z302">
        <v>6.6173204720000003</v>
      </c>
      <c r="AA302">
        <v>0.76487252100000003</v>
      </c>
      <c r="AB302">
        <v>2.0611315960000001</v>
      </c>
      <c r="AC302">
        <v>2.1276587629999999</v>
      </c>
      <c r="AD302">
        <v>301</v>
      </c>
      <c r="AE302" t="s">
        <v>142</v>
      </c>
      <c r="AF302" t="s">
        <v>660</v>
      </c>
      <c r="AG302" t="s">
        <v>38</v>
      </c>
      <c r="AH302" t="s">
        <v>38</v>
      </c>
    </row>
    <row r="303" spans="1:34">
      <c r="A303">
        <v>302</v>
      </c>
      <c r="B303">
        <v>295111</v>
      </c>
      <c r="C303">
        <v>1257.170212</v>
      </c>
      <c r="D303">
        <v>1313</v>
      </c>
      <c r="E303">
        <v>12.72199022</v>
      </c>
      <c r="F303">
        <v>11.05611388</v>
      </c>
      <c r="G303">
        <v>12.4958302</v>
      </c>
      <c r="H303">
        <v>14.33356659</v>
      </c>
      <c r="I303">
        <v>108</v>
      </c>
      <c r="J303">
        <v>10.375</v>
      </c>
      <c r="K303">
        <v>3.3</v>
      </c>
      <c r="L303">
        <v>9</v>
      </c>
      <c r="M303">
        <v>18.75</v>
      </c>
      <c r="N303">
        <v>6.73</v>
      </c>
      <c r="O303">
        <v>1.453736597</v>
      </c>
      <c r="P303">
        <v>1.044409092</v>
      </c>
      <c r="Q303">
        <v>1044.4090920000001</v>
      </c>
      <c r="R303">
        <v>0.114269589</v>
      </c>
      <c r="S303" t="s">
        <v>653</v>
      </c>
      <c r="T303" t="s">
        <v>661</v>
      </c>
      <c r="U303">
        <v>195.09658250000001</v>
      </c>
      <c r="V303">
        <v>5.3532926060000001</v>
      </c>
      <c r="W303">
        <v>234.24153219999999</v>
      </c>
      <c r="X303">
        <v>1.900615298</v>
      </c>
      <c r="Y303">
        <v>1.388964002</v>
      </c>
      <c r="Z303">
        <v>2.7866819569999999</v>
      </c>
      <c r="AA303">
        <v>2.634560907</v>
      </c>
      <c r="AB303">
        <v>2.4751899060000002</v>
      </c>
      <c r="AC303">
        <v>2.1188476600000001</v>
      </c>
      <c r="AD303">
        <v>302</v>
      </c>
      <c r="AE303" t="s">
        <v>38</v>
      </c>
      <c r="AF303" t="s">
        <v>38</v>
      </c>
      <c r="AG303" t="s">
        <v>38</v>
      </c>
      <c r="AH303" t="s">
        <v>38</v>
      </c>
    </row>
    <row r="304" spans="1:34">
      <c r="A304">
        <v>303</v>
      </c>
      <c r="B304">
        <v>210111</v>
      </c>
      <c r="C304">
        <v>4734.8166119999996</v>
      </c>
      <c r="D304">
        <v>3327</v>
      </c>
      <c r="E304">
        <v>14.683981940000001</v>
      </c>
      <c r="F304">
        <v>10.20328679</v>
      </c>
      <c r="G304">
        <v>14.82618471</v>
      </c>
      <c r="H304">
        <v>18.416063250000001</v>
      </c>
      <c r="I304">
        <v>239</v>
      </c>
      <c r="J304">
        <v>10.86570734</v>
      </c>
      <c r="K304">
        <v>3.4378378380000001</v>
      </c>
      <c r="L304">
        <v>9.5</v>
      </c>
      <c r="M304">
        <v>19.100000000000001</v>
      </c>
      <c r="N304">
        <v>23.36</v>
      </c>
      <c r="O304">
        <v>3.5636698529999999</v>
      </c>
      <c r="P304">
        <v>0.70266713000000003</v>
      </c>
      <c r="Q304">
        <v>702.66713010000001</v>
      </c>
      <c r="R304">
        <v>0.242690972</v>
      </c>
      <c r="S304" t="s">
        <v>662</v>
      </c>
      <c r="T304" t="s">
        <v>663</v>
      </c>
      <c r="U304">
        <v>142.42294519999999</v>
      </c>
      <c r="V304">
        <v>4.9336652110000001</v>
      </c>
      <c r="W304">
        <v>178.51631739999999</v>
      </c>
      <c r="X304">
        <v>1.2787133959999999</v>
      </c>
      <c r="Y304">
        <v>1.0585344809999999</v>
      </c>
      <c r="Z304">
        <v>5.9184824000000003</v>
      </c>
      <c r="AA304">
        <v>1.501416431</v>
      </c>
      <c r="AB304">
        <v>2.2811677279999998</v>
      </c>
      <c r="AC304">
        <v>2.0820912549999999</v>
      </c>
      <c r="AD304">
        <v>303</v>
      </c>
      <c r="AE304" t="s">
        <v>38</v>
      </c>
      <c r="AF304" t="s">
        <v>38</v>
      </c>
      <c r="AG304" t="s">
        <v>38</v>
      </c>
      <c r="AH304" t="s">
        <v>38</v>
      </c>
    </row>
    <row r="305" spans="1:34">
      <c r="A305">
        <v>304</v>
      </c>
      <c r="B305">
        <v>213111</v>
      </c>
      <c r="C305">
        <v>3611.7103619999998</v>
      </c>
      <c r="D305">
        <v>2742</v>
      </c>
      <c r="E305">
        <v>18.6904988</v>
      </c>
      <c r="F305">
        <v>8.8501953970000002</v>
      </c>
      <c r="G305">
        <v>19.56432191</v>
      </c>
      <c r="H305">
        <v>25.272727270000001</v>
      </c>
      <c r="I305">
        <v>241</v>
      </c>
      <c r="J305">
        <v>9.7877460369999998</v>
      </c>
      <c r="K305">
        <v>3.923076923</v>
      </c>
      <c r="L305">
        <v>8</v>
      </c>
      <c r="M305">
        <v>17</v>
      </c>
      <c r="N305">
        <v>11.79</v>
      </c>
      <c r="O305">
        <v>6.3240777230000003</v>
      </c>
      <c r="P305">
        <v>0.75919709099999999</v>
      </c>
      <c r="Q305">
        <v>759.197091</v>
      </c>
      <c r="R305">
        <v>0.33835788900000002</v>
      </c>
      <c r="S305" t="s">
        <v>664</v>
      </c>
      <c r="T305" t="s">
        <v>665</v>
      </c>
      <c r="U305">
        <v>232.56997459999999</v>
      </c>
      <c r="V305">
        <v>3.2643813650000002</v>
      </c>
      <c r="W305">
        <v>182.5009</v>
      </c>
      <c r="X305">
        <v>1.381586599</v>
      </c>
      <c r="Y305">
        <v>1.082161554</v>
      </c>
      <c r="Z305">
        <v>8.2515027029999999</v>
      </c>
      <c r="AA305">
        <v>0.45325778999999999</v>
      </c>
      <c r="AB305">
        <v>1.5093446960000001</v>
      </c>
      <c r="AC305">
        <v>2.0813682739999999</v>
      </c>
      <c r="AD305">
        <v>304</v>
      </c>
      <c r="AE305" t="s">
        <v>38</v>
      </c>
      <c r="AF305" t="s">
        <v>38</v>
      </c>
      <c r="AG305" t="s">
        <v>38</v>
      </c>
      <c r="AH305" t="s">
        <v>38</v>
      </c>
    </row>
    <row r="306" spans="1:34">
      <c r="A306">
        <v>305</v>
      </c>
      <c r="B306">
        <v>134111</v>
      </c>
      <c r="C306">
        <v>1248.4429620000001</v>
      </c>
      <c r="D306">
        <v>602.35065770000006</v>
      </c>
      <c r="E306">
        <v>9.6530907460000002</v>
      </c>
      <c r="F306">
        <v>8.5332831490000007</v>
      </c>
      <c r="G306">
        <v>9.4460578799999997</v>
      </c>
      <c r="H306">
        <v>10.71276596</v>
      </c>
      <c r="I306">
        <v>55</v>
      </c>
      <c r="J306">
        <v>8.471825806</v>
      </c>
      <c r="K306">
        <v>4.3603174600000001</v>
      </c>
      <c r="L306">
        <v>7.6851851849999999</v>
      </c>
      <c r="M306">
        <v>12.210101010000001</v>
      </c>
      <c r="N306">
        <v>3.98</v>
      </c>
      <c r="O306">
        <v>0.986574065</v>
      </c>
      <c r="P306">
        <v>0.48248152</v>
      </c>
      <c r="Q306">
        <v>482.48151969999998</v>
      </c>
      <c r="R306">
        <v>0.10220292</v>
      </c>
      <c r="S306">
        <v>39</v>
      </c>
      <c r="T306" t="s">
        <v>666</v>
      </c>
      <c r="U306">
        <v>151.34438639999999</v>
      </c>
      <c r="V306">
        <v>3.1879710330000002</v>
      </c>
      <c r="W306">
        <v>215.45206250000001</v>
      </c>
      <c r="X306">
        <v>0.87801969999999996</v>
      </c>
      <c r="Y306">
        <v>1.2775495290000001</v>
      </c>
      <c r="Z306">
        <v>2.4924132120000002</v>
      </c>
      <c r="AA306">
        <v>6.600566572</v>
      </c>
      <c r="AB306">
        <v>1.474015023</v>
      </c>
      <c r="AC306">
        <v>2.0440185359999998</v>
      </c>
      <c r="AD306">
        <v>305</v>
      </c>
      <c r="AE306" t="s">
        <v>38</v>
      </c>
      <c r="AF306" t="s">
        <v>38</v>
      </c>
      <c r="AG306" t="s">
        <v>38</v>
      </c>
      <c r="AH306" t="s">
        <v>38</v>
      </c>
    </row>
    <row r="307" spans="1:34">
      <c r="A307">
        <v>306</v>
      </c>
      <c r="B307">
        <v>311111</v>
      </c>
      <c r="C307">
        <v>1355.771583</v>
      </c>
      <c r="D307">
        <v>787.66736630000003</v>
      </c>
      <c r="E307">
        <v>11.497514389999999</v>
      </c>
      <c r="F307">
        <v>8.0239454349999999</v>
      </c>
      <c r="G307">
        <v>11.36603549</v>
      </c>
      <c r="H307">
        <v>15.34469303</v>
      </c>
      <c r="I307">
        <v>108</v>
      </c>
      <c r="J307">
        <v>6.8287976400000003</v>
      </c>
      <c r="K307">
        <v>1.45</v>
      </c>
      <c r="L307">
        <v>6.75</v>
      </c>
      <c r="M307">
        <v>12.766666669999999</v>
      </c>
      <c r="N307">
        <v>2.46</v>
      </c>
      <c r="O307">
        <v>2.9650435919999998</v>
      </c>
      <c r="P307">
        <v>0.58097350299999995</v>
      </c>
      <c r="Q307">
        <v>580.97350319999998</v>
      </c>
      <c r="R307">
        <v>0.25788561700000001</v>
      </c>
      <c r="S307" t="s">
        <v>667</v>
      </c>
      <c r="T307" t="s">
        <v>668</v>
      </c>
      <c r="U307">
        <v>320.18998629999999</v>
      </c>
      <c r="V307">
        <v>1.814464936</v>
      </c>
      <c r="W307">
        <v>188.09329120000001</v>
      </c>
      <c r="X307">
        <v>1.0572553769999999</v>
      </c>
      <c r="Y307">
        <v>1.115322326</v>
      </c>
      <c r="Z307">
        <v>6.2890328049999997</v>
      </c>
      <c r="AA307">
        <v>3.8526912179999999</v>
      </c>
      <c r="AB307">
        <v>0.83895008699999996</v>
      </c>
      <c r="AC307">
        <v>2.0205974499999999</v>
      </c>
      <c r="AD307">
        <v>306</v>
      </c>
      <c r="AE307" t="s">
        <v>38</v>
      </c>
      <c r="AF307" t="s">
        <v>38</v>
      </c>
      <c r="AG307" t="s">
        <v>38</v>
      </c>
      <c r="AH307" t="s">
        <v>38</v>
      </c>
    </row>
    <row r="308" spans="1:34">
      <c r="A308">
        <v>307</v>
      </c>
      <c r="B308">
        <v>216212</v>
      </c>
      <c r="C308">
        <v>1232.3556470000001</v>
      </c>
      <c r="D308">
        <v>491</v>
      </c>
      <c r="E308">
        <v>10.24435467</v>
      </c>
      <c r="F308">
        <v>8.6205383550000008</v>
      </c>
      <c r="G308">
        <v>9.8952221869999999</v>
      </c>
      <c r="H308">
        <v>12.418963099999999</v>
      </c>
      <c r="I308">
        <v>60</v>
      </c>
      <c r="J308">
        <v>6.8111111109999998</v>
      </c>
      <c r="K308">
        <v>3.2111111110000001</v>
      </c>
      <c r="L308">
        <v>6.3888888890000004</v>
      </c>
      <c r="M308">
        <v>10.66666667</v>
      </c>
      <c r="N308">
        <v>4.33</v>
      </c>
      <c r="O308">
        <v>1.6386423400000001</v>
      </c>
      <c r="P308">
        <v>0.39842394599999997</v>
      </c>
      <c r="Q308">
        <v>398.42394610000002</v>
      </c>
      <c r="R308">
        <v>0.15995564300000001</v>
      </c>
      <c r="S308">
        <v>43</v>
      </c>
      <c r="T308" t="s">
        <v>669</v>
      </c>
      <c r="U308">
        <v>113.3949192</v>
      </c>
      <c r="V308">
        <v>3.5135961029999998</v>
      </c>
      <c r="W308">
        <v>138.94759619999999</v>
      </c>
      <c r="X308">
        <v>0.72505175700000002</v>
      </c>
      <c r="Y308">
        <v>0.82390687699999998</v>
      </c>
      <c r="Z308">
        <v>3.900823548</v>
      </c>
      <c r="AA308">
        <v>5.6940509920000002</v>
      </c>
      <c r="AB308">
        <v>1.6245735569999999</v>
      </c>
      <c r="AC308">
        <v>1.992742365</v>
      </c>
      <c r="AD308">
        <v>307</v>
      </c>
      <c r="AE308" t="s">
        <v>38</v>
      </c>
      <c r="AF308" t="s">
        <v>38</v>
      </c>
      <c r="AG308" t="s">
        <v>38</v>
      </c>
      <c r="AH308" t="s">
        <v>38</v>
      </c>
    </row>
    <row r="309" spans="1:34">
      <c r="A309">
        <v>308</v>
      </c>
      <c r="B309">
        <v>151111</v>
      </c>
      <c r="C309">
        <v>1115.008926</v>
      </c>
      <c r="D309">
        <v>1130.858041</v>
      </c>
      <c r="E309">
        <v>18.408822529999998</v>
      </c>
      <c r="F309">
        <v>13.9570676</v>
      </c>
      <c r="G309">
        <v>18.243601590000001</v>
      </c>
      <c r="H309">
        <v>22.982609830000001</v>
      </c>
      <c r="I309">
        <v>99</v>
      </c>
      <c r="J309">
        <v>10.48403068</v>
      </c>
      <c r="K309">
        <v>2.744444444</v>
      </c>
      <c r="L309">
        <v>7.5333333329999999</v>
      </c>
      <c r="M309">
        <v>21.017440480000001</v>
      </c>
      <c r="N309">
        <v>2.69</v>
      </c>
      <c r="O309">
        <v>5.1903650920000004</v>
      </c>
      <c r="P309">
        <v>1.014214339</v>
      </c>
      <c r="Q309">
        <v>1014.214339</v>
      </c>
      <c r="R309">
        <v>0.28194986900000002</v>
      </c>
      <c r="S309">
        <v>27</v>
      </c>
      <c r="T309" t="s">
        <v>670</v>
      </c>
      <c r="U309">
        <v>420.39332380000002</v>
      </c>
      <c r="V309">
        <v>2.4125367400000002</v>
      </c>
      <c r="W309">
        <v>221.879547</v>
      </c>
      <c r="X309">
        <v>1.8456668970000001</v>
      </c>
      <c r="Y309">
        <v>1.3156620889999999</v>
      </c>
      <c r="Z309">
        <v>6.8758854950000003</v>
      </c>
      <c r="AA309">
        <v>0.48158640200000002</v>
      </c>
      <c r="AB309">
        <v>1.1154792060000001</v>
      </c>
      <c r="AC309">
        <v>1.9888860349999999</v>
      </c>
      <c r="AD309">
        <v>308</v>
      </c>
      <c r="AE309" t="s">
        <v>38</v>
      </c>
      <c r="AF309" t="s">
        <v>38</v>
      </c>
      <c r="AG309" t="s">
        <v>38</v>
      </c>
      <c r="AH309" t="s">
        <v>38</v>
      </c>
    </row>
    <row r="310" spans="1:34">
      <c r="A310">
        <v>309</v>
      </c>
      <c r="B310">
        <v>212111</v>
      </c>
      <c r="C310">
        <v>5059.8589190000002</v>
      </c>
      <c r="D310">
        <v>2631</v>
      </c>
      <c r="E310">
        <v>14.497349549999999</v>
      </c>
      <c r="F310">
        <v>8.621309406</v>
      </c>
      <c r="G310">
        <v>14.0584886</v>
      </c>
      <c r="H310">
        <v>21.298187760000001</v>
      </c>
      <c r="I310">
        <v>223</v>
      </c>
      <c r="J310">
        <v>9.6917549940000001</v>
      </c>
      <c r="K310">
        <v>2</v>
      </c>
      <c r="L310">
        <v>8.730769231</v>
      </c>
      <c r="M310">
        <v>18.8</v>
      </c>
      <c r="N310">
        <v>14.47</v>
      </c>
      <c r="O310">
        <v>4.8793128450000003</v>
      </c>
      <c r="P310">
        <v>0.51997497199999998</v>
      </c>
      <c r="Q310">
        <v>519.97497199999998</v>
      </c>
      <c r="R310">
        <v>0.33656585500000002</v>
      </c>
      <c r="S310" t="s">
        <v>671</v>
      </c>
      <c r="T310" t="s">
        <v>672</v>
      </c>
      <c r="U310">
        <v>181.82446440000001</v>
      </c>
      <c r="V310">
        <v>2.8597635289999999</v>
      </c>
      <c r="W310">
        <v>108.5966753</v>
      </c>
      <c r="X310">
        <v>0.94625027100000003</v>
      </c>
      <c r="Y310">
        <v>0.64393735600000002</v>
      </c>
      <c r="Z310">
        <v>8.2078005259999998</v>
      </c>
      <c r="AA310">
        <v>1.64305949</v>
      </c>
      <c r="AB310">
        <v>1.3222624540000001</v>
      </c>
      <c r="AC310">
        <v>1.9594700220000001</v>
      </c>
      <c r="AD310">
        <v>309</v>
      </c>
      <c r="AE310" t="s">
        <v>38</v>
      </c>
      <c r="AF310" t="s">
        <v>38</v>
      </c>
      <c r="AG310" t="s">
        <v>38</v>
      </c>
      <c r="AH310" t="s">
        <v>38</v>
      </c>
    </row>
    <row r="311" spans="1:34">
      <c r="A311">
        <v>310</v>
      </c>
      <c r="B311">
        <v>255111</v>
      </c>
      <c r="C311">
        <v>621.05808909999996</v>
      </c>
      <c r="D311">
        <v>622</v>
      </c>
      <c r="E311">
        <v>12.61846766</v>
      </c>
      <c r="F311">
        <v>10.77847753</v>
      </c>
      <c r="G311">
        <v>12.620291780000001</v>
      </c>
      <c r="H311">
        <v>13.972247749999999</v>
      </c>
      <c r="I311">
        <v>49</v>
      </c>
      <c r="J311">
        <v>12.05612245</v>
      </c>
      <c r="K311">
        <v>4.9000000000000004</v>
      </c>
      <c r="L311">
        <v>11</v>
      </c>
      <c r="M311">
        <v>21.3</v>
      </c>
      <c r="N311">
        <v>1.19</v>
      </c>
      <c r="O311">
        <v>1.6603322300000001</v>
      </c>
      <c r="P311">
        <v>1.0015166230000001</v>
      </c>
      <c r="Q311">
        <v>1001.516623</v>
      </c>
      <c r="R311">
        <v>0.13157954499999999</v>
      </c>
      <c r="S311">
        <v>38</v>
      </c>
      <c r="T311" t="s">
        <v>673</v>
      </c>
      <c r="U311">
        <v>522.68907560000002</v>
      </c>
      <c r="V311">
        <v>1.916084857</v>
      </c>
      <c r="W311">
        <v>317.49673180000002</v>
      </c>
      <c r="X311">
        <v>1.822559598</v>
      </c>
      <c r="Y311">
        <v>1.8826359580000001</v>
      </c>
      <c r="Z311">
        <v>3.2088182459999999</v>
      </c>
      <c r="AA311">
        <v>2.747875354</v>
      </c>
      <c r="AB311">
        <v>0.88593586199999996</v>
      </c>
      <c r="AC311">
        <v>1.8923695540000001</v>
      </c>
      <c r="AD311">
        <v>310</v>
      </c>
      <c r="AE311" t="s">
        <v>38</v>
      </c>
      <c r="AF311" t="s">
        <v>38</v>
      </c>
      <c r="AG311" t="s">
        <v>38</v>
      </c>
      <c r="AH311" t="s">
        <v>38</v>
      </c>
    </row>
    <row r="312" spans="1:34">
      <c r="A312">
        <v>311</v>
      </c>
      <c r="B312">
        <v>167112</v>
      </c>
      <c r="C312">
        <v>4021.9141140000002</v>
      </c>
      <c r="D312">
        <v>2037.0431269999999</v>
      </c>
      <c r="E312">
        <v>16.99459937</v>
      </c>
      <c r="F312">
        <v>12.35737376</v>
      </c>
      <c r="G312">
        <v>17.022693910000001</v>
      </c>
      <c r="H312">
        <v>21.618024080000001</v>
      </c>
      <c r="I312">
        <v>217</v>
      </c>
      <c r="J312">
        <v>5.4753040510000002</v>
      </c>
      <c r="K312">
        <v>1</v>
      </c>
      <c r="L312">
        <v>4.2916666670000003</v>
      </c>
      <c r="M312">
        <v>11.527010349999999</v>
      </c>
      <c r="N312">
        <v>19.670000000000002</v>
      </c>
      <c r="O312">
        <v>4.0812315139999997</v>
      </c>
      <c r="P312">
        <v>0.506485984</v>
      </c>
      <c r="Q312">
        <v>506.48598390000001</v>
      </c>
      <c r="R312">
        <v>0.240148733</v>
      </c>
      <c r="S312" t="s">
        <v>674</v>
      </c>
      <c r="T312" t="s">
        <v>675</v>
      </c>
      <c r="U312">
        <v>103.56091139999999</v>
      </c>
      <c r="V312">
        <v>4.8907061269999996</v>
      </c>
      <c r="W312">
        <v>164.2117575</v>
      </c>
      <c r="X312">
        <v>0.92170301499999996</v>
      </c>
      <c r="Y312">
        <v>0.97371383199999995</v>
      </c>
      <c r="Z312">
        <v>5.8564850570000004</v>
      </c>
      <c r="AA312">
        <v>0.82152974499999998</v>
      </c>
      <c r="AB312">
        <v>2.261304832</v>
      </c>
      <c r="AC312">
        <v>1.8739322700000001</v>
      </c>
      <c r="AD312">
        <v>311</v>
      </c>
      <c r="AE312" t="s">
        <v>38</v>
      </c>
      <c r="AF312" t="s">
        <v>38</v>
      </c>
      <c r="AG312" t="s">
        <v>38</v>
      </c>
      <c r="AH312" t="s">
        <v>38</v>
      </c>
    </row>
    <row r="313" spans="1:34">
      <c r="A313">
        <v>312</v>
      </c>
      <c r="B313">
        <v>176112</v>
      </c>
      <c r="C313">
        <v>3378.9612419999999</v>
      </c>
      <c r="D313">
        <v>2665</v>
      </c>
      <c r="E313">
        <v>20.835898749999998</v>
      </c>
      <c r="F313">
        <v>16.609787170000001</v>
      </c>
      <c r="G313">
        <v>21.378672689999998</v>
      </c>
      <c r="H313">
        <v>24.83563762</v>
      </c>
      <c r="I313">
        <v>164</v>
      </c>
      <c r="J313">
        <v>11.64903818</v>
      </c>
      <c r="K313">
        <v>2.2112500000000002</v>
      </c>
      <c r="L313">
        <v>9.0690476189999991</v>
      </c>
      <c r="M313">
        <v>26.27333333</v>
      </c>
      <c r="N313">
        <v>18.940000000000001</v>
      </c>
      <c r="O313">
        <v>4.1860791119999998</v>
      </c>
      <c r="P313">
        <v>0.78870392700000003</v>
      </c>
      <c r="Q313">
        <v>788.70392670000001</v>
      </c>
      <c r="R313">
        <v>0.200907058</v>
      </c>
      <c r="S313" t="s">
        <v>676</v>
      </c>
      <c r="T313" t="s">
        <v>677</v>
      </c>
      <c r="U313">
        <v>140.70749739999999</v>
      </c>
      <c r="V313">
        <v>5.6052729350000003</v>
      </c>
      <c r="W313">
        <v>131.7240802</v>
      </c>
      <c r="X313">
        <v>1.435283128</v>
      </c>
      <c r="Y313">
        <v>0.78107415000000002</v>
      </c>
      <c r="Z313">
        <v>4.899501924</v>
      </c>
      <c r="AA313">
        <v>0.19830028299999999</v>
      </c>
      <c r="AB313">
        <v>2.5916974860000002</v>
      </c>
      <c r="AC313">
        <v>1.839238967</v>
      </c>
      <c r="AD313">
        <v>312</v>
      </c>
      <c r="AE313" t="s">
        <v>38</v>
      </c>
      <c r="AF313" t="s">
        <v>38</v>
      </c>
      <c r="AG313" t="s">
        <v>38</v>
      </c>
      <c r="AH313" t="s">
        <v>38</v>
      </c>
    </row>
    <row r="314" spans="1:34">
      <c r="A314">
        <v>313</v>
      </c>
      <c r="B314">
        <v>276111</v>
      </c>
      <c r="C314">
        <v>1844.0088410000001</v>
      </c>
      <c r="D314">
        <v>1299</v>
      </c>
      <c r="E314">
        <v>15.91796611</v>
      </c>
      <c r="F314">
        <v>12.625481499999999</v>
      </c>
      <c r="G314">
        <v>15.35353535</v>
      </c>
      <c r="H314">
        <v>19.851094069999998</v>
      </c>
      <c r="I314">
        <v>175</v>
      </c>
      <c r="J314">
        <v>6.3648979590000003</v>
      </c>
      <c r="K314">
        <v>2</v>
      </c>
      <c r="L314">
        <v>6</v>
      </c>
      <c r="M314">
        <v>11.57142857</v>
      </c>
      <c r="N314">
        <v>7.68</v>
      </c>
      <c r="O314">
        <v>2.9945982889999998</v>
      </c>
      <c r="P314">
        <v>0.70444347699999998</v>
      </c>
      <c r="Q314">
        <v>704.44347730000004</v>
      </c>
      <c r="R314">
        <v>0.18812694199999999</v>
      </c>
      <c r="S314" t="s">
        <v>435</v>
      </c>
      <c r="T314" t="s">
        <v>678</v>
      </c>
      <c r="U314">
        <v>169.140625</v>
      </c>
      <c r="V314">
        <v>4.1648390339999999</v>
      </c>
      <c r="W314">
        <v>218.7485073</v>
      </c>
      <c r="X314">
        <v>1.281945992</v>
      </c>
      <c r="Y314">
        <v>1.297096204</v>
      </c>
      <c r="Z314">
        <v>4.5878344230000003</v>
      </c>
      <c r="AA314">
        <v>1.1048158640000001</v>
      </c>
      <c r="AB314">
        <v>1.925687291</v>
      </c>
      <c r="AC314">
        <v>1.8377636580000001</v>
      </c>
      <c r="AD314">
        <v>313</v>
      </c>
      <c r="AE314" t="s">
        <v>38</v>
      </c>
      <c r="AF314" t="s">
        <v>38</v>
      </c>
      <c r="AG314" t="s">
        <v>38</v>
      </c>
      <c r="AH314" t="s">
        <v>38</v>
      </c>
    </row>
    <row r="315" spans="1:34">
      <c r="A315">
        <v>314</v>
      </c>
      <c r="B315">
        <v>305111</v>
      </c>
      <c r="C315">
        <v>1702.9864009999999</v>
      </c>
      <c r="D315">
        <v>283.59300139999999</v>
      </c>
      <c r="E315">
        <v>10.141574090000001</v>
      </c>
      <c r="F315">
        <v>8.3742599989999995</v>
      </c>
      <c r="G315">
        <v>10.026016220000001</v>
      </c>
      <c r="H315">
        <v>12.120025500000001</v>
      </c>
      <c r="I315">
        <v>53</v>
      </c>
      <c r="J315">
        <v>3.0902929879999999</v>
      </c>
      <c r="K315">
        <v>1.058461538</v>
      </c>
      <c r="L315">
        <v>2.156410256</v>
      </c>
      <c r="M315">
        <v>5.5364102559999999</v>
      </c>
      <c r="N315">
        <v>5.85</v>
      </c>
      <c r="O315">
        <v>1.72775769</v>
      </c>
      <c r="P315">
        <v>0.16652687399999999</v>
      </c>
      <c r="Q315">
        <v>166.5268738</v>
      </c>
      <c r="R315">
        <v>0.17036385800000001</v>
      </c>
      <c r="S315">
        <v>39</v>
      </c>
      <c r="T315" t="s">
        <v>679</v>
      </c>
      <c r="U315">
        <v>48.477436140000002</v>
      </c>
      <c r="V315">
        <v>3.435141936</v>
      </c>
      <c r="W315">
        <v>74.56733801</v>
      </c>
      <c r="X315">
        <v>0.303045546</v>
      </c>
      <c r="Y315">
        <v>0.44215621100000002</v>
      </c>
      <c r="Z315">
        <v>4.1546477279999996</v>
      </c>
      <c r="AA315">
        <v>5.8640226630000001</v>
      </c>
      <c r="AB315">
        <v>1.5882988790000001</v>
      </c>
      <c r="AC315">
        <v>1.8357089579999999</v>
      </c>
      <c r="AD315">
        <v>314</v>
      </c>
      <c r="AE315" t="s">
        <v>38</v>
      </c>
      <c r="AF315" t="s">
        <v>38</v>
      </c>
      <c r="AG315" t="s">
        <v>38</v>
      </c>
      <c r="AH315" t="s">
        <v>38</v>
      </c>
    </row>
    <row r="316" spans="1:34">
      <c r="A316">
        <v>315</v>
      </c>
      <c r="B316">
        <v>249111</v>
      </c>
      <c r="C316">
        <v>855.79560449999997</v>
      </c>
      <c r="D316">
        <v>167</v>
      </c>
      <c r="E316">
        <v>9.9543298969999991</v>
      </c>
      <c r="F316">
        <v>8.1812892660000003</v>
      </c>
      <c r="G316">
        <v>9.9529569890000005</v>
      </c>
      <c r="H316">
        <v>12.38372738</v>
      </c>
      <c r="I316">
        <v>41</v>
      </c>
      <c r="J316">
        <v>3.8658536589999999</v>
      </c>
      <c r="K316">
        <v>1</v>
      </c>
      <c r="L316">
        <v>3.1666666669999999</v>
      </c>
      <c r="M316">
        <v>7.5</v>
      </c>
      <c r="N316">
        <v>1.76</v>
      </c>
      <c r="O316">
        <v>1.9381583469999999</v>
      </c>
      <c r="P316">
        <v>0.19514005300000001</v>
      </c>
      <c r="Q316">
        <v>195.1400534</v>
      </c>
      <c r="R316">
        <v>0.19470505499999999</v>
      </c>
      <c r="S316">
        <v>30</v>
      </c>
      <c r="T316" t="s">
        <v>680</v>
      </c>
      <c r="U316">
        <v>94.886363639999999</v>
      </c>
      <c r="V316">
        <v>2.0565658330000001</v>
      </c>
      <c r="W316">
        <v>72.921594130000003</v>
      </c>
      <c r="X316">
        <v>0.35511580100000001</v>
      </c>
      <c r="Y316">
        <v>0.43239757000000001</v>
      </c>
      <c r="Z316">
        <v>4.7482542480000003</v>
      </c>
      <c r="AA316">
        <v>6.2889518410000003</v>
      </c>
      <c r="AB316">
        <v>0.95088973499999996</v>
      </c>
      <c r="AC316">
        <v>1.8142515379999999</v>
      </c>
      <c r="AD316">
        <v>315</v>
      </c>
      <c r="AE316" t="s">
        <v>38</v>
      </c>
      <c r="AF316" t="s">
        <v>38</v>
      </c>
      <c r="AG316" t="s">
        <v>38</v>
      </c>
      <c r="AH316" t="s">
        <v>38</v>
      </c>
    </row>
    <row r="317" spans="1:34">
      <c r="A317">
        <v>316</v>
      </c>
      <c r="B317">
        <v>197111</v>
      </c>
      <c r="C317">
        <v>2832.0349550000001</v>
      </c>
      <c r="D317">
        <v>1763.4672889999999</v>
      </c>
      <c r="E317">
        <v>13.439848380000001</v>
      </c>
      <c r="F317">
        <v>11.27559808</v>
      </c>
      <c r="G317">
        <v>13.3058535</v>
      </c>
      <c r="H317">
        <v>15.695149949999999</v>
      </c>
      <c r="I317">
        <v>126</v>
      </c>
      <c r="J317">
        <v>10.54336971</v>
      </c>
      <c r="K317">
        <v>6.7058248300000001</v>
      </c>
      <c r="L317">
        <v>10.33168498</v>
      </c>
      <c r="M317">
        <v>15.07261905</v>
      </c>
      <c r="N317">
        <v>14.4</v>
      </c>
      <c r="O317">
        <v>1.769997472</v>
      </c>
      <c r="P317">
        <v>0.62268556600000002</v>
      </c>
      <c r="Q317">
        <v>622.68556609999996</v>
      </c>
      <c r="R317">
        <v>0.13169772599999999</v>
      </c>
      <c r="S317">
        <v>801</v>
      </c>
      <c r="T317" t="s">
        <v>681</v>
      </c>
      <c r="U317">
        <v>122.4630062</v>
      </c>
      <c r="V317">
        <v>5.0846830030000003</v>
      </c>
      <c r="W317">
        <v>176.43548390000001</v>
      </c>
      <c r="X317">
        <v>1.133162974</v>
      </c>
      <c r="Y317">
        <v>1.046195923</v>
      </c>
      <c r="Z317">
        <v>3.211700327</v>
      </c>
      <c r="AA317">
        <v>2.2379603399999999</v>
      </c>
      <c r="AB317">
        <v>2.3509934860000001</v>
      </c>
      <c r="AC317">
        <v>1.813795679</v>
      </c>
      <c r="AD317">
        <v>316</v>
      </c>
      <c r="AE317" t="s">
        <v>38</v>
      </c>
      <c r="AF317" t="s">
        <v>38</v>
      </c>
      <c r="AG317" t="s">
        <v>38</v>
      </c>
      <c r="AH317" t="s">
        <v>38</v>
      </c>
    </row>
    <row r="318" spans="1:34">
      <c r="A318">
        <v>317</v>
      </c>
      <c r="B318">
        <v>167111</v>
      </c>
      <c r="C318">
        <v>6444.0004369999997</v>
      </c>
      <c r="D318">
        <v>3729.7791969999998</v>
      </c>
      <c r="E318">
        <v>18.83449792</v>
      </c>
      <c r="F318">
        <v>13.20380151</v>
      </c>
      <c r="G318">
        <v>18.93206605</v>
      </c>
      <c r="H318">
        <v>24.305481390000001</v>
      </c>
      <c r="I318">
        <v>349</v>
      </c>
      <c r="J318">
        <v>7.9168673470000002</v>
      </c>
      <c r="K318">
        <v>1.0277777779999999</v>
      </c>
      <c r="L318">
        <v>5.7625000000000002</v>
      </c>
      <c r="M318">
        <v>18.009090910000001</v>
      </c>
      <c r="N318">
        <v>26.77</v>
      </c>
      <c r="O318">
        <v>4.7128528190000001</v>
      </c>
      <c r="P318">
        <v>0.57879871900000002</v>
      </c>
      <c r="Q318">
        <v>578.79871890000004</v>
      </c>
      <c r="R318">
        <v>0.25022450000000002</v>
      </c>
      <c r="S318" t="s">
        <v>682</v>
      </c>
      <c r="T318" t="s">
        <v>683</v>
      </c>
      <c r="U318">
        <v>139.32682840000001</v>
      </c>
      <c r="V318">
        <v>4.154251736</v>
      </c>
      <c r="W318">
        <v>150.78534400000001</v>
      </c>
      <c r="X318">
        <v>1.0532977050000001</v>
      </c>
      <c r="Y318">
        <v>0.89410025999999998</v>
      </c>
      <c r="Z318">
        <v>6.1022018449999997</v>
      </c>
      <c r="AA318">
        <v>0.39660056700000001</v>
      </c>
      <c r="AB318">
        <v>1.920792066</v>
      </c>
      <c r="AC318">
        <v>1.779397809</v>
      </c>
      <c r="AD318">
        <v>317</v>
      </c>
      <c r="AE318" t="s">
        <v>38</v>
      </c>
      <c r="AF318" t="s">
        <v>38</v>
      </c>
      <c r="AG318" t="s">
        <v>38</v>
      </c>
      <c r="AH318" t="s">
        <v>38</v>
      </c>
    </row>
    <row r="319" spans="1:34">
      <c r="A319">
        <v>318</v>
      </c>
      <c r="B319">
        <v>244111</v>
      </c>
      <c r="C319">
        <v>529.53565360000005</v>
      </c>
      <c r="D319">
        <v>149</v>
      </c>
      <c r="E319">
        <v>11.00301516</v>
      </c>
      <c r="F319">
        <v>7.2591955480000001</v>
      </c>
      <c r="G319">
        <v>11.078757339999999</v>
      </c>
      <c r="H319">
        <v>13.558577079999999</v>
      </c>
      <c r="I319">
        <v>40</v>
      </c>
      <c r="J319">
        <v>3.65</v>
      </c>
      <c r="K319">
        <v>1</v>
      </c>
      <c r="L319">
        <v>3</v>
      </c>
      <c r="M319">
        <v>7.1</v>
      </c>
      <c r="N319">
        <v>0.49</v>
      </c>
      <c r="O319">
        <v>3.0357147599999998</v>
      </c>
      <c r="P319">
        <v>0.28137859799999998</v>
      </c>
      <c r="Q319">
        <v>281.37859839999999</v>
      </c>
      <c r="R319">
        <v>0.27589844400000002</v>
      </c>
      <c r="S319">
        <v>30</v>
      </c>
      <c r="T319" t="s">
        <v>684</v>
      </c>
      <c r="U319">
        <v>304.0816327</v>
      </c>
      <c r="V319">
        <v>0.92533901500000004</v>
      </c>
      <c r="W319">
        <v>105.14794670000001</v>
      </c>
      <c r="X319">
        <v>0.51205267399999999</v>
      </c>
      <c r="Y319">
        <v>0.62348769500000001</v>
      </c>
      <c r="Z319">
        <v>6.7283099550000003</v>
      </c>
      <c r="AA319">
        <v>4.3342776199999999</v>
      </c>
      <c r="AB319">
        <v>0.42784692699999999</v>
      </c>
      <c r="AC319">
        <v>1.7736702710000001</v>
      </c>
      <c r="AD319">
        <v>318</v>
      </c>
      <c r="AE319" t="s">
        <v>38</v>
      </c>
      <c r="AF319" t="s">
        <v>38</v>
      </c>
      <c r="AG319" t="s">
        <v>38</v>
      </c>
      <c r="AH319" t="s">
        <v>38</v>
      </c>
    </row>
    <row r="320" spans="1:34">
      <c r="A320">
        <v>319</v>
      </c>
      <c r="B320">
        <v>116112</v>
      </c>
      <c r="C320">
        <v>1529.2439899999999</v>
      </c>
      <c r="D320">
        <v>267.91666670000001</v>
      </c>
      <c r="E320">
        <v>7.9999596080000002</v>
      </c>
      <c r="F320">
        <v>7.1564056899999997</v>
      </c>
      <c r="G320">
        <v>7.9714580809999998</v>
      </c>
      <c r="H320">
        <v>8.9651523060000002</v>
      </c>
      <c r="I320">
        <v>23</v>
      </c>
      <c r="J320">
        <v>8.9370882740000006</v>
      </c>
      <c r="K320">
        <v>1.309090909</v>
      </c>
      <c r="L320">
        <v>9</v>
      </c>
      <c r="M320">
        <v>14.1</v>
      </c>
      <c r="N320">
        <v>2.85</v>
      </c>
      <c r="O320">
        <v>0.73085984699999995</v>
      </c>
      <c r="P320">
        <v>0.175195501</v>
      </c>
      <c r="Q320">
        <v>175.1955007</v>
      </c>
      <c r="R320">
        <v>9.1357941999999998E-2</v>
      </c>
      <c r="S320">
        <v>471</v>
      </c>
      <c r="T320" t="s">
        <v>685</v>
      </c>
      <c r="U320">
        <v>94.005847950000003</v>
      </c>
      <c r="V320">
        <v>1.8636659799999999</v>
      </c>
      <c r="W320">
        <v>60.364878779999998</v>
      </c>
      <c r="X320">
        <v>0.31882071099999998</v>
      </c>
      <c r="Y320">
        <v>0.35794098000000002</v>
      </c>
      <c r="Z320">
        <v>2.227937727</v>
      </c>
      <c r="AA320">
        <v>8.7252124650000003</v>
      </c>
      <c r="AB320">
        <v>0.86169906299999999</v>
      </c>
      <c r="AC320">
        <v>1.753758962</v>
      </c>
      <c r="AD320">
        <v>319</v>
      </c>
      <c r="AE320" t="s">
        <v>38</v>
      </c>
      <c r="AF320" t="s">
        <v>38</v>
      </c>
      <c r="AG320" t="s">
        <v>38</v>
      </c>
      <c r="AH320" t="s">
        <v>38</v>
      </c>
    </row>
    <row r="321" spans="1:34">
      <c r="A321">
        <v>320</v>
      </c>
      <c r="B321">
        <v>403111</v>
      </c>
      <c r="C321">
        <v>8070.0422420000004</v>
      </c>
      <c r="D321">
        <v>1883.480808</v>
      </c>
      <c r="E321">
        <v>13.219195600000001</v>
      </c>
      <c r="F321">
        <v>7.371139715</v>
      </c>
      <c r="G321">
        <v>13.30527876</v>
      </c>
      <c r="H321">
        <v>18.269785250000002</v>
      </c>
      <c r="I321">
        <v>234</v>
      </c>
      <c r="J321">
        <v>7.0165148200000003</v>
      </c>
      <c r="K321">
        <v>1.794444444</v>
      </c>
      <c r="L321">
        <v>5</v>
      </c>
      <c r="M321">
        <v>15.403888889999999</v>
      </c>
      <c r="N321">
        <v>13.26</v>
      </c>
      <c r="O321">
        <v>4.5205559109999998</v>
      </c>
      <c r="P321">
        <v>0.23339169100000001</v>
      </c>
      <c r="Q321">
        <v>233.39169140000001</v>
      </c>
      <c r="R321">
        <v>0.34196906100000002</v>
      </c>
      <c r="S321" t="s">
        <v>686</v>
      </c>
      <c r="T321" t="s">
        <v>687</v>
      </c>
      <c r="U321">
        <v>142.04229319999999</v>
      </c>
      <c r="V321">
        <v>1.643114076</v>
      </c>
      <c r="W321">
        <v>78.936781030000006</v>
      </c>
      <c r="X321">
        <v>0.42472611799999999</v>
      </c>
      <c r="Y321">
        <v>0.46806536100000001</v>
      </c>
      <c r="Z321">
        <v>8.339568023</v>
      </c>
      <c r="AA321">
        <v>2.3796033990000001</v>
      </c>
      <c r="AB321">
        <v>0.75972297300000002</v>
      </c>
      <c r="AC321">
        <v>1.7530250409999999</v>
      </c>
      <c r="AD321">
        <v>320</v>
      </c>
      <c r="AE321" t="s">
        <v>38</v>
      </c>
      <c r="AF321" t="s">
        <v>38</v>
      </c>
      <c r="AG321" t="s">
        <v>38</v>
      </c>
      <c r="AH321" t="s">
        <v>38</v>
      </c>
    </row>
    <row r="322" spans="1:34">
      <c r="A322">
        <v>321</v>
      </c>
      <c r="B322">
        <v>178121</v>
      </c>
      <c r="C322">
        <v>3769.0427540000001</v>
      </c>
      <c r="D322">
        <v>2327</v>
      </c>
      <c r="E322">
        <v>15.02977995</v>
      </c>
      <c r="F322">
        <v>11.62266376</v>
      </c>
      <c r="G322">
        <v>13.87362959</v>
      </c>
      <c r="H322">
        <v>21.187044910000001</v>
      </c>
      <c r="I322">
        <v>199</v>
      </c>
      <c r="J322">
        <v>9.1839674559999995</v>
      </c>
      <c r="K322">
        <v>1</v>
      </c>
      <c r="L322">
        <v>6.3333333329999997</v>
      </c>
      <c r="M322">
        <v>20.02857143</v>
      </c>
      <c r="N322">
        <v>8.4</v>
      </c>
      <c r="O322">
        <v>3.9439750610000002</v>
      </c>
      <c r="P322">
        <v>0.61739814400000004</v>
      </c>
      <c r="Q322">
        <v>617.39814369999999</v>
      </c>
      <c r="R322">
        <v>0.26241069900000003</v>
      </c>
      <c r="S322" t="s">
        <v>688</v>
      </c>
      <c r="T322" t="s">
        <v>689</v>
      </c>
      <c r="U322">
        <v>277.02380950000003</v>
      </c>
      <c r="V322">
        <v>2.2286825989999999</v>
      </c>
      <c r="W322">
        <v>163.7746693</v>
      </c>
      <c r="X322">
        <v>1.1235409240000001</v>
      </c>
      <c r="Y322">
        <v>0.97112206400000001</v>
      </c>
      <c r="Z322">
        <v>6.3993855640000001</v>
      </c>
      <c r="AA322">
        <v>1.359773371</v>
      </c>
      <c r="AB322">
        <v>1.030470979</v>
      </c>
      <c r="AC322">
        <v>1.7511783590000001</v>
      </c>
      <c r="AD322">
        <v>321</v>
      </c>
      <c r="AE322" t="s">
        <v>38</v>
      </c>
      <c r="AF322" t="s">
        <v>38</v>
      </c>
      <c r="AG322" t="s">
        <v>38</v>
      </c>
      <c r="AH322" t="s">
        <v>38</v>
      </c>
    </row>
    <row r="323" spans="1:34">
      <c r="A323">
        <v>322</v>
      </c>
      <c r="B323">
        <v>191111</v>
      </c>
      <c r="C323">
        <v>815.04437299999995</v>
      </c>
      <c r="D323">
        <v>53.899926139999998</v>
      </c>
      <c r="E323">
        <v>12.49299218</v>
      </c>
      <c r="F323">
        <v>6.6628196539999998</v>
      </c>
      <c r="G323">
        <v>9.7419747230000002</v>
      </c>
      <c r="H323">
        <v>18.010323289999999</v>
      </c>
      <c r="I323">
        <v>16</v>
      </c>
      <c r="J323">
        <v>2.9741528929999999</v>
      </c>
      <c r="K323">
        <v>1.4232156730000001</v>
      </c>
      <c r="L323">
        <v>2.907203907</v>
      </c>
      <c r="M323">
        <v>4.3163690480000003</v>
      </c>
      <c r="N323">
        <v>0.56999999999999995</v>
      </c>
      <c r="O323">
        <v>8.3298666469999993</v>
      </c>
      <c r="P323">
        <v>6.6131278000000002E-2</v>
      </c>
      <c r="Q323">
        <v>66.13127815</v>
      </c>
      <c r="R323">
        <v>0.66676313600000003</v>
      </c>
      <c r="S323">
        <v>35</v>
      </c>
      <c r="T323" t="s">
        <v>690</v>
      </c>
      <c r="U323">
        <v>94.561273920000005</v>
      </c>
      <c r="V323">
        <v>0.69934842699999999</v>
      </c>
      <c r="W323">
        <v>14.906358089999999</v>
      </c>
      <c r="X323">
        <v>0.120345677</v>
      </c>
      <c r="Y323">
        <v>8.8389085000000006E-2</v>
      </c>
      <c r="Z323">
        <v>10</v>
      </c>
      <c r="AA323">
        <v>2.9178470249999999</v>
      </c>
      <c r="AB323">
        <v>0.32335616499999997</v>
      </c>
      <c r="AC323">
        <v>1.74775361</v>
      </c>
      <c r="AD323">
        <v>322</v>
      </c>
      <c r="AE323" t="s">
        <v>38</v>
      </c>
      <c r="AF323" t="s">
        <v>38</v>
      </c>
      <c r="AG323" t="s">
        <v>38</v>
      </c>
      <c r="AH323" t="s">
        <v>38</v>
      </c>
    </row>
    <row r="324" spans="1:34">
      <c r="A324">
        <v>323</v>
      </c>
      <c r="B324">
        <v>304111</v>
      </c>
      <c r="C324">
        <v>1561.0365899999999</v>
      </c>
      <c r="D324">
        <v>293.70241979999997</v>
      </c>
      <c r="E324">
        <v>10.08244393</v>
      </c>
      <c r="F324">
        <v>8.5454960940000007</v>
      </c>
      <c r="G324">
        <v>9.9066270630000002</v>
      </c>
      <c r="H324">
        <v>12.085567040000001</v>
      </c>
      <c r="I324">
        <v>55</v>
      </c>
      <c r="J324">
        <v>2.5611881589999999</v>
      </c>
      <c r="K324">
        <v>0.98638888899999999</v>
      </c>
      <c r="L324">
        <v>2.4027777779999999</v>
      </c>
      <c r="M324">
        <v>3.7795787550000002</v>
      </c>
      <c r="N324">
        <v>4.38</v>
      </c>
      <c r="O324">
        <v>1.439652929</v>
      </c>
      <c r="P324">
        <v>0.18814576299999999</v>
      </c>
      <c r="Q324">
        <v>188.14576270000001</v>
      </c>
      <c r="R324">
        <v>0.14278809200000001</v>
      </c>
      <c r="S324">
        <v>39</v>
      </c>
      <c r="T324" t="s">
        <v>691</v>
      </c>
      <c r="U324">
        <v>67.055346990000004</v>
      </c>
      <c r="V324">
        <v>2.8058278890000001</v>
      </c>
      <c r="W324">
        <v>84.016466879999996</v>
      </c>
      <c r="X324">
        <v>0.34238759299999999</v>
      </c>
      <c r="Y324">
        <v>0.49818598400000003</v>
      </c>
      <c r="Z324">
        <v>3.4821600529999999</v>
      </c>
      <c r="AA324">
        <v>5.9773371099999997</v>
      </c>
      <c r="AB324">
        <v>1.297324353</v>
      </c>
      <c r="AC324">
        <v>1.7169116280000001</v>
      </c>
      <c r="AD324">
        <v>323</v>
      </c>
      <c r="AE324" t="s">
        <v>38</v>
      </c>
      <c r="AF324" t="s">
        <v>38</v>
      </c>
      <c r="AG324" t="s">
        <v>38</v>
      </c>
      <c r="AH324" t="s">
        <v>38</v>
      </c>
    </row>
    <row r="325" spans="1:34">
      <c r="A325">
        <v>324</v>
      </c>
      <c r="B325">
        <v>122112</v>
      </c>
      <c r="C325">
        <v>1457.129549</v>
      </c>
      <c r="D325">
        <v>574</v>
      </c>
      <c r="E325">
        <v>12.68488855</v>
      </c>
      <c r="F325">
        <v>10.60621059</v>
      </c>
      <c r="G325">
        <v>12.71068799</v>
      </c>
      <c r="H325">
        <v>14.8971152</v>
      </c>
      <c r="I325">
        <v>69</v>
      </c>
      <c r="J325">
        <v>5.3787439609999996</v>
      </c>
      <c r="K325">
        <v>2.94</v>
      </c>
      <c r="L325">
        <v>5</v>
      </c>
      <c r="M325">
        <v>7.9</v>
      </c>
      <c r="N325">
        <v>7.01</v>
      </c>
      <c r="O325">
        <v>1.8264479490000001</v>
      </c>
      <c r="P325">
        <v>0.39392516599999999</v>
      </c>
      <c r="Q325">
        <v>393.9251663</v>
      </c>
      <c r="R325">
        <v>0.14398612499999999</v>
      </c>
      <c r="S325">
        <v>25</v>
      </c>
      <c r="T325" t="s">
        <v>692</v>
      </c>
      <c r="U325">
        <v>81.883024250000005</v>
      </c>
      <c r="V325">
        <v>4.8108282510000002</v>
      </c>
      <c r="W325">
        <v>133.89424919999999</v>
      </c>
      <c r="X325">
        <v>0.71686487899999995</v>
      </c>
      <c r="Y325">
        <v>0.79394243399999997</v>
      </c>
      <c r="Z325">
        <v>3.5113763800000002</v>
      </c>
      <c r="AA325">
        <v>2.6912181300000002</v>
      </c>
      <c r="AB325">
        <v>2.2243718779999999</v>
      </c>
      <c r="AC325">
        <v>1.7091191109999999</v>
      </c>
      <c r="AD325">
        <v>324</v>
      </c>
      <c r="AE325" t="s">
        <v>38</v>
      </c>
      <c r="AF325" t="s">
        <v>38</v>
      </c>
      <c r="AG325" t="s">
        <v>38</v>
      </c>
      <c r="AH325" t="s">
        <v>38</v>
      </c>
    </row>
    <row r="326" spans="1:34">
      <c r="A326">
        <v>325</v>
      </c>
      <c r="B326">
        <v>268111</v>
      </c>
      <c r="C326">
        <v>1418.49189</v>
      </c>
      <c r="D326">
        <v>1072.296429</v>
      </c>
      <c r="E326">
        <v>15.7158072</v>
      </c>
      <c r="F326">
        <v>11.820540510000001</v>
      </c>
      <c r="G326">
        <v>15.585124499999999</v>
      </c>
      <c r="H326">
        <v>20.4602477</v>
      </c>
      <c r="I326">
        <v>92</v>
      </c>
      <c r="J326">
        <v>10.46952855</v>
      </c>
      <c r="K326">
        <v>4</v>
      </c>
      <c r="L326">
        <v>8.6666666669999994</v>
      </c>
      <c r="M326">
        <v>19.3</v>
      </c>
      <c r="N326">
        <v>2.5299999999999998</v>
      </c>
      <c r="O326">
        <v>3.1848280039999999</v>
      </c>
      <c r="P326">
        <v>0.75594117699999996</v>
      </c>
      <c r="Q326">
        <v>755.94117670000003</v>
      </c>
      <c r="R326">
        <v>0.202651252</v>
      </c>
      <c r="S326">
        <v>68</v>
      </c>
      <c r="T326" t="s">
        <v>693</v>
      </c>
      <c r="U326">
        <v>423.83258050000001</v>
      </c>
      <c r="V326">
        <v>1.7835843950000001</v>
      </c>
      <c r="W326">
        <v>252.52965090000001</v>
      </c>
      <c r="X326">
        <v>1.3756614869999999</v>
      </c>
      <c r="Y326">
        <v>1.497405654</v>
      </c>
      <c r="Z326">
        <v>4.9420374300000001</v>
      </c>
      <c r="AA326">
        <v>1.1614730879999999</v>
      </c>
      <c r="AB326">
        <v>0.82467192</v>
      </c>
      <c r="AC326">
        <v>1.68737358</v>
      </c>
      <c r="AD326">
        <v>325</v>
      </c>
      <c r="AE326" t="s">
        <v>38</v>
      </c>
      <c r="AF326" t="s">
        <v>38</v>
      </c>
      <c r="AG326" t="s">
        <v>38</v>
      </c>
      <c r="AH326" t="s">
        <v>38</v>
      </c>
    </row>
    <row r="327" spans="1:34">
      <c r="A327">
        <v>326</v>
      </c>
      <c r="B327">
        <v>170211</v>
      </c>
      <c r="C327">
        <v>4594.5075829999996</v>
      </c>
      <c r="D327">
        <v>2571.67499</v>
      </c>
      <c r="E327">
        <v>21.51361515</v>
      </c>
      <c r="F327">
        <v>14.993542850000001</v>
      </c>
      <c r="G327">
        <v>20.90231919</v>
      </c>
      <c r="H327">
        <v>29.393167389999999</v>
      </c>
      <c r="I327">
        <v>286</v>
      </c>
      <c r="J327">
        <v>7.8228130399999998</v>
      </c>
      <c r="K327">
        <v>3.4170817370000002</v>
      </c>
      <c r="L327">
        <v>6.4220020440000001</v>
      </c>
      <c r="M327">
        <v>14.471572180000001</v>
      </c>
      <c r="N327">
        <v>14.94</v>
      </c>
      <c r="O327">
        <v>5.5229294180000004</v>
      </c>
      <c r="P327">
        <v>0.55972809800000001</v>
      </c>
      <c r="Q327">
        <v>559.7280978</v>
      </c>
      <c r="R327">
        <v>0.25671786800000002</v>
      </c>
      <c r="S327" t="s">
        <v>694</v>
      </c>
      <c r="T327" t="s">
        <v>695</v>
      </c>
      <c r="U327">
        <v>172.1335335</v>
      </c>
      <c r="V327">
        <v>3.2517086389999998</v>
      </c>
      <c r="W327">
        <v>165.48502920000001</v>
      </c>
      <c r="X327">
        <v>1.0185929949999999</v>
      </c>
      <c r="Y327">
        <v>0.98126385400000005</v>
      </c>
      <c r="Z327">
        <v>6.2605550240000003</v>
      </c>
      <c r="AA327">
        <v>0.113314448</v>
      </c>
      <c r="AB327">
        <v>1.5034852359999999</v>
      </c>
      <c r="AC327">
        <v>1.6725692050000001</v>
      </c>
      <c r="AD327">
        <v>326</v>
      </c>
      <c r="AE327" t="s">
        <v>452</v>
      </c>
      <c r="AF327" t="s">
        <v>696</v>
      </c>
      <c r="AG327" t="s">
        <v>38</v>
      </c>
      <c r="AH327" t="s">
        <v>38</v>
      </c>
    </row>
    <row r="328" spans="1:34">
      <c r="A328">
        <v>327</v>
      </c>
      <c r="B328">
        <v>179211</v>
      </c>
      <c r="C328">
        <v>1927.2211649999999</v>
      </c>
      <c r="D328">
        <v>1212</v>
      </c>
      <c r="E328">
        <v>17.310895729999999</v>
      </c>
      <c r="F328">
        <v>14.05874923</v>
      </c>
      <c r="G328">
        <v>17.14091908</v>
      </c>
      <c r="H328">
        <v>20.612115280000001</v>
      </c>
      <c r="I328">
        <v>125</v>
      </c>
      <c r="J328">
        <v>8.6365333329999991</v>
      </c>
      <c r="K328">
        <v>1</v>
      </c>
      <c r="L328">
        <v>8.1999999999999993</v>
      </c>
      <c r="M328">
        <v>15.733333330000001</v>
      </c>
      <c r="N328">
        <v>8.15</v>
      </c>
      <c r="O328">
        <v>3.1701219140000001</v>
      </c>
      <c r="P328">
        <v>0.62888474999999999</v>
      </c>
      <c r="Q328">
        <v>628.88474970000004</v>
      </c>
      <c r="R328">
        <v>0.183128705</v>
      </c>
      <c r="S328" t="s">
        <v>697</v>
      </c>
      <c r="T328" t="s">
        <v>698</v>
      </c>
      <c r="U328">
        <v>148.71165640000001</v>
      </c>
      <c r="V328">
        <v>4.2288867249999997</v>
      </c>
      <c r="W328">
        <v>170.37613730000001</v>
      </c>
      <c r="X328">
        <v>1.1444442459999999</v>
      </c>
      <c r="Y328">
        <v>1.010266281</v>
      </c>
      <c r="Z328">
        <v>4.465942869</v>
      </c>
      <c r="AA328">
        <v>0.67988668600000002</v>
      </c>
      <c r="AB328">
        <v>1.9553008780000001</v>
      </c>
      <c r="AC328">
        <v>1.6707315460000001</v>
      </c>
      <c r="AD328">
        <v>327</v>
      </c>
      <c r="AE328" t="s">
        <v>38</v>
      </c>
      <c r="AF328" t="s">
        <v>38</v>
      </c>
      <c r="AG328" t="s">
        <v>38</v>
      </c>
      <c r="AH328" t="s">
        <v>38</v>
      </c>
    </row>
    <row r="329" spans="1:34">
      <c r="A329">
        <v>328</v>
      </c>
      <c r="B329">
        <v>257121</v>
      </c>
      <c r="C329">
        <v>627.21808599999997</v>
      </c>
      <c r="D329">
        <v>474</v>
      </c>
      <c r="E329">
        <v>12.88699445</v>
      </c>
      <c r="F329">
        <v>10.29889004</v>
      </c>
      <c r="G329">
        <v>12.99342802</v>
      </c>
      <c r="H329">
        <v>15.18536679</v>
      </c>
      <c r="I329">
        <v>48</v>
      </c>
      <c r="J329">
        <v>9.7847222219999992</v>
      </c>
      <c r="K329">
        <v>3.9</v>
      </c>
      <c r="L329">
        <v>8</v>
      </c>
      <c r="M329">
        <v>18.766666669999999</v>
      </c>
      <c r="N329">
        <v>0.64</v>
      </c>
      <c r="O329">
        <v>1.9955231360000001</v>
      </c>
      <c r="P329">
        <v>0.755718004</v>
      </c>
      <c r="Q329">
        <v>755.71800399999995</v>
      </c>
      <c r="R329">
        <v>0.15484783099999999</v>
      </c>
      <c r="S329">
        <v>31</v>
      </c>
      <c r="T329" t="s">
        <v>699</v>
      </c>
      <c r="U329">
        <v>740.625</v>
      </c>
      <c r="V329">
        <v>1.02037874</v>
      </c>
      <c r="W329">
        <v>275.68909280000003</v>
      </c>
      <c r="X329">
        <v>1.375255358</v>
      </c>
      <c r="Y329">
        <v>1.634732415</v>
      </c>
      <c r="Z329">
        <v>3.7762597960000002</v>
      </c>
      <c r="AA329">
        <v>2.549575071</v>
      </c>
      <c r="AB329">
        <v>0.471790231</v>
      </c>
      <c r="AC329">
        <v>1.661173859</v>
      </c>
      <c r="AD329">
        <v>328</v>
      </c>
      <c r="AE329" t="s">
        <v>38</v>
      </c>
      <c r="AF329" t="s">
        <v>38</v>
      </c>
      <c r="AG329" t="s">
        <v>38</v>
      </c>
      <c r="AH329" t="s">
        <v>38</v>
      </c>
    </row>
    <row r="330" spans="1:34">
      <c r="A330">
        <v>329</v>
      </c>
      <c r="B330">
        <v>301111</v>
      </c>
      <c r="C330">
        <v>1415.3985829999999</v>
      </c>
      <c r="D330">
        <v>655</v>
      </c>
      <c r="E330">
        <v>10.618751639999999</v>
      </c>
      <c r="F330">
        <v>9.7164993299999995</v>
      </c>
      <c r="G330">
        <v>10.585286829999999</v>
      </c>
      <c r="H330">
        <v>11.4971982</v>
      </c>
      <c r="I330">
        <v>55</v>
      </c>
      <c r="J330">
        <v>10.31188811</v>
      </c>
      <c r="K330">
        <v>5.2615384619999999</v>
      </c>
      <c r="L330">
        <v>10.38461538</v>
      </c>
      <c r="M330">
        <v>14.523076919999999</v>
      </c>
      <c r="N330">
        <v>4.62</v>
      </c>
      <c r="O330">
        <v>0.71784784800000001</v>
      </c>
      <c r="P330">
        <v>0.462767172</v>
      </c>
      <c r="Q330">
        <v>462.76717239999999</v>
      </c>
      <c r="R330">
        <v>6.7601906000000003E-2</v>
      </c>
      <c r="S330">
        <v>25</v>
      </c>
      <c r="T330" t="s">
        <v>700</v>
      </c>
      <c r="U330">
        <v>141.77489180000001</v>
      </c>
      <c r="V330">
        <v>3.264098224</v>
      </c>
      <c r="W330">
        <v>154.8652859</v>
      </c>
      <c r="X330">
        <v>0.842143537</v>
      </c>
      <c r="Y330">
        <v>0.91829277799999998</v>
      </c>
      <c r="Z330">
        <v>1.6486014550000001</v>
      </c>
      <c r="AA330">
        <v>4.9008498579999999</v>
      </c>
      <c r="AB330">
        <v>1.5092137809999999</v>
      </c>
      <c r="AC330">
        <v>1.6360939379999999</v>
      </c>
      <c r="AD330">
        <v>329</v>
      </c>
      <c r="AE330" t="s">
        <v>38</v>
      </c>
      <c r="AF330" t="s">
        <v>38</v>
      </c>
      <c r="AG330" t="s">
        <v>38</v>
      </c>
      <c r="AH330" t="s">
        <v>38</v>
      </c>
    </row>
    <row r="331" spans="1:34">
      <c r="A331">
        <v>330</v>
      </c>
      <c r="B331">
        <v>193111</v>
      </c>
      <c r="C331">
        <v>2443.4896480000002</v>
      </c>
      <c r="D331">
        <v>869.01153339999996</v>
      </c>
      <c r="E331">
        <v>14.47691779</v>
      </c>
      <c r="F331">
        <v>12.2806698</v>
      </c>
      <c r="G331">
        <v>14.30833953</v>
      </c>
      <c r="H331">
        <v>16.767433050000001</v>
      </c>
      <c r="I331">
        <v>139</v>
      </c>
      <c r="J331">
        <v>4.7013693439999997</v>
      </c>
      <c r="K331">
        <v>2.0290909090000002</v>
      </c>
      <c r="L331">
        <v>3.7792207790000001</v>
      </c>
      <c r="M331">
        <v>8.0225108229999993</v>
      </c>
      <c r="N331">
        <v>14.61</v>
      </c>
      <c r="O331">
        <v>1.841051657</v>
      </c>
      <c r="P331">
        <v>0.35564363199999999</v>
      </c>
      <c r="Q331">
        <v>355.64363200000003</v>
      </c>
      <c r="R331">
        <v>0.12717152100000001</v>
      </c>
      <c r="S331" t="s">
        <v>701</v>
      </c>
      <c r="T331" t="s">
        <v>702</v>
      </c>
      <c r="U331">
        <v>59.480597770000003</v>
      </c>
      <c r="V331">
        <v>5.9791536299999999</v>
      </c>
      <c r="W331">
        <v>117.6882284</v>
      </c>
      <c r="X331">
        <v>0.64720015600000003</v>
      </c>
      <c r="Y331">
        <v>0.697846839</v>
      </c>
      <c r="Z331">
        <v>3.1013201819999998</v>
      </c>
      <c r="AA331">
        <v>1.6713881020000001</v>
      </c>
      <c r="AB331">
        <v>2.7645678650000001</v>
      </c>
      <c r="AC331">
        <v>1.6239922499999999</v>
      </c>
      <c r="AD331">
        <v>330</v>
      </c>
      <c r="AE331" t="s">
        <v>38</v>
      </c>
      <c r="AF331" t="s">
        <v>38</v>
      </c>
      <c r="AG331" t="s">
        <v>38</v>
      </c>
      <c r="AH331" t="s">
        <v>38</v>
      </c>
    </row>
    <row r="332" spans="1:34">
      <c r="A332">
        <v>331</v>
      </c>
      <c r="B332">
        <v>174111</v>
      </c>
      <c r="C332">
        <v>3848.243727</v>
      </c>
      <c r="D332">
        <v>1614</v>
      </c>
      <c r="E332">
        <v>13.200487089999999</v>
      </c>
      <c r="F332">
        <v>9.5447483040000005</v>
      </c>
      <c r="G332">
        <v>12.827461120000001</v>
      </c>
      <c r="H332">
        <v>17.40236166</v>
      </c>
      <c r="I332">
        <v>145</v>
      </c>
      <c r="J332">
        <v>9.4349042149999995</v>
      </c>
      <c r="K332">
        <v>4</v>
      </c>
      <c r="L332">
        <v>8</v>
      </c>
      <c r="M332">
        <v>17.649999999999999</v>
      </c>
      <c r="N332">
        <v>7.66</v>
      </c>
      <c r="O332">
        <v>3.1499330890000001</v>
      </c>
      <c r="P332">
        <v>0.41941210400000001</v>
      </c>
      <c r="Q332">
        <v>419.41210439999998</v>
      </c>
      <c r="R332">
        <v>0.23862248899999999</v>
      </c>
      <c r="S332" t="s">
        <v>703</v>
      </c>
      <c r="T332" t="s">
        <v>704</v>
      </c>
      <c r="U332">
        <v>210.70496080000001</v>
      </c>
      <c r="V332">
        <v>1.9905184140000001</v>
      </c>
      <c r="W332">
        <v>100.22216160000001</v>
      </c>
      <c r="X332">
        <v>0.76324599999999998</v>
      </c>
      <c r="Y332">
        <v>0.59427964499999997</v>
      </c>
      <c r="Z332">
        <v>5.8192646850000003</v>
      </c>
      <c r="AA332">
        <v>2.4079320110000002</v>
      </c>
      <c r="AB332">
        <v>0.92035153800000002</v>
      </c>
      <c r="AC332">
        <v>1.5978688830000001</v>
      </c>
      <c r="AD332">
        <v>331</v>
      </c>
      <c r="AE332" t="s">
        <v>38</v>
      </c>
      <c r="AF332" t="s">
        <v>38</v>
      </c>
      <c r="AG332" t="s">
        <v>38</v>
      </c>
      <c r="AH332" t="s">
        <v>38</v>
      </c>
    </row>
    <row r="333" spans="1:34">
      <c r="A333">
        <v>332</v>
      </c>
      <c r="B333">
        <v>210112</v>
      </c>
      <c r="C333">
        <v>3972.630827</v>
      </c>
      <c r="D333">
        <v>1410</v>
      </c>
      <c r="E333">
        <v>15.264402110000001</v>
      </c>
      <c r="F333">
        <v>12.014707749999999</v>
      </c>
      <c r="G333">
        <v>14.42655952</v>
      </c>
      <c r="H333">
        <v>19.015563889999999</v>
      </c>
      <c r="I333">
        <v>100</v>
      </c>
      <c r="J333">
        <v>8.5518555900000006</v>
      </c>
      <c r="K333">
        <v>4.3304347830000003</v>
      </c>
      <c r="L333">
        <v>8</v>
      </c>
      <c r="M333">
        <v>13.679166670000001</v>
      </c>
      <c r="N333">
        <v>13.66</v>
      </c>
      <c r="O333">
        <v>3.7074404909999998</v>
      </c>
      <c r="P333">
        <v>0.35492852499999999</v>
      </c>
      <c r="Q333">
        <v>354.92852499999998</v>
      </c>
      <c r="R333">
        <v>0.24288147400000001</v>
      </c>
      <c r="S333" t="s">
        <v>705</v>
      </c>
      <c r="T333" t="s">
        <v>706</v>
      </c>
      <c r="U333">
        <v>103.22108350000001</v>
      </c>
      <c r="V333">
        <v>3.4385274130000001</v>
      </c>
      <c r="W333">
        <v>85.600807560000007</v>
      </c>
      <c r="X333">
        <v>0.64589880499999996</v>
      </c>
      <c r="Y333">
        <v>0.507580527</v>
      </c>
      <c r="Z333">
        <v>5.9231281620000003</v>
      </c>
      <c r="AA333">
        <v>1.2464589239999999</v>
      </c>
      <c r="AB333">
        <v>1.5898642140000001</v>
      </c>
      <c r="AC333">
        <v>1.582034272</v>
      </c>
      <c r="AD333">
        <v>332</v>
      </c>
      <c r="AE333" t="s">
        <v>38</v>
      </c>
      <c r="AF333" t="s">
        <v>38</v>
      </c>
      <c r="AG333" t="s">
        <v>38</v>
      </c>
      <c r="AH333" t="s">
        <v>38</v>
      </c>
    </row>
    <row r="334" spans="1:34">
      <c r="A334">
        <v>333</v>
      </c>
      <c r="B334">
        <v>254111</v>
      </c>
      <c r="C334">
        <v>1853.422511</v>
      </c>
      <c r="D334">
        <v>1318</v>
      </c>
      <c r="E334">
        <v>14.86934885</v>
      </c>
      <c r="F334">
        <v>12.40429316</v>
      </c>
      <c r="G334">
        <v>15.04207005</v>
      </c>
      <c r="H334">
        <v>17.08700984</v>
      </c>
      <c r="I334">
        <v>97</v>
      </c>
      <c r="J334">
        <v>12.949828180000001</v>
      </c>
      <c r="K334">
        <v>5.6</v>
      </c>
      <c r="L334">
        <v>12</v>
      </c>
      <c r="M334">
        <v>22.28</v>
      </c>
      <c r="N334">
        <v>3.92</v>
      </c>
      <c r="O334">
        <v>2.216443677</v>
      </c>
      <c r="P334">
        <v>0.71111686200000002</v>
      </c>
      <c r="Q334">
        <v>711.1168619</v>
      </c>
      <c r="R334">
        <v>0.14906124700000001</v>
      </c>
      <c r="S334">
        <v>38</v>
      </c>
      <c r="T334" t="s">
        <v>707</v>
      </c>
      <c r="U334">
        <v>336.22448980000001</v>
      </c>
      <c r="V334">
        <v>2.1150061450000002</v>
      </c>
      <c r="W334">
        <v>225.43537910000001</v>
      </c>
      <c r="X334">
        <v>1.294090215</v>
      </c>
      <c r="Y334">
        <v>1.3367468339999999</v>
      </c>
      <c r="Z334">
        <v>3.6351429030000002</v>
      </c>
      <c r="AA334">
        <v>1.3881019830000001</v>
      </c>
      <c r="AB334">
        <v>0.97791065099999996</v>
      </c>
      <c r="AC334">
        <v>1.5300925359999999</v>
      </c>
      <c r="AD334">
        <v>333</v>
      </c>
      <c r="AE334" t="s">
        <v>38</v>
      </c>
      <c r="AF334" t="s">
        <v>38</v>
      </c>
      <c r="AG334" t="s">
        <v>38</v>
      </c>
      <c r="AH334" t="s">
        <v>38</v>
      </c>
    </row>
    <row r="335" spans="1:34">
      <c r="A335">
        <v>334</v>
      </c>
      <c r="B335">
        <v>211111</v>
      </c>
      <c r="C335">
        <v>6117.1677769999997</v>
      </c>
      <c r="D335">
        <v>4954</v>
      </c>
      <c r="E335">
        <v>19.65561907</v>
      </c>
      <c r="F335">
        <v>16.121344780000001</v>
      </c>
      <c r="G335">
        <v>18.97253551</v>
      </c>
      <c r="H335">
        <v>24.31634334</v>
      </c>
      <c r="I335">
        <v>317</v>
      </c>
      <c r="J335">
        <v>14.81557759</v>
      </c>
      <c r="K335">
        <v>2</v>
      </c>
      <c r="L335">
        <v>15.33333333</v>
      </c>
      <c r="M335">
        <v>27.32857143</v>
      </c>
      <c r="N335">
        <v>11.99</v>
      </c>
      <c r="O335">
        <v>3.6322687149999999</v>
      </c>
      <c r="P335">
        <v>0.80985190900000004</v>
      </c>
      <c r="Q335">
        <v>809.85190869999997</v>
      </c>
      <c r="R335">
        <v>0.18479543700000001</v>
      </c>
      <c r="S335" t="s">
        <v>708</v>
      </c>
      <c r="T335" t="s">
        <v>709</v>
      </c>
      <c r="U335">
        <v>413.17764799999998</v>
      </c>
      <c r="V335">
        <v>1.9600574049999999</v>
      </c>
      <c r="W335">
        <v>202.76735780000001</v>
      </c>
      <c r="X335">
        <v>1.473768218</v>
      </c>
      <c r="Y335">
        <v>1.202334011</v>
      </c>
      <c r="Z335">
        <v>4.5065893130000001</v>
      </c>
      <c r="AA335">
        <v>0.283286119</v>
      </c>
      <c r="AB335">
        <v>0.90626735000000003</v>
      </c>
      <c r="AC335">
        <v>1.4943268240000001</v>
      </c>
      <c r="AD335">
        <v>334</v>
      </c>
      <c r="AE335" t="s">
        <v>38</v>
      </c>
      <c r="AF335" t="s">
        <v>38</v>
      </c>
      <c r="AG335" t="s">
        <v>38</v>
      </c>
      <c r="AH335" t="s">
        <v>38</v>
      </c>
    </row>
    <row r="336" spans="1:34">
      <c r="A336">
        <v>335</v>
      </c>
      <c r="B336">
        <v>195111</v>
      </c>
      <c r="C336">
        <v>1071.2096200000001</v>
      </c>
      <c r="D336">
        <v>151.6726366</v>
      </c>
      <c r="E336">
        <v>15.18422516</v>
      </c>
      <c r="F336">
        <v>8.281222648</v>
      </c>
      <c r="G336">
        <v>15.25332643</v>
      </c>
      <c r="H336">
        <v>22.988981110000001</v>
      </c>
      <c r="I336">
        <v>25</v>
      </c>
      <c r="J336">
        <v>5.2423609439999996</v>
      </c>
      <c r="K336">
        <v>1.2701994299999999</v>
      </c>
      <c r="L336">
        <v>3.1095647770000001</v>
      </c>
      <c r="M336">
        <v>11.779642859999999</v>
      </c>
      <c r="N336">
        <v>0.62</v>
      </c>
      <c r="O336">
        <v>5.6193950910000003</v>
      </c>
      <c r="P336">
        <v>0.14159006199999999</v>
      </c>
      <c r="Q336">
        <v>141.59006210000001</v>
      </c>
      <c r="R336">
        <v>0.37008112300000001</v>
      </c>
      <c r="S336" t="s">
        <v>710</v>
      </c>
      <c r="T336" t="s">
        <v>711</v>
      </c>
      <c r="U336">
        <v>244.63328480000001</v>
      </c>
      <c r="V336">
        <v>0.57878494400000002</v>
      </c>
      <c r="W336">
        <v>35.343623979999997</v>
      </c>
      <c r="X336">
        <v>0.257665545</v>
      </c>
      <c r="Y336">
        <v>0.20957437000000001</v>
      </c>
      <c r="Z336">
        <v>9.0251342739999991</v>
      </c>
      <c r="AA336">
        <v>1.274787535</v>
      </c>
      <c r="AB336">
        <v>0.267611498</v>
      </c>
      <c r="AC336">
        <v>1.4712030789999999</v>
      </c>
      <c r="AD336">
        <v>335</v>
      </c>
      <c r="AE336" t="s">
        <v>38</v>
      </c>
      <c r="AF336" t="s">
        <v>38</v>
      </c>
      <c r="AG336" t="s">
        <v>38</v>
      </c>
      <c r="AH336" t="s">
        <v>38</v>
      </c>
    </row>
    <row r="337" spans="1:34">
      <c r="A337">
        <v>336</v>
      </c>
      <c r="B337">
        <v>291111</v>
      </c>
      <c r="C337">
        <v>1902.7017599999999</v>
      </c>
      <c r="D337">
        <v>1732</v>
      </c>
      <c r="E337">
        <v>21.424429679999999</v>
      </c>
      <c r="F337">
        <v>18.446607140000001</v>
      </c>
      <c r="G337">
        <v>21.539615789999999</v>
      </c>
      <c r="H337">
        <v>24.45774059</v>
      </c>
      <c r="I337">
        <v>86</v>
      </c>
      <c r="J337">
        <v>17.067967880000001</v>
      </c>
      <c r="K337">
        <v>9.5</v>
      </c>
      <c r="L337">
        <v>16.35714286</v>
      </c>
      <c r="M337">
        <v>26.214285709999999</v>
      </c>
      <c r="N337">
        <v>4.66</v>
      </c>
      <c r="O337">
        <v>2.583091075</v>
      </c>
      <c r="P337">
        <v>0.91028454199999997</v>
      </c>
      <c r="Q337">
        <v>910.28454180000006</v>
      </c>
      <c r="R337">
        <v>0.12056755399999999</v>
      </c>
      <c r="S337">
        <v>84</v>
      </c>
      <c r="T337" t="s">
        <v>712</v>
      </c>
      <c r="U337">
        <v>371.67381970000002</v>
      </c>
      <c r="V337">
        <v>2.4491489400000002</v>
      </c>
      <c r="W337">
        <v>248.60588809999999</v>
      </c>
      <c r="X337">
        <v>1.6565354889999999</v>
      </c>
      <c r="Y337">
        <v>1.474139219</v>
      </c>
      <c r="Z337">
        <v>2.9402698350000001</v>
      </c>
      <c r="AA337">
        <v>0.14164305899999999</v>
      </c>
      <c r="AB337">
        <v>1.1324075069999999</v>
      </c>
      <c r="AC337">
        <v>1.4510096649999999</v>
      </c>
      <c r="AD337">
        <v>336</v>
      </c>
      <c r="AE337" t="s">
        <v>38</v>
      </c>
      <c r="AF337" t="s">
        <v>38</v>
      </c>
      <c r="AG337" t="s">
        <v>38</v>
      </c>
      <c r="AH337" t="s">
        <v>38</v>
      </c>
    </row>
    <row r="338" spans="1:34">
      <c r="A338">
        <v>337</v>
      </c>
      <c r="B338">
        <v>121211</v>
      </c>
      <c r="C338">
        <v>1545.185577</v>
      </c>
      <c r="D338">
        <v>301</v>
      </c>
      <c r="E338">
        <v>11.921061419999999</v>
      </c>
      <c r="F338">
        <v>10.23602599</v>
      </c>
      <c r="G338">
        <v>11.45957495</v>
      </c>
      <c r="H338">
        <v>13.570648670000001</v>
      </c>
      <c r="I338">
        <v>67</v>
      </c>
      <c r="J338">
        <v>4.1380597010000004</v>
      </c>
      <c r="K338">
        <v>1.625</v>
      </c>
      <c r="L338">
        <v>3.25</v>
      </c>
      <c r="M338">
        <v>7.6749999999999998</v>
      </c>
      <c r="N338">
        <v>4.5599999999999996</v>
      </c>
      <c r="O338">
        <v>1.857139936</v>
      </c>
      <c r="P338">
        <v>0.19479860800000001</v>
      </c>
      <c r="Q338">
        <v>194.79860840000001</v>
      </c>
      <c r="R338">
        <v>0.15578645799999999</v>
      </c>
      <c r="S338">
        <v>5</v>
      </c>
      <c r="T338" t="s">
        <v>713</v>
      </c>
      <c r="U338">
        <v>66.008771929999995</v>
      </c>
      <c r="V338">
        <v>2.9511018409999998</v>
      </c>
      <c r="W338">
        <v>75.312360229999996</v>
      </c>
      <c r="X338">
        <v>0.35449443899999999</v>
      </c>
      <c r="Y338">
        <v>0.44657391200000002</v>
      </c>
      <c r="Z338">
        <v>3.799150016</v>
      </c>
      <c r="AA338">
        <v>3.3144475920000001</v>
      </c>
      <c r="AB338">
        <v>1.364494345</v>
      </c>
      <c r="AC338">
        <v>1.430590375</v>
      </c>
      <c r="AD338">
        <v>337</v>
      </c>
      <c r="AE338" t="s">
        <v>38</v>
      </c>
      <c r="AF338" t="s">
        <v>38</v>
      </c>
      <c r="AG338" t="s">
        <v>38</v>
      </c>
      <c r="AH338" t="s">
        <v>38</v>
      </c>
    </row>
    <row r="339" spans="1:34">
      <c r="A339">
        <v>338</v>
      </c>
      <c r="B339">
        <v>172111</v>
      </c>
      <c r="C339">
        <v>1616.6161649999999</v>
      </c>
      <c r="D339">
        <v>879</v>
      </c>
      <c r="E339">
        <v>23.872780680000002</v>
      </c>
      <c r="F339">
        <v>20.06464605</v>
      </c>
      <c r="G339">
        <v>24.65163506</v>
      </c>
      <c r="H339">
        <v>28.862588299999999</v>
      </c>
      <c r="I339">
        <v>83</v>
      </c>
      <c r="J339">
        <v>10.16743546</v>
      </c>
      <c r="K339">
        <v>1.7428571429999999</v>
      </c>
      <c r="L339">
        <v>8.6666666669999994</v>
      </c>
      <c r="M339">
        <v>19.714285709999999</v>
      </c>
      <c r="N339">
        <v>3.89</v>
      </c>
      <c r="O339">
        <v>5.0037165809999999</v>
      </c>
      <c r="P339">
        <v>0.54372832500000001</v>
      </c>
      <c r="Q339">
        <v>543.72832540000002</v>
      </c>
      <c r="R339">
        <v>0.20959923499999999</v>
      </c>
      <c r="S339" t="s">
        <v>714</v>
      </c>
      <c r="T339" t="s">
        <v>715</v>
      </c>
      <c r="U339">
        <v>225.96401030000001</v>
      </c>
      <c r="V339">
        <v>2.406260735</v>
      </c>
      <c r="W339">
        <v>141.70374079999999</v>
      </c>
      <c r="X339">
        <v>0.98947661499999995</v>
      </c>
      <c r="Y339">
        <v>0.84024977599999995</v>
      </c>
      <c r="Z339">
        <v>5.1114772650000004</v>
      </c>
      <c r="AA339">
        <v>2.8328612E-2</v>
      </c>
      <c r="AB339">
        <v>1.1125773839999999</v>
      </c>
      <c r="AC339">
        <v>1.3780516780000001</v>
      </c>
      <c r="AD339">
        <v>338</v>
      </c>
      <c r="AE339" t="s">
        <v>38</v>
      </c>
      <c r="AF339" t="s">
        <v>38</v>
      </c>
      <c r="AG339" t="s">
        <v>38</v>
      </c>
      <c r="AH339" t="s">
        <v>38</v>
      </c>
    </row>
    <row r="340" spans="1:34">
      <c r="A340">
        <v>339</v>
      </c>
      <c r="B340">
        <v>116111</v>
      </c>
      <c r="C340">
        <v>1400.663517</v>
      </c>
      <c r="D340">
        <v>206.16666670000001</v>
      </c>
      <c r="E340">
        <v>9.9209376020000004</v>
      </c>
      <c r="F340">
        <v>9.0150303239999996</v>
      </c>
      <c r="G340">
        <v>9.8658459629999999</v>
      </c>
      <c r="H340">
        <v>10.8607975</v>
      </c>
      <c r="I340">
        <v>22</v>
      </c>
      <c r="J340">
        <v>6.1223484849999998</v>
      </c>
      <c r="K340">
        <v>2.2400000000000002</v>
      </c>
      <c r="L340">
        <v>6.0583333330000002</v>
      </c>
      <c r="M340">
        <v>9.6074999999999999</v>
      </c>
      <c r="N340">
        <v>1.8</v>
      </c>
      <c r="O340">
        <v>0.87665555100000003</v>
      </c>
      <c r="P340">
        <v>0.147192144</v>
      </c>
      <c r="Q340">
        <v>147.19214439999999</v>
      </c>
      <c r="R340">
        <v>8.8364183999999998E-2</v>
      </c>
      <c r="S340">
        <v>471</v>
      </c>
      <c r="T340" t="s">
        <v>716</v>
      </c>
      <c r="U340">
        <v>114.537037</v>
      </c>
      <c r="V340">
        <v>1.2851052220000001</v>
      </c>
      <c r="W340">
        <v>50.716119499999998</v>
      </c>
      <c r="X340">
        <v>0.26786021199999999</v>
      </c>
      <c r="Y340">
        <v>0.30072747399999999</v>
      </c>
      <c r="Z340">
        <v>2.1549292109999998</v>
      </c>
      <c r="AA340">
        <v>6.3456090649999997</v>
      </c>
      <c r="AB340">
        <v>0.59419122099999999</v>
      </c>
      <c r="AC340">
        <v>1.3532620120000001</v>
      </c>
      <c r="AD340">
        <v>339</v>
      </c>
      <c r="AE340" t="s">
        <v>38</v>
      </c>
      <c r="AF340" t="s">
        <v>38</v>
      </c>
      <c r="AG340" t="s">
        <v>38</v>
      </c>
      <c r="AH340" t="s">
        <v>38</v>
      </c>
    </row>
    <row r="341" spans="1:34">
      <c r="A341">
        <v>340</v>
      </c>
      <c r="B341">
        <v>234111</v>
      </c>
      <c r="C341">
        <v>861.62205089999998</v>
      </c>
      <c r="D341">
        <v>322</v>
      </c>
      <c r="E341">
        <v>15.145558729999999</v>
      </c>
      <c r="F341">
        <v>11.02172665</v>
      </c>
      <c r="G341">
        <v>15.35007519</v>
      </c>
      <c r="H341">
        <v>18.867260229999999</v>
      </c>
      <c r="I341">
        <v>43</v>
      </c>
      <c r="J341">
        <v>7.4186046509999999</v>
      </c>
      <c r="K341">
        <v>4</v>
      </c>
      <c r="L341">
        <v>7</v>
      </c>
      <c r="M341">
        <v>12.8</v>
      </c>
      <c r="N341">
        <v>1.22</v>
      </c>
      <c r="O341">
        <v>3.255256996</v>
      </c>
      <c r="P341">
        <v>0.37371374099999999</v>
      </c>
      <c r="Q341">
        <v>373.71374100000003</v>
      </c>
      <c r="R341">
        <v>0.21493145599999999</v>
      </c>
      <c r="S341" t="s">
        <v>649</v>
      </c>
      <c r="T341" t="s">
        <v>717</v>
      </c>
      <c r="U341">
        <v>263.93442620000002</v>
      </c>
      <c r="V341">
        <v>1.4159340499999999</v>
      </c>
      <c r="W341">
        <v>133.70498470000001</v>
      </c>
      <c r="X341">
        <v>0.68008413400000001</v>
      </c>
      <c r="Y341">
        <v>0.79282016700000002</v>
      </c>
      <c r="Z341">
        <v>5.2415136469999997</v>
      </c>
      <c r="AA341">
        <v>1.3031161469999999</v>
      </c>
      <c r="AB341">
        <v>0.65468225400000002</v>
      </c>
      <c r="AC341">
        <v>1.349975363</v>
      </c>
      <c r="AD341">
        <v>340</v>
      </c>
      <c r="AE341" t="s">
        <v>38</v>
      </c>
      <c r="AF341" t="s">
        <v>38</v>
      </c>
      <c r="AG341" t="s">
        <v>38</v>
      </c>
      <c r="AH341" t="s">
        <v>38</v>
      </c>
    </row>
    <row r="342" spans="1:34">
      <c r="A342">
        <v>341</v>
      </c>
      <c r="B342">
        <v>175121</v>
      </c>
      <c r="C342">
        <v>1145.582457</v>
      </c>
      <c r="D342">
        <v>799</v>
      </c>
      <c r="E342">
        <v>19.532930700000001</v>
      </c>
      <c r="F342">
        <v>14.157128910000001</v>
      </c>
      <c r="G342">
        <v>19.980924330000001</v>
      </c>
      <c r="H342">
        <v>24.326288550000001</v>
      </c>
      <c r="I342">
        <v>82</v>
      </c>
      <c r="J342">
        <v>8.7384146339999997</v>
      </c>
      <c r="K342">
        <v>4.75</v>
      </c>
      <c r="L342">
        <v>7</v>
      </c>
      <c r="M342">
        <v>11.98</v>
      </c>
      <c r="N342">
        <v>2.0099999999999998</v>
      </c>
      <c r="O342">
        <v>3.58850574</v>
      </c>
      <c r="P342">
        <v>0.69746179799999997</v>
      </c>
      <c r="Q342">
        <v>697.4617978</v>
      </c>
      <c r="R342">
        <v>0.18371568499999999</v>
      </c>
      <c r="S342" t="s">
        <v>618</v>
      </c>
      <c r="T342" t="s">
        <v>718</v>
      </c>
      <c r="U342">
        <v>397.51243779999999</v>
      </c>
      <c r="V342">
        <v>1.7545659739999999</v>
      </c>
      <c r="W342">
        <v>150.59431140000001</v>
      </c>
      <c r="X342">
        <v>1.269240734</v>
      </c>
      <c r="Y342">
        <v>0.89296750899999999</v>
      </c>
      <c r="Z342">
        <v>4.4802574960000001</v>
      </c>
      <c r="AA342">
        <v>0.31161473099999998</v>
      </c>
      <c r="AB342">
        <v>0.81125473800000003</v>
      </c>
      <c r="AC342">
        <v>1.3423497740000001</v>
      </c>
      <c r="AD342">
        <v>341</v>
      </c>
      <c r="AE342" t="s">
        <v>38</v>
      </c>
      <c r="AF342" t="s">
        <v>38</v>
      </c>
      <c r="AG342" t="s">
        <v>38</v>
      </c>
      <c r="AH342" t="s">
        <v>38</v>
      </c>
    </row>
    <row r="343" spans="1:34">
      <c r="A343">
        <v>342</v>
      </c>
      <c r="B343">
        <v>175121</v>
      </c>
      <c r="C343">
        <v>1145.582457</v>
      </c>
      <c r="D343">
        <v>799</v>
      </c>
      <c r="E343">
        <v>19.532930700000001</v>
      </c>
      <c r="F343">
        <v>14.157128910000001</v>
      </c>
      <c r="G343">
        <v>19.980924330000001</v>
      </c>
      <c r="H343">
        <v>24.326288550000001</v>
      </c>
      <c r="I343">
        <v>82</v>
      </c>
      <c r="J343">
        <v>8.7384146339999997</v>
      </c>
      <c r="K343">
        <v>4.75</v>
      </c>
      <c r="L343">
        <v>7</v>
      </c>
      <c r="M343">
        <v>11.98</v>
      </c>
      <c r="N343">
        <v>2.0099999999999998</v>
      </c>
      <c r="O343">
        <v>3.58850574</v>
      </c>
      <c r="P343">
        <v>0.69746179799999997</v>
      </c>
      <c r="Q343">
        <v>697.4617978</v>
      </c>
      <c r="R343">
        <v>0.18371568499999999</v>
      </c>
      <c r="S343" t="s">
        <v>618</v>
      </c>
      <c r="T343" t="s">
        <v>718</v>
      </c>
      <c r="U343">
        <v>397.51243779999999</v>
      </c>
      <c r="V343">
        <v>1.7545659739999999</v>
      </c>
      <c r="W343">
        <v>150.59431140000001</v>
      </c>
      <c r="X343">
        <v>1.269240734</v>
      </c>
      <c r="Y343">
        <v>0.89296750899999999</v>
      </c>
      <c r="Z343">
        <v>4.4802574960000001</v>
      </c>
      <c r="AA343">
        <v>0.31161473099999998</v>
      </c>
      <c r="AB343">
        <v>0.81125473800000003</v>
      </c>
      <c r="AC343">
        <v>1.3423497740000001</v>
      </c>
      <c r="AD343">
        <v>341</v>
      </c>
      <c r="AE343" t="s">
        <v>38</v>
      </c>
      <c r="AF343" t="s">
        <v>38</v>
      </c>
      <c r="AG343" t="s">
        <v>38</v>
      </c>
      <c r="AH343" t="s">
        <v>38</v>
      </c>
    </row>
    <row r="344" spans="1:34">
      <c r="A344">
        <v>343</v>
      </c>
      <c r="B344">
        <v>175121</v>
      </c>
      <c r="C344">
        <v>1145.582457</v>
      </c>
      <c r="D344">
        <v>799</v>
      </c>
      <c r="E344">
        <v>19.532930700000001</v>
      </c>
      <c r="F344">
        <v>14.157128910000001</v>
      </c>
      <c r="G344">
        <v>19.980924330000001</v>
      </c>
      <c r="H344">
        <v>24.326288550000001</v>
      </c>
      <c r="I344">
        <v>82</v>
      </c>
      <c r="J344">
        <v>8.7384146339999997</v>
      </c>
      <c r="K344">
        <v>4.75</v>
      </c>
      <c r="L344">
        <v>7</v>
      </c>
      <c r="M344">
        <v>11.98</v>
      </c>
      <c r="N344">
        <v>2.0099999999999998</v>
      </c>
      <c r="O344">
        <v>3.58850574</v>
      </c>
      <c r="P344">
        <v>0.69746179799999997</v>
      </c>
      <c r="Q344">
        <v>697.4617978</v>
      </c>
      <c r="R344">
        <v>0.18371568499999999</v>
      </c>
      <c r="S344" t="s">
        <v>618</v>
      </c>
      <c r="T344" t="s">
        <v>718</v>
      </c>
      <c r="U344">
        <v>397.51243779999999</v>
      </c>
      <c r="V344">
        <v>1.7545659739999999</v>
      </c>
      <c r="W344">
        <v>150.59431140000001</v>
      </c>
      <c r="X344">
        <v>1.269240734</v>
      </c>
      <c r="Y344">
        <v>0.89296750899999999</v>
      </c>
      <c r="Z344">
        <v>4.4802574960000001</v>
      </c>
      <c r="AA344">
        <v>0.31161473099999998</v>
      </c>
      <c r="AB344">
        <v>0.81125473800000003</v>
      </c>
      <c r="AC344">
        <v>1.3423497740000001</v>
      </c>
      <c r="AD344">
        <v>341</v>
      </c>
      <c r="AE344" t="s">
        <v>38</v>
      </c>
      <c r="AF344" t="s">
        <v>38</v>
      </c>
      <c r="AG344" t="s">
        <v>38</v>
      </c>
      <c r="AH344" t="s">
        <v>38</v>
      </c>
    </row>
    <row r="345" spans="1:34">
      <c r="A345">
        <v>344</v>
      </c>
      <c r="B345">
        <v>175121</v>
      </c>
      <c r="C345">
        <v>1145.582457</v>
      </c>
      <c r="D345">
        <v>799</v>
      </c>
      <c r="E345">
        <v>19.532930700000001</v>
      </c>
      <c r="F345">
        <v>14.157128910000001</v>
      </c>
      <c r="G345">
        <v>19.980924330000001</v>
      </c>
      <c r="H345">
        <v>24.326288550000001</v>
      </c>
      <c r="I345">
        <v>82</v>
      </c>
      <c r="J345">
        <v>8.7384146339999997</v>
      </c>
      <c r="K345">
        <v>4.75</v>
      </c>
      <c r="L345">
        <v>7</v>
      </c>
      <c r="M345">
        <v>11.98</v>
      </c>
      <c r="N345">
        <v>2.0099999999999998</v>
      </c>
      <c r="O345">
        <v>3.58850574</v>
      </c>
      <c r="P345">
        <v>0.69746179799999997</v>
      </c>
      <c r="Q345">
        <v>697.4617978</v>
      </c>
      <c r="R345">
        <v>0.18371568499999999</v>
      </c>
      <c r="S345" t="s">
        <v>618</v>
      </c>
      <c r="T345" t="s">
        <v>718</v>
      </c>
      <c r="U345">
        <v>397.51243779999999</v>
      </c>
      <c r="V345">
        <v>1.7545659739999999</v>
      </c>
      <c r="W345">
        <v>150.59431140000001</v>
      </c>
      <c r="X345">
        <v>1.269240734</v>
      </c>
      <c r="Y345">
        <v>0.89296750899999999</v>
      </c>
      <c r="Z345">
        <v>4.4802574960000001</v>
      </c>
      <c r="AA345">
        <v>0.31161473099999998</v>
      </c>
      <c r="AB345">
        <v>0.81125473800000003</v>
      </c>
      <c r="AC345">
        <v>1.3423497740000001</v>
      </c>
      <c r="AD345">
        <v>341</v>
      </c>
      <c r="AE345" t="s">
        <v>38</v>
      </c>
      <c r="AF345" t="s">
        <v>38</v>
      </c>
      <c r="AG345" t="s">
        <v>38</v>
      </c>
      <c r="AH345" t="s">
        <v>38</v>
      </c>
    </row>
    <row r="346" spans="1:34">
      <c r="A346">
        <v>345</v>
      </c>
      <c r="B346">
        <v>228111</v>
      </c>
      <c r="C346">
        <v>1945.9332059999999</v>
      </c>
      <c r="D346">
        <v>1206</v>
      </c>
      <c r="E346">
        <v>17.862561370000002</v>
      </c>
      <c r="F346">
        <v>15.061191150000001</v>
      </c>
      <c r="G346">
        <v>17.542567739999999</v>
      </c>
      <c r="H346">
        <v>21.114616250000001</v>
      </c>
      <c r="I346">
        <v>109</v>
      </c>
      <c r="J346">
        <v>7.9226835859999998</v>
      </c>
      <c r="K346">
        <v>2.8939393940000002</v>
      </c>
      <c r="L346">
        <v>6.1818181819999998</v>
      </c>
      <c r="M346">
        <v>15</v>
      </c>
      <c r="N346">
        <v>6.03</v>
      </c>
      <c r="O346">
        <v>2.5623787669999998</v>
      </c>
      <c r="P346">
        <v>0.61975405800000005</v>
      </c>
      <c r="Q346">
        <v>619.75405750000004</v>
      </c>
      <c r="R346">
        <v>0.14344968299999999</v>
      </c>
      <c r="S346" t="s">
        <v>653</v>
      </c>
      <c r="T346" t="s">
        <v>719</v>
      </c>
      <c r="U346">
        <v>200</v>
      </c>
      <c r="V346">
        <v>3.0987702879999999</v>
      </c>
      <c r="W346">
        <v>129.34231990000001</v>
      </c>
      <c r="X346">
        <v>1.1278282159999999</v>
      </c>
      <c r="Y346">
        <v>0.76695120900000002</v>
      </c>
      <c r="Z346">
        <v>3.4982942170000002</v>
      </c>
      <c r="AA346">
        <v>0.53824362599999998</v>
      </c>
      <c r="AB346">
        <v>1.4327714739999999</v>
      </c>
      <c r="AC346">
        <v>1.336454955</v>
      </c>
      <c r="AD346">
        <v>342</v>
      </c>
      <c r="AE346" t="s">
        <v>38</v>
      </c>
      <c r="AF346" t="s">
        <v>38</v>
      </c>
      <c r="AG346" t="s">
        <v>38</v>
      </c>
      <c r="AH346" t="s">
        <v>38</v>
      </c>
    </row>
    <row r="347" spans="1:34">
      <c r="A347">
        <v>346</v>
      </c>
      <c r="B347">
        <v>182111</v>
      </c>
      <c r="C347">
        <v>6798.0038910000003</v>
      </c>
      <c r="D347">
        <v>2135</v>
      </c>
      <c r="E347">
        <v>18.991870609999999</v>
      </c>
      <c r="F347">
        <v>16.207237079999999</v>
      </c>
      <c r="G347">
        <v>18.416499999999999</v>
      </c>
      <c r="H347">
        <v>23.581748099999999</v>
      </c>
      <c r="I347">
        <v>138</v>
      </c>
      <c r="J347">
        <v>10.67182436</v>
      </c>
      <c r="K347">
        <v>2</v>
      </c>
      <c r="L347">
        <v>11.18464052</v>
      </c>
      <c r="M347">
        <v>19.135294120000001</v>
      </c>
      <c r="N347">
        <v>28.43</v>
      </c>
      <c r="O347">
        <v>2.9093433059999998</v>
      </c>
      <c r="P347">
        <v>0.31406277999999999</v>
      </c>
      <c r="Q347">
        <v>314.06277990000001</v>
      </c>
      <c r="R347">
        <v>0.153188876</v>
      </c>
      <c r="S347" t="s">
        <v>720</v>
      </c>
      <c r="T347" t="s">
        <v>721</v>
      </c>
      <c r="U347">
        <v>75.096728810000002</v>
      </c>
      <c r="V347">
        <v>4.182109992</v>
      </c>
      <c r="W347">
        <v>85.524608819999997</v>
      </c>
      <c r="X347">
        <v>0.57153133599999995</v>
      </c>
      <c r="Y347">
        <v>0.50712869699999996</v>
      </c>
      <c r="Z347">
        <v>3.7358030119999999</v>
      </c>
      <c r="AA347">
        <v>0.36827195499999998</v>
      </c>
      <c r="AB347">
        <v>1.9336728249999999</v>
      </c>
      <c r="AC347">
        <v>1.266092585</v>
      </c>
      <c r="AD347">
        <v>343</v>
      </c>
      <c r="AE347" t="s">
        <v>38</v>
      </c>
      <c r="AF347" t="s">
        <v>38</v>
      </c>
      <c r="AG347" t="s">
        <v>38</v>
      </c>
      <c r="AH347" t="s">
        <v>38</v>
      </c>
    </row>
    <row r="348" spans="1:34">
      <c r="A348">
        <v>347</v>
      </c>
      <c r="B348">
        <v>176111</v>
      </c>
      <c r="C348">
        <v>3528.2809010000001</v>
      </c>
      <c r="D348">
        <v>1945</v>
      </c>
      <c r="E348">
        <v>22.8441112</v>
      </c>
      <c r="F348">
        <v>20.014348640000001</v>
      </c>
      <c r="G348">
        <v>22.555414769999999</v>
      </c>
      <c r="H348">
        <v>25.86846997</v>
      </c>
      <c r="I348">
        <v>157</v>
      </c>
      <c r="J348">
        <v>10.87763945</v>
      </c>
      <c r="K348">
        <v>3.6</v>
      </c>
      <c r="L348">
        <v>9.4444444440000002</v>
      </c>
      <c r="M348">
        <v>19.026666670000001</v>
      </c>
      <c r="N348">
        <v>14.35</v>
      </c>
      <c r="O348">
        <v>2.335571742</v>
      </c>
      <c r="P348">
        <v>0.55125996300000002</v>
      </c>
      <c r="Q348">
        <v>551.25996329999998</v>
      </c>
      <c r="R348">
        <v>0.102239554</v>
      </c>
      <c r="S348" t="s">
        <v>722</v>
      </c>
      <c r="T348" t="s">
        <v>723</v>
      </c>
      <c r="U348">
        <v>135.5400697</v>
      </c>
      <c r="V348">
        <v>4.0671364900000002</v>
      </c>
      <c r="W348">
        <v>129.40175579999999</v>
      </c>
      <c r="X348">
        <v>1.003182687</v>
      </c>
      <c r="Y348">
        <v>0.76730364100000004</v>
      </c>
      <c r="Z348">
        <v>2.4933065939999999</v>
      </c>
      <c r="AA348">
        <v>8.4985835999999995E-2</v>
      </c>
      <c r="AB348">
        <v>1.8805127850000001</v>
      </c>
      <c r="AC348">
        <v>1.235036332</v>
      </c>
      <c r="AD348">
        <v>344</v>
      </c>
      <c r="AE348" t="s">
        <v>38</v>
      </c>
      <c r="AF348" t="s">
        <v>38</v>
      </c>
      <c r="AG348" t="s">
        <v>38</v>
      </c>
      <c r="AH348" t="s">
        <v>38</v>
      </c>
    </row>
    <row r="349" spans="1:34">
      <c r="A349">
        <v>348</v>
      </c>
      <c r="B349">
        <v>122113</v>
      </c>
      <c r="C349">
        <v>1872.3966499999999</v>
      </c>
      <c r="D349">
        <v>629</v>
      </c>
      <c r="E349">
        <v>14.81526495</v>
      </c>
      <c r="F349">
        <v>11.854722669999999</v>
      </c>
      <c r="G349">
        <v>14.70439539</v>
      </c>
      <c r="H349">
        <v>17.477617590000001</v>
      </c>
      <c r="I349">
        <v>70</v>
      </c>
      <c r="J349">
        <v>8.7951020409999998</v>
      </c>
      <c r="K349">
        <v>4.54</v>
      </c>
      <c r="L349">
        <v>9</v>
      </c>
      <c r="M349">
        <v>13.871428570000001</v>
      </c>
      <c r="N349">
        <v>4.29</v>
      </c>
      <c r="O349">
        <v>2.2229087199999999</v>
      </c>
      <c r="P349">
        <v>0.33593309399999999</v>
      </c>
      <c r="Q349">
        <v>335.93309410000001</v>
      </c>
      <c r="R349">
        <v>0.15004178000000001</v>
      </c>
      <c r="S349">
        <v>25</v>
      </c>
      <c r="T349" t="s">
        <v>724</v>
      </c>
      <c r="U349">
        <v>146.62004659999999</v>
      </c>
      <c r="V349">
        <v>2.2911811979999999</v>
      </c>
      <c r="W349">
        <v>112.42019259999999</v>
      </c>
      <c r="X349">
        <v>0.61133092600000005</v>
      </c>
      <c r="Y349">
        <v>0.66660937200000003</v>
      </c>
      <c r="Z349">
        <v>3.6590550720000001</v>
      </c>
      <c r="AA349">
        <v>1.4447592069999999</v>
      </c>
      <c r="AB349">
        <v>1.059368316</v>
      </c>
      <c r="AC349">
        <v>1.222303938</v>
      </c>
      <c r="AD349">
        <v>345</v>
      </c>
      <c r="AE349" t="s">
        <v>38</v>
      </c>
      <c r="AF349" t="s">
        <v>38</v>
      </c>
      <c r="AG349" t="s">
        <v>38</v>
      </c>
      <c r="AH349" t="s">
        <v>38</v>
      </c>
    </row>
    <row r="350" spans="1:34">
      <c r="A350">
        <v>349</v>
      </c>
      <c r="B350">
        <v>175111</v>
      </c>
      <c r="C350">
        <v>1252.241728</v>
      </c>
      <c r="D350">
        <v>652</v>
      </c>
      <c r="E350">
        <v>17.816692960000001</v>
      </c>
      <c r="F350">
        <v>13.85903697</v>
      </c>
      <c r="G350">
        <v>17.685314689999998</v>
      </c>
      <c r="H350">
        <v>22.431921020000001</v>
      </c>
      <c r="I350">
        <v>49</v>
      </c>
      <c r="J350">
        <v>12.30272109</v>
      </c>
      <c r="K350">
        <v>5.6666666670000003</v>
      </c>
      <c r="L350">
        <v>11</v>
      </c>
      <c r="M350">
        <v>19.25</v>
      </c>
      <c r="N350">
        <v>0.9</v>
      </c>
      <c r="O350">
        <v>3.3055162779999998</v>
      </c>
      <c r="P350">
        <v>0.520666246</v>
      </c>
      <c r="Q350">
        <v>520.66624630000001</v>
      </c>
      <c r="R350">
        <v>0.18552917099999999</v>
      </c>
      <c r="S350" t="s">
        <v>725</v>
      </c>
      <c r="T350" t="s">
        <v>726</v>
      </c>
      <c r="U350">
        <v>724.44444439999995</v>
      </c>
      <c r="V350">
        <v>0.71871107599999995</v>
      </c>
      <c r="W350">
        <v>116.2036593</v>
      </c>
      <c r="X350">
        <v>0.947508252</v>
      </c>
      <c r="Y350">
        <v>0.68904390400000004</v>
      </c>
      <c r="Z350">
        <v>4.5244828220000004</v>
      </c>
      <c r="AA350">
        <v>0.56657223800000001</v>
      </c>
      <c r="AB350">
        <v>0.33230883</v>
      </c>
      <c r="AC350">
        <v>1.1285971290000001</v>
      </c>
      <c r="AD350">
        <v>346</v>
      </c>
      <c r="AE350" t="s">
        <v>38</v>
      </c>
      <c r="AF350" t="s">
        <v>38</v>
      </c>
      <c r="AG350" t="s">
        <v>38</v>
      </c>
      <c r="AH350" t="s">
        <v>38</v>
      </c>
    </row>
    <row r="351" spans="1:34">
      <c r="A351">
        <v>350</v>
      </c>
      <c r="B351">
        <v>122114</v>
      </c>
      <c r="C351">
        <v>1174.0965719999999</v>
      </c>
      <c r="D351">
        <v>629</v>
      </c>
      <c r="E351">
        <v>20.115248999999999</v>
      </c>
      <c r="F351">
        <v>16.968341939999998</v>
      </c>
      <c r="G351">
        <v>19.76828884</v>
      </c>
      <c r="H351">
        <v>23.368936359999999</v>
      </c>
      <c r="I351">
        <v>70</v>
      </c>
      <c r="J351">
        <v>8.9038095239999997</v>
      </c>
      <c r="K351">
        <v>4.9333333330000002</v>
      </c>
      <c r="L351">
        <v>9</v>
      </c>
      <c r="M351">
        <v>13.06</v>
      </c>
      <c r="N351">
        <v>1.55</v>
      </c>
      <c r="O351">
        <v>2.7731534299999998</v>
      </c>
      <c r="P351">
        <v>0.53573105899999995</v>
      </c>
      <c r="Q351">
        <v>535.73105910000004</v>
      </c>
      <c r="R351">
        <v>0.137863241</v>
      </c>
      <c r="S351">
        <v>25</v>
      </c>
      <c r="T351" t="s">
        <v>727</v>
      </c>
      <c r="U351">
        <v>405.8064516</v>
      </c>
      <c r="V351">
        <v>1.320163977</v>
      </c>
      <c r="W351">
        <v>179.28269019999999</v>
      </c>
      <c r="X351">
        <v>0.97492319299999997</v>
      </c>
      <c r="Y351">
        <v>1.0630787829999999</v>
      </c>
      <c r="Z351">
        <v>3.3620581810000001</v>
      </c>
      <c r="AA351">
        <v>0.25495750700000003</v>
      </c>
      <c r="AB351">
        <v>0.61040125999999995</v>
      </c>
      <c r="AC351">
        <v>1.1142277700000001</v>
      </c>
      <c r="AD351">
        <v>347</v>
      </c>
      <c r="AE351" t="s">
        <v>38</v>
      </c>
      <c r="AF351" t="s">
        <v>38</v>
      </c>
      <c r="AG351" t="s">
        <v>38</v>
      </c>
      <c r="AH351" t="s">
        <v>38</v>
      </c>
    </row>
    <row r="352" spans="1:34">
      <c r="A352">
        <v>351</v>
      </c>
      <c r="B352">
        <v>173111</v>
      </c>
      <c r="C352">
        <v>2889.081142</v>
      </c>
      <c r="D352">
        <v>447.48142139999999</v>
      </c>
      <c r="E352">
        <v>18.747334009999999</v>
      </c>
      <c r="F352">
        <v>12.894114849999999</v>
      </c>
      <c r="G352">
        <v>19.350750690000002</v>
      </c>
      <c r="H352">
        <v>23.354821269999999</v>
      </c>
      <c r="I352">
        <v>63</v>
      </c>
      <c r="J352">
        <v>5.8801529889999999</v>
      </c>
      <c r="K352">
        <v>2.224027778</v>
      </c>
      <c r="L352">
        <v>4.2222222220000001</v>
      </c>
      <c r="M352">
        <v>11.77863636</v>
      </c>
      <c r="N352">
        <v>3.68</v>
      </c>
      <c r="O352">
        <v>4.7020920359999998</v>
      </c>
      <c r="P352">
        <v>0.154887108</v>
      </c>
      <c r="Q352">
        <v>154.88710750000001</v>
      </c>
      <c r="R352">
        <v>0.25081390399999998</v>
      </c>
      <c r="S352" t="s">
        <v>728</v>
      </c>
      <c r="T352" t="s">
        <v>729</v>
      </c>
      <c r="U352">
        <v>121.5982123</v>
      </c>
      <c r="V352">
        <v>1.2737613860000001</v>
      </c>
      <c r="W352">
        <v>31.30841324</v>
      </c>
      <c r="X352">
        <v>0.28186350399999999</v>
      </c>
      <c r="Y352">
        <v>0.18564709099999999</v>
      </c>
      <c r="Z352">
        <v>6.1165755969999998</v>
      </c>
      <c r="AA352">
        <v>0.42492917800000002</v>
      </c>
      <c r="AB352">
        <v>0.58894619800000003</v>
      </c>
      <c r="AC352">
        <v>1.0818022949999999</v>
      </c>
      <c r="AD352">
        <v>348</v>
      </c>
      <c r="AE352" t="s">
        <v>38</v>
      </c>
      <c r="AF352" t="s">
        <v>38</v>
      </c>
      <c r="AG352" t="s">
        <v>38</v>
      </c>
      <c r="AH352" t="s">
        <v>38</v>
      </c>
    </row>
    <row r="353" spans="1:34">
      <c r="A353">
        <v>352</v>
      </c>
      <c r="B353">
        <v>170121</v>
      </c>
      <c r="C353">
        <v>3122.0462649999999</v>
      </c>
      <c r="D353">
        <v>1231</v>
      </c>
      <c r="E353">
        <v>15.807419339999999</v>
      </c>
      <c r="F353">
        <v>12.614962309999999</v>
      </c>
      <c r="G353">
        <v>15.873342450000001</v>
      </c>
      <c r="H353">
        <v>18.617258960000001</v>
      </c>
      <c r="I353">
        <v>57</v>
      </c>
      <c r="J353">
        <v>19.49206349</v>
      </c>
      <c r="K353">
        <v>13.561904759999999</v>
      </c>
      <c r="L353">
        <v>19.571428569999998</v>
      </c>
      <c r="M353">
        <v>26.257142859999998</v>
      </c>
      <c r="N353">
        <v>3.07</v>
      </c>
      <c r="O353">
        <v>2.1818026150000001</v>
      </c>
      <c r="P353">
        <v>0.394292684</v>
      </c>
      <c r="Q353">
        <v>394.29268359999998</v>
      </c>
      <c r="R353">
        <v>0.13802396</v>
      </c>
      <c r="S353">
        <v>1</v>
      </c>
      <c r="T353" t="s">
        <v>730</v>
      </c>
      <c r="U353">
        <v>400.97719869999997</v>
      </c>
      <c r="V353">
        <v>0.98332943799999994</v>
      </c>
      <c r="W353">
        <v>132.56778610000001</v>
      </c>
      <c r="X353">
        <v>0.71753368699999998</v>
      </c>
      <c r="Y353">
        <v>0.78607700800000002</v>
      </c>
      <c r="Z353">
        <v>3.3659776099999998</v>
      </c>
      <c r="AA353">
        <v>1.133144476</v>
      </c>
      <c r="AB353">
        <v>0.45465982900000002</v>
      </c>
      <c r="AC353">
        <v>1.0519578919999999</v>
      </c>
      <c r="AD353">
        <v>349</v>
      </c>
      <c r="AE353" t="s">
        <v>452</v>
      </c>
      <c r="AF353" t="s">
        <v>731</v>
      </c>
      <c r="AG353" t="s">
        <v>38</v>
      </c>
      <c r="AH353" t="s">
        <v>38</v>
      </c>
    </row>
    <row r="354" spans="1:34">
      <c r="A354">
        <v>353</v>
      </c>
      <c r="B354">
        <v>194111</v>
      </c>
      <c r="C354">
        <v>1374.805077</v>
      </c>
      <c r="D354">
        <v>174.62946669999999</v>
      </c>
      <c r="E354">
        <v>15.03234406</v>
      </c>
      <c r="F354">
        <v>11.570366780000001</v>
      </c>
      <c r="G354">
        <v>14.977545299999999</v>
      </c>
      <c r="H354">
        <v>18.155964579999999</v>
      </c>
      <c r="I354">
        <v>26</v>
      </c>
      <c r="J354">
        <v>5.7368549629999999</v>
      </c>
      <c r="K354">
        <v>1.3875915750000001</v>
      </c>
      <c r="L354">
        <v>3.0388663970000001</v>
      </c>
      <c r="M354">
        <v>11.957819260000001</v>
      </c>
      <c r="N354">
        <v>1.9</v>
      </c>
      <c r="O354">
        <v>2.9539515079999998</v>
      </c>
      <c r="P354">
        <v>0.127021255</v>
      </c>
      <c r="Q354">
        <v>127.0212554</v>
      </c>
      <c r="R354">
        <v>0.19650638000000001</v>
      </c>
      <c r="S354" t="s">
        <v>710</v>
      </c>
      <c r="T354" t="s">
        <v>732</v>
      </c>
      <c r="U354">
        <v>91.910245649999993</v>
      </c>
      <c r="V354">
        <v>1.3820140990000001</v>
      </c>
      <c r="W354">
        <v>31.473189359999999</v>
      </c>
      <c r="X354">
        <v>0.23115323600000001</v>
      </c>
      <c r="Y354">
        <v>0.18662415099999999</v>
      </c>
      <c r="Z354">
        <v>4.792182994</v>
      </c>
      <c r="AA354">
        <v>1.331444759</v>
      </c>
      <c r="AB354">
        <v>0.63899876200000005</v>
      </c>
      <c r="AC354">
        <v>1.0296475060000001</v>
      </c>
      <c r="AD354">
        <v>350</v>
      </c>
      <c r="AE354" t="s">
        <v>38</v>
      </c>
      <c r="AF354" t="s">
        <v>38</v>
      </c>
      <c r="AG354" t="s">
        <v>38</v>
      </c>
      <c r="AH354" t="s">
        <v>38</v>
      </c>
    </row>
    <row r="355" spans="1:34">
      <c r="A355">
        <v>354</v>
      </c>
      <c r="B355">
        <v>179111</v>
      </c>
      <c r="C355">
        <v>3956.1549129999999</v>
      </c>
      <c r="D355">
        <v>386</v>
      </c>
      <c r="E355">
        <v>16.447936970000001</v>
      </c>
      <c r="F355">
        <v>13.1601841</v>
      </c>
      <c r="G355">
        <v>16.07624929</v>
      </c>
      <c r="H355">
        <v>19.965865709999999</v>
      </c>
      <c r="I355">
        <v>46</v>
      </c>
      <c r="J355">
        <v>5.8418972330000001</v>
      </c>
      <c r="K355">
        <v>3.136363636</v>
      </c>
      <c r="L355">
        <v>4.7272727269999999</v>
      </c>
      <c r="M355">
        <v>10.31818182</v>
      </c>
      <c r="N355">
        <v>5.0599999999999996</v>
      </c>
      <c r="O355">
        <v>2.8374788369999999</v>
      </c>
      <c r="P355">
        <v>9.7569485999999997E-2</v>
      </c>
      <c r="Q355">
        <v>97.569485639999996</v>
      </c>
      <c r="R355">
        <v>0.17251274999999999</v>
      </c>
      <c r="S355">
        <v>19</v>
      </c>
      <c r="T355" t="s">
        <v>733</v>
      </c>
      <c r="U355">
        <v>76.284584980000005</v>
      </c>
      <c r="V355">
        <v>1.2790196819999999</v>
      </c>
      <c r="W355">
        <v>22.839569050000001</v>
      </c>
      <c r="X355">
        <v>0.17755691600000001</v>
      </c>
      <c r="Y355">
        <v>0.135430036</v>
      </c>
      <c r="Z355">
        <v>4.2070525529999996</v>
      </c>
      <c r="AA355">
        <v>0.90651558099999996</v>
      </c>
      <c r="AB355">
        <v>0.59137746400000002</v>
      </c>
      <c r="AC355">
        <v>0.86528712100000005</v>
      </c>
      <c r="AD355">
        <v>351</v>
      </c>
      <c r="AE355" t="s">
        <v>38</v>
      </c>
      <c r="AF355" t="s">
        <v>38</v>
      </c>
      <c r="AG355" t="s">
        <v>38</v>
      </c>
      <c r="AH355" t="s">
        <v>38</v>
      </c>
    </row>
    <row r="356" spans="1:34">
      <c r="A356">
        <v>355</v>
      </c>
      <c r="B356">
        <v>215111</v>
      </c>
      <c r="C356">
        <v>1729.6767910000001</v>
      </c>
      <c r="D356">
        <v>434</v>
      </c>
      <c r="E356">
        <v>16.973515299999999</v>
      </c>
      <c r="F356">
        <v>15.021587930000001</v>
      </c>
      <c r="G356">
        <v>16.724949649999999</v>
      </c>
      <c r="H356">
        <v>18.862217900000001</v>
      </c>
      <c r="I356">
        <v>54</v>
      </c>
      <c r="J356">
        <v>7.1603495270000002</v>
      </c>
      <c r="K356">
        <v>4.042857143</v>
      </c>
      <c r="L356">
        <v>6.7023809520000004</v>
      </c>
      <c r="M356">
        <v>10.233333330000001</v>
      </c>
      <c r="N356">
        <v>2.69</v>
      </c>
      <c r="O356">
        <v>1.9426321470000001</v>
      </c>
      <c r="P356">
        <v>0.25091392899999998</v>
      </c>
      <c r="Q356">
        <v>250.91392930000001</v>
      </c>
      <c r="R356">
        <v>0.114450785</v>
      </c>
      <c r="S356">
        <v>19</v>
      </c>
      <c r="T356" t="s">
        <v>734</v>
      </c>
      <c r="U356">
        <v>161.33829</v>
      </c>
      <c r="V356">
        <v>1.5552038480000001</v>
      </c>
      <c r="W356">
        <v>58.735228290000002</v>
      </c>
      <c r="X356">
        <v>0.45661308</v>
      </c>
      <c r="Y356">
        <v>0.34827776700000002</v>
      </c>
      <c r="Z356">
        <v>2.791100755</v>
      </c>
      <c r="AA356">
        <v>0.84985835700000001</v>
      </c>
      <c r="AB356">
        <v>0.71907611800000004</v>
      </c>
      <c r="AC356">
        <v>0.83611162999999999</v>
      </c>
      <c r="AD356">
        <v>352</v>
      </c>
      <c r="AE356" t="s">
        <v>38</v>
      </c>
      <c r="AF356" t="s">
        <v>38</v>
      </c>
      <c r="AG356" t="s">
        <v>38</v>
      </c>
      <c r="AH356" t="s">
        <v>38</v>
      </c>
    </row>
    <row r="357" spans="1:34">
      <c r="A357">
        <v>356</v>
      </c>
      <c r="B357">
        <v>214111</v>
      </c>
      <c r="C357">
        <v>2029.249071</v>
      </c>
      <c r="D357">
        <v>536</v>
      </c>
      <c r="E357">
        <v>17.564256969999999</v>
      </c>
      <c r="F357">
        <v>14.82337411</v>
      </c>
      <c r="G357">
        <v>17.454806340000001</v>
      </c>
      <c r="H357">
        <v>20.401699659999998</v>
      </c>
      <c r="I357">
        <v>57</v>
      </c>
      <c r="J357">
        <v>7.9096491230000003</v>
      </c>
      <c r="K357">
        <v>3</v>
      </c>
      <c r="L357">
        <v>5.2</v>
      </c>
      <c r="M357">
        <v>11.96</v>
      </c>
      <c r="N357">
        <v>2.58</v>
      </c>
      <c r="O357">
        <v>2.3527396700000001</v>
      </c>
      <c r="P357">
        <v>0.26413711699999998</v>
      </c>
      <c r="Q357">
        <v>264.1371173</v>
      </c>
      <c r="R357">
        <v>0.13395042400000001</v>
      </c>
      <c r="S357" t="s">
        <v>735</v>
      </c>
      <c r="T357" t="s">
        <v>736</v>
      </c>
      <c r="U357">
        <v>207.751938</v>
      </c>
      <c r="V357">
        <v>1.2714062740000001</v>
      </c>
      <c r="W357">
        <v>46.372935320000003</v>
      </c>
      <c r="X357">
        <v>0.48067663300000002</v>
      </c>
      <c r="Y357">
        <v>0.27497402900000001</v>
      </c>
      <c r="Z357">
        <v>3.266636664</v>
      </c>
      <c r="AA357">
        <v>0.62322946199999996</v>
      </c>
      <c r="AB357">
        <v>0.58785726999999999</v>
      </c>
      <c r="AC357">
        <v>0.82211024899999996</v>
      </c>
      <c r="AD357">
        <v>353</v>
      </c>
      <c r="AE357" t="s">
        <v>38</v>
      </c>
      <c r="AF357" t="s">
        <v>38</v>
      </c>
      <c r="AG357" t="s">
        <v>38</v>
      </c>
      <c r="AH357" t="s">
        <v>38</v>
      </c>
    </row>
    <row r="358" spans="1:34">
      <c r="A358">
        <v>357</v>
      </c>
      <c r="B358">
        <v>273111</v>
      </c>
      <c r="C358">
        <v>1653.107624</v>
      </c>
      <c r="D358">
        <v>275.16666670000001</v>
      </c>
      <c r="E358">
        <v>20.410794899999999</v>
      </c>
      <c r="F358">
        <v>17.340980389999999</v>
      </c>
      <c r="G358">
        <v>20.373597929999999</v>
      </c>
      <c r="H358">
        <v>23.733089230000001</v>
      </c>
      <c r="I358">
        <v>15</v>
      </c>
      <c r="J358">
        <v>17.865555560000001</v>
      </c>
      <c r="K358">
        <v>10.6</v>
      </c>
      <c r="L358">
        <v>19</v>
      </c>
      <c r="M358">
        <v>25.55</v>
      </c>
      <c r="N358">
        <v>0.19</v>
      </c>
      <c r="O358">
        <v>2.8340660500000001</v>
      </c>
      <c r="P358">
        <v>0.16645417600000001</v>
      </c>
      <c r="Q358">
        <v>166.45417560000001</v>
      </c>
      <c r="R358">
        <v>0.13885133199999999</v>
      </c>
      <c r="S358" t="s">
        <v>737</v>
      </c>
      <c r="T358" t="s">
        <v>738</v>
      </c>
      <c r="U358">
        <v>1448.2456139999999</v>
      </c>
      <c r="V358">
        <v>0.114935046</v>
      </c>
      <c r="W358">
        <v>51.471382310000003</v>
      </c>
      <c r="X358">
        <v>0.30291325000000002</v>
      </c>
      <c r="Y358">
        <v>0.30520589799999998</v>
      </c>
      <c r="Z358">
        <v>3.3861546420000002</v>
      </c>
      <c r="AA358">
        <v>0.226628895</v>
      </c>
      <c r="AB358">
        <v>5.3142258999999997E-2</v>
      </c>
      <c r="AC358">
        <v>0.61691329399999995</v>
      </c>
      <c r="AD358">
        <v>354</v>
      </c>
      <c r="AE358" t="s">
        <v>38</v>
      </c>
      <c r="AF358" t="s">
        <v>38</v>
      </c>
      <c r="AG358" t="s">
        <v>38</v>
      </c>
      <c r="AH358" t="s">
        <v>38</v>
      </c>
    </row>
    <row r="359" spans="1:34">
      <c r="A359">
        <v>358</v>
      </c>
      <c r="B359">
        <v>122111</v>
      </c>
      <c r="C359">
        <v>1558.3212719999999</v>
      </c>
      <c r="D359" t="s">
        <v>38</v>
      </c>
      <c r="E359" t="s">
        <v>38</v>
      </c>
      <c r="F359" t="s">
        <v>38</v>
      </c>
      <c r="G359" t="s">
        <v>38</v>
      </c>
      <c r="H359" t="s">
        <v>38</v>
      </c>
      <c r="I359">
        <v>0</v>
      </c>
      <c r="J359" t="s">
        <v>38</v>
      </c>
      <c r="K359" t="s">
        <v>38</v>
      </c>
      <c r="L359" t="s">
        <v>38</v>
      </c>
      <c r="M359" t="s">
        <v>38</v>
      </c>
      <c r="N359">
        <v>0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739</v>
      </c>
      <c r="U359" t="s">
        <v>38</v>
      </c>
      <c r="V359">
        <v>0</v>
      </c>
      <c r="W359" t="s">
        <v>38</v>
      </c>
      <c r="X359" t="s">
        <v>38</v>
      </c>
      <c r="Y359" t="s">
        <v>38</v>
      </c>
      <c r="Z359" t="s">
        <v>38</v>
      </c>
      <c r="AA359" t="s">
        <v>38</v>
      </c>
      <c r="AB359">
        <v>0</v>
      </c>
      <c r="AC359" t="s">
        <v>38</v>
      </c>
      <c r="AD359">
        <v>355</v>
      </c>
      <c r="AE359" t="s">
        <v>38</v>
      </c>
      <c r="AF359" t="s">
        <v>38</v>
      </c>
      <c r="AG359" t="s">
        <v>38</v>
      </c>
      <c r="AH359" t="s">
        <v>38</v>
      </c>
    </row>
    <row r="360" spans="1:34">
      <c r="A360">
        <v>359</v>
      </c>
      <c r="B360">
        <v>257113</v>
      </c>
      <c r="C360">
        <v>445.05572319999999</v>
      </c>
      <c r="D360" t="s">
        <v>38</v>
      </c>
      <c r="E360" t="s">
        <v>38</v>
      </c>
      <c r="F360" t="s">
        <v>38</v>
      </c>
      <c r="G360" t="s">
        <v>38</v>
      </c>
      <c r="H360" t="s">
        <v>38</v>
      </c>
      <c r="I360">
        <v>0</v>
      </c>
      <c r="J360" t="s">
        <v>38</v>
      </c>
      <c r="K360" t="s">
        <v>38</v>
      </c>
      <c r="L360" t="s">
        <v>38</v>
      </c>
      <c r="M360" t="s">
        <v>38</v>
      </c>
      <c r="N360">
        <v>0</v>
      </c>
      <c r="O360" t="s">
        <v>38</v>
      </c>
      <c r="P360" t="s">
        <v>38</v>
      </c>
      <c r="Q360" t="s">
        <v>38</v>
      </c>
      <c r="R360" t="s">
        <v>38</v>
      </c>
      <c r="S360" t="s">
        <v>38</v>
      </c>
      <c r="T360" t="s">
        <v>740</v>
      </c>
      <c r="U360" t="s">
        <v>38</v>
      </c>
      <c r="V360">
        <v>0</v>
      </c>
      <c r="W360" t="s">
        <v>38</v>
      </c>
      <c r="X360" t="s">
        <v>38</v>
      </c>
      <c r="Y360" t="s">
        <v>38</v>
      </c>
      <c r="Z360" t="s">
        <v>38</v>
      </c>
      <c r="AA360" t="s">
        <v>38</v>
      </c>
      <c r="AB360">
        <v>0</v>
      </c>
      <c r="AC360" t="s">
        <v>38</v>
      </c>
      <c r="AD360">
        <v>356</v>
      </c>
      <c r="AE360" t="s">
        <v>38</v>
      </c>
      <c r="AF360" t="s">
        <v>38</v>
      </c>
      <c r="AG360" t="s">
        <v>38</v>
      </c>
      <c r="AH360" t="s">
        <v>38</v>
      </c>
    </row>
    <row r="361" spans="1:34">
      <c r="A361">
        <v>360</v>
      </c>
      <c r="B361">
        <v>262111</v>
      </c>
      <c r="C361">
        <v>480.06561770000002</v>
      </c>
      <c r="D361" t="s">
        <v>38</v>
      </c>
      <c r="E361" t="s">
        <v>38</v>
      </c>
      <c r="F361" t="s">
        <v>38</v>
      </c>
      <c r="G361" t="s">
        <v>38</v>
      </c>
      <c r="H361" t="s">
        <v>38</v>
      </c>
      <c r="I361">
        <v>0</v>
      </c>
      <c r="J361" t="s">
        <v>38</v>
      </c>
      <c r="K361" t="s">
        <v>38</v>
      </c>
      <c r="L361" t="s">
        <v>38</v>
      </c>
      <c r="M361" t="s">
        <v>38</v>
      </c>
      <c r="N361">
        <v>0</v>
      </c>
      <c r="O361" t="s">
        <v>38</v>
      </c>
      <c r="P361" t="s">
        <v>38</v>
      </c>
      <c r="Q361" t="s">
        <v>38</v>
      </c>
      <c r="R361" t="s">
        <v>38</v>
      </c>
      <c r="S361" t="s">
        <v>38</v>
      </c>
      <c r="T361" t="s">
        <v>741</v>
      </c>
      <c r="U361" t="s">
        <v>38</v>
      </c>
      <c r="V361">
        <v>0</v>
      </c>
      <c r="W361" t="s">
        <v>38</v>
      </c>
      <c r="X361" t="s">
        <v>38</v>
      </c>
      <c r="Y361" t="s">
        <v>38</v>
      </c>
      <c r="Z361" t="s">
        <v>38</v>
      </c>
      <c r="AA361" t="s">
        <v>38</v>
      </c>
      <c r="AB361">
        <v>0</v>
      </c>
      <c r="AC361" t="s">
        <v>38</v>
      </c>
      <c r="AD361">
        <v>357</v>
      </c>
      <c r="AE361" t="s">
        <v>38</v>
      </c>
      <c r="AF361" t="s">
        <v>38</v>
      </c>
      <c r="AG361" t="s">
        <v>38</v>
      </c>
      <c r="AH361" t="s">
        <v>38</v>
      </c>
    </row>
    <row r="362" spans="1:34">
      <c r="A362">
        <v>361</v>
      </c>
      <c r="B362">
        <v>274111</v>
      </c>
      <c r="C362">
        <v>1111.51152</v>
      </c>
      <c r="D362" t="s">
        <v>38</v>
      </c>
      <c r="E362" t="s">
        <v>38</v>
      </c>
      <c r="F362" t="s">
        <v>38</v>
      </c>
      <c r="G362" t="s">
        <v>38</v>
      </c>
      <c r="H362" t="s">
        <v>38</v>
      </c>
      <c r="I362">
        <v>0</v>
      </c>
      <c r="J362" t="s">
        <v>38</v>
      </c>
      <c r="K362" t="s">
        <v>38</v>
      </c>
      <c r="L362" t="s">
        <v>38</v>
      </c>
      <c r="M362" t="s">
        <v>38</v>
      </c>
      <c r="N362">
        <v>0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742</v>
      </c>
      <c r="U362" t="s">
        <v>38</v>
      </c>
      <c r="V362">
        <v>0</v>
      </c>
      <c r="W362" t="s">
        <v>38</v>
      </c>
      <c r="X362" t="s">
        <v>38</v>
      </c>
      <c r="Y362" t="s">
        <v>38</v>
      </c>
      <c r="Z362" t="s">
        <v>38</v>
      </c>
      <c r="AA362" t="s">
        <v>38</v>
      </c>
      <c r="AB362">
        <v>0</v>
      </c>
      <c r="AC362" t="s">
        <v>38</v>
      </c>
      <c r="AD362">
        <v>358</v>
      </c>
      <c r="AE362" t="s">
        <v>38</v>
      </c>
      <c r="AF362" t="s">
        <v>38</v>
      </c>
      <c r="AG362" t="s">
        <v>38</v>
      </c>
      <c r="AH36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7DF7-8B73-444B-8202-CDE4F1FF211E}">
  <dimension ref="B2:G367"/>
  <sheetViews>
    <sheetView tabSelected="1" workbookViewId="0">
      <selection activeCell="F60" sqref="F60"/>
    </sheetView>
  </sheetViews>
  <sheetFormatPr baseColWidth="10" defaultRowHeight="16"/>
  <cols>
    <col min="2" max="2" width="21.33203125" customWidth="1"/>
    <col min="3" max="3" width="18.6640625" bestFit="1" customWidth="1"/>
    <col min="4" max="4" width="31.33203125" bestFit="1" customWidth="1"/>
    <col min="5" max="5" width="10.6640625" customWidth="1"/>
    <col min="6" max="6" width="15.83203125" style="2" customWidth="1"/>
    <col min="7" max="7" width="19.6640625" style="1" customWidth="1"/>
  </cols>
  <sheetData>
    <row r="2" spans="2:7">
      <c r="B2" s="3" t="s">
        <v>1</v>
      </c>
      <c r="C2" s="3" t="s">
        <v>743</v>
      </c>
      <c r="D2" s="3" t="s">
        <v>744</v>
      </c>
      <c r="E2" s="3" t="s">
        <v>745</v>
      </c>
      <c r="F2" s="4" t="s">
        <v>746</v>
      </c>
      <c r="G2" s="3" t="s">
        <v>747</v>
      </c>
    </row>
    <row r="3" spans="2:7">
      <c r="B3">
        <f>Sheet1!B2</f>
        <v>104311</v>
      </c>
      <c r="C3" t="str">
        <f>VLOOKUP($B3, Sheet1!$B$1:$AH$362, 30, FALSE)</f>
        <v>Market Street</v>
      </c>
      <c r="D3" t="str">
        <f>VLOOKUP($B3, Sheet1!$B$1:$AH$362, 31, FALSE)</f>
        <v>20th to 15th</v>
      </c>
      <c r="E3">
        <f>VLOOKUP($B3, Sheet1!$B$1:$AH$362, 29, FALSE)</f>
        <v>1</v>
      </c>
      <c r="F3" s="2">
        <f>VLOOKUP($B3, Sheet1!$B$1:$AH$362, 28, FALSE)</f>
        <v>9.9752124650000003</v>
      </c>
      <c r="G3" s="1" t="str">
        <f>VLOOKUP($B3, Sheet1!$B$1:$AH$362, 33, FALSE)</f>
        <v>1st Tier</v>
      </c>
    </row>
    <row r="4" spans="2:7">
      <c r="B4">
        <f>Sheet1!B3</f>
        <v>107111</v>
      </c>
      <c r="C4" t="str">
        <f>VLOOKUP($B4, Sheet1!$B$1:$AH$362, 30, FALSE)</f>
        <v>JFK Blvd.</v>
      </c>
      <c r="D4" t="str">
        <f>VLOOKUP($B4, Sheet1!$B$1:$AH$362, 31, FALSE)</f>
        <v>20th to 15th</v>
      </c>
      <c r="E4">
        <f>VLOOKUP($B4, Sheet1!$B$1:$AH$362, 29, FALSE)</f>
        <v>2</v>
      </c>
      <c r="F4" s="2">
        <f>VLOOKUP($B4, Sheet1!$B$1:$AH$362, 28, FALSE)</f>
        <v>9.9681303119999995</v>
      </c>
      <c r="G4" s="1" t="str">
        <f>VLOOKUP($B4, Sheet1!$B$1:$AH$362, 33, FALSE)</f>
        <v>1st Tier</v>
      </c>
    </row>
    <row r="5" spans="2:7">
      <c r="B5">
        <f>Sheet1!B4</f>
        <v>104121</v>
      </c>
      <c r="C5" t="str">
        <f>VLOOKUP($B5, Sheet1!$B$1:$AH$362, 30, FALSE)</f>
        <v>Market Street</v>
      </c>
      <c r="D5" t="str">
        <f>VLOOKUP($B5, Sheet1!$B$1:$AH$362, 31, FALSE)</f>
        <v>13th to 6th</v>
      </c>
      <c r="E5">
        <f>VLOOKUP($B5, Sheet1!$B$1:$AH$362, 29, FALSE)</f>
        <v>3</v>
      </c>
      <c r="F5" s="2">
        <f>VLOOKUP($B5, Sheet1!$B$1:$AH$362, 28, FALSE)</f>
        <v>9.9113728170000002</v>
      </c>
      <c r="G5" s="1" t="str">
        <f>VLOOKUP($B5, Sheet1!$B$1:$AH$362, 33, FALSE)</f>
        <v>1st Tier</v>
      </c>
    </row>
    <row r="6" spans="2:7">
      <c r="B6">
        <f>Sheet1!B6</f>
        <v>101111</v>
      </c>
      <c r="C6" t="str">
        <f>VLOOKUP($B6, Sheet1!$B$1:$AH$362, 30, FALSE)</f>
        <v>Walnut Street</v>
      </c>
      <c r="D6" t="str">
        <f>VLOOKUP($B6, Sheet1!$B$1:$AH$362, 31, FALSE)</f>
        <v>23rd to Broad</v>
      </c>
      <c r="E6">
        <f>VLOOKUP($B6, Sheet1!$B$1:$AH$362, 29, FALSE)</f>
        <v>5</v>
      </c>
      <c r="F6" s="2">
        <f>VLOOKUP($B6, Sheet1!$B$1:$AH$362, 28, FALSE)</f>
        <v>9.6251395689999999</v>
      </c>
      <c r="G6" s="1" t="str">
        <f>VLOOKUP($B6, Sheet1!$B$1:$AH$362, 33, FALSE)</f>
        <v>1st Tier</v>
      </c>
    </row>
    <row r="7" spans="2:7">
      <c r="B7">
        <f>Sheet1!B10</f>
        <v>169111</v>
      </c>
      <c r="C7" t="str">
        <f>VLOOKUP($B7, Sheet1!$B$1:$AH$362, 30, FALSE)</f>
        <v>Erie Avenue</v>
      </c>
      <c r="D7" t="str">
        <f>VLOOKUP($B7, Sheet1!$B$1:$AH$362, 31, FALSE)</f>
        <v>Broad to Hunting Park</v>
      </c>
      <c r="E7">
        <f>VLOOKUP($B7, Sheet1!$B$1:$AH$362, 29, FALSE)</f>
        <v>9</v>
      </c>
      <c r="F7" s="2">
        <f>VLOOKUP($B7, Sheet1!$B$1:$AH$362, 28, FALSE)</f>
        <v>9.1933217420000002</v>
      </c>
      <c r="G7" s="1" t="str">
        <f>VLOOKUP($B7, Sheet1!$B$1:$AH$362, 33, FALSE)</f>
        <v>1st Tier</v>
      </c>
    </row>
    <row r="8" spans="2:7">
      <c r="B8">
        <f>Sheet1!B11</f>
        <v>123111</v>
      </c>
      <c r="C8" t="str">
        <f>VLOOKUP($B8, Sheet1!$B$1:$AH$362, 30, FALSE)</f>
        <v>52nd Street</v>
      </c>
      <c r="D8" t="str">
        <f>VLOOKUP($B8, Sheet1!$B$1:$AH$362, 31, FALSE)</f>
        <v>Market to Baltimore</v>
      </c>
      <c r="E8">
        <f>VLOOKUP($B8, Sheet1!$B$1:$AH$362, 29, FALSE)</f>
        <v>10</v>
      </c>
      <c r="F8" s="2">
        <f>VLOOKUP($B8, Sheet1!$B$1:$AH$362, 28, FALSE)</f>
        <v>9.1894179240000007</v>
      </c>
      <c r="G8" s="1" t="str">
        <f>VLOOKUP($B8, Sheet1!$B$1:$AH$362, 33, FALSE)</f>
        <v>1st Tier</v>
      </c>
    </row>
    <row r="9" spans="2:7">
      <c r="B9">
        <f>Sheet1!B13</f>
        <v>207111</v>
      </c>
      <c r="C9" t="str">
        <f>VLOOKUP($B9, Sheet1!$B$1:$AH$362, 30, FALSE)</f>
        <v>Olney Avenue</v>
      </c>
      <c r="D9" t="str">
        <f>VLOOKUP($B9, Sheet1!$B$1:$AH$362, 31, FALSE)</f>
        <v>Broad to Rising Sun</v>
      </c>
      <c r="E9">
        <f>VLOOKUP($B9, Sheet1!$B$1:$AH$362, 29, FALSE)</f>
        <v>12</v>
      </c>
      <c r="F9" s="2">
        <f>VLOOKUP($B9, Sheet1!$B$1:$AH$362, 28, FALSE)</f>
        <v>8.8454370979999997</v>
      </c>
      <c r="G9" s="1" t="str">
        <f>VLOOKUP($B9, Sheet1!$B$1:$AH$362, 33, FALSE)</f>
        <v>1st Tier</v>
      </c>
    </row>
    <row r="10" spans="2:7">
      <c r="B10">
        <f>Sheet1!B15</f>
        <v>207211</v>
      </c>
      <c r="C10" t="str">
        <f>VLOOKUP($B10, Sheet1!$B$1:$AH$362, 30, FALSE)</f>
        <v>Olney Avenue</v>
      </c>
      <c r="D10" t="str">
        <f>VLOOKUP($B10, Sheet1!$B$1:$AH$362, 31, FALSE)</f>
        <v>Broad to Chew</v>
      </c>
      <c r="E10">
        <f>VLOOKUP($B10, Sheet1!$B$1:$AH$362, 29, FALSE)</f>
        <v>14</v>
      </c>
      <c r="F10" s="2">
        <f>VLOOKUP($B10, Sheet1!$B$1:$AH$362, 28, FALSE)</f>
        <v>8.5989704269999994</v>
      </c>
      <c r="G10" s="1" t="str">
        <f>VLOOKUP($B10, Sheet1!$B$1:$AH$362, 33, FALSE)</f>
        <v>1st Tier</v>
      </c>
    </row>
    <row r="11" spans="2:7">
      <c r="B11">
        <f>Sheet1!B16</f>
        <v>108311</v>
      </c>
      <c r="C11" t="str">
        <f>VLOOKUP($B11, Sheet1!$B$1:$AH$362, 30, FALSE)</f>
        <v>20th Street</v>
      </c>
      <c r="D11" t="str">
        <f>VLOOKUP($B11, Sheet1!$B$1:$AH$362, 31, FALSE)</f>
        <v>JFK to Parkway</v>
      </c>
      <c r="E11">
        <f>VLOOKUP($B11, Sheet1!$B$1:$AH$362, 29, FALSE)</f>
        <v>15</v>
      </c>
      <c r="F11" s="2">
        <f>VLOOKUP($B11, Sheet1!$B$1:$AH$362, 28, FALSE)</f>
        <v>8.3074057420000003</v>
      </c>
      <c r="G11" s="1" t="str">
        <f>VLOOKUP($B11, Sheet1!$B$1:$AH$362, 33, FALSE)</f>
        <v>1st Tier</v>
      </c>
    </row>
    <row r="12" spans="2:7">
      <c r="B12">
        <f>Sheet1!B18</f>
        <v>100112</v>
      </c>
      <c r="C12" t="str">
        <f>VLOOKUP($B12, Sheet1!$B$1:$AH$362, 30, FALSE)</f>
        <v>Chestnut Street</v>
      </c>
      <c r="D12" t="str">
        <f>VLOOKUP($B12, Sheet1!$B$1:$AH$362, 31, FALSE)</f>
        <v>Bridge to Broad</v>
      </c>
      <c r="E12">
        <f>VLOOKUP($B12, Sheet1!$B$1:$AH$362, 29, FALSE)</f>
        <v>17</v>
      </c>
      <c r="F12" s="2">
        <f>VLOOKUP($B12, Sheet1!$B$1:$AH$362, 28, FALSE)</f>
        <v>8.2520433949999994</v>
      </c>
      <c r="G12" s="1" t="str">
        <f>VLOOKUP($B12, Sheet1!$B$1:$AH$362, 33, FALSE)</f>
        <v>1st Tier</v>
      </c>
    </row>
    <row r="13" spans="2:7">
      <c r="B13">
        <f>Sheet1!B20</f>
        <v>123112</v>
      </c>
      <c r="C13" t="str">
        <f>VLOOKUP($B13, Sheet1!$B$1:$AH$362, 30, FALSE)</f>
        <v>52nd Street</v>
      </c>
      <c r="D13" t="str">
        <f>VLOOKUP($B13, Sheet1!$B$1:$AH$362, 31, FALSE)</f>
        <v>Market to Parkside</v>
      </c>
      <c r="E13">
        <f>VLOOKUP($B13, Sheet1!$B$1:$AH$362, 29, FALSE)</f>
        <v>19</v>
      </c>
      <c r="F13" s="2">
        <f>VLOOKUP($B13, Sheet1!$B$1:$AH$362, 28, FALSE)</f>
        <v>8.1218424969999994</v>
      </c>
      <c r="G13" s="1" t="str">
        <f>VLOOKUP($B13, Sheet1!$B$1:$AH$362, 33, FALSE)</f>
        <v>1st Tier</v>
      </c>
    </row>
    <row r="14" spans="2:7">
      <c r="B14">
        <f>Sheet1!B25</f>
        <v>101112</v>
      </c>
      <c r="C14" t="str">
        <f>VLOOKUP($B14, Sheet1!$B$1:$AH$362, 30, FALSE)</f>
        <v>Walnut Street</v>
      </c>
      <c r="D14" t="str">
        <f>VLOOKUP($B14, Sheet1!$B$1:$AH$362, 31, FALSE)</f>
        <v>Broad to 2nd</v>
      </c>
      <c r="E14">
        <f>VLOOKUP($B14, Sheet1!$B$1:$AH$362, 29, FALSE)</f>
        <v>24</v>
      </c>
      <c r="F14" s="2">
        <f>VLOOKUP($B14, Sheet1!$B$1:$AH$362, 28, FALSE)</f>
        <v>7.6976710329999998</v>
      </c>
      <c r="G14" s="1" t="str">
        <f>VLOOKUP($B14, Sheet1!$B$1:$AH$362, 33, FALSE)</f>
        <v>1st Tier</v>
      </c>
    </row>
    <row r="15" spans="2:7">
      <c r="B15">
        <f>Sheet1!B33</f>
        <v>169211</v>
      </c>
      <c r="C15" t="str">
        <f>VLOOKUP($B15, Sheet1!$B$1:$AH$362, 30, FALSE)</f>
        <v>Erie Avenue</v>
      </c>
      <c r="D15" t="str">
        <f>VLOOKUP($B15, Sheet1!$B$1:$AH$362, 31, FALSE)</f>
        <v>BGE to Front Street</v>
      </c>
      <c r="E15">
        <f>VLOOKUP($B15, Sheet1!$B$1:$AH$362, 29, FALSE)</f>
        <v>32</v>
      </c>
      <c r="F15" s="2">
        <f>VLOOKUP($B15, Sheet1!$B$1:$AH$362, 28, FALSE)</f>
        <v>7.1599099150000001</v>
      </c>
      <c r="G15" s="1" t="str">
        <f>VLOOKUP($B15, Sheet1!$B$1:$AH$362, 33, FALSE)</f>
        <v>1st Tier</v>
      </c>
    </row>
    <row r="16" spans="2:7">
      <c r="B16">
        <f>Sheet1!B78</f>
        <v>100111</v>
      </c>
      <c r="C16" t="str">
        <f>VLOOKUP($B16, Sheet1!$B$1:$AH$362, 30, FALSE)</f>
        <v>Chestnut Street</v>
      </c>
      <c r="D16" t="str">
        <f>VLOOKUP($B16, Sheet1!$B$1:$AH$362, 31, FALSE)</f>
        <v>Broad to 2nd</v>
      </c>
      <c r="E16">
        <f>VLOOKUP($B16, Sheet1!$B$1:$AH$362, 29, FALSE)</f>
        <v>77</v>
      </c>
      <c r="F16" s="2">
        <f>VLOOKUP($B16, Sheet1!$B$1:$AH$362, 28, FALSE)</f>
        <v>5.7064013080000002</v>
      </c>
      <c r="G16" s="1" t="str">
        <f>VLOOKUP($B16, Sheet1!$B$1:$AH$362, 33, FALSE)</f>
        <v>1st Tier</v>
      </c>
    </row>
    <row r="17" spans="2:7" hidden="1">
      <c r="B17">
        <f>Sheet1!B5</f>
        <v>158211</v>
      </c>
      <c r="C17" t="str">
        <f>VLOOKUP($B17, Sheet1!$B$1:$AH$362, 30, FALSE)</f>
        <v>Oregon Avenue</v>
      </c>
      <c r="D17" t="str">
        <f>VLOOKUP($B17, Sheet1!$B$1:$AH$362, 31, FALSE)</f>
        <v>Broad to 4th</v>
      </c>
      <c r="E17">
        <f>VLOOKUP($B17, Sheet1!$B$1:$AH$362, 29, FALSE)</f>
        <v>4</v>
      </c>
      <c r="F17" s="2">
        <f>VLOOKUP($B17, Sheet1!$B$1:$AH$362, 28, FALSE)</f>
        <v>9.7406205329999995</v>
      </c>
      <c r="G17" s="1" t="str">
        <f>VLOOKUP($B17, Sheet1!$B$1:$AH$362, 33, FALSE)</f>
        <v>2nd Tier</v>
      </c>
    </row>
    <row r="18" spans="2:7" hidden="1">
      <c r="B18">
        <f>Sheet1!B7</f>
        <v>102121</v>
      </c>
      <c r="C18" t="str">
        <f>VLOOKUP($B18, Sheet1!$B$1:$AH$362, 30, FALSE)</f>
        <v>Spruce Street</v>
      </c>
      <c r="D18" t="str">
        <f>VLOOKUP($B18, Sheet1!$B$1:$AH$362, 31, FALSE)</f>
        <v>40th to 33rd</v>
      </c>
      <c r="E18">
        <f>VLOOKUP($B18, Sheet1!$B$1:$AH$362, 29, FALSE)</f>
        <v>6</v>
      </c>
      <c r="F18" s="2">
        <f>VLOOKUP($B18, Sheet1!$B$1:$AH$362, 28, FALSE)</f>
        <v>9.5377000899999995</v>
      </c>
      <c r="G18" s="1" t="str">
        <f>VLOOKUP($B18, Sheet1!$B$1:$AH$362, 33, FALSE)</f>
        <v>2nd Tier</v>
      </c>
    </row>
    <row r="19" spans="2:7" hidden="1">
      <c r="B19">
        <f>Sheet1!B14</f>
        <v>203121</v>
      </c>
      <c r="C19" t="str">
        <f>VLOOKUP($B19, Sheet1!$B$1:$AH$362, 30, FALSE)</f>
        <v>Old York Road</v>
      </c>
      <c r="D19" t="str">
        <f>VLOOKUP($B19, Sheet1!$B$1:$AH$362, 31, FALSE)</f>
        <v>Stenton to Broad &amp; Olney</v>
      </c>
      <c r="E19">
        <f>VLOOKUP($B19, Sheet1!$B$1:$AH$362, 29, FALSE)</f>
        <v>13</v>
      </c>
      <c r="F19" s="2">
        <f>VLOOKUP($B19, Sheet1!$B$1:$AH$362, 28, FALSE)</f>
        <v>8.8030020380000007</v>
      </c>
      <c r="G19" s="1" t="str">
        <f>VLOOKUP($B19, Sheet1!$B$1:$AH$362, 33, FALSE)</f>
        <v>2nd Tier</v>
      </c>
    </row>
    <row r="20" spans="2:7" hidden="1">
      <c r="B20">
        <f>Sheet1!B19</f>
        <v>164121</v>
      </c>
      <c r="C20" t="str">
        <f>VLOOKUP($B20, Sheet1!$B$1:$AH$362, 30, FALSE)</f>
        <v>Chelten Avenue</v>
      </c>
      <c r="D20" t="str">
        <f>VLOOKUP($B20, Sheet1!$B$1:$AH$362, 31, FALSE)</f>
        <v>Chew to Wissahickon</v>
      </c>
      <c r="E20">
        <f>VLOOKUP($B20, Sheet1!$B$1:$AH$362, 29, FALSE)</f>
        <v>18</v>
      </c>
      <c r="F20" s="2">
        <f>VLOOKUP($B20, Sheet1!$B$1:$AH$362, 28, FALSE)</f>
        <v>8.1498784489999991</v>
      </c>
      <c r="G20" s="1" t="str">
        <f>VLOOKUP($B20, Sheet1!$B$1:$AH$362, 33, FALSE)</f>
        <v>2nd Tier</v>
      </c>
    </row>
    <row r="21" spans="2:7" hidden="1">
      <c r="B21">
        <f>Sheet1!B23</f>
        <v>160121</v>
      </c>
      <c r="C21" t="str">
        <f>VLOOKUP($B21, Sheet1!$B$1:$AH$362, 30, FALSE)</f>
        <v>56th Street</v>
      </c>
      <c r="D21" t="str">
        <f>VLOOKUP($B21, Sheet1!$B$1:$AH$362, 31, FALSE)</f>
        <v>Chestnut to Haverford</v>
      </c>
      <c r="E21">
        <f>VLOOKUP($B21, Sheet1!$B$1:$AH$362, 29, FALSE)</f>
        <v>22</v>
      </c>
      <c r="F21" s="2">
        <f>VLOOKUP($B21, Sheet1!$B$1:$AH$362, 28, FALSE)</f>
        <v>7.8219501869999997</v>
      </c>
      <c r="G21" s="1" t="str">
        <f>VLOOKUP($B21, Sheet1!$B$1:$AH$362, 33, FALSE)</f>
        <v>2nd Tier</v>
      </c>
    </row>
    <row r="22" spans="2:7" hidden="1">
      <c r="B22">
        <f>Sheet1!B27</f>
        <v>235111</v>
      </c>
      <c r="C22" t="str">
        <f>VLOOKUP($B22, Sheet1!$B$1:$AH$362, 30, FALSE)</f>
        <v>Arrott Street</v>
      </c>
      <c r="D22" t="str">
        <f>VLOOKUP($B22, Sheet1!$B$1:$AH$362, 31, FALSE)</f>
        <v>Arrott TC to Castor Ave.</v>
      </c>
      <c r="E22">
        <f>VLOOKUP($B22, Sheet1!$B$1:$AH$362, 29, FALSE)</f>
        <v>26</v>
      </c>
      <c r="F22" s="2">
        <f>VLOOKUP($B22, Sheet1!$B$1:$AH$362, 28, FALSE)</f>
        <v>7.4974341530000004</v>
      </c>
      <c r="G22" s="1" t="str">
        <f>VLOOKUP($B22, Sheet1!$B$1:$AH$362, 33, FALSE)</f>
        <v>2nd Tier</v>
      </c>
    </row>
    <row r="23" spans="2:7" hidden="1">
      <c r="B23">
        <f>Sheet1!B29</f>
        <v>159112</v>
      </c>
      <c r="C23" t="str">
        <f>VLOOKUP($B23, Sheet1!$B$1:$AH$362, 30, FALSE)</f>
        <v>Germantown Avenue</v>
      </c>
      <c r="D23" t="str">
        <f>VLOOKUP($B23, Sheet1!$B$1:$AH$362, 31, FALSE)</f>
        <v>BGE to Wayne Jct.</v>
      </c>
      <c r="E23">
        <f>VLOOKUP($B23, Sheet1!$B$1:$AH$362, 29, FALSE)</f>
        <v>28</v>
      </c>
      <c r="F23" s="2">
        <f>VLOOKUP($B23, Sheet1!$B$1:$AH$362, 28, FALSE)</f>
        <v>7.398018156</v>
      </c>
      <c r="G23" s="1" t="str">
        <f>VLOOKUP($B23, Sheet1!$B$1:$AH$362, 33, FALSE)</f>
        <v>2nd Tier</v>
      </c>
    </row>
    <row r="24" spans="2:7" hidden="1">
      <c r="B24">
        <f>Sheet1!B36</f>
        <v>118211</v>
      </c>
      <c r="C24" t="str">
        <f>VLOOKUP($B24, Sheet1!$B$1:$AH$362, 30, FALSE)</f>
        <v>7th Street</v>
      </c>
      <c r="D24" t="str">
        <f>VLOOKUP($B24, Sheet1!$B$1:$AH$362, 31, FALSE)</f>
        <v>Market to South</v>
      </c>
      <c r="E24">
        <f>VLOOKUP($B24, Sheet1!$B$1:$AH$362, 29, FALSE)</f>
        <v>35</v>
      </c>
      <c r="F24" s="2">
        <f>VLOOKUP($B24, Sheet1!$B$1:$AH$362, 28, FALSE)</f>
        <v>7.0720906829999999</v>
      </c>
      <c r="G24" s="1" t="str">
        <f>VLOOKUP($B24, Sheet1!$B$1:$AH$362, 33, FALSE)</f>
        <v>2nd Tier</v>
      </c>
    </row>
    <row r="25" spans="2:7" hidden="1">
      <c r="B25">
        <f>Sheet1!B39</f>
        <v>150112</v>
      </c>
      <c r="C25" t="str">
        <f>VLOOKUP($B25, Sheet1!$B$1:$AH$362, 30, FALSE)</f>
        <v>29th Street</v>
      </c>
      <c r="D25" t="str">
        <f>VLOOKUP($B25, Sheet1!$B$1:$AH$362, 31, FALSE)</f>
        <v>Diamond to Pennsylvania</v>
      </c>
      <c r="E25">
        <f>VLOOKUP($B25, Sheet1!$B$1:$AH$362, 29, FALSE)</f>
        <v>38</v>
      </c>
      <c r="F25" s="2">
        <f>VLOOKUP($B25, Sheet1!$B$1:$AH$362, 28, FALSE)</f>
        <v>6.8970982730000001</v>
      </c>
      <c r="G25" s="1" t="str">
        <f>VLOOKUP($B25, Sheet1!$B$1:$AH$362, 33, FALSE)</f>
        <v>2nd Tier</v>
      </c>
    </row>
    <row r="26" spans="2:7" hidden="1">
      <c r="B26">
        <f>Sheet1!B46</f>
        <v>117111</v>
      </c>
      <c r="C26" t="str">
        <f>VLOOKUP($B26, Sheet1!$B$1:$AH$362, 30, FALSE)</f>
        <v>8th Street</v>
      </c>
      <c r="D26" t="str">
        <f>VLOOKUP($B26, Sheet1!$B$1:$AH$362, 31, FALSE)</f>
        <v>Spring Garden to South</v>
      </c>
      <c r="E26">
        <f>VLOOKUP($B26, Sheet1!$B$1:$AH$362, 29, FALSE)</f>
        <v>45</v>
      </c>
      <c r="F26" s="2">
        <f>VLOOKUP($B26, Sheet1!$B$1:$AH$362, 28, FALSE)</f>
        <v>6.5688394409999997</v>
      </c>
      <c r="G26" s="1" t="str">
        <f>VLOOKUP($B26, Sheet1!$B$1:$AH$362, 33, FALSE)</f>
        <v>2nd Tier</v>
      </c>
    </row>
    <row r="27" spans="2:7" hidden="1">
      <c r="B27">
        <f>Sheet1!B47</f>
        <v>129111</v>
      </c>
      <c r="C27" t="str">
        <f>VLOOKUP($B27, Sheet1!$B$1:$AH$362, 30, FALSE)</f>
        <v>Lehigh Avenue</v>
      </c>
      <c r="D27" t="str">
        <f>VLOOKUP($B27, Sheet1!$B$1:$AH$362, 31, FALSE)</f>
        <v>Germantown to Kensington</v>
      </c>
      <c r="E27">
        <f>VLOOKUP($B27, Sheet1!$B$1:$AH$362, 29, FALSE)</f>
        <v>46</v>
      </c>
      <c r="F27" s="2">
        <f>VLOOKUP($B27, Sheet1!$B$1:$AH$362, 28, FALSE)</f>
        <v>6.5650247369999999</v>
      </c>
      <c r="G27" s="1" t="str">
        <f>VLOOKUP($B27, Sheet1!$B$1:$AH$362, 33, FALSE)</f>
        <v>2nd Tier</v>
      </c>
    </row>
    <row r="28" spans="2:7" hidden="1">
      <c r="B28">
        <f>Sheet1!B48</f>
        <v>106311</v>
      </c>
      <c r="C28" t="str">
        <f>VLOOKUP($B28, Sheet1!$B$1:$AH$362, 30, FALSE)</f>
        <v>19th Street</v>
      </c>
      <c r="D28" t="str">
        <f>VLOOKUP($B28, Sheet1!$B$1:$AH$362, 31, FALSE)</f>
        <v>Spring Garden to Market</v>
      </c>
      <c r="E28">
        <f>VLOOKUP($B28, Sheet1!$B$1:$AH$362, 29, FALSE)</f>
        <v>47</v>
      </c>
      <c r="F28" s="2">
        <f>VLOOKUP($B28, Sheet1!$B$1:$AH$362, 28, FALSE)</f>
        <v>6.5646955089999999</v>
      </c>
      <c r="G28" s="1" t="str">
        <f>VLOOKUP($B28, Sheet1!$B$1:$AH$362, 33, FALSE)</f>
        <v>2nd Tier</v>
      </c>
    </row>
    <row r="29" spans="2:7" hidden="1">
      <c r="B29">
        <f>Sheet1!B65</f>
        <v>106211</v>
      </c>
      <c r="C29" t="str">
        <f>VLOOKUP($B29, Sheet1!$B$1:$AH$362, 30, FALSE)</f>
        <v>19th Street</v>
      </c>
      <c r="D29" t="str">
        <f>VLOOKUP($B29, Sheet1!$B$1:$AH$362, 31, FALSE)</f>
        <v>South to JFK</v>
      </c>
      <c r="E29">
        <f>VLOOKUP($B29, Sheet1!$B$1:$AH$362, 29, FALSE)</f>
        <v>64</v>
      </c>
      <c r="F29" s="2">
        <f>VLOOKUP($B29, Sheet1!$B$1:$AH$362, 28, FALSE)</f>
        <v>5.9976378319999997</v>
      </c>
      <c r="G29" s="1" t="str">
        <f>VLOOKUP($B29, Sheet1!$B$1:$AH$362, 33, FALSE)</f>
        <v>2nd Tier</v>
      </c>
    </row>
    <row r="30" spans="2:7" hidden="1">
      <c r="B30">
        <f>Sheet1!B85</f>
        <v>118311</v>
      </c>
      <c r="C30" t="str">
        <f>VLOOKUP($B30, Sheet1!$B$1:$AH$362, 30, FALSE)</f>
        <v>7th Street</v>
      </c>
      <c r="D30" t="str">
        <f>VLOOKUP($B30, Sheet1!$B$1:$AH$362, 31, FALSE)</f>
        <v>Market to Callowhill</v>
      </c>
      <c r="E30">
        <f>VLOOKUP($B30, Sheet1!$B$1:$AH$362, 29, FALSE)</f>
        <v>84</v>
      </c>
      <c r="F30" s="2">
        <f>VLOOKUP($B30, Sheet1!$B$1:$AH$362, 28, FALSE)</f>
        <v>5.6228276370000003</v>
      </c>
      <c r="G30" s="1" t="str">
        <f>VLOOKUP($B30, Sheet1!$B$1:$AH$362, 33, FALSE)</f>
        <v>2nd Tier</v>
      </c>
    </row>
    <row r="31" spans="2:7" hidden="1">
      <c r="B31">
        <f>Sheet1!B86</f>
        <v>108211</v>
      </c>
      <c r="C31" t="str">
        <f>VLOOKUP($B31, Sheet1!$B$1:$AH$362, 30, FALSE)</f>
        <v>20th Street</v>
      </c>
      <c r="D31" t="str">
        <f>VLOOKUP($B31, Sheet1!$B$1:$AH$362, 31, FALSE)</f>
        <v>JFK to South</v>
      </c>
      <c r="E31">
        <f>VLOOKUP($B31, Sheet1!$B$1:$AH$362, 29, FALSE)</f>
        <v>85</v>
      </c>
      <c r="F31" s="2">
        <f>VLOOKUP($B31, Sheet1!$B$1:$AH$362, 28, FALSE)</f>
        <v>5.6042716659999998</v>
      </c>
      <c r="G31" s="1" t="str">
        <f>VLOOKUP($B31, Sheet1!$B$1:$AH$362, 33, FALSE)</f>
        <v>2nd Tier</v>
      </c>
    </row>
    <row r="32" spans="2:7" hidden="1">
      <c r="B32">
        <f>Sheet1!B32</f>
        <v>109321</v>
      </c>
      <c r="C32" t="str">
        <f>VLOOKUP($B32, Sheet1!$B$1:$AH$362, 30, FALSE)</f>
        <v>23rd Street</v>
      </c>
      <c r="D32" t="str">
        <f>VLOOKUP($B32, Sheet1!$B$1:$AH$362, 31, FALSE)</f>
        <v>Spring Garden to Brown</v>
      </c>
      <c r="E32">
        <f>VLOOKUP($B32, Sheet1!$B$1:$AH$362, 29, FALSE)</f>
        <v>31</v>
      </c>
      <c r="F32" s="2">
        <f>VLOOKUP($B32, Sheet1!$B$1:$AH$362, 28, FALSE)</f>
        <v>7.1747843959999997</v>
      </c>
      <c r="G32" s="1" t="str">
        <f>VLOOKUP($B32, Sheet1!$B$1:$AH$362, 33, FALSE)</f>
        <v>3rd Tier</v>
      </c>
    </row>
    <row r="33" spans="2:7" hidden="1">
      <c r="B33">
        <f>Sheet1!B34</f>
        <v>236121</v>
      </c>
      <c r="C33" t="str">
        <f>VLOOKUP($B33, Sheet1!$B$1:$AH$362, 30, FALSE)</f>
        <v>Bridge Street</v>
      </c>
      <c r="D33" t="str">
        <f>VLOOKUP($B33, Sheet1!$B$1:$AH$362, 31, FALSE)</f>
        <v>Torresdale to Frankford</v>
      </c>
      <c r="E33">
        <f>VLOOKUP($B33, Sheet1!$B$1:$AH$362, 29, FALSE)</f>
        <v>33</v>
      </c>
      <c r="F33" s="2">
        <f>VLOOKUP($B33, Sheet1!$B$1:$AH$362, 28, FALSE)</f>
        <v>7.1083220740000002</v>
      </c>
      <c r="G33" s="1" t="str">
        <f>VLOOKUP($B33, Sheet1!$B$1:$AH$362, 33, FALSE)</f>
        <v>3rd Tier</v>
      </c>
    </row>
    <row r="34" spans="2:7" hidden="1">
      <c r="B34">
        <f>Sheet1!B35</f>
        <v>151221</v>
      </c>
      <c r="C34" t="str">
        <f>VLOOKUP($B34, Sheet1!$B$1:$AH$362, 30, FALSE)</f>
        <v>Ridge Avenue</v>
      </c>
      <c r="D34" t="str">
        <f>VLOOKUP($B34, Sheet1!$B$1:$AH$362, 31, FALSE)</f>
        <v>Main Street to Manayunk</v>
      </c>
      <c r="E34">
        <f>VLOOKUP($B34, Sheet1!$B$1:$AH$362, 29, FALSE)</f>
        <v>34</v>
      </c>
      <c r="F34" s="2">
        <f>VLOOKUP($B34, Sheet1!$B$1:$AH$362, 28, FALSE)</f>
        <v>7.0943136039999999</v>
      </c>
      <c r="G34" s="1" t="str">
        <f>VLOOKUP($B34, Sheet1!$B$1:$AH$362, 33, FALSE)</f>
        <v>3rd Tier</v>
      </c>
    </row>
    <row r="35" spans="2:7" hidden="1">
      <c r="B35">
        <f>Sheet1!B37</f>
        <v>151231</v>
      </c>
      <c r="C35" t="str">
        <f>VLOOKUP($B35, Sheet1!$B$1:$AH$362, 30, FALSE)</f>
        <v>Ridge Avenue</v>
      </c>
      <c r="D35" t="str">
        <f>VLOOKUP($B35, Sheet1!$B$1:$AH$362, 31, FALSE)</f>
        <v>Shurs Ln. to Manayunk</v>
      </c>
      <c r="E35">
        <f>VLOOKUP($B35, Sheet1!$B$1:$AH$362, 29, FALSE)</f>
        <v>36</v>
      </c>
      <c r="F35" s="2">
        <f>VLOOKUP($B35, Sheet1!$B$1:$AH$362, 28, FALSE)</f>
        <v>7.0236026459999996</v>
      </c>
      <c r="G35" s="1" t="str">
        <f>VLOOKUP($B35, Sheet1!$B$1:$AH$362, 33, FALSE)</f>
        <v>3rd Tier</v>
      </c>
    </row>
    <row r="36" spans="2:7" hidden="1">
      <c r="B36">
        <f>Sheet1!B38</f>
        <v>217111</v>
      </c>
      <c r="C36" t="str">
        <f>VLOOKUP($B36, Sheet1!$B$1:$AH$362, 30, FALSE)</f>
        <v>Landsdowne</v>
      </c>
      <c r="D36" t="str">
        <f>VLOOKUP($B36, Sheet1!$B$1:$AH$362, 31, FALSE)</f>
        <v>63rd Street to Haverford</v>
      </c>
      <c r="E36">
        <f>VLOOKUP($B36, Sheet1!$B$1:$AH$362, 29, FALSE)</f>
        <v>37</v>
      </c>
      <c r="F36" s="2">
        <f>VLOOKUP($B36, Sheet1!$B$1:$AH$362, 28, FALSE)</f>
        <v>6.9461894109999998</v>
      </c>
      <c r="G36" s="1" t="str">
        <f>VLOOKUP($B36, Sheet1!$B$1:$AH$362, 33, FALSE)</f>
        <v>3rd Tier</v>
      </c>
    </row>
    <row r="37" spans="2:7" hidden="1">
      <c r="B37">
        <f>Sheet1!B40</f>
        <v>261111</v>
      </c>
      <c r="C37" t="str">
        <f>VLOOKUP($B37, Sheet1!$B$1:$AH$362, 30, FALSE)</f>
        <v>21st Street</v>
      </c>
      <c r="D37" t="str">
        <f>VLOOKUP($B37, Sheet1!$B$1:$AH$362, 31, FALSE)</f>
        <v>Market to Pennsylvania</v>
      </c>
      <c r="E37">
        <f>VLOOKUP($B37, Sheet1!$B$1:$AH$362, 29, FALSE)</f>
        <v>39</v>
      </c>
      <c r="F37" s="2">
        <f>VLOOKUP($B37, Sheet1!$B$1:$AH$362, 28, FALSE)</f>
        <v>6.852908394</v>
      </c>
      <c r="G37" s="1" t="str">
        <f>VLOOKUP($B37, Sheet1!$B$1:$AH$362, 33, FALSE)</f>
        <v>3rd Tier</v>
      </c>
    </row>
    <row r="38" spans="2:7" hidden="1">
      <c r="B38">
        <f>Sheet1!B41</f>
        <v>159111</v>
      </c>
      <c r="C38" t="str">
        <f>VLOOKUP($B38, Sheet1!$B$1:$AH$362, 30, FALSE)</f>
        <v>Germantown Avenue</v>
      </c>
      <c r="D38" t="str">
        <f>VLOOKUP($B38, Sheet1!$B$1:$AH$362, 31, FALSE)</f>
        <v>BGE to Lehigh</v>
      </c>
      <c r="E38">
        <f>VLOOKUP($B38, Sheet1!$B$1:$AH$362, 29, FALSE)</f>
        <v>40</v>
      </c>
      <c r="F38" s="2">
        <f>VLOOKUP($B38, Sheet1!$B$1:$AH$362, 28, FALSE)</f>
        <v>6.7753950679999999</v>
      </c>
      <c r="G38" s="1" t="str">
        <f>VLOOKUP($B38, Sheet1!$B$1:$AH$362, 33, FALSE)</f>
        <v>3rd Tier</v>
      </c>
    </row>
    <row r="39" spans="2:7" hidden="1">
      <c r="B39">
        <f>Sheet1!B42</f>
        <v>221111</v>
      </c>
      <c r="C39" t="str">
        <f>VLOOKUP($B39, Sheet1!$B$1:$AH$362, 30, FALSE)</f>
        <v>54th Street</v>
      </c>
      <c r="D39" t="str">
        <f>VLOOKUP($B39, Sheet1!$B$1:$AH$362, 31, FALSE)</f>
        <v>Baltimore to Woodland</v>
      </c>
      <c r="E39">
        <f>VLOOKUP($B39, Sheet1!$B$1:$AH$362, 29, FALSE)</f>
        <v>41</v>
      </c>
      <c r="F39" s="2">
        <f>VLOOKUP($B39, Sheet1!$B$1:$AH$362, 28, FALSE)</f>
        <v>6.7564505610000003</v>
      </c>
      <c r="G39" s="1" t="str">
        <f>VLOOKUP($B39, Sheet1!$B$1:$AH$362, 33, FALSE)</f>
        <v>3rd Tier</v>
      </c>
    </row>
    <row r="40" spans="2:7" hidden="1">
      <c r="B40">
        <f>Sheet1!B43</f>
        <v>113123</v>
      </c>
      <c r="C40" t="str">
        <f>VLOOKUP($B40, Sheet1!$B$1:$AH$362, 30, FALSE)</f>
        <v>Broad Street</v>
      </c>
      <c r="D40" t="str">
        <f>VLOOKUP($B40, Sheet1!$B$1:$AH$362, 31, FALSE)</f>
        <v>City Hall to Vine</v>
      </c>
      <c r="E40">
        <f>VLOOKUP($B40, Sheet1!$B$1:$AH$362, 29, FALSE)</f>
        <v>42</v>
      </c>
      <c r="F40" s="2">
        <f>VLOOKUP($B40, Sheet1!$B$1:$AH$362, 28, FALSE)</f>
        <v>6.7484930380000003</v>
      </c>
      <c r="G40" s="1" t="str">
        <f>VLOOKUP($B40, Sheet1!$B$1:$AH$362, 33, FALSE)</f>
        <v>3rd Tier</v>
      </c>
    </row>
    <row r="41" spans="2:7" hidden="1">
      <c r="B41">
        <f>Sheet1!B44</f>
        <v>159113</v>
      </c>
      <c r="C41" t="str">
        <f>VLOOKUP($B41, Sheet1!$B$1:$AH$362, 30, FALSE)</f>
        <v>Germantown Avenue</v>
      </c>
      <c r="D41" t="str">
        <f>VLOOKUP($B41, Sheet1!$B$1:$AH$362, 31, FALSE)</f>
        <v>Chelten to Wayne Jct.</v>
      </c>
      <c r="E41">
        <f>VLOOKUP($B41, Sheet1!$B$1:$AH$362, 29, FALSE)</f>
        <v>43</v>
      </c>
      <c r="F41" s="2">
        <f>VLOOKUP($B41, Sheet1!$B$1:$AH$362, 28, FALSE)</f>
        <v>6.6101219660000003</v>
      </c>
      <c r="G41" s="1" t="str">
        <f>VLOOKUP($B41, Sheet1!$B$1:$AH$362, 33, FALSE)</f>
        <v>3rd Tier</v>
      </c>
    </row>
    <row r="42" spans="2:7" hidden="1">
      <c r="B42">
        <f>Sheet1!B45</f>
        <v>226111</v>
      </c>
      <c r="C42" t="str">
        <f>VLOOKUP($B42, Sheet1!$B$1:$AH$362, 30, FALSE)</f>
        <v>5th Street</v>
      </c>
      <c r="D42" t="str">
        <f>VLOOKUP($B42, Sheet1!$B$1:$AH$362, 31, FALSE)</f>
        <v>BLVD to 66th Avenue</v>
      </c>
      <c r="E42">
        <f>VLOOKUP($B42, Sheet1!$B$1:$AH$362, 29, FALSE)</f>
        <v>44</v>
      </c>
      <c r="F42" s="2">
        <f>VLOOKUP($B42, Sheet1!$B$1:$AH$362, 28, FALSE)</f>
        <v>6.5821243020000004</v>
      </c>
      <c r="G42" s="1" t="str">
        <f>VLOOKUP($B42, Sheet1!$B$1:$AH$362, 33, FALSE)</f>
        <v>3rd Tier</v>
      </c>
    </row>
    <row r="43" spans="2:7" hidden="1">
      <c r="B43">
        <f>Sheet1!B49</f>
        <v>250111</v>
      </c>
      <c r="C43" t="str">
        <f>VLOOKUP($B43, Sheet1!$B$1:$AH$362, 30, FALSE)</f>
        <v>46th Street</v>
      </c>
      <c r="D43" t="str">
        <f>VLOOKUP($B43, Sheet1!$B$1:$AH$362, 31, FALSE)</f>
        <v>Chestnut to Aspen</v>
      </c>
      <c r="E43">
        <f>VLOOKUP($B43, Sheet1!$B$1:$AH$362, 29, FALSE)</f>
        <v>48</v>
      </c>
      <c r="F43" s="2">
        <f>VLOOKUP($B43, Sheet1!$B$1:$AH$362, 28, FALSE)</f>
        <v>6.4938501110000004</v>
      </c>
      <c r="G43" s="1" t="str">
        <f>VLOOKUP($B43, Sheet1!$B$1:$AH$362, 33, FALSE)</f>
        <v>3rd Tier</v>
      </c>
    </row>
    <row r="44" spans="2:7" hidden="1">
      <c r="B44">
        <f>Sheet1!B51</f>
        <v>108113</v>
      </c>
      <c r="C44" t="str">
        <f>VLOOKUP($B44, Sheet1!$B$1:$AH$362, 30, FALSE)</f>
        <v>20th Street</v>
      </c>
      <c r="D44" t="str">
        <f>VLOOKUP($B44, Sheet1!$B$1:$AH$362, 31, FALSE)</f>
        <v>Oregon to Morris</v>
      </c>
      <c r="E44">
        <f>VLOOKUP($B44, Sheet1!$B$1:$AH$362, 29, FALSE)</f>
        <v>50</v>
      </c>
      <c r="F44" s="2">
        <f>VLOOKUP($B44, Sheet1!$B$1:$AH$362, 28, FALSE)</f>
        <v>6.3658750939999997</v>
      </c>
      <c r="G44" s="1" t="str">
        <f>VLOOKUP($B44, Sheet1!$B$1:$AH$362, 33, FALSE)</f>
        <v>3rd Tier</v>
      </c>
    </row>
    <row r="45" spans="2:7" hidden="1">
      <c r="B45">
        <f>Sheet1!B52</f>
        <v>402111</v>
      </c>
      <c r="C45" t="str">
        <f>VLOOKUP($B45, Sheet1!$B$1:$AH$362, 30, FALSE)</f>
        <v>48th Street</v>
      </c>
      <c r="D45" t="str">
        <f>VLOOKUP($B45, Sheet1!$B$1:$AH$362, 31, FALSE)</f>
        <v>Baltimore to Woodland</v>
      </c>
      <c r="E45">
        <f>VLOOKUP($B45, Sheet1!$B$1:$AH$362, 29, FALSE)</f>
        <v>51</v>
      </c>
      <c r="F45" s="2">
        <f>VLOOKUP($B45, Sheet1!$B$1:$AH$362, 28, FALSE)</f>
        <v>6.3566405579999996</v>
      </c>
      <c r="G45" s="1" t="str">
        <f>VLOOKUP($B45, Sheet1!$B$1:$AH$362, 33, FALSE)</f>
        <v>3rd Tier</v>
      </c>
    </row>
    <row r="46" spans="2:7" hidden="1">
      <c r="B46">
        <f>Sheet1!B53</f>
        <v>158111</v>
      </c>
      <c r="C46" t="str">
        <f>VLOOKUP($B46, Sheet1!$B$1:$AH$362, 30, FALSE)</f>
        <v>Oregon Avenue</v>
      </c>
      <c r="D46" t="str">
        <f>VLOOKUP($B46, Sheet1!$B$1:$AH$362, 31, FALSE)</f>
        <v>Passyunk to Broad</v>
      </c>
      <c r="E46">
        <f>VLOOKUP($B46, Sheet1!$B$1:$AH$362, 29, FALSE)</f>
        <v>52</v>
      </c>
      <c r="F46" s="2">
        <f>VLOOKUP($B46, Sheet1!$B$1:$AH$362, 28, FALSE)</f>
        <v>6.3291360909999996</v>
      </c>
      <c r="G46" s="1" t="str">
        <f>VLOOKUP($B46, Sheet1!$B$1:$AH$362, 33, FALSE)</f>
        <v>3rd Tier</v>
      </c>
    </row>
    <row r="47" spans="2:7" hidden="1">
      <c r="B47">
        <f>Sheet1!B54</f>
        <v>113113</v>
      </c>
      <c r="C47" t="str">
        <f>VLOOKUP($B47, Sheet1!$B$1:$AH$362, 30, FALSE)</f>
        <v>Broad Street</v>
      </c>
      <c r="D47" t="str">
        <f>VLOOKUP($B47, Sheet1!$B$1:$AH$362, 31, FALSE)</f>
        <v>Vine to Spring Garden</v>
      </c>
      <c r="E47">
        <f>VLOOKUP($B47, Sheet1!$B$1:$AH$362, 29, FALSE)</f>
        <v>53</v>
      </c>
      <c r="F47" s="2">
        <f>VLOOKUP($B47, Sheet1!$B$1:$AH$362, 28, FALSE)</f>
        <v>6.2628116299999999</v>
      </c>
      <c r="G47" s="1" t="str">
        <f>VLOOKUP($B47, Sheet1!$B$1:$AH$362, 33, FALSE)</f>
        <v>3rd Tier</v>
      </c>
    </row>
    <row r="48" spans="2:7" hidden="1">
      <c r="B48">
        <f>Sheet1!B55</f>
        <v>266111</v>
      </c>
      <c r="C48" t="str">
        <f>VLOOKUP($B48, Sheet1!$B$1:$AH$362, 30, FALSE)</f>
        <v>63rd Street</v>
      </c>
      <c r="D48" t="str">
        <f>VLOOKUP($B48, Sheet1!$B$1:$AH$362, 31, FALSE)</f>
        <v>Dicks Avenue to Passyunk</v>
      </c>
      <c r="E48">
        <f>VLOOKUP($B48, Sheet1!$B$1:$AH$362, 29, FALSE)</f>
        <v>54</v>
      </c>
      <c r="F48" s="2">
        <f>VLOOKUP($B48, Sheet1!$B$1:$AH$362, 28, FALSE)</f>
        <v>6.2271384699999999</v>
      </c>
      <c r="G48" s="1" t="str">
        <f>VLOOKUP($B48, Sheet1!$B$1:$AH$362, 33, FALSE)</f>
        <v>3rd Tier</v>
      </c>
    </row>
    <row r="49" spans="2:7" hidden="1">
      <c r="B49">
        <f>Sheet1!B57</f>
        <v>128111</v>
      </c>
      <c r="C49" t="str">
        <f>VLOOKUP($B49, Sheet1!$B$1:$AH$362, 30, FALSE)</f>
        <v>Allegheny Avenue</v>
      </c>
      <c r="D49" t="str">
        <f>VLOOKUP($B49, Sheet1!$B$1:$AH$362, 31, FALSE)</f>
        <v>Ridge Avenue to Broad</v>
      </c>
      <c r="E49">
        <f>VLOOKUP($B49, Sheet1!$B$1:$AH$362, 29, FALSE)</f>
        <v>56</v>
      </c>
      <c r="F49" s="2">
        <f>VLOOKUP($B49, Sheet1!$B$1:$AH$362, 28, FALSE)</f>
        <v>6.1949254119999999</v>
      </c>
      <c r="G49" s="1" t="str">
        <f>VLOOKUP($B49, Sheet1!$B$1:$AH$362, 33, FALSE)</f>
        <v>3rd Tier</v>
      </c>
    </row>
    <row r="50" spans="2:7" hidden="1">
      <c r="B50">
        <f>Sheet1!B58</f>
        <v>209121</v>
      </c>
      <c r="C50" t="str">
        <f>VLOOKUP($B50, Sheet1!$B$1:$AH$362, 30, FALSE)</f>
        <v>Bustleton Avenue</v>
      </c>
      <c r="D50" t="str">
        <f>VLOOKUP($B50, Sheet1!$B$1:$AH$362, 31, FALSE)</f>
        <v>Cottman to BLVD</v>
      </c>
      <c r="E50">
        <f>VLOOKUP($B50, Sheet1!$B$1:$AH$362, 29, FALSE)</f>
        <v>57</v>
      </c>
      <c r="F50" s="2">
        <f>VLOOKUP($B50, Sheet1!$B$1:$AH$362, 28, FALSE)</f>
        <v>6.1697269879999999</v>
      </c>
      <c r="G50" s="1" t="str">
        <f>VLOOKUP($B50, Sheet1!$B$1:$AH$362, 33, FALSE)</f>
        <v>3rd Tier</v>
      </c>
    </row>
    <row r="51" spans="2:7" hidden="1">
      <c r="B51">
        <f>Sheet1!B59</f>
        <v>401111</v>
      </c>
      <c r="C51" t="str">
        <f>VLOOKUP($B51, Sheet1!$B$1:$AH$362, 30, FALSE)</f>
        <v>59th Street</v>
      </c>
      <c r="D51" t="str">
        <f>VLOOKUP($B51, Sheet1!$B$1:$AH$362, 31, FALSE)</f>
        <v>Bridge Only</v>
      </c>
      <c r="E51">
        <f>VLOOKUP($B51, Sheet1!$B$1:$AH$362, 29, FALSE)</f>
        <v>58</v>
      </c>
      <c r="F51" s="2">
        <f>VLOOKUP($B51, Sheet1!$B$1:$AH$362, 28, FALSE)</f>
        <v>6.1142708580000003</v>
      </c>
      <c r="G51" s="1" t="str">
        <f>VLOOKUP($B51, Sheet1!$B$1:$AH$362, 33, FALSE)</f>
        <v>3rd Tier</v>
      </c>
    </row>
    <row r="52" spans="2:7" hidden="1">
      <c r="B52">
        <f>Sheet1!B60</f>
        <v>206111</v>
      </c>
      <c r="C52" t="str">
        <f>VLOOKUP($B52, Sheet1!$B$1:$AH$362, 30, FALSE)</f>
        <v>Chew Avenue</v>
      </c>
      <c r="D52" t="str">
        <f>VLOOKUP($B52, Sheet1!$B$1:$AH$362, 31, FALSE)</f>
        <v>Olney to Upsal</v>
      </c>
      <c r="E52">
        <f>VLOOKUP($B52, Sheet1!$B$1:$AH$362, 29, FALSE)</f>
        <v>59</v>
      </c>
      <c r="F52" s="2">
        <f>VLOOKUP($B52, Sheet1!$B$1:$AH$362, 28, FALSE)</f>
        <v>6.1140365990000003</v>
      </c>
      <c r="G52" s="1" t="str">
        <f>VLOOKUP($B52, Sheet1!$B$1:$AH$362, 33, FALSE)</f>
        <v>3rd Tier</v>
      </c>
    </row>
    <row r="53" spans="2:7" hidden="1">
      <c r="B53">
        <f>Sheet1!B61</f>
        <v>265111</v>
      </c>
      <c r="C53" t="str">
        <f>VLOOKUP($B53, Sheet1!$B$1:$AH$362, 30, FALSE)</f>
        <v>65th Street</v>
      </c>
      <c r="D53" t="str">
        <f>VLOOKUP($B53, Sheet1!$B$1:$AH$362, 31, FALSE)</f>
        <v>Greenway to Dicks</v>
      </c>
      <c r="E53">
        <f>VLOOKUP($B53, Sheet1!$B$1:$AH$362, 29, FALSE)</f>
        <v>60</v>
      </c>
      <c r="F53" s="2">
        <f>VLOOKUP($B53, Sheet1!$B$1:$AH$362, 28, FALSE)</f>
        <v>6.1015920970000002</v>
      </c>
      <c r="G53" s="1" t="str">
        <f>VLOOKUP($B53, Sheet1!$B$1:$AH$362, 33, FALSE)</f>
        <v>3rd Tier</v>
      </c>
    </row>
    <row r="54" spans="2:7" hidden="1">
      <c r="B54">
        <f>Sheet1!B62</f>
        <v>159114</v>
      </c>
      <c r="C54" t="str">
        <f>VLOOKUP($B54, Sheet1!$B$1:$AH$362, 30, FALSE)</f>
        <v>Germantown Avenue</v>
      </c>
      <c r="D54" t="str">
        <f>VLOOKUP($B54, Sheet1!$B$1:$AH$362, 31, FALSE)</f>
        <v>Chelten to Upsal</v>
      </c>
      <c r="E54">
        <f>VLOOKUP($B54, Sheet1!$B$1:$AH$362, 29, FALSE)</f>
        <v>61</v>
      </c>
      <c r="F54" s="2">
        <f>VLOOKUP($B54, Sheet1!$B$1:$AH$362, 28, FALSE)</f>
        <v>6.082784813</v>
      </c>
      <c r="G54" s="1" t="str">
        <f>VLOOKUP($B54, Sheet1!$B$1:$AH$362, 33, FALSE)</f>
        <v>3rd Tier</v>
      </c>
    </row>
    <row r="55" spans="2:7" hidden="1">
      <c r="B55">
        <f>Sheet1!B64</f>
        <v>128113</v>
      </c>
      <c r="C55" t="str">
        <f>VLOOKUP($B55, Sheet1!$B$1:$AH$362, 30, FALSE)</f>
        <v>Allegheny Avenue</v>
      </c>
      <c r="D55" t="str">
        <f>VLOOKUP($B55, Sheet1!$B$1:$AH$362, 31, FALSE)</f>
        <v>Kensington to Richmond</v>
      </c>
      <c r="E55">
        <f>VLOOKUP($B55, Sheet1!$B$1:$AH$362, 29, FALSE)</f>
        <v>63</v>
      </c>
      <c r="F55" s="2">
        <f>VLOOKUP($B55, Sheet1!$B$1:$AH$362, 28, FALSE)</f>
        <v>6.0323440719999999</v>
      </c>
      <c r="G55" s="1" t="str">
        <f>VLOOKUP($B55, Sheet1!$B$1:$AH$362, 33, FALSE)</f>
        <v>3rd Tier</v>
      </c>
    </row>
    <row r="56" spans="2:7" hidden="1">
      <c r="B56">
        <f>Sheet1!B8</f>
        <v>104111</v>
      </c>
      <c r="C56" t="str">
        <f>VLOOKUP($B56, Sheet1!$B$1:$AH$362, 30, FALSE)</f>
        <v>Market Street</v>
      </c>
      <c r="D56" t="str">
        <f>VLOOKUP($B56, Sheet1!$B$1:$AH$362, 31, FALSE)</f>
        <v>6th to Front</v>
      </c>
      <c r="E56">
        <f>VLOOKUP($B56, Sheet1!$B$1:$AH$362, 29, FALSE)</f>
        <v>7</v>
      </c>
      <c r="F56" s="2">
        <f>VLOOKUP($B56, Sheet1!$B$1:$AH$362, 28, FALSE)</f>
        <v>9.4724753550000003</v>
      </c>
      <c r="G56" s="1" t="str">
        <f>VLOOKUP($B56, Sheet1!$B$1:$AH$362, 33, FALSE)</f>
        <v>Coordinate</v>
      </c>
    </row>
    <row r="57" spans="2:7" hidden="1">
      <c r="B57">
        <f>Sheet1!B31</f>
        <v>136212</v>
      </c>
      <c r="C57" t="str">
        <f>VLOOKUP($B57, Sheet1!$B$1:$AH$362, 30, FALSE)</f>
        <v>Frankford Avenue</v>
      </c>
      <c r="D57" t="str">
        <f>VLOOKUP($B57, Sheet1!$B$1:$AH$362, 31, FALSE)</f>
        <v>Tyson to Rhawn</v>
      </c>
      <c r="E57">
        <f>VLOOKUP($B57, Sheet1!$B$1:$AH$362, 29, FALSE)</f>
        <v>30</v>
      </c>
      <c r="F57" s="2">
        <f>VLOOKUP($B57, Sheet1!$B$1:$AH$362, 28, FALSE)</f>
        <v>7.2267666469999998</v>
      </c>
      <c r="G57" s="1" t="str">
        <f>VLOOKUP($B57, Sheet1!$B$1:$AH$362, 33, FALSE)</f>
        <v>Coordinate</v>
      </c>
    </row>
    <row r="58" spans="2:7" hidden="1">
      <c r="B58">
        <f>Sheet1!B50</f>
        <v>101221</v>
      </c>
      <c r="C58" t="str">
        <f>VLOOKUP($B58, Sheet1!$B$1:$AH$362, 30, FALSE)</f>
        <v>Walnut Street</v>
      </c>
      <c r="D58" t="str">
        <f>VLOOKUP($B58, Sheet1!$B$1:$AH$362, 31, FALSE)</f>
        <v>22nd to 34th Street</v>
      </c>
      <c r="E58">
        <f>VLOOKUP($B58, Sheet1!$B$1:$AH$362, 29, FALSE)</f>
        <v>49</v>
      </c>
      <c r="F58" s="2">
        <f>VLOOKUP($B58, Sheet1!$B$1:$AH$362, 28, FALSE)</f>
        <v>6.3922781149999999</v>
      </c>
      <c r="G58" s="1" t="str">
        <f>VLOOKUP($B58, Sheet1!$B$1:$AH$362, 33, FALSE)</f>
        <v>Coordinate</v>
      </c>
    </row>
    <row r="59" spans="2:7" hidden="1">
      <c r="B59">
        <f>Sheet1!B56</f>
        <v>177113</v>
      </c>
      <c r="C59" t="str">
        <f>VLOOKUP($B59, Sheet1!$B$1:$AH$362, 30, FALSE)</f>
        <v>Cottman Avenue</v>
      </c>
      <c r="D59" t="str">
        <f>VLOOKUP($B59, Sheet1!$B$1:$AH$362, 31, FALSE)</f>
        <v>BLVD to Castor</v>
      </c>
      <c r="E59">
        <f>VLOOKUP($B59, Sheet1!$B$1:$AH$362, 29, FALSE)</f>
        <v>55</v>
      </c>
      <c r="F59" s="2">
        <f>VLOOKUP($B59, Sheet1!$B$1:$AH$362, 28, FALSE)</f>
        <v>6.2103554760000002</v>
      </c>
      <c r="G59" s="1" t="str">
        <f>VLOOKUP($B59, Sheet1!$B$1:$AH$362, 33, FALSE)</f>
        <v>Coordinate</v>
      </c>
    </row>
    <row r="60" spans="2:7">
      <c r="B60">
        <f>Sheet1!B24</f>
        <v>209111</v>
      </c>
      <c r="C60" t="str">
        <f>VLOOKUP($B60, Sheet1!$B$1:$AH$362, 30, FALSE)</f>
        <v>Bustleton Avenue</v>
      </c>
      <c r="D60" t="str">
        <f>VLOOKUP($B60, Sheet1!$B$1:$AH$362, 31, FALSE)</f>
        <v>BLVD to FTC</v>
      </c>
      <c r="E60">
        <f>VLOOKUP($B60, Sheet1!$B$1:$AH$362, 29, FALSE)</f>
        <v>23</v>
      </c>
      <c r="F60" s="2">
        <f>VLOOKUP($B60, Sheet1!$B$1:$AH$362, 28, FALSE)</f>
        <v>7.7819212899999997</v>
      </c>
      <c r="G60" s="1" t="str">
        <f>VLOOKUP($B60, Sheet1!$B$1:$AH$362, 33, FALSE)</f>
        <v>Direct Bus</v>
      </c>
    </row>
    <row r="61" spans="2:7">
      <c r="B61">
        <f>Sheet1!B30</f>
        <v>294111</v>
      </c>
      <c r="C61" t="str">
        <f>VLOOKUP($B61, Sheet1!$B$1:$AH$362, 30, FALSE)</f>
        <v>Pratt Street</v>
      </c>
      <c r="D61" t="str">
        <f>VLOOKUP($B61, Sheet1!$B$1:$AH$362, 31, FALSE)</f>
        <v>FTC to BLVD</v>
      </c>
      <c r="E61">
        <f>VLOOKUP($B61, Sheet1!$B$1:$AH$362, 29, FALSE)</f>
        <v>29</v>
      </c>
      <c r="F61" s="2">
        <f>VLOOKUP($B61, Sheet1!$B$1:$AH$362, 28, FALSE)</f>
        <v>7.2812487810000004</v>
      </c>
      <c r="G61" s="1" t="str">
        <f>VLOOKUP($B61, Sheet1!$B$1:$AH$362, 33, FALSE)</f>
        <v>Direct Bus</v>
      </c>
    </row>
    <row r="62" spans="2:7">
      <c r="B62">
        <f>Sheet1!B63</f>
        <v>168111</v>
      </c>
      <c r="C62" t="str">
        <f>VLOOKUP($B62, Sheet1!$B$1:$AH$362, 30, FALSE)</f>
        <v>Hunting Park Avenue</v>
      </c>
      <c r="D62" t="str">
        <f>VLOOKUP($B62, Sheet1!$B$1:$AH$362, 31, FALSE)</f>
        <v>Allegheny to Broad</v>
      </c>
      <c r="E62">
        <f>VLOOKUP($B62, Sheet1!$B$1:$AH$362, 29, FALSE)</f>
        <v>62</v>
      </c>
      <c r="F62" s="2">
        <f>VLOOKUP($B62, Sheet1!$B$1:$AH$362, 28, FALSE)</f>
        <v>6.064218661</v>
      </c>
      <c r="G62" s="1" t="str">
        <f>VLOOKUP($B62, Sheet1!$B$1:$AH$362, 33, FALSE)</f>
        <v>Direct Bus</v>
      </c>
    </row>
    <row r="63" spans="2:7">
      <c r="B63">
        <f>Sheet1!B161</f>
        <v>170132</v>
      </c>
      <c r="C63" t="str">
        <f>VLOOKUP($B63, Sheet1!$B$1:$AH$362, 30, FALSE)</f>
        <v>Roosevelt Boulevard</v>
      </c>
      <c r="D63" t="str">
        <f>VLOOKUP($B63, Sheet1!$B$1:$AH$362, 31, FALSE)</f>
        <v>Rhawn to Grant</v>
      </c>
      <c r="E63">
        <f>VLOOKUP($B63, Sheet1!$B$1:$AH$362, 29, FALSE)</f>
        <v>160</v>
      </c>
      <c r="F63" s="2">
        <f>VLOOKUP($B63, Sheet1!$B$1:$AH$362, 28, FALSE)</f>
        <v>3.8893370950000001</v>
      </c>
      <c r="G63" s="1" t="str">
        <f>VLOOKUP($B63, Sheet1!$B$1:$AH$362, 33, FALSE)</f>
        <v>Direct Bus</v>
      </c>
    </row>
    <row r="64" spans="2:7">
      <c r="B64">
        <f>Sheet1!B195</f>
        <v>170112</v>
      </c>
      <c r="C64" t="str">
        <f>VLOOKUP($B64, Sheet1!$B$1:$AH$362, 30, FALSE)</f>
        <v>Roosevelt Boulevard</v>
      </c>
      <c r="D64" t="str">
        <f>VLOOKUP($B64, Sheet1!$B$1:$AH$362, 31, FALSE)</f>
        <v>C Street to Pratt Street</v>
      </c>
      <c r="E64">
        <f>VLOOKUP($B64, Sheet1!$B$1:$AH$362, 29, FALSE)</f>
        <v>194</v>
      </c>
      <c r="F64" s="2">
        <f>VLOOKUP($B64, Sheet1!$B$1:$AH$362, 28, FALSE)</f>
        <v>3.466920129</v>
      </c>
      <c r="G64" s="1" t="str">
        <f>VLOOKUP($B64, Sheet1!$B$1:$AH$362, 33, FALSE)</f>
        <v>Direct Bus</v>
      </c>
    </row>
    <row r="65" spans="2:7">
      <c r="B65">
        <f>Sheet1!B202</f>
        <v>170111</v>
      </c>
      <c r="C65" t="str">
        <f>VLOOKUP($B65, Sheet1!$B$1:$AH$362, 30, FALSE)</f>
        <v>Roosevelt Boulevard</v>
      </c>
      <c r="D65" t="str">
        <f>VLOOKUP($B65, Sheet1!$B$1:$AH$362, 31, FALSE)</f>
        <v>Broad to C Street</v>
      </c>
      <c r="E65">
        <f>VLOOKUP($B65, Sheet1!$B$1:$AH$362, 29, FALSE)</f>
        <v>201</v>
      </c>
      <c r="F65" s="2">
        <f>VLOOKUP($B65, Sheet1!$B$1:$AH$362, 28, FALSE)</f>
        <v>3.3117351990000001</v>
      </c>
      <c r="G65" s="1" t="str">
        <f>VLOOKUP($B65, Sheet1!$B$1:$AH$362, 33, FALSE)</f>
        <v>Direct Bus</v>
      </c>
    </row>
    <row r="66" spans="2:7">
      <c r="B66">
        <f>Sheet1!B247</f>
        <v>170131</v>
      </c>
      <c r="C66" t="str">
        <f>VLOOKUP($B66, Sheet1!$B$1:$AH$362, 30, FALSE)</f>
        <v>Roosevelt Boulevard</v>
      </c>
      <c r="D66" t="str">
        <f>VLOOKUP($B66, Sheet1!$B$1:$AH$362, 31, FALSE)</f>
        <v>Bustleton to Rhawn</v>
      </c>
      <c r="E66">
        <f>VLOOKUP($B66, Sheet1!$B$1:$AH$362, 29, FALSE)</f>
        <v>246</v>
      </c>
      <c r="F66" s="2">
        <f>VLOOKUP($B66, Sheet1!$B$1:$AH$362, 28, FALSE)</f>
        <v>2.6978879440000001</v>
      </c>
      <c r="G66" s="1" t="str">
        <f>VLOOKUP($B66, Sheet1!$B$1:$AH$362, 33, FALSE)</f>
        <v>Direct Bus</v>
      </c>
    </row>
    <row r="67" spans="2:7">
      <c r="B67">
        <f>Sheet1!B301</f>
        <v>170133</v>
      </c>
      <c r="C67" t="str">
        <f>VLOOKUP($B67, Sheet1!$B$1:$AH$362, 30, FALSE)</f>
        <v>Roosevelt Boulevard</v>
      </c>
      <c r="D67" t="str">
        <f>VLOOKUP($B67, Sheet1!$B$1:$AH$362, 31, FALSE)</f>
        <v>Grant to Woodhaven</v>
      </c>
      <c r="E67">
        <f>VLOOKUP($B67, Sheet1!$B$1:$AH$362, 29, FALSE)</f>
        <v>300</v>
      </c>
      <c r="F67" s="2">
        <f>VLOOKUP($B67, Sheet1!$B$1:$AH$362, 28, FALSE)</f>
        <v>2.1419026190000001</v>
      </c>
      <c r="G67" s="1" t="str">
        <f>VLOOKUP($B67, Sheet1!$B$1:$AH$362, 33, FALSE)</f>
        <v>Direct Bus</v>
      </c>
    </row>
    <row r="68" spans="2:7" hidden="1">
      <c r="B68">
        <f>Sheet1!B9</f>
        <v>113112</v>
      </c>
      <c r="C68" t="str">
        <f>VLOOKUP($B68, Sheet1!$B$1:$AH$362, 30, FALSE)</f>
        <v>Broad Street</v>
      </c>
      <c r="D68" t="str">
        <f>VLOOKUP($B68, Sheet1!$B$1:$AH$362, 31, FALSE)</f>
        <v>City Hall to Washington</v>
      </c>
      <c r="E68">
        <f>VLOOKUP($B68, Sheet1!$B$1:$AH$362, 29, FALSE)</f>
        <v>8</v>
      </c>
      <c r="F68" s="2">
        <f>VLOOKUP($B68, Sheet1!$B$1:$AH$362, 28, FALSE)</f>
        <v>9.4356499920000001</v>
      </c>
      <c r="G68" s="1" t="str">
        <f>VLOOKUP($B68, Sheet1!$B$1:$AH$362, 33, FALSE)</f>
        <v>Hold</v>
      </c>
    </row>
    <row r="69" spans="2:7" hidden="1">
      <c r="B69">
        <f>Sheet1!B12</f>
        <v>104441</v>
      </c>
      <c r="C69" t="str">
        <f>VLOOKUP($B69, Sheet1!$B$1:$AH$362, 30, FALSE)</f>
        <v>Market Street</v>
      </c>
      <c r="D69" t="str">
        <f>VLOOKUP($B69, Sheet1!$B$1:$AH$362, 31, FALSE)</f>
        <v>20th to 30th St Station</v>
      </c>
      <c r="E69">
        <f>VLOOKUP($B69, Sheet1!$B$1:$AH$362, 29, FALSE)</f>
        <v>11</v>
      </c>
      <c r="F69" s="2">
        <f>VLOOKUP($B69, Sheet1!$B$1:$AH$362, 28, FALSE)</f>
        <v>8.9793130950000002</v>
      </c>
      <c r="G69" s="1" t="str">
        <f>VLOOKUP($B69, Sheet1!$B$1:$AH$362, 33, FALSE)</f>
        <v>Hold</v>
      </c>
    </row>
    <row r="70" spans="2:7" hidden="1">
      <c r="B70">
        <f>Sheet1!B17</f>
        <v>258111</v>
      </c>
      <c r="C70" t="str">
        <f>VLOOKUP($B70, Sheet1!$B$1:$AH$362, 30, FALSE)</f>
        <v>33rd Street</v>
      </c>
      <c r="D70" t="str">
        <f>VLOOKUP($B70, Sheet1!$B$1:$AH$362, 31, FALSE)</f>
        <v>Civic Center to Market</v>
      </c>
      <c r="E70">
        <f>VLOOKUP($B70, Sheet1!$B$1:$AH$362, 29, FALSE)</f>
        <v>16</v>
      </c>
      <c r="F70" s="2">
        <f>VLOOKUP($B70, Sheet1!$B$1:$AH$362, 28, FALSE)</f>
        <v>8.2565504310000009</v>
      </c>
      <c r="G70" s="1" t="str">
        <f>VLOOKUP($B70, Sheet1!$B$1:$AH$362, 33, FALSE)</f>
        <v>Hold</v>
      </c>
    </row>
    <row r="71" spans="2:7" hidden="1">
      <c r="B71">
        <f>Sheet1!B21</f>
        <v>115111</v>
      </c>
      <c r="C71" t="str">
        <f>VLOOKUP($B71, Sheet1!$B$1:$AH$362, 30, FALSE)</f>
        <v>11th Street</v>
      </c>
      <c r="D71" t="str">
        <f>VLOOKUP($B71, Sheet1!$B$1:$AH$362, 31, FALSE)</f>
        <v>South to Spring Garden</v>
      </c>
      <c r="E71">
        <f>VLOOKUP($B71, Sheet1!$B$1:$AH$362, 29, FALSE)</f>
        <v>20</v>
      </c>
      <c r="F71" s="2">
        <f>VLOOKUP($B71, Sheet1!$B$1:$AH$362, 28, FALSE)</f>
        <v>8.0785599940000008</v>
      </c>
      <c r="G71" s="1" t="str">
        <f>VLOOKUP($B71, Sheet1!$B$1:$AH$362, 33, FALSE)</f>
        <v>Hold</v>
      </c>
    </row>
    <row r="72" spans="2:7" hidden="1">
      <c r="B72">
        <f>Sheet1!B22</f>
        <v>267111</v>
      </c>
      <c r="C72" t="str">
        <f>VLOOKUP($B72, Sheet1!$B$1:$AH$362, 30, FALSE)</f>
        <v>63rd Street</v>
      </c>
      <c r="D72" t="str">
        <f>VLOOKUP($B72, Sheet1!$B$1:$AH$362, 31, FALSE)</f>
        <v>Lindbergh to Woodland</v>
      </c>
      <c r="E72">
        <f>VLOOKUP($B72, Sheet1!$B$1:$AH$362, 29, FALSE)</f>
        <v>21</v>
      </c>
      <c r="F72" s="2">
        <f>VLOOKUP($B72, Sheet1!$B$1:$AH$362, 28, FALSE)</f>
        <v>7.9943832659999998</v>
      </c>
      <c r="G72" s="1" t="str">
        <f>VLOOKUP($B72, Sheet1!$B$1:$AH$362, 33, FALSE)</f>
        <v>Hold</v>
      </c>
    </row>
    <row r="73" spans="2:7" hidden="1">
      <c r="B73">
        <f>Sheet1!B26</f>
        <v>257111</v>
      </c>
      <c r="C73" t="str">
        <f>VLOOKUP($B73, Sheet1!$B$1:$AH$362, 30, FALSE)</f>
        <v>34th Street</v>
      </c>
      <c r="D73" t="str">
        <f>VLOOKUP($B73, Sheet1!$B$1:$AH$362, 31, FALSE)</f>
        <v>University to Market</v>
      </c>
      <c r="E73">
        <f>VLOOKUP($B73, Sheet1!$B$1:$AH$362, 29, FALSE)</f>
        <v>25</v>
      </c>
      <c r="F73" s="2">
        <f>VLOOKUP($B73, Sheet1!$B$1:$AH$362, 28, FALSE)</f>
        <v>7.5055792539999997</v>
      </c>
      <c r="G73" s="1" t="str">
        <f>VLOOKUP($B73, Sheet1!$B$1:$AH$362, 33, FALSE)</f>
        <v>Hold</v>
      </c>
    </row>
    <row r="74" spans="2:7" hidden="1">
      <c r="B74">
        <f>Sheet1!B28</f>
        <v>136115</v>
      </c>
      <c r="C74" t="str">
        <f>VLOOKUP($B74, Sheet1!$B$1:$AH$362, 30, FALSE)</f>
        <v>Frankford Avenue</v>
      </c>
      <c r="D74" t="str">
        <f>VLOOKUP($B74, Sheet1!$B$1:$AH$362, 31, FALSE)</f>
        <v>Orthodox to FTC</v>
      </c>
      <c r="E74">
        <f>VLOOKUP($B74, Sheet1!$B$1:$AH$362, 29, FALSE)</f>
        <v>27</v>
      </c>
      <c r="F74" s="2">
        <f>VLOOKUP($B74, Sheet1!$B$1:$AH$362, 28, FALSE)</f>
        <v>7.451901511</v>
      </c>
      <c r="G74" s="1" t="str">
        <f>VLOOKUP($B74, Sheet1!$B$1:$AH$362, 33, FALSE)</f>
        <v>Hold</v>
      </c>
    </row>
    <row r="75" spans="2:7" hidden="1">
      <c r="B75">
        <f>Sheet1!B66</f>
        <v>277111</v>
      </c>
      <c r="C75" t="str">
        <f>VLOOKUP($B75, Sheet1!$B$1:$AH$362, 30, FALSE)</f>
        <v>Manheim</v>
      </c>
      <c r="D75" t="str">
        <f>VLOOKUP($B75, Sheet1!$B$1:$AH$362, 31, FALSE)</f>
        <v>Green to Wissahickon</v>
      </c>
      <c r="E75">
        <f>VLOOKUP($B75, Sheet1!$B$1:$AH$362, 29, FALSE)</f>
        <v>65</v>
      </c>
      <c r="F75" s="2">
        <f>VLOOKUP($B75, Sheet1!$B$1:$AH$362, 28, FALSE)</f>
        <v>5.9928418380000004</v>
      </c>
      <c r="G75" s="1" t="str">
        <f>VLOOKUP($B75, Sheet1!$B$1:$AH$362, 33, FALSE)</f>
        <v>NA</v>
      </c>
    </row>
    <row r="76" spans="2:7" hidden="1">
      <c r="B76">
        <f>Sheet1!B67</f>
        <v>114211</v>
      </c>
      <c r="C76" t="str">
        <f>VLOOKUP($B76, Sheet1!$B$1:$AH$362, 30, FALSE)</f>
        <v>12th Street</v>
      </c>
      <c r="D76" t="str">
        <f>VLOOKUP($B76, Sheet1!$B$1:$AH$362, 31, FALSE)</f>
        <v>South to Spring Garden</v>
      </c>
      <c r="E76">
        <f>VLOOKUP($B76, Sheet1!$B$1:$AH$362, 29, FALSE)</f>
        <v>66</v>
      </c>
      <c r="F76" s="2">
        <f>VLOOKUP($B76, Sheet1!$B$1:$AH$362, 28, FALSE)</f>
        <v>5.9747661379999997</v>
      </c>
      <c r="G76" s="1" t="str">
        <f>VLOOKUP($B76, Sheet1!$B$1:$AH$362, 33, FALSE)</f>
        <v>NA</v>
      </c>
    </row>
    <row r="77" spans="2:7" hidden="1">
      <c r="B77">
        <f>Sheet1!B68</f>
        <v>203111</v>
      </c>
      <c r="C77" t="str">
        <f>VLOOKUP($B77, Sheet1!$B$1:$AH$362, 30, FALSE)</f>
        <v>Old York Road</v>
      </c>
      <c r="D77" t="str">
        <f>VLOOKUP($B77, Sheet1!$B$1:$AH$362, 31, FALSE)</f>
        <v>Cheltenham to Stenton</v>
      </c>
      <c r="E77">
        <f>VLOOKUP($B77, Sheet1!$B$1:$AH$362, 29, FALSE)</f>
        <v>67</v>
      </c>
      <c r="F77" s="2">
        <f>VLOOKUP($B77, Sheet1!$B$1:$AH$362, 28, FALSE)</f>
        <v>5.962428729</v>
      </c>
      <c r="G77" s="1" t="str">
        <f>VLOOKUP($B77, Sheet1!$B$1:$AH$362, 33, FALSE)</f>
        <v>NA</v>
      </c>
    </row>
    <row r="78" spans="2:7" hidden="1">
      <c r="B78">
        <f>Sheet1!B69</f>
        <v>132211</v>
      </c>
      <c r="C78" t="str">
        <f>VLOOKUP($B78, Sheet1!$B$1:$AH$362, 30, FALSE)</f>
        <v>Cecil B. Moore</v>
      </c>
      <c r="D78" t="str">
        <f>VLOOKUP($B78, Sheet1!$B$1:$AH$362, 31, FALSE)</f>
        <v>Broad to 6th</v>
      </c>
      <c r="E78">
        <f>VLOOKUP($B78, Sheet1!$B$1:$AH$362, 29, FALSE)</f>
        <v>68</v>
      </c>
      <c r="F78" s="2">
        <f>VLOOKUP($B78, Sheet1!$B$1:$AH$362, 28, FALSE)</f>
        <v>5.9581371269999996</v>
      </c>
      <c r="G78" s="1" t="str">
        <f>VLOOKUP($B78, Sheet1!$B$1:$AH$362, 33, FALSE)</f>
        <v>NA</v>
      </c>
    </row>
    <row r="79" spans="2:7" hidden="1">
      <c r="B79">
        <f>Sheet1!B70</f>
        <v>128112</v>
      </c>
      <c r="C79" t="str">
        <f>VLOOKUP($B79, Sheet1!$B$1:$AH$362, 30, FALSE)</f>
        <v>Allegheny Avenue</v>
      </c>
      <c r="D79" t="str">
        <f>VLOOKUP($B79, Sheet1!$B$1:$AH$362, 31, FALSE)</f>
        <v>Broad to Kensington</v>
      </c>
      <c r="E79">
        <f>VLOOKUP($B79, Sheet1!$B$1:$AH$362, 29, FALSE)</f>
        <v>69</v>
      </c>
      <c r="F79" s="2">
        <f>VLOOKUP($B79, Sheet1!$B$1:$AH$362, 28, FALSE)</f>
        <v>5.8845221849999998</v>
      </c>
      <c r="G79" s="1" t="str">
        <f>VLOOKUP($B79, Sheet1!$B$1:$AH$362, 33, FALSE)</f>
        <v>NA</v>
      </c>
    </row>
    <row r="80" spans="2:7" hidden="1">
      <c r="B80">
        <f>Sheet1!B71</f>
        <v>281111</v>
      </c>
      <c r="C80" t="str">
        <f>VLOOKUP($B80, Sheet1!$B$1:$AH$362, 30, FALSE)</f>
        <v>Wister St</v>
      </c>
      <c r="D80" t="str">
        <f>VLOOKUP($B80, Sheet1!$B$1:$AH$362, 31, FALSE)</f>
        <v>Stenton to Chew</v>
      </c>
      <c r="E80">
        <f>VLOOKUP($B80, Sheet1!$B$1:$AH$362, 29, FALSE)</f>
        <v>70</v>
      </c>
      <c r="F80" s="2">
        <f>VLOOKUP($B80, Sheet1!$B$1:$AH$362, 28, FALSE)</f>
        <v>5.8210239269999997</v>
      </c>
      <c r="G80" s="1" t="str">
        <f>VLOOKUP($B80, Sheet1!$B$1:$AH$362, 33, FALSE)</f>
        <v>NA</v>
      </c>
    </row>
    <row r="81" spans="2:7" hidden="1">
      <c r="B81">
        <f>Sheet1!B72</f>
        <v>162111</v>
      </c>
      <c r="C81" t="str">
        <f>VLOOKUP($B81, Sheet1!$B$1:$AH$362, 30, FALSE)</f>
        <v>Grays Ferry</v>
      </c>
      <c r="D81" t="str">
        <f>VLOOKUP($B81, Sheet1!$B$1:$AH$362, 31, FALSE)</f>
        <v>Washington Avenue to 49th</v>
      </c>
      <c r="E81">
        <f>VLOOKUP($B81, Sheet1!$B$1:$AH$362, 29, FALSE)</f>
        <v>71</v>
      </c>
      <c r="F81" s="2">
        <f>VLOOKUP($B81, Sheet1!$B$1:$AH$362, 28, FALSE)</f>
        <v>5.8170951569999998</v>
      </c>
      <c r="G81" s="1" t="str">
        <f>VLOOKUP($B81, Sheet1!$B$1:$AH$362, 33, FALSE)</f>
        <v>NA</v>
      </c>
    </row>
    <row r="82" spans="2:7" hidden="1">
      <c r="B82">
        <f>Sheet1!B73</f>
        <v>178111</v>
      </c>
      <c r="C82" t="str">
        <f>VLOOKUP($B82, Sheet1!$B$1:$AH$362, 30, FALSE)</f>
        <v>Torresdale Avenue</v>
      </c>
      <c r="D82" t="str">
        <f>VLOOKUP($B82, Sheet1!$B$1:$AH$362, 31, FALSE)</f>
        <v>Kensington to Aramingo</v>
      </c>
      <c r="E82">
        <f>VLOOKUP($B82, Sheet1!$B$1:$AH$362, 29, FALSE)</f>
        <v>72</v>
      </c>
      <c r="F82" s="2">
        <f>VLOOKUP($B82, Sheet1!$B$1:$AH$362, 28, FALSE)</f>
        <v>5.8149826459999998</v>
      </c>
      <c r="G82" s="1" t="str">
        <f>VLOOKUP($B82, Sheet1!$B$1:$AH$362, 33, FALSE)</f>
        <v>NA</v>
      </c>
    </row>
    <row r="83" spans="2:7" hidden="1">
      <c r="B83">
        <f>Sheet1!B74</f>
        <v>163211</v>
      </c>
      <c r="C83" t="str">
        <f>VLOOKUP($B83, Sheet1!$B$1:$AH$362, 30, FALSE)</f>
        <v>NA</v>
      </c>
      <c r="D83" t="str">
        <f>VLOOKUP($B83, Sheet1!$B$1:$AH$362, 31, FALSE)</f>
        <v>NA</v>
      </c>
      <c r="E83">
        <f>VLOOKUP($B83, Sheet1!$B$1:$AH$362, 29, FALSE)</f>
        <v>73</v>
      </c>
      <c r="F83" s="2">
        <f>VLOOKUP($B83, Sheet1!$B$1:$AH$362, 28, FALSE)</f>
        <v>5.7488595159999996</v>
      </c>
      <c r="G83" s="1" t="str">
        <f>VLOOKUP($B83, Sheet1!$B$1:$AH$362, 33, FALSE)</f>
        <v>NA</v>
      </c>
    </row>
    <row r="84" spans="2:7" hidden="1">
      <c r="B84">
        <f>Sheet1!B75</f>
        <v>177114</v>
      </c>
      <c r="C84" t="str">
        <f>VLOOKUP($B84, Sheet1!$B$1:$AH$362, 30, FALSE)</f>
        <v>Cottman Avenue</v>
      </c>
      <c r="D84" t="str">
        <f>VLOOKUP($B84, Sheet1!$B$1:$AH$362, 31, FALSE)</f>
        <v>Castorn to Shelmore</v>
      </c>
      <c r="E84">
        <f>VLOOKUP($B84, Sheet1!$B$1:$AH$362, 29, FALSE)</f>
        <v>74</v>
      </c>
      <c r="F84" s="2">
        <f>VLOOKUP($B84, Sheet1!$B$1:$AH$362, 28, FALSE)</f>
        <v>5.7362892590000003</v>
      </c>
      <c r="G84" s="1" t="str">
        <f>VLOOKUP($B84, Sheet1!$B$1:$AH$362, 33, FALSE)</f>
        <v>NA</v>
      </c>
    </row>
    <row r="85" spans="2:7" hidden="1">
      <c r="B85">
        <f>Sheet1!B76</f>
        <v>136211</v>
      </c>
      <c r="C85" t="str">
        <f>VLOOKUP($B85, Sheet1!$B$1:$AH$362, 30, FALSE)</f>
        <v>Frankford Avenue</v>
      </c>
      <c r="D85" t="str">
        <f>VLOOKUP($B85, Sheet1!$B$1:$AH$362, 31, FALSE)</f>
        <v>FTC to Tyson</v>
      </c>
      <c r="E85">
        <f>VLOOKUP($B85, Sheet1!$B$1:$AH$362, 29, FALSE)</f>
        <v>75</v>
      </c>
      <c r="F85" s="2">
        <f>VLOOKUP($B85, Sheet1!$B$1:$AH$362, 28, FALSE)</f>
        <v>5.7309871599999997</v>
      </c>
      <c r="G85" s="1" t="str">
        <f>VLOOKUP($B85, Sheet1!$B$1:$AH$362, 33, FALSE)</f>
        <v>NA</v>
      </c>
    </row>
    <row r="86" spans="2:7" hidden="1">
      <c r="B86">
        <f>Sheet1!B77</f>
        <v>159116</v>
      </c>
      <c r="C86" t="str">
        <f>VLOOKUP($B86, Sheet1!$B$1:$AH$362, 30, FALSE)</f>
        <v>Germantown Avenue</v>
      </c>
      <c r="D86" t="str">
        <f>VLOOKUP($B86, Sheet1!$B$1:$AH$362, 31, FALSE)</f>
        <v>Chresheim Valley to Bethleham Pike</v>
      </c>
      <c r="E86">
        <f>VLOOKUP($B86, Sheet1!$B$1:$AH$362, 29, FALSE)</f>
        <v>76</v>
      </c>
      <c r="F86" s="2">
        <f>VLOOKUP($B86, Sheet1!$B$1:$AH$362, 28, FALSE)</f>
        <v>5.709688678</v>
      </c>
      <c r="G86" s="1" t="str">
        <f>VLOOKUP($B86, Sheet1!$B$1:$AH$362, 33, FALSE)</f>
        <v>NA</v>
      </c>
    </row>
    <row r="87" spans="2:7" hidden="1">
      <c r="B87">
        <f>Sheet1!B79</f>
        <v>178112</v>
      </c>
      <c r="C87" t="str">
        <f>VLOOKUP($B87, Sheet1!$B$1:$AH$362, 30, FALSE)</f>
        <v>Torresdale Avenue</v>
      </c>
      <c r="D87" t="str">
        <f>VLOOKUP($B87, Sheet1!$B$1:$AH$362, 31, FALSE)</f>
        <v>Aramingo Ave. to Cottman</v>
      </c>
      <c r="E87">
        <f>VLOOKUP($B87, Sheet1!$B$1:$AH$362, 29, FALSE)</f>
        <v>78</v>
      </c>
      <c r="F87" s="2">
        <f>VLOOKUP($B87, Sheet1!$B$1:$AH$362, 28, FALSE)</f>
        <v>5.6998370700000001</v>
      </c>
      <c r="G87" s="1" t="str">
        <f>VLOOKUP($B87, Sheet1!$B$1:$AH$362, 33, FALSE)</f>
        <v>NA</v>
      </c>
    </row>
    <row r="88" spans="2:7" hidden="1">
      <c r="B88">
        <f>Sheet1!B80</f>
        <v>163111</v>
      </c>
      <c r="C88" t="str">
        <f>VLOOKUP($B88, Sheet1!$B$1:$AH$362, 30, FALSE)</f>
        <v>54th Street</v>
      </c>
      <c r="D88" t="str">
        <f>VLOOKUP($B88, Sheet1!$B$1:$AH$362, 31, FALSE)</f>
        <v>Parkside to City Avenue</v>
      </c>
      <c r="E88">
        <f>VLOOKUP($B88, Sheet1!$B$1:$AH$362, 29, FALSE)</f>
        <v>79</v>
      </c>
      <c r="F88" s="2">
        <f>VLOOKUP($B88, Sheet1!$B$1:$AH$362, 28, FALSE)</f>
        <v>5.6916577430000004</v>
      </c>
      <c r="G88" s="1" t="str">
        <f>VLOOKUP($B88, Sheet1!$B$1:$AH$362, 33, FALSE)</f>
        <v>NA</v>
      </c>
    </row>
    <row r="89" spans="2:7" hidden="1">
      <c r="B89">
        <f>Sheet1!B81</f>
        <v>110211</v>
      </c>
      <c r="C89" t="str">
        <f>VLOOKUP($B89, Sheet1!$B$1:$AH$362, 30, FALSE)</f>
        <v>22nd Street</v>
      </c>
      <c r="D89" t="str">
        <f>VLOOKUP($B89, Sheet1!$B$1:$AH$362, 31, FALSE)</f>
        <v>Erie to York</v>
      </c>
      <c r="E89">
        <f>VLOOKUP($B89, Sheet1!$B$1:$AH$362, 29, FALSE)</f>
        <v>80</v>
      </c>
      <c r="F89" s="2">
        <f>VLOOKUP($B89, Sheet1!$B$1:$AH$362, 28, FALSE)</f>
        <v>5.6692872550000004</v>
      </c>
      <c r="G89" s="1" t="str">
        <f>VLOOKUP($B89, Sheet1!$B$1:$AH$362, 33, FALSE)</f>
        <v>NA</v>
      </c>
    </row>
    <row r="90" spans="2:7" hidden="1">
      <c r="B90">
        <f>Sheet1!B82</f>
        <v>202111</v>
      </c>
      <c r="C90" t="str">
        <f>VLOOKUP($B90, Sheet1!$B$1:$AH$362, 30, FALSE)</f>
        <v>NA</v>
      </c>
      <c r="D90" t="str">
        <f>VLOOKUP($B90, Sheet1!$B$1:$AH$362, 31, FALSE)</f>
        <v>NA</v>
      </c>
      <c r="E90">
        <f>VLOOKUP($B90, Sheet1!$B$1:$AH$362, 29, FALSE)</f>
        <v>81</v>
      </c>
      <c r="F90" s="2">
        <f>VLOOKUP($B90, Sheet1!$B$1:$AH$362, 28, FALSE)</f>
        <v>5.655305394</v>
      </c>
      <c r="G90" s="1" t="str">
        <f>VLOOKUP($B90, Sheet1!$B$1:$AH$362, 33, FALSE)</f>
        <v>NA</v>
      </c>
    </row>
    <row r="91" spans="2:7" hidden="1">
      <c r="B91">
        <f>Sheet1!B83</f>
        <v>108111</v>
      </c>
      <c r="C91" t="str">
        <f>VLOOKUP($B91, Sheet1!$B$1:$AH$362, 30, FALSE)</f>
        <v>NA</v>
      </c>
      <c r="D91" t="str">
        <f>VLOOKUP($B91, Sheet1!$B$1:$AH$362, 31, FALSE)</f>
        <v>NA</v>
      </c>
      <c r="E91">
        <f>VLOOKUP($B91, Sheet1!$B$1:$AH$362, 29, FALSE)</f>
        <v>82</v>
      </c>
      <c r="F91" s="2">
        <f>VLOOKUP($B91, Sheet1!$B$1:$AH$362, 28, FALSE)</f>
        <v>5.6383965150000002</v>
      </c>
      <c r="G91" s="1" t="str">
        <f>VLOOKUP($B91, Sheet1!$B$1:$AH$362, 33, FALSE)</f>
        <v>NA</v>
      </c>
    </row>
    <row r="92" spans="2:7" hidden="1">
      <c r="B92">
        <f>Sheet1!B84</f>
        <v>100221</v>
      </c>
      <c r="C92" t="str">
        <f>VLOOKUP($B92, Sheet1!$B$1:$AH$362, 30, FALSE)</f>
        <v>NA</v>
      </c>
      <c r="D92" t="str">
        <f>VLOOKUP($B92, Sheet1!$B$1:$AH$362, 31, FALSE)</f>
        <v>NA</v>
      </c>
      <c r="E92">
        <f>VLOOKUP($B92, Sheet1!$B$1:$AH$362, 29, FALSE)</f>
        <v>83</v>
      </c>
      <c r="F92" s="2">
        <f>VLOOKUP($B92, Sheet1!$B$1:$AH$362, 28, FALSE)</f>
        <v>5.6298971550000001</v>
      </c>
      <c r="G92" s="1" t="str">
        <f>VLOOKUP($B92, Sheet1!$B$1:$AH$362, 33, FALSE)</f>
        <v>NA</v>
      </c>
    </row>
    <row r="93" spans="2:7" hidden="1">
      <c r="B93">
        <f>Sheet1!B87</f>
        <v>245111</v>
      </c>
      <c r="C93" t="str">
        <f>VLOOKUP($B93, Sheet1!$B$1:$AH$362, 30, FALSE)</f>
        <v>38th Street</v>
      </c>
      <c r="D93" t="str">
        <f>VLOOKUP($B93, Sheet1!$B$1:$AH$362, 31, FALSE)</f>
        <v>Market to Civic Center</v>
      </c>
      <c r="E93">
        <f>VLOOKUP($B93, Sheet1!$B$1:$AH$362, 29, FALSE)</f>
        <v>86</v>
      </c>
      <c r="F93" s="2">
        <f>VLOOKUP($B93, Sheet1!$B$1:$AH$362, 28, FALSE)</f>
        <v>5.548942469</v>
      </c>
      <c r="G93" s="1" t="str">
        <f>VLOOKUP($B93, Sheet1!$B$1:$AH$362, 33, FALSE)</f>
        <v>NA</v>
      </c>
    </row>
    <row r="94" spans="2:7" hidden="1">
      <c r="B94">
        <f>Sheet1!B88</f>
        <v>300111</v>
      </c>
      <c r="C94" t="str">
        <f>VLOOKUP($B94, Sheet1!$B$1:$AH$362, 30, FALSE)</f>
        <v>NA</v>
      </c>
      <c r="D94" t="str">
        <f>VLOOKUP($B94, Sheet1!$B$1:$AH$362, 31, FALSE)</f>
        <v>NA</v>
      </c>
      <c r="E94">
        <f>VLOOKUP($B94, Sheet1!$B$1:$AH$362, 29, FALSE)</f>
        <v>87</v>
      </c>
      <c r="F94" s="2">
        <f>VLOOKUP($B94, Sheet1!$B$1:$AH$362, 28, FALSE)</f>
        <v>5.5429519330000003</v>
      </c>
      <c r="G94" s="1" t="str">
        <f>VLOOKUP($B94, Sheet1!$B$1:$AH$362, 33, FALSE)</f>
        <v>NA</v>
      </c>
    </row>
    <row r="95" spans="2:7" hidden="1">
      <c r="B95">
        <f>Sheet1!B89</f>
        <v>151311</v>
      </c>
      <c r="C95" t="str">
        <f>VLOOKUP($B95, Sheet1!$B$1:$AH$362, 30, FALSE)</f>
        <v>NA</v>
      </c>
      <c r="D95" t="str">
        <f>VLOOKUP($B95, Sheet1!$B$1:$AH$362, 31, FALSE)</f>
        <v>NA</v>
      </c>
      <c r="E95">
        <f>VLOOKUP($B95, Sheet1!$B$1:$AH$362, 29, FALSE)</f>
        <v>88</v>
      </c>
      <c r="F95" s="2">
        <f>VLOOKUP($B95, Sheet1!$B$1:$AH$362, 28, FALSE)</f>
        <v>5.5026512969999999</v>
      </c>
      <c r="G95" s="1" t="str">
        <f>VLOOKUP($B95, Sheet1!$B$1:$AH$362, 33, FALSE)</f>
        <v>NA</v>
      </c>
    </row>
    <row r="96" spans="2:7" hidden="1">
      <c r="B96">
        <f>Sheet1!B90</f>
        <v>104432</v>
      </c>
      <c r="C96" t="str">
        <f>VLOOKUP($B96, Sheet1!$B$1:$AH$362, 30, FALSE)</f>
        <v>NA</v>
      </c>
      <c r="D96" t="str">
        <f>VLOOKUP($B96, Sheet1!$B$1:$AH$362, 31, FALSE)</f>
        <v>NA</v>
      </c>
      <c r="E96">
        <f>VLOOKUP($B96, Sheet1!$B$1:$AH$362, 29, FALSE)</f>
        <v>89</v>
      </c>
      <c r="F96" s="2">
        <f>VLOOKUP($B96, Sheet1!$B$1:$AH$362, 28, FALSE)</f>
        <v>5.4097054289999997</v>
      </c>
      <c r="G96" s="1" t="str">
        <f>VLOOKUP($B96, Sheet1!$B$1:$AH$362, 33, FALSE)</f>
        <v>NA</v>
      </c>
    </row>
    <row r="97" spans="2:7" hidden="1">
      <c r="B97">
        <f>Sheet1!B91</f>
        <v>110131</v>
      </c>
      <c r="C97" t="str">
        <f>VLOOKUP($B97, Sheet1!$B$1:$AH$362, 30, FALSE)</f>
        <v>22nd Street</v>
      </c>
      <c r="D97" t="str">
        <f>VLOOKUP($B97, Sheet1!$B$1:$AH$362, 31, FALSE)</f>
        <v>Fairmont to Arch</v>
      </c>
      <c r="E97">
        <f>VLOOKUP($B97, Sheet1!$B$1:$AH$362, 29, FALSE)</f>
        <v>90</v>
      </c>
      <c r="F97" s="2">
        <f>VLOOKUP($B97, Sheet1!$B$1:$AH$362, 28, FALSE)</f>
        <v>5.3669327029999998</v>
      </c>
      <c r="G97" s="1" t="str">
        <f>VLOOKUP($B97, Sheet1!$B$1:$AH$362, 33, FALSE)</f>
        <v>NA</v>
      </c>
    </row>
    <row r="98" spans="2:7" hidden="1">
      <c r="B98">
        <f>Sheet1!B92</f>
        <v>169212</v>
      </c>
      <c r="C98" t="str">
        <f>VLOOKUP($B98, Sheet1!$B$1:$AH$362, 30, FALSE)</f>
        <v>Erie Avenue</v>
      </c>
      <c r="D98" t="str">
        <f>VLOOKUP($B98, Sheet1!$B$1:$AH$362, 31, FALSE)</f>
        <v>Front Street to Kensington</v>
      </c>
      <c r="E98">
        <f>VLOOKUP($B98, Sheet1!$B$1:$AH$362, 29, FALSE)</f>
        <v>91</v>
      </c>
      <c r="F98" s="2">
        <f>VLOOKUP($B98, Sheet1!$B$1:$AH$362, 28, FALSE)</f>
        <v>5.3437781150000001</v>
      </c>
      <c r="G98" s="1" t="str">
        <f>VLOOKUP($B98, Sheet1!$B$1:$AH$362, 33, FALSE)</f>
        <v>NA</v>
      </c>
    </row>
    <row r="99" spans="2:7" hidden="1">
      <c r="B99">
        <f>Sheet1!B93</f>
        <v>154111</v>
      </c>
      <c r="C99" t="str">
        <f>VLOOKUP($B99, Sheet1!$B$1:$AH$362, 30, FALSE)</f>
        <v>Snyder Avenue</v>
      </c>
      <c r="D99" t="str">
        <f>VLOOKUP($B99, Sheet1!$B$1:$AH$362, 31, FALSE)</f>
        <v>Broad to 30th</v>
      </c>
      <c r="E99">
        <f>VLOOKUP($B99, Sheet1!$B$1:$AH$362, 29, FALSE)</f>
        <v>92</v>
      </c>
      <c r="F99" s="2">
        <f>VLOOKUP($B99, Sheet1!$B$1:$AH$362, 28, FALSE)</f>
        <v>5.2869248410000003</v>
      </c>
      <c r="G99" s="1" t="str">
        <f>VLOOKUP($B99, Sheet1!$B$1:$AH$362, 33, FALSE)</f>
        <v>NA</v>
      </c>
    </row>
    <row r="100" spans="2:7" hidden="1">
      <c r="B100">
        <f>Sheet1!B94</f>
        <v>117212</v>
      </c>
      <c r="C100" t="str">
        <f>VLOOKUP($B100, Sheet1!$B$1:$AH$362, 30, FALSE)</f>
        <v>NA</v>
      </c>
      <c r="D100" t="str">
        <f>VLOOKUP($B100, Sheet1!$B$1:$AH$362, 31, FALSE)</f>
        <v>NA</v>
      </c>
      <c r="E100">
        <f>VLOOKUP($B100, Sheet1!$B$1:$AH$362, 29, FALSE)</f>
        <v>93</v>
      </c>
      <c r="F100" s="2">
        <f>VLOOKUP($B100, Sheet1!$B$1:$AH$362, 28, FALSE)</f>
        <v>5.2424924730000004</v>
      </c>
      <c r="G100" s="1" t="str">
        <f>VLOOKUP($B100, Sheet1!$B$1:$AH$362, 33, FALSE)</f>
        <v>NA</v>
      </c>
    </row>
    <row r="101" spans="2:7" hidden="1">
      <c r="B101">
        <f>Sheet1!B95</f>
        <v>129211</v>
      </c>
      <c r="C101" t="str">
        <f>VLOOKUP($B101, Sheet1!$B$1:$AH$362, 30, FALSE)</f>
        <v>Lehigh Avenue</v>
      </c>
      <c r="D101" t="str">
        <f>VLOOKUP($B101, Sheet1!$B$1:$AH$362, 31, FALSE)</f>
        <v>Germantown to 33rd</v>
      </c>
      <c r="E101">
        <f>VLOOKUP($B101, Sheet1!$B$1:$AH$362, 29, FALSE)</f>
        <v>94</v>
      </c>
      <c r="F101" s="2">
        <f>VLOOKUP($B101, Sheet1!$B$1:$AH$362, 28, FALSE)</f>
        <v>5.2367648400000002</v>
      </c>
      <c r="G101" s="1" t="str">
        <f>VLOOKUP($B101, Sheet1!$B$1:$AH$362, 33, FALSE)</f>
        <v>NA</v>
      </c>
    </row>
    <row r="102" spans="2:7" hidden="1">
      <c r="B102">
        <f>Sheet1!B96</f>
        <v>163222</v>
      </c>
      <c r="C102" t="str">
        <f>VLOOKUP($B102, Sheet1!$B$1:$AH$362, 30, FALSE)</f>
        <v>NA</v>
      </c>
      <c r="D102" t="str">
        <f>VLOOKUP($B102, Sheet1!$B$1:$AH$362, 31, FALSE)</f>
        <v>NA</v>
      </c>
      <c r="E102">
        <f>VLOOKUP($B102, Sheet1!$B$1:$AH$362, 29, FALSE)</f>
        <v>95</v>
      </c>
      <c r="F102" s="2">
        <f>VLOOKUP($B102, Sheet1!$B$1:$AH$362, 28, FALSE)</f>
        <v>5.2248638139999999</v>
      </c>
      <c r="G102" s="1" t="str">
        <f>VLOOKUP($B102, Sheet1!$B$1:$AH$362, 33, FALSE)</f>
        <v>NA</v>
      </c>
    </row>
    <row r="103" spans="2:7" hidden="1">
      <c r="B103">
        <f>Sheet1!B97</f>
        <v>151211</v>
      </c>
      <c r="C103" t="str">
        <f>VLOOKUP($B103, Sheet1!$B$1:$AH$362, 30, FALSE)</f>
        <v>NA</v>
      </c>
      <c r="D103" t="str">
        <f>VLOOKUP($B103, Sheet1!$B$1:$AH$362, 31, FALSE)</f>
        <v>NA</v>
      </c>
      <c r="E103">
        <f>VLOOKUP($B103, Sheet1!$B$1:$AH$362, 29, FALSE)</f>
        <v>96</v>
      </c>
      <c r="F103" s="2">
        <f>VLOOKUP($B103, Sheet1!$B$1:$AH$362, 28, FALSE)</f>
        <v>5.1941185550000002</v>
      </c>
      <c r="G103" s="1" t="str">
        <f>VLOOKUP($B103, Sheet1!$B$1:$AH$362, 33, FALSE)</f>
        <v>NA</v>
      </c>
    </row>
    <row r="104" spans="2:7" hidden="1">
      <c r="B104">
        <f>Sheet1!B98</f>
        <v>113214</v>
      </c>
      <c r="C104" t="str">
        <f>VLOOKUP($B104, Sheet1!$B$1:$AH$362, 30, FALSE)</f>
        <v>NA</v>
      </c>
      <c r="D104" t="str">
        <f>VLOOKUP($B104, Sheet1!$B$1:$AH$362, 31, FALSE)</f>
        <v>NA</v>
      </c>
      <c r="E104">
        <f>VLOOKUP($B104, Sheet1!$B$1:$AH$362, 29, FALSE)</f>
        <v>97</v>
      </c>
      <c r="F104" s="2">
        <f>VLOOKUP($B104, Sheet1!$B$1:$AH$362, 28, FALSE)</f>
        <v>5.1871404539999997</v>
      </c>
      <c r="G104" s="1" t="str">
        <f>VLOOKUP($B104, Sheet1!$B$1:$AH$362, 33, FALSE)</f>
        <v>NA</v>
      </c>
    </row>
    <row r="105" spans="2:7" hidden="1">
      <c r="B105">
        <f>Sheet1!B99</f>
        <v>205222</v>
      </c>
      <c r="C105" t="str">
        <f>VLOOKUP($B105, Sheet1!$B$1:$AH$362, 30, FALSE)</f>
        <v>NA</v>
      </c>
      <c r="D105" t="str">
        <f>VLOOKUP($B105, Sheet1!$B$1:$AH$362, 31, FALSE)</f>
        <v>NA</v>
      </c>
      <c r="E105">
        <f>VLOOKUP($B105, Sheet1!$B$1:$AH$362, 29, FALSE)</f>
        <v>98</v>
      </c>
      <c r="F105" s="2">
        <f>VLOOKUP($B105, Sheet1!$B$1:$AH$362, 28, FALSE)</f>
        <v>5.1590714489999998</v>
      </c>
      <c r="G105" s="1" t="str">
        <f>VLOOKUP($B105, Sheet1!$B$1:$AH$362, 33, FALSE)</f>
        <v>NA</v>
      </c>
    </row>
    <row r="106" spans="2:7" hidden="1">
      <c r="B106">
        <f>Sheet1!B100</f>
        <v>135111</v>
      </c>
      <c r="C106" t="str">
        <f>VLOOKUP($B106, Sheet1!$B$1:$AH$362, 30, FALSE)</f>
        <v>NA</v>
      </c>
      <c r="D106" t="str">
        <f>VLOOKUP($B106, Sheet1!$B$1:$AH$362, 31, FALSE)</f>
        <v>NA</v>
      </c>
      <c r="E106">
        <f>VLOOKUP($B106, Sheet1!$B$1:$AH$362, 29, FALSE)</f>
        <v>99</v>
      </c>
      <c r="F106" s="2">
        <f>VLOOKUP($B106, Sheet1!$B$1:$AH$362, 28, FALSE)</f>
        <v>5.153072323</v>
      </c>
      <c r="G106" s="1" t="str">
        <f>VLOOKUP($B106, Sheet1!$B$1:$AH$362, 33, FALSE)</f>
        <v>NA</v>
      </c>
    </row>
    <row r="107" spans="2:7" hidden="1">
      <c r="B107">
        <f>Sheet1!B101</f>
        <v>150111</v>
      </c>
      <c r="C107" t="str">
        <f>VLOOKUP($B107, Sheet1!$B$1:$AH$362, 30, FALSE)</f>
        <v>NA</v>
      </c>
      <c r="D107" t="str">
        <f>VLOOKUP($B107, Sheet1!$B$1:$AH$362, 31, FALSE)</f>
        <v>NA</v>
      </c>
      <c r="E107">
        <f>VLOOKUP($B107, Sheet1!$B$1:$AH$362, 29, FALSE)</f>
        <v>100</v>
      </c>
      <c r="F107" s="2">
        <f>VLOOKUP($B107, Sheet1!$B$1:$AH$362, 28, FALSE)</f>
        <v>5.1141796060000004</v>
      </c>
      <c r="G107" s="1" t="str">
        <f>VLOOKUP($B107, Sheet1!$B$1:$AH$362, 33, FALSE)</f>
        <v>NA</v>
      </c>
    </row>
    <row r="108" spans="2:7" hidden="1">
      <c r="B108">
        <f>Sheet1!B102</f>
        <v>278111</v>
      </c>
      <c r="C108" t="str">
        <f>VLOOKUP($B108, Sheet1!$B$1:$AH$362, 30, FALSE)</f>
        <v>NA</v>
      </c>
      <c r="D108" t="str">
        <f>VLOOKUP($B108, Sheet1!$B$1:$AH$362, 31, FALSE)</f>
        <v>NA</v>
      </c>
      <c r="E108">
        <f>VLOOKUP($B108, Sheet1!$B$1:$AH$362, 29, FALSE)</f>
        <v>101</v>
      </c>
      <c r="F108" s="2">
        <f>VLOOKUP($B108, Sheet1!$B$1:$AH$362, 28, FALSE)</f>
        <v>5.0903904779999998</v>
      </c>
      <c r="G108" s="1" t="str">
        <f>VLOOKUP($B108, Sheet1!$B$1:$AH$362, 33, FALSE)</f>
        <v>NA</v>
      </c>
    </row>
    <row r="109" spans="2:7" hidden="1">
      <c r="B109">
        <f>Sheet1!B103</f>
        <v>126112</v>
      </c>
      <c r="C109" t="str">
        <f>VLOOKUP($B109, Sheet1!$B$1:$AH$362, 30, FALSE)</f>
        <v>NA</v>
      </c>
      <c r="D109" t="str">
        <f>VLOOKUP($B109, Sheet1!$B$1:$AH$362, 31, FALSE)</f>
        <v>NA</v>
      </c>
      <c r="E109">
        <f>VLOOKUP($B109, Sheet1!$B$1:$AH$362, 29, FALSE)</f>
        <v>102</v>
      </c>
      <c r="F109" s="2">
        <f>VLOOKUP($B109, Sheet1!$B$1:$AH$362, 28, FALSE)</f>
        <v>5.0882425360000001</v>
      </c>
      <c r="G109" s="1" t="str">
        <f>VLOOKUP($B109, Sheet1!$B$1:$AH$362, 33, FALSE)</f>
        <v>NA</v>
      </c>
    </row>
    <row r="110" spans="2:7" hidden="1">
      <c r="B110">
        <f>Sheet1!B104</f>
        <v>132111</v>
      </c>
      <c r="C110" t="str">
        <f>VLOOKUP($B110, Sheet1!$B$1:$AH$362, 30, FALSE)</f>
        <v>NA</v>
      </c>
      <c r="D110" t="str">
        <f>VLOOKUP($B110, Sheet1!$B$1:$AH$362, 31, FALSE)</f>
        <v>NA</v>
      </c>
      <c r="E110">
        <f>VLOOKUP($B110, Sheet1!$B$1:$AH$362, 29, FALSE)</f>
        <v>103</v>
      </c>
      <c r="F110" s="2">
        <f>VLOOKUP($B110, Sheet1!$B$1:$AH$362, 28, FALSE)</f>
        <v>5.0596475099999996</v>
      </c>
      <c r="G110" s="1" t="str">
        <f>VLOOKUP($B110, Sheet1!$B$1:$AH$362, 33, FALSE)</f>
        <v>NA</v>
      </c>
    </row>
    <row r="111" spans="2:7" hidden="1">
      <c r="B111">
        <f>Sheet1!B105</f>
        <v>120111</v>
      </c>
      <c r="C111" t="str">
        <f>VLOOKUP($B111, Sheet1!$B$1:$AH$362, 30, FALSE)</f>
        <v>NA</v>
      </c>
      <c r="D111" t="str">
        <f>VLOOKUP($B111, Sheet1!$B$1:$AH$362, 31, FALSE)</f>
        <v>NA</v>
      </c>
      <c r="E111">
        <f>VLOOKUP($B111, Sheet1!$B$1:$AH$362, 29, FALSE)</f>
        <v>104</v>
      </c>
      <c r="F111" s="2">
        <f>VLOOKUP($B111, Sheet1!$B$1:$AH$362, 28, FALSE)</f>
        <v>5.0382927100000003</v>
      </c>
      <c r="G111" s="1" t="str">
        <f>VLOOKUP($B111, Sheet1!$B$1:$AH$362, 33, FALSE)</f>
        <v>NA</v>
      </c>
    </row>
    <row r="112" spans="2:7" hidden="1">
      <c r="B112">
        <f>Sheet1!B106</f>
        <v>160112</v>
      </c>
      <c r="C112" t="str">
        <f>VLOOKUP($B112, Sheet1!$B$1:$AH$362, 30, FALSE)</f>
        <v>NA</v>
      </c>
      <c r="D112" t="str">
        <f>VLOOKUP($B112, Sheet1!$B$1:$AH$362, 31, FALSE)</f>
        <v>NA</v>
      </c>
      <c r="E112">
        <f>VLOOKUP($B112, Sheet1!$B$1:$AH$362, 29, FALSE)</f>
        <v>105</v>
      </c>
      <c r="F112" s="2">
        <f>VLOOKUP($B112, Sheet1!$B$1:$AH$362, 28, FALSE)</f>
        <v>4.9964645499999998</v>
      </c>
      <c r="G112" s="1" t="str">
        <f>VLOOKUP($B112, Sheet1!$B$1:$AH$362, 33, FALSE)</f>
        <v>NA</v>
      </c>
    </row>
    <row r="113" spans="2:7" hidden="1">
      <c r="B113">
        <f>Sheet1!B107</f>
        <v>125112</v>
      </c>
      <c r="C113" t="str">
        <f>VLOOKUP($B113, Sheet1!$B$1:$AH$362, 30, FALSE)</f>
        <v>NA</v>
      </c>
      <c r="D113" t="str">
        <f>VLOOKUP($B113, Sheet1!$B$1:$AH$362, 31, FALSE)</f>
        <v>NA</v>
      </c>
      <c r="E113">
        <f>VLOOKUP($B113, Sheet1!$B$1:$AH$362, 29, FALSE)</f>
        <v>106</v>
      </c>
      <c r="F113" s="2">
        <f>VLOOKUP($B113, Sheet1!$B$1:$AH$362, 28, FALSE)</f>
        <v>4.9397464419999997</v>
      </c>
      <c r="G113" s="1" t="str">
        <f>VLOOKUP($B113, Sheet1!$B$1:$AH$362, 33, FALSE)</f>
        <v>NA</v>
      </c>
    </row>
    <row r="114" spans="2:7" hidden="1">
      <c r="B114">
        <f>Sheet1!B108</f>
        <v>198112</v>
      </c>
      <c r="C114" t="str">
        <f>VLOOKUP($B114, Sheet1!$B$1:$AH$362, 30, FALSE)</f>
        <v>NA</v>
      </c>
      <c r="D114" t="str">
        <f>VLOOKUP($B114, Sheet1!$B$1:$AH$362, 31, FALSE)</f>
        <v>NA</v>
      </c>
      <c r="E114">
        <f>VLOOKUP($B114, Sheet1!$B$1:$AH$362, 29, FALSE)</f>
        <v>107</v>
      </c>
      <c r="F114" s="2">
        <f>VLOOKUP($B114, Sheet1!$B$1:$AH$362, 28, FALSE)</f>
        <v>4.8897008020000001</v>
      </c>
      <c r="G114" s="1" t="str">
        <f>VLOOKUP($B114, Sheet1!$B$1:$AH$362, 33, FALSE)</f>
        <v>NA</v>
      </c>
    </row>
    <row r="115" spans="2:7" hidden="1">
      <c r="B115">
        <f>Sheet1!B109</f>
        <v>242211</v>
      </c>
      <c r="C115" t="str">
        <f>VLOOKUP($B115, Sheet1!$B$1:$AH$362, 30, FALSE)</f>
        <v>NA</v>
      </c>
      <c r="D115" t="str">
        <f>VLOOKUP($B115, Sheet1!$B$1:$AH$362, 31, FALSE)</f>
        <v>NA</v>
      </c>
      <c r="E115">
        <f>VLOOKUP($B115, Sheet1!$B$1:$AH$362, 29, FALSE)</f>
        <v>108</v>
      </c>
      <c r="F115" s="2">
        <f>VLOOKUP($B115, Sheet1!$B$1:$AH$362, 28, FALSE)</f>
        <v>4.8829731250000004</v>
      </c>
      <c r="G115" s="1" t="str">
        <f>VLOOKUP($B115, Sheet1!$B$1:$AH$362, 33, FALSE)</f>
        <v>NA</v>
      </c>
    </row>
    <row r="116" spans="2:7" hidden="1">
      <c r="B116">
        <f>Sheet1!B110</f>
        <v>110111</v>
      </c>
      <c r="C116" t="str">
        <f>VLOOKUP($B116, Sheet1!$B$1:$AH$362, 30, FALSE)</f>
        <v>22nd Street</v>
      </c>
      <c r="D116" t="str">
        <f>VLOOKUP($B116, Sheet1!$B$1:$AH$362, 31, FALSE)</f>
        <v>Cecil B Moore to York St</v>
      </c>
      <c r="E116">
        <f>VLOOKUP($B116, Sheet1!$B$1:$AH$362, 29, FALSE)</f>
        <v>109</v>
      </c>
      <c r="F116" s="2">
        <f>VLOOKUP($B116, Sheet1!$B$1:$AH$362, 28, FALSE)</f>
        <v>4.8713935990000001</v>
      </c>
      <c r="G116" s="1" t="str">
        <f>VLOOKUP($B116, Sheet1!$B$1:$AH$362, 33, FALSE)</f>
        <v>NA</v>
      </c>
    </row>
    <row r="117" spans="2:7" hidden="1">
      <c r="B117">
        <f>Sheet1!B111</f>
        <v>130111</v>
      </c>
      <c r="C117" t="str">
        <f>VLOOKUP($B117, Sheet1!$B$1:$AH$362, 30, FALSE)</f>
        <v>NA</v>
      </c>
      <c r="D117" t="str">
        <f>VLOOKUP($B117, Sheet1!$B$1:$AH$362, 31, FALSE)</f>
        <v>NA</v>
      </c>
      <c r="E117">
        <f>VLOOKUP($B117, Sheet1!$B$1:$AH$362, 29, FALSE)</f>
        <v>110</v>
      </c>
      <c r="F117" s="2">
        <f>VLOOKUP($B117, Sheet1!$B$1:$AH$362, 28, FALSE)</f>
        <v>4.8628523169999998</v>
      </c>
      <c r="G117" s="1" t="str">
        <f>VLOOKUP($B117, Sheet1!$B$1:$AH$362, 33, FALSE)</f>
        <v>NA</v>
      </c>
    </row>
    <row r="118" spans="2:7" hidden="1">
      <c r="B118">
        <f>Sheet1!B112</f>
        <v>112111</v>
      </c>
      <c r="C118" t="str">
        <f>VLOOKUP($B118, Sheet1!$B$1:$AH$362, 30, FALSE)</f>
        <v>NA</v>
      </c>
      <c r="D118" t="str">
        <f>VLOOKUP($B118, Sheet1!$B$1:$AH$362, 31, FALSE)</f>
        <v>NA</v>
      </c>
      <c r="E118">
        <f>VLOOKUP($B118, Sheet1!$B$1:$AH$362, 29, FALSE)</f>
        <v>111</v>
      </c>
      <c r="F118" s="2">
        <f>VLOOKUP($B118, Sheet1!$B$1:$AH$362, 28, FALSE)</f>
        <v>4.859170261</v>
      </c>
      <c r="G118" s="1" t="str">
        <f>VLOOKUP($B118, Sheet1!$B$1:$AH$362, 33, FALSE)</f>
        <v>NA</v>
      </c>
    </row>
    <row r="119" spans="2:7" hidden="1">
      <c r="B119">
        <f>Sheet1!B113</f>
        <v>113117</v>
      </c>
      <c r="C119" t="str">
        <f>VLOOKUP($B119, Sheet1!$B$1:$AH$362, 30, FALSE)</f>
        <v>NA</v>
      </c>
      <c r="D119" t="str">
        <f>VLOOKUP($B119, Sheet1!$B$1:$AH$362, 31, FALSE)</f>
        <v>NA</v>
      </c>
      <c r="E119">
        <f>VLOOKUP($B119, Sheet1!$B$1:$AH$362, 29, FALSE)</f>
        <v>112</v>
      </c>
      <c r="F119" s="2">
        <f>VLOOKUP($B119, Sheet1!$B$1:$AH$362, 28, FALSE)</f>
        <v>4.8337198900000002</v>
      </c>
      <c r="G119" s="1" t="str">
        <f>VLOOKUP($B119, Sheet1!$B$1:$AH$362, 33, FALSE)</f>
        <v>NA</v>
      </c>
    </row>
    <row r="120" spans="2:7" hidden="1">
      <c r="B120">
        <f>Sheet1!B114</f>
        <v>136311</v>
      </c>
      <c r="C120" t="str">
        <f>VLOOKUP($B120, Sheet1!$B$1:$AH$362, 30, FALSE)</f>
        <v>Frankford Avenue</v>
      </c>
      <c r="D120" t="str">
        <f>VLOOKUP($B120, Sheet1!$B$1:$AH$362, 31, FALSE)</f>
        <v>Rhawn to Linden</v>
      </c>
      <c r="E120">
        <f>VLOOKUP($B120, Sheet1!$B$1:$AH$362, 29, FALSE)</f>
        <v>113</v>
      </c>
      <c r="F120" s="2">
        <f>VLOOKUP($B120, Sheet1!$B$1:$AH$362, 28, FALSE)</f>
        <v>4.8273199260000004</v>
      </c>
      <c r="G120" s="1" t="str">
        <f>VLOOKUP($B120, Sheet1!$B$1:$AH$362, 33, FALSE)</f>
        <v>NA</v>
      </c>
    </row>
    <row r="121" spans="2:7" hidden="1">
      <c r="B121">
        <f>Sheet1!B115</f>
        <v>106411</v>
      </c>
      <c r="C121" t="str">
        <f>VLOOKUP($B121, Sheet1!$B$1:$AH$362, 30, FALSE)</f>
        <v>NA</v>
      </c>
      <c r="D121" t="str">
        <f>VLOOKUP($B121, Sheet1!$B$1:$AH$362, 31, FALSE)</f>
        <v>NA</v>
      </c>
      <c r="E121">
        <f>VLOOKUP($B121, Sheet1!$B$1:$AH$362, 29, FALSE)</f>
        <v>114</v>
      </c>
      <c r="F121" s="2">
        <f>VLOOKUP($B121, Sheet1!$B$1:$AH$362, 28, FALSE)</f>
        <v>4.8050784609999999</v>
      </c>
      <c r="G121" s="1" t="str">
        <f>VLOOKUP($B121, Sheet1!$B$1:$AH$362, 33, FALSE)</f>
        <v>NA</v>
      </c>
    </row>
    <row r="122" spans="2:7" hidden="1">
      <c r="B122">
        <f>Sheet1!B116</f>
        <v>204111</v>
      </c>
      <c r="C122" t="str">
        <f>VLOOKUP($B122, Sheet1!$B$1:$AH$362, 30, FALSE)</f>
        <v>NA</v>
      </c>
      <c r="D122" t="str">
        <f>VLOOKUP($B122, Sheet1!$B$1:$AH$362, 31, FALSE)</f>
        <v>NA</v>
      </c>
      <c r="E122">
        <f>VLOOKUP($B122, Sheet1!$B$1:$AH$362, 29, FALSE)</f>
        <v>115</v>
      </c>
      <c r="F122" s="2">
        <f>VLOOKUP($B122, Sheet1!$B$1:$AH$362, 28, FALSE)</f>
        <v>4.7924650929999997</v>
      </c>
      <c r="G122" s="1" t="str">
        <f>VLOOKUP($B122, Sheet1!$B$1:$AH$362, 33, FALSE)</f>
        <v>NA</v>
      </c>
    </row>
    <row r="123" spans="2:7" hidden="1">
      <c r="B123">
        <f>Sheet1!B117</f>
        <v>186111</v>
      </c>
      <c r="C123" t="str">
        <f>VLOOKUP($B123, Sheet1!$B$1:$AH$362, 30, FALSE)</f>
        <v>NA</v>
      </c>
      <c r="D123" t="str">
        <f>VLOOKUP($B123, Sheet1!$B$1:$AH$362, 31, FALSE)</f>
        <v>NA</v>
      </c>
      <c r="E123">
        <f>VLOOKUP($B123, Sheet1!$B$1:$AH$362, 29, FALSE)</f>
        <v>116</v>
      </c>
      <c r="F123" s="2">
        <f>VLOOKUP($B123, Sheet1!$B$1:$AH$362, 28, FALSE)</f>
        <v>4.7680491439999999</v>
      </c>
      <c r="G123" s="1" t="str">
        <f>VLOOKUP($B123, Sheet1!$B$1:$AH$362, 33, FALSE)</f>
        <v>NA</v>
      </c>
    </row>
    <row r="124" spans="2:7" hidden="1">
      <c r="B124">
        <f>Sheet1!B118</f>
        <v>177112</v>
      </c>
      <c r="C124" t="str">
        <f>VLOOKUP($B124, Sheet1!$B$1:$AH$362, 30, FALSE)</f>
        <v>NA</v>
      </c>
      <c r="D124" t="str">
        <f>VLOOKUP($B124, Sheet1!$B$1:$AH$362, 31, FALSE)</f>
        <v>NA</v>
      </c>
      <c r="E124">
        <f>VLOOKUP($B124, Sheet1!$B$1:$AH$362, 29, FALSE)</f>
        <v>117</v>
      </c>
      <c r="F124" s="2">
        <f>VLOOKUP($B124, Sheet1!$B$1:$AH$362, 28, FALSE)</f>
        <v>4.75596453</v>
      </c>
      <c r="G124" s="1" t="str">
        <f>VLOOKUP($B124, Sheet1!$B$1:$AH$362, 33, FALSE)</f>
        <v>NA</v>
      </c>
    </row>
    <row r="125" spans="2:7" hidden="1">
      <c r="B125">
        <f>Sheet1!B119</f>
        <v>247111</v>
      </c>
      <c r="C125" t="str">
        <f>VLOOKUP($B125, Sheet1!$B$1:$AH$362, 30, FALSE)</f>
        <v>NA</v>
      </c>
      <c r="D125" t="str">
        <f>VLOOKUP($B125, Sheet1!$B$1:$AH$362, 31, FALSE)</f>
        <v>NA</v>
      </c>
      <c r="E125">
        <f>VLOOKUP($B125, Sheet1!$B$1:$AH$362, 29, FALSE)</f>
        <v>118</v>
      </c>
      <c r="F125" s="2">
        <f>VLOOKUP($B125, Sheet1!$B$1:$AH$362, 28, FALSE)</f>
        <v>4.7211455520000003</v>
      </c>
      <c r="G125" s="1" t="str">
        <f>VLOOKUP($B125, Sheet1!$B$1:$AH$362, 33, FALSE)</f>
        <v>NA</v>
      </c>
    </row>
    <row r="126" spans="2:7" hidden="1">
      <c r="B126">
        <f>Sheet1!B120</f>
        <v>166112</v>
      </c>
      <c r="C126" t="str">
        <f>VLOOKUP($B126, Sheet1!$B$1:$AH$362, 30, FALSE)</f>
        <v>NA</v>
      </c>
      <c r="D126" t="str">
        <f>VLOOKUP($B126, Sheet1!$B$1:$AH$362, 31, FALSE)</f>
        <v>NA</v>
      </c>
      <c r="E126">
        <f>VLOOKUP($B126, Sheet1!$B$1:$AH$362, 29, FALSE)</f>
        <v>119</v>
      </c>
      <c r="F126" s="2">
        <f>VLOOKUP($B126, Sheet1!$B$1:$AH$362, 28, FALSE)</f>
        <v>4.7199933559999998</v>
      </c>
      <c r="G126" s="1" t="str">
        <f>VLOOKUP($B126, Sheet1!$B$1:$AH$362, 33, FALSE)</f>
        <v>NA</v>
      </c>
    </row>
    <row r="127" spans="2:7" hidden="1">
      <c r="B127">
        <f>Sheet1!B121</f>
        <v>124112</v>
      </c>
      <c r="C127" t="str">
        <f>VLOOKUP($B127, Sheet1!$B$1:$AH$362, 30, FALSE)</f>
        <v>NA</v>
      </c>
      <c r="D127" t="str">
        <f>VLOOKUP($B127, Sheet1!$B$1:$AH$362, 31, FALSE)</f>
        <v>NA</v>
      </c>
      <c r="E127">
        <f>VLOOKUP($B127, Sheet1!$B$1:$AH$362, 29, FALSE)</f>
        <v>120</v>
      </c>
      <c r="F127" s="2">
        <f>VLOOKUP($B127, Sheet1!$B$1:$AH$362, 28, FALSE)</f>
        <v>4.66946057</v>
      </c>
      <c r="G127" s="1" t="str">
        <f>VLOOKUP($B127, Sheet1!$B$1:$AH$362, 33, FALSE)</f>
        <v>NA</v>
      </c>
    </row>
    <row r="128" spans="2:7" hidden="1">
      <c r="B128">
        <f>Sheet1!B122</f>
        <v>102111</v>
      </c>
      <c r="C128" t="str">
        <f>VLOOKUP($B128, Sheet1!$B$1:$AH$362, 30, FALSE)</f>
        <v>NA</v>
      </c>
      <c r="D128" t="str">
        <f>VLOOKUP($B128, Sheet1!$B$1:$AH$362, 31, FALSE)</f>
        <v>NA</v>
      </c>
      <c r="E128">
        <f>VLOOKUP($B128, Sheet1!$B$1:$AH$362, 29, FALSE)</f>
        <v>121</v>
      </c>
      <c r="F128" s="2">
        <f>VLOOKUP($B128, Sheet1!$B$1:$AH$362, 28, FALSE)</f>
        <v>4.6059121809999999</v>
      </c>
      <c r="G128" s="1" t="str">
        <f>VLOOKUP($B128, Sheet1!$B$1:$AH$362, 33, FALSE)</f>
        <v>NA</v>
      </c>
    </row>
    <row r="129" spans="2:7" hidden="1">
      <c r="B129">
        <f>Sheet1!B123</f>
        <v>136322</v>
      </c>
      <c r="C129" t="str">
        <f>VLOOKUP($B129, Sheet1!$B$1:$AH$362, 30, FALSE)</f>
        <v>Frankford Avenue</v>
      </c>
      <c r="D129" t="str">
        <f>VLOOKUP($B129, Sheet1!$B$1:$AH$362, 31, FALSE)</f>
        <v>Linden to County Line</v>
      </c>
      <c r="E129">
        <f>VLOOKUP($B129, Sheet1!$B$1:$AH$362, 29, FALSE)</f>
        <v>122</v>
      </c>
      <c r="F129" s="2">
        <f>VLOOKUP($B129, Sheet1!$B$1:$AH$362, 28, FALSE)</f>
        <v>4.5954000669999999</v>
      </c>
      <c r="G129" s="1" t="str">
        <f>VLOOKUP($B129, Sheet1!$B$1:$AH$362, 33, FALSE)</f>
        <v>NA</v>
      </c>
    </row>
    <row r="130" spans="2:7" hidden="1">
      <c r="B130">
        <f>Sheet1!B124</f>
        <v>227111</v>
      </c>
      <c r="C130" t="str">
        <f>VLOOKUP($B130, Sheet1!$B$1:$AH$362, 30, FALSE)</f>
        <v>NA</v>
      </c>
      <c r="D130" t="str">
        <f>VLOOKUP($B130, Sheet1!$B$1:$AH$362, 31, FALSE)</f>
        <v>NA</v>
      </c>
      <c r="E130">
        <f>VLOOKUP($B130, Sheet1!$B$1:$AH$362, 29, FALSE)</f>
        <v>123</v>
      </c>
      <c r="F130" s="2">
        <f>VLOOKUP($B130, Sheet1!$B$1:$AH$362, 28, FALSE)</f>
        <v>4.5866027660000004</v>
      </c>
      <c r="G130" s="1" t="str">
        <f>VLOOKUP($B130, Sheet1!$B$1:$AH$362, 33, FALSE)</f>
        <v>NA</v>
      </c>
    </row>
    <row r="131" spans="2:7" hidden="1">
      <c r="B131">
        <f>Sheet1!B125</f>
        <v>131111</v>
      </c>
      <c r="C131" t="str">
        <f>VLOOKUP($B131, Sheet1!$B$1:$AH$362, 30, FALSE)</f>
        <v>NA</v>
      </c>
      <c r="D131" t="str">
        <f>VLOOKUP($B131, Sheet1!$B$1:$AH$362, 31, FALSE)</f>
        <v>NA</v>
      </c>
      <c r="E131">
        <f>VLOOKUP($B131, Sheet1!$B$1:$AH$362, 29, FALSE)</f>
        <v>124</v>
      </c>
      <c r="F131" s="2">
        <f>VLOOKUP($B131, Sheet1!$B$1:$AH$362, 28, FALSE)</f>
        <v>4.5648520320000001</v>
      </c>
      <c r="G131" s="1" t="str">
        <f>VLOOKUP($B131, Sheet1!$B$1:$AH$362, 33, FALSE)</f>
        <v>NA</v>
      </c>
    </row>
    <row r="132" spans="2:7" hidden="1">
      <c r="B132">
        <f>Sheet1!B126</f>
        <v>126111</v>
      </c>
      <c r="C132" t="str">
        <f>VLOOKUP($B132, Sheet1!$B$1:$AH$362, 30, FALSE)</f>
        <v>NA</v>
      </c>
      <c r="D132" t="str">
        <f>VLOOKUP($B132, Sheet1!$B$1:$AH$362, 31, FALSE)</f>
        <v>NA</v>
      </c>
      <c r="E132">
        <f>VLOOKUP($B132, Sheet1!$B$1:$AH$362, 29, FALSE)</f>
        <v>125</v>
      </c>
      <c r="F132" s="2">
        <f>VLOOKUP($B132, Sheet1!$B$1:$AH$362, 28, FALSE)</f>
        <v>4.5291313889999998</v>
      </c>
      <c r="G132" s="1" t="str">
        <f>VLOOKUP($B132, Sheet1!$B$1:$AH$362, 33, FALSE)</f>
        <v>NA</v>
      </c>
    </row>
    <row r="133" spans="2:7" hidden="1">
      <c r="B133">
        <f>Sheet1!B127</f>
        <v>108112</v>
      </c>
      <c r="C133" t="str">
        <f>VLOOKUP($B133, Sheet1!$B$1:$AH$362, 30, FALSE)</f>
        <v>NA</v>
      </c>
      <c r="D133" t="str">
        <f>VLOOKUP($B133, Sheet1!$B$1:$AH$362, 31, FALSE)</f>
        <v>NA</v>
      </c>
      <c r="E133">
        <f>VLOOKUP($B133, Sheet1!$B$1:$AH$362, 29, FALSE)</f>
        <v>126</v>
      </c>
      <c r="F133" s="2">
        <f>VLOOKUP($B133, Sheet1!$B$1:$AH$362, 28, FALSE)</f>
        <v>4.5074673699999996</v>
      </c>
      <c r="G133" s="1" t="str">
        <f>VLOOKUP($B133, Sheet1!$B$1:$AH$362, 33, FALSE)</f>
        <v>NA</v>
      </c>
    </row>
    <row r="134" spans="2:7" hidden="1">
      <c r="B134">
        <f>Sheet1!B128</f>
        <v>166111</v>
      </c>
      <c r="C134" t="str">
        <f>VLOOKUP($B134, Sheet1!$B$1:$AH$362, 30, FALSE)</f>
        <v>NA</v>
      </c>
      <c r="D134" t="str">
        <f>VLOOKUP($B134, Sheet1!$B$1:$AH$362, 31, FALSE)</f>
        <v>NA</v>
      </c>
      <c r="E134">
        <f>VLOOKUP($B134, Sheet1!$B$1:$AH$362, 29, FALSE)</f>
        <v>127</v>
      </c>
      <c r="F134" s="2">
        <f>VLOOKUP($B134, Sheet1!$B$1:$AH$362, 28, FALSE)</f>
        <v>4.502532188</v>
      </c>
      <c r="G134" s="1" t="str">
        <f>VLOOKUP($B134, Sheet1!$B$1:$AH$362, 33, FALSE)</f>
        <v>NA</v>
      </c>
    </row>
    <row r="135" spans="2:7" hidden="1">
      <c r="B135">
        <f>Sheet1!B129</f>
        <v>154112</v>
      </c>
      <c r="C135" t="str">
        <f>VLOOKUP($B135, Sheet1!$B$1:$AH$362, 30, FALSE)</f>
        <v>NA</v>
      </c>
      <c r="D135" t="str">
        <f>VLOOKUP($B135, Sheet1!$B$1:$AH$362, 31, FALSE)</f>
        <v>NA</v>
      </c>
      <c r="E135">
        <f>VLOOKUP($B135, Sheet1!$B$1:$AH$362, 29, FALSE)</f>
        <v>128</v>
      </c>
      <c r="F135" s="2">
        <f>VLOOKUP($B135, Sheet1!$B$1:$AH$362, 28, FALSE)</f>
        <v>4.4985110099999996</v>
      </c>
      <c r="G135" s="1" t="str">
        <f>VLOOKUP($B135, Sheet1!$B$1:$AH$362, 33, FALSE)</f>
        <v>NA</v>
      </c>
    </row>
    <row r="136" spans="2:7" hidden="1">
      <c r="B136">
        <f>Sheet1!B130</f>
        <v>198111</v>
      </c>
      <c r="C136" t="str">
        <f>VLOOKUP($B136, Sheet1!$B$1:$AH$362, 30, FALSE)</f>
        <v>NA</v>
      </c>
      <c r="D136" t="str">
        <f>VLOOKUP($B136, Sheet1!$B$1:$AH$362, 31, FALSE)</f>
        <v>NA</v>
      </c>
      <c r="E136">
        <f>VLOOKUP($B136, Sheet1!$B$1:$AH$362, 29, FALSE)</f>
        <v>129</v>
      </c>
      <c r="F136" s="2">
        <f>VLOOKUP($B136, Sheet1!$B$1:$AH$362, 28, FALSE)</f>
        <v>4.4754214870000002</v>
      </c>
      <c r="G136" s="1" t="str">
        <f>VLOOKUP($B136, Sheet1!$B$1:$AH$362, 33, FALSE)</f>
        <v>NA</v>
      </c>
    </row>
    <row r="137" spans="2:7" hidden="1">
      <c r="B137">
        <f>Sheet1!B131</f>
        <v>103111</v>
      </c>
      <c r="C137" t="str">
        <f>VLOOKUP($B137, Sheet1!$B$1:$AH$362, 30, FALSE)</f>
        <v>NA</v>
      </c>
      <c r="D137" t="str">
        <f>VLOOKUP($B137, Sheet1!$B$1:$AH$362, 31, FALSE)</f>
        <v>NA</v>
      </c>
      <c r="E137">
        <f>VLOOKUP($B137, Sheet1!$B$1:$AH$362, 29, FALSE)</f>
        <v>130</v>
      </c>
      <c r="F137" s="2">
        <f>VLOOKUP($B137, Sheet1!$B$1:$AH$362, 28, FALSE)</f>
        <v>4.4744108330000003</v>
      </c>
      <c r="G137" s="1" t="str">
        <f>VLOOKUP($B137, Sheet1!$B$1:$AH$362, 33, FALSE)</f>
        <v>NA</v>
      </c>
    </row>
    <row r="138" spans="2:7" hidden="1">
      <c r="B138">
        <f>Sheet1!B132</f>
        <v>115311</v>
      </c>
      <c r="C138" t="str">
        <f>VLOOKUP($B138, Sheet1!$B$1:$AH$362, 30, FALSE)</f>
        <v>NA</v>
      </c>
      <c r="D138" t="str">
        <f>VLOOKUP($B138, Sheet1!$B$1:$AH$362, 31, FALSE)</f>
        <v>NA</v>
      </c>
      <c r="E138">
        <f>VLOOKUP($B138, Sheet1!$B$1:$AH$362, 29, FALSE)</f>
        <v>131</v>
      </c>
      <c r="F138" s="2">
        <f>VLOOKUP($B138, Sheet1!$B$1:$AH$362, 28, FALSE)</f>
        <v>4.4142849179999999</v>
      </c>
      <c r="G138" s="1" t="str">
        <f>VLOOKUP($B138, Sheet1!$B$1:$AH$362, 33, FALSE)</f>
        <v>NA</v>
      </c>
    </row>
    <row r="139" spans="2:7" hidden="1">
      <c r="B139">
        <f>Sheet1!B133</f>
        <v>399311</v>
      </c>
      <c r="C139" t="str">
        <f>VLOOKUP($B139, Sheet1!$B$1:$AH$362, 30, FALSE)</f>
        <v>NA</v>
      </c>
      <c r="D139" t="str">
        <f>VLOOKUP($B139, Sheet1!$B$1:$AH$362, 31, FALSE)</f>
        <v>NA</v>
      </c>
      <c r="E139">
        <f>VLOOKUP($B139, Sheet1!$B$1:$AH$362, 29, FALSE)</f>
        <v>132</v>
      </c>
      <c r="F139" s="2">
        <f>VLOOKUP($B139, Sheet1!$B$1:$AH$362, 28, FALSE)</f>
        <v>4.3935775670000004</v>
      </c>
      <c r="G139" s="1" t="str">
        <f>VLOOKUP($B139, Sheet1!$B$1:$AH$362, 33, FALSE)</f>
        <v>NA</v>
      </c>
    </row>
    <row r="140" spans="2:7" hidden="1">
      <c r="B140">
        <f>Sheet1!B134</f>
        <v>226212</v>
      </c>
      <c r="C140" t="str">
        <f>VLOOKUP($B140, Sheet1!$B$1:$AH$362, 30, FALSE)</f>
        <v>NA</v>
      </c>
      <c r="D140" t="str">
        <f>VLOOKUP($B140, Sheet1!$B$1:$AH$362, 31, FALSE)</f>
        <v>NA</v>
      </c>
      <c r="E140">
        <f>VLOOKUP($B140, Sheet1!$B$1:$AH$362, 29, FALSE)</f>
        <v>133</v>
      </c>
      <c r="F140" s="2">
        <f>VLOOKUP($B140, Sheet1!$B$1:$AH$362, 28, FALSE)</f>
        <v>4.3868290429999997</v>
      </c>
      <c r="G140" s="1" t="str">
        <f>VLOOKUP($B140, Sheet1!$B$1:$AH$362, 33, FALSE)</f>
        <v>NA</v>
      </c>
    </row>
    <row r="141" spans="2:7" hidden="1">
      <c r="B141">
        <f>Sheet1!B135</f>
        <v>399211</v>
      </c>
      <c r="C141" t="str">
        <f>VLOOKUP($B141, Sheet1!$B$1:$AH$362, 30, FALSE)</f>
        <v>NA</v>
      </c>
      <c r="D141" t="str">
        <f>VLOOKUP($B141, Sheet1!$B$1:$AH$362, 31, FALSE)</f>
        <v>NA</v>
      </c>
      <c r="E141">
        <f>VLOOKUP($B141, Sheet1!$B$1:$AH$362, 29, FALSE)</f>
        <v>134</v>
      </c>
      <c r="F141" s="2">
        <f>VLOOKUP($B141, Sheet1!$B$1:$AH$362, 28, FALSE)</f>
        <v>4.3808781679999997</v>
      </c>
      <c r="G141" s="1" t="str">
        <f>VLOOKUP($B141, Sheet1!$B$1:$AH$362, 33, FALSE)</f>
        <v>NA</v>
      </c>
    </row>
    <row r="142" spans="2:7" hidden="1">
      <c r="B142">
        <f>Sheet1!B136</f>
        <v>136114</v>
      </c>
      <c r="C142" t="str">
        <f>VLOOKUP($B142, Sheet1!$B$1:$AH$362, 30, FALSE)</f>
        <v>Frankford Avenue</v>
      </c>
      <c r="D142" t="str">
        <f>VLOOKUP($B142, Sheet1!$B$1:$AH$362, 31, FALSE)</f>
        <v>Castor to Orthodox</v>
      </c>
      <c r="E142">
        <f>VLOOKUP($B142, Sheet1!$B$1:$AH$362, 29, FALSE)</f>
        <v>135</v>
      </c>
      <c r="F142" s="2">
        <f>VLOOKUP($B142, Sheet1!$B$1:$AH$362, 28, FALSE)</f>
        <v>4.3432157370000004</v>
      </c>
      <c r="G142" s="1" t="str">
        <f>VLOOKUP($B142, Sheet1!$B$1:$AH$362, 33, FALSE)</f>
        <v>NA</v>
      </c>
    </row>
    <row r="143" spans="2:7" hidden="1">
      <c r="B143">
        <f>Sheet1!B137</f>
        <v>117211</v>
      </c>
      <c r="C143" t="str">
        <f>VLOOKUP($B143, Sheet1!$B$1:$AH$362, 30, FALSE)</f>
        <v>NA</v>
      </c>
      <c r="D143" t="str">
        <f>VLOOKUP($B143, Sheet1!$B$1:$AH$362, 31, FALSE)</f>
        <v>NA</v>
      </c>
      <c r="E143">
        <f>VLOOKUP($B143, Sheet1!$B$1:$AH$362, 29, FALSE)</f>
        <v>136</v>
      </c>
      <c r="F143" s="2">
        <f>VLOOKUP($B143, Sheet1!$B$1:$AH$362, 28, FALSE)</f>
        <v>4.3348190850000003</v>
      </c>
      <c r="G143" s="1" t="str">
        <f>VLOOKUP($B143, Sheet1!$B$1:$AH$362, 33, FALSE)</f>
        <v>NA</v>
      </c>
    </row>
    <row r="144" spans="2:7" hidden="1">
      <c r="B144">
        <f>Sheet1!B138</f>
        <v>106111</v>
      </c>
      <c r="C144" t="str">
        <f>VLOOKUP($B144, Sheet1!$B$1:$AH$362, 30, FALSE)</f>
        <v>NA</v>
      </c>
      <c r="D144" t="str">
        <f>VLOOKUP($B144, Sheet1!$B$1:$AH$362, 31, FALSE)</f>
        <v>NA</v>
      </c>
      <c r="E144">
        <f>VLOOKUP($B144, Sheet1!$B$1:$AH$362, 29, FALSE)</f>
        <v>137</v>
      </c>
      <c r="F144" s="2">
        <f>VLOOKUP($B144, Sheet1!$B$1:$AH$362, 28, FALSE)</f>
        <v>4.3076896419999997</v>
      </c>
      <c r="G144" s="1" t="str">
        <f>VLOOKUP($B144, Sheet1!$B$1:$AH$362, 33, FALSE)</f>
        <v>NA</v>
      </c>
    </row>
    <row r="145" spans="2:7" hidden="1">
      <c r="B145">
        <f>Sheet1!B139</f>
        <v>135112</v>
      </c>
      <c r="C145" t="str">
        <f>VLOOKUP($B145, Sheet1!$B$1:$AH$362, 30, FALSE)</f>
        <v>NA</v>
      </c>
      <c r="D145" t="str">
        <f>VLOOKUP($B145, Sheet1!$B$1:$AH$362, 31, FALSE)</f>
        <v>NA</v>
      </c>
      <c r="E145">
        <f>VLOOKUP($B145, Sheet1!$B$1:$AH$362, 29, FALSE)</f>
        <v>138</v>
      </c>
      <c r="F145" s="2">
        <f>VLOOKUP($B145, Sheet1!$B$1:$AH$362, 28, FALSE)</f>
        <v>4.2612941160000002</v>
      </c>
      <c r="G145" s="1" t="str">
        <f>VLOOKUP($B145, Sheet1!$B$1:$AH$362, 33, FALSE)</f>
        <v>NA</v>
      </c>
    </row>
    <row r="146" spans="2:7" hidden="1">
      <c r="B146">
        <f>Sheet1!B140</f>
        <v>104411</v>
      </c>
      <c r="C146" t="str">
        <f>VLOOKUP($B146, Sheet1!$B$1:$AH$362, 30, FALSE)</f>
        <v>NA</v>
      </c>
      <c r="D146" t="str">
        <f>VLOOKUP($B146, Sheet1!$B$1:$AH$362, 31, FALSE)</f>
        <v>NA</v>
      </c>
      <c r="E146">
        <f>VLOOKUP($B146, Sheet1!$B$1:$AH$362, 29, FALSE)</f>
        <v>139</v>
      </c>
      <c r="F146" s="2">
        <f>VLOOKUP($B146, Sheet1!$B$1:$AH$362, 28, FALSE)</f>
        <v>4.2320939949999996</v>
      </c>
      <c r="G146" s="1" t="str">
        <f>VLOOKUP($B146, Sheet1!$B$1:$AH$362, 33, FALSE)</f>
        <v>NA</v>
      </c>
    </row>
    <row r="147" spans="2:7" hidden="1">
      <c r="B147">
        <f>Sheet1!B141</f>
        <v>287112</v>
      </c>
      <c r="C147" t="str">
        <f>VLOOKUP($B147, Sheet1!$B$1:$AH$362, 30, FALSE)</f>
        <v>NA</v>
      </c>
      <c r="D147" t="str">
        <f>VLOOKUP($B147, Sheet1!$B$1:$AH$362, 31, FALSE)</f>
        <v>NA</v>
      </c>
      <c r="E147">
        <f>VLOOKUP($B147, Sheet1!$B$1:$AH$362, 29, FALSE)</f>
        <v>140</v>
      </c>
      <c r="F147" s="2">
        <f>VLOOKUP($B147, Sheet1!$B$1:$AH$362, 28, FALSE)</f>
        <v>4.2189161469999998</v>
      </c>
      <c r="G147" s="1" t="str">
        <f>VLOOKUP($B147, Sheet1!$B$1:$AH$362, 33, FALSE)</f>
        <v>NA</v>
      </c>
    </row>
    <row r="148" spans="2:7" hidden="1">
      <c r="B148">
        <f>Sheet1!B142</f>
        <v>109211</v>
      </c>
      <c r="C148" t="str">
        <f>VLOOKUP($B148, Sheet1!$B$1:$AH$362, 30, FALSE)</f>
        <v>NA</v>
      </c>
      <c r="D148" t="str">
        <f>VLOOKUP($B148, Sheet1!$B$1:$AH$362, 31, FALSE)</f>
        <v>NA</v>
      </c>
      <c r="E148">
        <f>VLOOKUP($B148, Sheet1!$B$1:$AH$362, 29, FALSE)</f>
        <v>141</v>
      </c>
      <c r="F148" s="2">
        <f>VLOOKUP($B148, Sheet1!$B$1:$AH$362, 28, FALSE)</f>
        <v>4.2032835239999997</v>
      </c>
      <c r="G148" s="1" t="str">
        <f>VLOOKUP($B148, Sheet1!$B$1:$AH$362, 33, FALSE)</f>
        <v>NA</v>
      </c>
    </row>
    <row r="149" spans="2:7" hidden="1">
      <c r="B149">
        <f>Sheet1!B143</f>
        <v>159115</v>
      </c>
      <c r="C149" t="str">
        <f>VLOOKUP($B149, Sheet1!$B$1:$AH$362, 30, FALSE)</f>
        <v>Germantown Avenue</v>
      </c>
      <c r="D149" t="str">
        <f>VLOOKUP($B149, Sheet1!$B$1:$AH$362, 31, FALSE)</f>
        <v>Chresheim Valley to Upsal</v>
      </c>
      <c r="E149">
        <f>VLOOKUP($B149, Sheet1!$B$1:$AH$362, 29, FALSE)</f>
        <v>142</v>
      </c>
      <c r="F149" s="2">
        <f>VLOOKUP($B149, Sheet1!$B$1:$AH$362, 28, FALSE)</f>
        <v>4.2019441750000004</v>
      </c>
      <c r="G149" s="1" t="str">
        <f>VLOOKUP($B149, Sheet1!$B$1:$AH$362, 33, FALSE)</f>
        <v>NA</v>
      </c>
    </row>
    <row r="150" spans="2:7" hidden="1">
      <c r="B150">
        <f>Sheet1!B144</f>
        <v>138212</v>
      </c>
      <c r="C150" t="str">
        <f>VLOOKUP($B150, Sheet1!$B$1:$AH$362, 30, FALSE)</f>
        <v>NA</v>
      </c>
      <c r="D150" t="str">
        <f>VLOOKUP($B150, Sheet1!$B$1:$AH$362, 31, FALSE)</f>
        <v>NA</v>
      </c>
      <c r="E150">
        <f>VLOOKUP($B150, Sheet1!$B$1:$AH$362, 29, FALSE)</f>
        <v>143</v>
      </c>
      <c r="F150" s="2">
        <f>VLOOKUP($B150, Sheet1!$B$1:$AH$362, 28, FALSE)</f>
        <v>4.1634522570000003</v>
      </c>
      <c r="G150" s="1" t="str">
        <f>VLOOKUP($B150, Sheet1!$B$1:$AH$362, 33, FALSE)</f>
        <v>NA</v>
      </c>
    </row>
    <row r="151" spans="2:7" hidden="1">
      <c r="B151">
        <f>Sheet1!B145</f>
        <v>118112</v>
      </c>
      <c r="C151" t="str">
        <f>VLOOKUP($B151, Sheet1!$B$1:$AH$362, 30, FALSE)</f>
        <v>NA</v>
      </c>
      <c r="D151" t="str">
        <f>VLOOKUP($B151, Sheet1!$B$1:$AH$362, 31, FALSE)</f>
        <v>NA</v>
      </c>
      <c r="E151">
        <f>VLOOKUP($B151, Sheet1!$B$1:$AH$362, 29, FALSE)</f>
        <v>144</v>
      </c>
      <c r="F151" s="2">
        <f>VLOOKUP($B151, Sheet1!$B$1:$AH$362, 28, FALSE)</f>
        <v>4.1146208580000003</v>
      </c>
      <c r="G151" s="1" t="str">
        <f>VLOOKUP($B151, Sheet1!$B$1:$AH$362, 33, FALSE)</f>
        <v>NA</v>
      </c>
    </row>
    <row r="152" spans="2:7" hidden="1">
      <c r="B152">
        <f>Sheet1!B146</f>
        <v>118111</v>
      </c>
      <c r="C152" t="str">
        <f>VLOOKUP($B152, Sheet1!$B$1:$AH$362, 30, FALSE)</f>
        <v>NA</v>
      </c>
      <c r="D152" t="str">
        <f>VLOOKUP($B152, Sheet1!$B$1:$AH$362, 31, FALSE)</f>
        <v>NA</v>
      </c>
      <c r="E152">
        <f>VLOOKUP($B152, Sheet1!$B$1:$AH$362, 29, FALSE)</f>
        <v>145</v>
      </c>
      <c r="F152" s="2">
        <f>VLOOKUP($B152, Sheet1!$B$1:$AH$362, 28, FALSE)</f>
        <v>4.1133446539999996</v>
      </c>
      <c r="G152" s="1" t="str">
        <f>VLOOKUP($B152, Sheet1!$B$1:$AH$362, 33, FALSE)</f>
        <v>NA</v>
      </c>
    </row>
    <row r="153" spans="2:7" hidden="1">
      <c r="B153">
        <f>Sheet1!B147</f>
        <v>106112</v>
      </c>
      <c r="C153" t="str">
        <f>VLOOKUP($B153, Sheet1!$B$1:$AH$362, 30, FALSE)</f>
        <v>NA</v>
      </c>
      <c r="D153" t="str">
        <f>VLOOKUP($B153, Sheet1!$B$1:$AH$362, 31, FALSE)</f>
        <v>NA</v>
      </c>
      <c r="E153">
        <f>VLOOKUP($B153, Sheet1!$B$1:$AH$362, 29, FALSE)</f>
        <v>146</v>
      </c>
      <c r="F153" s="2">
        <f>VLOOKUP($B153, Sheet1!$B$1:$AH$362, 28, FALSE)</f>
        <v>4.0934038450000001</v>
      </c>
      <c r="G153" s="1" t="str">
        <f>VLOOKUP($B153, Sheet1!$B$1:$AH$362, 33, FALSE)</f>
        <v>NA</v>
      </c>
    </row>
    <row r="154" spans="2:7" hidden="1">
      <c r="B154">
        <f>Sheet1!B148</f>
        <v>124111</v>
      </c>
      <c r="C154" t="str">
        <f>VLOOKUP($B154, Sheet1!$B$1:$AH$362, 30, FALSE)</f>
        <v>NA</v>
      </c>
      <c r="D154" t="str">
        <f>VLOOKUP($B154, Sheet1!$B$1:$AH$362, 31, FALSE)</f>
        <v>NA</v>
      </c>
      <c r="E154">
        <f>VLOOKUP($B154, Sheet1!$B$1:$AH$362, 29, FALSE)</f>
        <v>147</v>
      </c>
      <c r="F154" s="2">
        <f>VLOOKUP($B154, Sheet1!$B$1:$AH$362, 28, FALSE)</f>
        <v>4.0783972229999996</v>
      </c>
      <c r="G154" s="1" t="str">
        <f>VLOOKUP($B154, Sheet1!$B$1:$AH$362, 33, FALSE)</f>
        <v>NA</v>
      </c>
    </row>
    <row r="155" spans="2:7" hidden="1">
      <c r="B155">
        <f>Sheet1!B149</f>
        <v>186121</v>
      </c>
      <c r="C155" t="str">
        <f>VLOOKUP($B155, Sheet1!$B$1:$AH$362, 30, FALSE)</f>
        <v>NA</v>
      </c>
      <c r="D155" t="str">
        <f>VLOOKUP($B155, Sheet1!$B$1:$AH$362, 31, FALSE)</f>
        <v>NA</v>
      </c>
      <c r="E155">
        <f>VLOOKUP($B155, Sheet1!$B$1:$AH$362, 29, FALSE)</f>
        <v>148</v>
      </c>
      <c r="F155" s="2">
        <f>VLOOKUP($B155, Sheet1!$B$1:$AH$362, 28, FALSE)</f>
        <v>4.0518684440000001</v>
      </c>
      <c r="G155" s="1" t="str">
        <f>VLOOKUP($B155, Sheet1!$B$1:$AH$362, 33, FALSE)</f>
        <v>NA</v>
      </c>
    </row>
    <row r="156" spans="2:7" hidden="1">
      <c r="B156">
        <f>Sheet1!B150</f>
        <v>263111</v>
      </c>
      <c r="C156" t="str">
        <f>VLOOKUP($B156, Sheet1!$B$1:$AH$362, 30, FALSE)</f>
        <v>NA</v>
      </c>
      <c r="D156" t="str">
        <f>VLOOKUP($B156, Sheet1!$B$1:$AH$362, 31, FALSE)</f>
        <v>NA</v>
      </c>
      <c r="E156">
        <f>VLOOKUP($B156, Sheet1!$B$1:$AH$362, 29, FALSE)</f>
        <v>149</v>
      </c>
      <c r="F156" s="2">
        <f>VLOOKUP($B156, Sheet1!$B$1:$AH$362, 28, FALSE)</f>
        <v>4.0376271480000003</v>
      </c>
      <c r="G156" s="1" t="str">
        <f>VLOOKUP($B156, Sheet1!$B$1:$AH$362, 33, FALSE)</f>
        <v>NA</v>
      </c>
    </row>
    <row r="157" spans="2:7" hidden="1">
      <c r="B157">
        <f>Sheet1!B151</f>
        <v>177115</v>
      </c>
      <c r="C157" t="str">
        <f>VLOOKUP($B157, Sheet1!$B$1:$AH$362, 30, FALSE)</f>
        <v>NA</v>
      </c>
      <c r="D157" t="str">
        <f>VLOOKUP($B157, Sheet1!$B$1:$AH$362, 31, FALSE)</f>
        <v>NA</v>
      </c>
      <c r="E157">
        <f>VLOOKUP($B157, Sheet1!$B$1:$AH$362, 29, FALSE)</f>
        <v>150</v>
      </c>
      <c r="F157" s="2">
        <f>VLOOKUP($B157, Sheet1!$B$1:$AH$362, 28, FALSE)</f>
        <v>3.9884358020000001</v>
      </c>
      <c r="G157" s="1" t="str">
        <f>VLOOKUP($B157, Sheet1!$B$1:$AH$362, 33, FALSE)</f>
        <v>NA</v>
      </c>
    </row>
    <row r="158" spans="2:7" hidden="1">
      <c r="B158">
        <f>Sheet1!B152</f>
        <v>113111</v>
      </c>
      <c r="C158" t="str">
        <f>VLOOKUP($B158, Sheet1!$B$1:$AH$362, 30, FALSE)</f>
        <v>NA</v>
      </c>
      <c r="D158" t="str">
        <f>VLOOKUP($B158, Sheet1!$B$1:$AH$362, 31, FALSE)</f>
        <v>NA</v>
      </c>
      <c r="E158">
        <f>VLOOKUP($B158, Sheet1!$B$1:$AH$362, 29, FALSE)</f>
        <v>151</v>
      </c>
      <c r="F158" s="2">
        <f>VLOOKUP($B158, Sheet1!$B$1:$AH$362, 28, FALSE)</f>
        <v>3.9721740689999998</v>
      </c>
      <c r="G158" s="1" t="str">
        <f>VLOOKUP($B158, Sheet1!$B$1:$AH$362, 33, FALSE)</f>
        <v>NA</v>
      </c>
    </row>
    <row r="159" spans="2:7" hidden="1">
      <c r="B159">
        <f>Sheet1!B153</f>
        <v>164111</v>
      </c>
      <c r="C159" t="str">
        <f>VLOOKUP($B159, Sheet1!$B$1:$AH$362, 30, FALSE)</f>
        <v>NA</v>
      </c>
      <c r="D159" t="str">
        <f>VLOOKUP($B159, Sheet1!$B$1:$AH$362, 31, FALSE)</f>
        <v>NA</v>
      </c>
      <c r="E159">
        <f>VLOOKUP($B159, Sheet1!$B$1:$AH$362, 29, FALSE)</f>
        <v>152</v>
      </c>
      <c r="F159" s="2">
        <f>VLOOKUP($B159, Sheet1!$B$1:$AH$362, 28, FALSE)</f>
        <v>3.9668310629999999</v>
      </c>
      <c r="G159" s="1" t="str">
        <f>VLOOKUP($B159, Sheet1!$B$1:$AH$362, 33, FALSE)</f>
        <v>NA</v>
      </c>
    </row>
    <row r="160" spans="2:7" hidden="1">
      <c r="B160">
        <f>Sheet1!B154</f>
        <v>246111</v>
      </c>
      <c r="C160" t="str">
        <f>VLOOKUP($B160, Sheet1!$B$1:$AH$362, 30, FALSE)</f>
        <v>NA</v>
      </c>
      <c r="D160" t="str">
        <f>VLOOKUP($B160, Sheet1!$B$1:$AH$362, 31, FALSE)</f>
        <v>NA</v>
      </c>
      <c r="E160">
        <f>VLOOKUP($B160, Sheet1!$B$1:$AH$362, 29, FALSE)</f>
        <v>153</v>
      </c>
      <c r="F160" s="2">
        <f>VLOOKUP($B160, Sheet1!$B$1:$AH$362, 28, FALSE)</f>
        <v>3.961072556</v>
      </c>
      <c r="G160" s="1" t="str">
        <f>VLOOKUP($B160, Sheet1!$B$1:$AH$362, 33, FALSE)</f>
        <v>NA</v>
      </c>
    </row>
    <row r="161" spans="2:7" hidden="1">
      <c r="B161">
        <f>Sheet1!B155</f>
        <v>151321</v>
      </c>
      <c r="C161" t="str">
        <f>VLOOKUP($B161, Sheet1!$B$1:$AH$362, 30, FALSE)</f>
        <v>NA</v>
      </c>
      <c r="D161" t="str">
        <f>VLOOKUP($B161, Sheet1!$B$1:$AH$362, 31, FALSE)</f>
        <v>NA</v>
      </c>
      <c r="E161">
        <f>VLOOKUP($B161, Sheet1!$B$1:$AH$362, 29, FALSE)</f>
        <v>154</v>
      </c>
      <c r="F161" s="2">
        <f>VLOOKUP($B161, Sheet1!$B$1:$AH$362, 28, FALSE)</f>
        <v>3.942621543</v>
      </c>
      <c r="G161" s="1" t="str">
        <f>VLOOKUP($B161, Sheet1!$B$1:$AH$362, 33, FALSE)</f>
        <v>NA</v>
      </c>
    </row>
    <row r="162" spans="2:7" hidden="1">
      <c r="B162">
        <f>Sheet1!B156</f>
        <v>136111</v>
      </c>
      <c r="C162" t="str">
        <f>VLOOKUP($B162, Sheet1!$B$1:$AH$362, 30, FALSE)</f>
        <v>Frankford Avenue</v>
      </c>
      <c r="D162" t="str">
        <f>VLOOKUP($B162, Sheet1!$B$1:$AH$362, 31, FALSE)</f>
        <v>Cecil B Moore to Deleware</v>
      </c>
      <c r="E162">
        <f>VLOOKUP($B162, Sheet1!$B$1:$AH$362, 29, FALSE)</f>
        <v>155</v>
      </c>
      <c r="F162" s="2">
        <f>VLOOKUP($B162, Sheet1!$B$1:$AH$362, 28, FALSE)</f>
        <v>3.9333339459999999</v>
      </c>
      <c r="G162" s="1" t="str">
        <f>VLOOKUP($B162, Sheet1!$B$1:$AH$362, 33, FALSE)</f>
        <v>NA</v>
      </c>
    </row>
    <row r="163" spans="2:7" hidden="1">
      <c r="B163">
        <f>Sheet1!B157</f>
        <v>165131</v>
      </c>
      <c r="C163" t="str">
        <f>VLOOKUP($B163, Sheet1!$B$1:$AH$362, 30, FALSE)</f>
        <v>NA</v>
      </c>
      <c r="D163" t="str">
        <f>VLOOKUP($B163, Sheet1!$B$1:$AH$362, 31, FALSE)</f>
        <v>NA</v>
      </c>
      <c r="E163">
        <f>VLOOKUP($B163, Sheet1!$B$1:$AH$362, 29, FALSE)</f>
        <v>156</v>
      </c>
      <c r="F163" s="2">
        <f>VLOOKUP($B163, Sheet1!$B$1:$AH$362, 28, FALSE)</f>
        <v>3.909409921</v>
      </c>
      <c r="G163" s="1" t="str">
        <f>VLOOKUP($B163, Sheet1!$B$1:$AH$362, 33, FALSE)</f>
        <v>NA</v>
      </c>
    </row>
    <row r="164" spans="2:7" hidden="1">
      <c r="B164">
        <f>Sheet1!B158</f>
        <v>106113</v>
      </c>
      <c r="C164" t="str">
        <f>VLOOKUP($B164, Sheet1!$B$1:$AH$362, 30, FALSE)</f>
        <v>NA</v>
      </c>
      <c r="D164" t="str">
        <f>VLOOKUP($B164, Sheet1!$B$1:$AH$362, 31, FALSE)</f>
        <v>NA</v>
      </c>
      <c r="E164">
        <f>VLOOKUP($B164, Sheet1!$B$1:$AH$362, 29, FALSE)</f>
        <v>157</v>
      </c>
      <c r="F164" s="2">
        <f>VLOOKUP($B164, Sheet1!$B$1:$AH$362, 28, FALSE)</f>
        <v>3.9076065739999999</v>
      </c>
      <c r="G164" s="1" t="str">
        <f>VLOOKUP($B164, Sheet1!$B$1:$AH$362, 33, FALSE)</f>
        <v>NA</v>
      </c>
    </row>
    <row r="165" spans="2:7" hidden="1">
      <c r="B165">
        <f>Sheet1!B159</f>
        <v>236111</v>
      </c>
      <c r="C165" t="str">
        <f>VLOOKUP($B165, Sheet1!$B$1:$AH$362, 30, FALSE)</f>
        <v>NA</v>
      </c>
      <c r="D165" t="str">
        <f>VLOOKUP($B165, Sheet1!$B$1:$AH$362, 31, FALSE)</f>
        <v>NA</v>
      </c>
      <c r="E165">
        <f>VLOOKUP($B165, Sheet1!$B$1:$AH$362, 29, FALSE)</f>
        <v>158</v>
      </c>
      <c r="F165" s="2">
        <f>VLOOKUP($B165, Sheet1!$B$1:$AH$362, 28, FALSE)</f>
        <v>3.9050001380000001</v>
      </c>
      <c r="G165" s="1" t="str">
        <f>VLOOKUP($B165, Sheet1!$B$1:$AH$362, 33, FALSE)</f>
        <v>NA</v>
      </c>
    </row>
    <row r="166" spans="2:7" hidden="1">
      <c r="B166">
        <f>Sheet1!B160</f>
        <v>259111</v>
      </c>
      <c r="C166" t="str">
        <f>VLOOKUP($B166, Sheet1!$B$1:$AH$362, 30, FALSE)</f>
        <v>NA</v>
      </c>
      <c r="D166" t="str">
        <f>VLOOKUP($B166, Sheet1!$B$1:$AH$362, 31, FALSE)</f>
        <v>NA</v>
      </c>
      <c r="E166">
        <f>VLOOKUP($B166, Sheet1!$B$1:$AH$362, 29, FALSE)</f>
        <v>159</v>
      </c>
      <c r="F166" s="2">
        <f>VLOOKUP($B166, Sheet1!$B$1:$AH$362, 28, FALSE)</f>
        <v>3.8951976099999999</v>
      </c>
      <c r="G166" s="1" t="str">
        <f>VLOOKUP($B166, Sheet1!$B$1:$AH$362, 33, FALSE)</f>
        <v>NA</v>
      </c>
    </row>
    <row r="167" spans="2:7" hidden="1">
      <c r="B167">
        <f>Sheet1!B162</f>
        <v>160111</v>
      </c>
      <c r="C167" t="str">
        <f>VLOOKUP($B167, Sheet1!$B$1:$AH$362, 30, FALSE)</f>
        <v>NA</v>
      </c>
      <c r="D167" t="str">
        <f>VLOOKUP($B167, Sheet1!$B$1:$AH$362, 31, FALSE)</f>
        <v>NA</v>
      </c>
      <c r="E167">
        <f>VLOOKUP($B167, Sheet1!$B$1:$AH$362, 29, FALSE)</f>
        <v>161</v>
      </c>
      <c r="F167" s="2">
        <f>VLOOKUP($B167, Sheet1!$B$1:$AH$362, 28, FALSE)</f>
        <v>3.8798870480000001</v>
      </c>
      <c r="G167" s="1" t="str">
        <f>VLOOKUP($B167, Sheet1!$B$1:$AH$362, 33, FALSE)</f>
        <v>NA</v>
      </c>
    </row>
    <row r="168" spans="2:7" hidden="1">
      <c r="B168">
        <f>Sheet1!B163</f>
        <v>205232</v>
      </c>
      <c r="C168" t="str">
        <f>VLOOKUP($B168, Sheet1!$B$1:$AH$362, 30, FALSE)</f>
        <v>NA</v>
      </c>
      <c r="D168" t="str">
        <f>VLOOKUP($B168, Sheet1!$B$1:$AH$362, 31, FALSE)</f>
        <v>NA</v>
      </c>
      <c r="E168">
        <f>VLOOKUP($B168, Sheet1!$B$1:$AH$362, 29, FALSE)</f>
        <v>162</v>
      </c>
      <c r="F168" s="2">
        <f>VLOOKUP($B168, Sheet1!$B$1:$AH$362, 28, FALSE)</f>
        <v>3.8666359720000001</v>
      </c>
      <c r="G168" s="1" t="str">
        <f>VLOOKUP($B168, Sheet1!$B$1:$AH$362, 33, FALSE)</f>
        <v>NA</v>
      </c>
    </row>
    <row r="169" spans="2:7" hidden="1">
      <c r="B169">
        <f>Sheet1!B164</f>
        <v>111211</v>
      </c>
      <c r="C169" t="str">
        <f>VLOOKUP($B169, Sheet1!$B$1:$AH$362, 30, FALSE)</f>
        <v>NA</v>
      </c>
      <c r="D169" t="str">
        <f>VLOOKUP($B169, Sheet1!$B$1:$AH$362, 31, FALSE)</f>
        <v>NA</v>
      </c>
      <c r="E169">
        <f>VLOOKUP($B169, Sheet1!$B$1:$AH$362, 29, FALSE)</f>
        <v>163</v>
      </c>
      <c r="F169" s="2">
        <f>VLOOKUP($B169, Sheet1!$B$1:$AH$362, 28, FALSE)</f>
        <v>3.84647425</v>
      </c>
      <c r="G169" s="1" t="str">
        <f>VLOOKUP($B169, Sheet1!$B$1:$AH$362, 33, FALSE)</f>
        <v>NA</v>
      </c>
    </row>
    <row r="170" spans="2:7" hidden="1">
      <c r="B170">
        <f>Sheet1!B165</f>
        <v>113216</v>
      </c>
      <c r="C170" t="str">
        <f>VLOOKUP($B170, Sheet1!$B$1:$AH$362, 30, FALSE)</f>
        <v>NA</v>
      </c>
      <c r="D170" t="str">
        <f>VLOOKUP($B170, Sheet1!$B$1:$AH$362, 31, FALSE)</f>
        <v>NA</v>
      </c>
      <c r="E170">
        <f>VLOOKUP($B170, Sheet1!$B$1:$AH$362, 29, FALSE)</f>
        <v>164</v>
      </c>
      <c r="F170" s="2">
        <f>VLOOKUP($B170, Sheet1!$B$1:$AH$362, 28, FALSE)</f>
        <v>3.8419008479999999</v>
      </c>
      <c r="G170" s="1" t="str">
        <f>VLOOKUP($B170, Sheet1!$B$1:$AH$362, 33, FALSE)</f>
        <v>NA</v>
      </c>
    </row>
    <row r="171" spans="2:7" hidden="1">
      <c r="B171">
        <f>Sheet1!B166</f>
        <v>155112</v>
      </c>
      <c r="C171" t="str">
        <f>VLOOKUP($B171, Sheet1!$B$1:$AH$362, 30, FALSE)</f>
        <v>NA</v>
      </c>
      <c r="D171" t="str">
        <f>VLOOKUP($B171, Sheet1!$B$1:$AH$362, 31, FALSE)</f>
        <v>NA</v>
      </c>
      <c r="E171">
        <f>VLOOKUP($B171, Sheet1!$B$1:$AH$362, 29, FALSE)</f>
        <v>165</v>
      </c>
      <c r="F171" s="2">
        <f>VLOOKUP($B171, Sheet1!$B$1:$AH$362, 28, FALSE)</f>
        <v>3.8264218300000001</v>
      </c>
      <c r="G171" s="1" t="str">
        <f>VLOOKUP($B171, Sheet1!$B$1:$AH$362, 33, FALSE)</f>
        <v>NA</v>
      </c>
    </row>
    <row r="172" spans="2:7" hidden="1">
      <c r="B172">
        <f>Sheet1!B167</f>
        <v>100211</v>
      </c>
      <c r="C172" t="str">
        <f>VLOOKUP($B172, Sheet1!$B$1:$AH$362, 30, FALSE)</f>
        <v>NA</v>
      </c>
      <c r="D172" t="str">
        <f>VLOOKUP($B172, Sheet1!$B$1:$AH$362, 31, FALSE)</f>
        <v>NA</v>
      </c>
      <c r="E172">
        <f>VLOOKUP($B172, Sheet1!$B$1:$AH$362, 29, FALSE)</f>
        <v>166</v>
      </c>
      <c r="F172" s="2">
        <f>VLOOKUP($B172, Sheet1!$B$1:$AH$362, 28, FALSE)</f>
        <v>3.82619628</v>
      </c>
      <c r="G172" s="1" t="str">
        <f>VLOOKUP($B172, Sheet1!$B$1:$AH$362, 33, FALSE)</f>
        <v>NA</v>
      </c>
    </row>
    <row r="173" spans="2:7" hidden="1">
      <c r="B173">
        <f>Sheet1!B168</f>
        <v>165121</v>
      </c>
      <c r="C173" t="str">
        <f>VLOOKUP($B173, Sheet1!$B$1:$AH$362, 30, FALSE)</f>
        <v>NA</v>
      </c>
      <c r="D173" t="str">
        <f>VLOOKUP($B173, Sheet1!$B$1:$AH$362, 31, FALSE)</f>
        <v>NA</v>
      </c>
      <c r="E173">
        <f>VLOOKUP($B173, Sheet1!$B$1:$AH$362, 29, FALSE)</f>
        <v>167</v>
      </c>
      <c r="F173" s="2">
        <f>VLOOKUP($B173, Sheet1!$B$1:$AH$362, 28, FALSE)</f>
        <v>3.8256681640000001</v>
      </c>
      <c r="G173" s="1" t="str">
        <f>VLOOKUP($B173, Sheet1!$B$1:$AH$362, 33, FALSE)</f>
        <v>NA</v>
      </c>
    </row>
    <row r="174" spans="2:7" hidden="1">
      <c r="B174">
        <f>Sheet1!B169</f>
        <v>151411</v>
      </c>
      <c r="C174" t="str">
        <f>VLOOKUP($B174, Sheet1!$B$1:$AH$362, 30, FALSE)</f>
        <v>NA</v>
      </c>
      <c r="D174" t="str">
        <f>VLOOKUP($B174, Sheet1!$B$1:$AH$362, 31, FALSE)</f>
        <v>NA</v>
      </c>
      <c r="E174">
        <f>VLOOKUP($B174, Sheet1!$B$1:$AH$362, 29, FALSE)</f>
        <v>168</v>
      </c>
      <c r="F174" s="2">
        <f>VLOOKUP($B174, Sheet1!$B$1:$AH$362, 28, FALSE)</f>
        <v>3.7844562769999999</v>
      </c>
      <c r="G174" s="1" t="str">
        <f>VLOOKUP($B174, Sheet1!$B$1:$AH$362, 33, FALSE)</f>
        <v>NA</v>
      </c>
    </row>
    <row r="175" spans="2:7" hidden="1">
      <c r="B175">
        <f>Sheet1!B170</f>
        <v>101211</v>
      </c>
      <c r="C175" t="str">
        <f>VLOOKUP($B175, Sheet1!$B$1:$AH$362, 30, FALSE)</f>
        <v>NA</v>
      </c>
      <c r="D175" t="str">
        <f>VLOOKUP($B175, Sheet1!$B$1:$AH$362, 31, FALSE)</f>
        <v>NA</v>
      </c>
      <c r="E175">
        <f>VLOOKUP($B175, Sheet1!$B$1:$AH$362, 29, FALSE)</f>
        <v>169</v>
      </c>
      <c r="F175" s="2">
        <f>VLOOKUP($B175, Sheet1!$B$1:$AH$362, 28, FALSE)</f>
        <v>3.7818280799999999</v>
      </c>
      <c r="G175" s="1" t="str">
        <f>VLOOKUP($B175, Sheet1!$B$1:$AH$362, 33, FALSE)</f>
        <v>NA</v>
      </c>
    </row>
    <row r="176" spans="2:7" hidden="1">
      <c r="B176">
        <f>Sheet1!B171</f>
        <v>103211</v>
      </c>
      <c r="C176" t="str">
        <f>VLOOKUP($B176, Sheet1!$B$1:$AH$362, 30, FALSE)</f>
        <v>NA</v>
      </c>
      <c r="D176" t="str">
        <f>VLOOKUP($B176, Sheet1!$B$1:$AH$362, 31, FALSE)</f>
        <v>NA</v>
      </c>
      <c r="E176">
        <f>VLOOKUP($B176, Sheet1!$B$1:$AH$362, 29, FALSE)</f>
        <v>170</v>
      </c>
      <c r="F176" s="2">
        <f>VLOOKUP($B176, Sheet1!$B$1:$AH$362, 28, FALSE)</f>
        <v>3.7768315370000001</v>
      </c>
      <c r="G176" s="1" t="str">
        <f>VLOOKUP($B176, Sheet1!$B$1:$AH$362, 33, FALSE)</f>
        <v>NA</v>
      </c>
    </row>
    <row r="177" spans="2:7" hidden="1">
      <c r="B177">
        <f>Sheet1!B172</f>
        <v>293111</v>
      </c>
      <c r="C177" t="str">
        <f>VLOOKUP($B177, Sheet1!$B$1:$AH$362, 30, FALSE)</f>
        <v>NA</v>
      </c>
      <c r="D177" t="str">
        <f>VLOOKUP($B177, Sheet1!$B$1:$AH$362, 31, FALSE)</f>
        <v>NA</v>
      </c>
      <c r="E177">
        <f>VLOOKUP($B177, Sheet1!$B$1:$AH$362, 29, FALSE)</f>
        <v>171</v>
      </c>
      <c r="F177" s="2">
        <f>VLOOKUP($B177, Sheet1!$B$1:$AH$362, 28, FALSE)</f>
        <v>3.7621448239999999</v>
      </c>
      <c r="G177" s="1" t="str">
        <f>VLOOKUP($B177, Sheet1!$B$1:$AH$362, 33, FALSE)</f>
        <v>NA</v>
      </c>
    </row>
    <row r="178" spans="2:7" hidden="1">
      <c r="B178">
        <f>Sheet1!B173</f>
        <v>184121</v>
      </c>
      <c r="C178" t="str">
        <f>VLOOKUP($B178, Sheet1!$B$1:$AH$362, 30, FALSE)</f>
        <v>NA</v>
      </c>
      <c r="D178" t="str">
        <f>VLOOKUP($B178, Sheet1!$B$1:$AH$362, 31, FALSE)</f>
        <v>NA</v>
      </c>
      <c r="E178">
        <f>VLOOKUP($B178, Sheet1!$B$1:$AH$362, 29, FALSE)</f>
        <v>172</v>
      </c>
      <c r="F178" s="2">
        <f>VLOOKUP($B178, Sheet1!$B$1:$AH$362, 28, FALSE)</f>
        <v>3.760910864</v>
      </c>
      <c r="G178" s="1" t="str">
        <f>VLOOKUP($B178, Sheet1!$B$1:$AH$362, 33, FALSE)</f>
        <v>NA</v>
      </c>
    </row>
    <row r="179" spans="2:7" hidden="1">
      <c r="B179">
        <f>Sheet1!B174</f>
        <v>242111</v>
      </c>
      <c r="C179" t="str">
        <f>VLOOKUP($B179, Sheet1!$B$1:$AH$362, 30, FALSE)</f>
        <v>NA</v>
      </c>
      <c r="D179" t="str">
        <f>VLOOKUP($B179, Sheet1!$B$1:$AH$362, 31, FALSE)</f>
        <v>NA</v>
      </c>
      <c r="E179">
        <f>VLOOKUP($B179, Sheet1!$B$1:$AH$362, 29, FALSE)</f>
        <v>173</v>
      </c>
      <c r="F179" s="2">
        <f>VLOOKUP($B179, Sheet1!$B$1:$AH$362, 28, FALSE)</f>
        <v>3.7432863730000001</v>
      </c>
      <c r="G179" s="1" t="str">
        <f>VLOOKUP($B179, Sheet1!$B$1:$AH$362, 33, FALSE)</f>
        <v>NA</v>
      </c>
    </row>
    <row r="180" spans="2:7" hidden="1">
      <c r="B180">
        <f>Sheet1!B175</f>
        <v>270111</v>
      </c>
      <c r="C180" t="str">
        <f>VLOOKUP($B180, Sheet1!$B$1:$AH$362, 30, FALSE)</f>
        <v>NA</v>
      </c>
      <c r="D180" t="str">
        <f>VLOOKUP($B180, Sheet1!$B$1:$AH$362, 31, FALSE)</f>
        <v>NA</v>
      </c>
      <c r="E180">
        <f>VLOOKUP($B180, Sheet1!$B$1:$AH$362, 29, FALSE)</f>
        <v>174</v>
      </c>
      <c r="F180" s="2">
        <f>VLOOKUP($B180, Sheet1!$B$1:$AH$362, 28, FALSE)</f>
        <v>3.740860369</v>
      </c>
      <c r="G180" s="1" t="str">
        <f>VLOOKUP($B180, Sheet1!$B$1:$AH$362, 33, FALSE)</f>
        <v>NA</v>
      </c>
    </row>
    <row r="181" spans="2:7" hidden="1">
      <c r="B181">
        <f>Sheet1!B176</f>
        <v>113221</v>
      </c>
      <c r="C181" t="str">
        <f>VLOOKUP($B181, Sheet1!$B$1:$AH$362, 30, FALSE)</f>
        <v>NA</v>
      </c>
      <c r="D181" t="str">
        <f>VLOOKUP($B181, Sheet1!$B$1:$AH$362, 31, FALSE)</f>
        <v>NA</v>
      </c>
      <c r="E181">
        <f>VLOOKUP($B181, Sheet1!$B$1:$AH$362, 29, FALSE)</f>
        <v>175</v>
      </c>
      <c r="F181" s="2">
        <f>VLOOKUP($B181, Sheet1!$B$1:$AH$362, 28, FALSE)</f>
        <v>3.735041066</v>
      </c>
      <c r="G181" s="1" t="str">
        <f>VLOOKUP($B181, Sheet1!$B$1:$AH$362, 33, FALSE)</f>
        <v>NA</v>
      </c>
    </row>
    <row r="182" spans="2:7" hidden="1">
      <c r="B182">
        <f>Sheet1!B177</f>
        <v>120211</v>
      </c>
      <c r="C182" t="str">
        <f>VLOOKUP($B182, Sheet1!$B$1:$AH$362, 30, FALSE)</f>
        <v>NA</v>
      </c>
      <c r="D182" t="str">
        <f>VLOOKUP($B182, Sheet1!$B$1:$AH$362, 31, FALSE)</f>
        <v>NA</v>
      </c>
      <c r="E182">
        <f>VLOOKUP($B182, Sheet1!$B$1:$AH$362, 29, FALSE)</f>
        <v>176</v>
      </c>
      <c r="F182" s="2">
        <f>VLOOKUP($B182, Sheet1!$B$1:$AH$362, 28, FALSE)</f>
        <v>3.6628214259999998</v>
      </c>
      <c r="G182" s="1" t="str">
        <f>VLOOKUP($B182, Sheet1!$B$1:$AH$362, 33, FALSE)</f>
        <v>NA</v>
      </c>
    </row>
    <row r="183" spans="2:7" hidden="1">
      <c r="B183">
        <f>Sheet1!B178</f>
        <v>201211</v>
      </c>
      <c r="C183" t="str">
        <f>VLOOKUP($B183, Sheet1!$B$1:$AH$362, 30, FALSE)</f>
        <v>NA</v>
      </c>
      <c r="D183" t="str">
        <f>VLOOKUP($B183, Sheet1!$B$1:$AH$362, 31, FALSE)</f>
        <v>NA</v>
      </c>
      <c r="E183">
        <f>VLOOKUP($B183, Sheet1!$B$1:$AH$362, 29, FALSE)</f>
        <v>177</v>
      </c>
      <c r="F183" s="2">
        <f>VLOOKUP($B183, Sheet1!$B$1:$AH$362, 28, FALSE)</f>
        <v>3.6605038470000002</v>
      </c>
      <c r="G183" s="1" t="str">
        <f>VLOOKUP($B183, Sheet1!$B$1:$AH$362, 33, FALSE)</f>
        <v>NA</v>
      </c>
    </row>
    <row r="184" spans="2:7" hidden="1">
      <c r="B184">
        <f>Sheet1!B179</f>
        <v>125111</v>
      </c>
      <c r="C184" t="str">
        <f>VLOOKUP($B184, Sheet1!$B$1:$AH$362, 30, FALSE)</f>
        <v>NA</v>
      </c>
      <c r="D184" t="str">
        <f>VLOOKUP($B184, Sheet1!$B$1:$AH$362, 31, FALSE)</f>
        <v>NA</v>
      </c>
      <c r="E184">
        <f>VLOOKUP($B184, Sheet1!$B$1:$AH$362, 29, FALSE)</f>
        <v>178</v>
      </c>
      <c r="F184" s="2">
        <f>VLOOKUP($B184, Sheet1!$B$1:$AH$362, 28, FALSE)</f>
        <v>3.6402987090000001</v>
      </c>
      <c r="G184" s="1" t="str">
        <f>VLOOKUP($B184, Sheet1!$B$1:$AH$362, 33, FALSE)</f>
        <v>NA</v>
      </c>
    </row>
    <row r="185" spans="2:7" hidden="1">
      <c r="B185">
        <f>Sheet1!B180</f>
        <v>310111</v>
      </c>
      <c r="C185" t="str">
        <f>VLOOKUP($B185, Sheet1!$B$1:$AH$362, 30, FALSE)</f>
        <v>NA</v>
      </c>
      <c r="D185" t="str">
        <f>VLOOKUP($B185, Sheet1!$B$1:$AH$362, 31, FALSE)</f>
        <v>NA</v>
      </c>
      <c r="E185">
        <f>VLOOKUP($B185, Sheet1!$B$1:$AH$362, 29, FALSE)</f>
        <v>179</v>
      </c>
      <c r="F185" s="2">
        <f>VLOOKUP($B185, Sheet1!$B$1:$AH$362, 28, FALSE)</f>
        <v>3.6369686360000002</v>
      </c>
      <c r="G185" s="1" t="str">
        <f>VLOOKUP($B185, Sheet1!$B$1:$AH$362, 33, FALSE)</f>
        <v>NA</v>
      </c>
    </row>
    <row r="186" spans="2:7" hidden="1">
      <c r="B186">
        <f>Sheet1!B181</f>
        <v>161111</v>
      </c>
      <c r="C186" t="str">
        <f>VLOOKUP($B186, Sheet1!$B$1:$AH$362, 30, FALSE)</f>
        <v>NA</v>
      </c>
      <c r="D186" t="str">
        <f>VLOOKUP($B186, Sheet1!$B$1:$AH$362, 31, FALSE)</f>
        <v>NA</v>
      </c>
      <c r="E186">
        <f>VLOOKUP($B186, Sheet1!$B$1:$AH$362, 29, FALSE)</f>
        <v>180</v>
      </c>
      <c r="F186" s="2">
        <f>VLOOKUP($B186, Sheet1!$B$1:$AH$362, 28, FALSE)</f>
        <v>3.6169518749999998</v>
      </c>
      <c r="G186" s="1" t="str">
        <f>VLOOKUP($B186, Sheet1!$B$1:$AH$362, 33, FALSE)</f>
        <v>NA</v>
      </c>
    </row>
    <row r="187" spans="2:7" hidden="1">
      <c r="B187">
        <f>Sheet1!B182</f>
        <v>158311</v>
      </c>
      <c r="C187" t="str">
        <f>VLOOKUP($B187, Sheet1!$B$1:$AH$362, 30, FALSE)</f>
        <v>NA</v>
      </c>
      <c r="D187" t="str">
        <f>VLOOKUP($B187, Sheet1!$B$1:$AH$362, 31, FALSE)</f>
        <v>NA</v>
      </c>
      <c r="E187">
        <f>VLOOKUP($B187, Sheet1!$B$1:$AH$362, 29, FALSE)</f>
        <v>181</v>
      </c>
      <c r="F187" s="2">
        <f>VLOOKUP($B187, Sheet1!$B$1:$AH$362, 28, FALSE)</f>
        <v>3.615880513</v>
      </c>
      <c r="G187" s="1" t="str">
        <f>VLOOKUP($B187, Sheet1!$B$1:$AH$362, 33, FALSE)</f>
        <v>NA</v>
      </c>
    </row>
    <row r="188" spans="2:7" hidden="1">
      <c r="B188">
        <f>Sheet1!B183</f>
        <v>102112</v>
      </c>
      <c r="C188" t="str">
        <f>VLOOKUP($B188, Sheet1!$B$1:$AH$362, 30, FALSE)</f>
        <v>NA</v>
      </c>
      <c r="D188" t="str">
        <f>VLOOKUP($B188, Sheet1!$B$1:$AH$362, 31, FALSE)</f>
        <v>NA</v>
      </c>
      <c r="E188">
        <f>VLOOKUP($B188, Sheet1!$B$1:$AH$362, 29, FALSE)</f>
        <v>182</v>
      </c>
      <c r="F188" s="2">
        <f>VLOOKUP($B188, Sheet1!$B$1:$AH$362, 28, FALSE)</f>
        <v>3.6008674190000001</v>
      </c>
      <c r="G188" s="1" t="str">
        <f>VLOOKUP($B188, Sheet1!$B$1:$AH$362, 33, FALSE)</f>
        <v>NA</v>
      </c>
    </row>
    <row r="189" spans="2:7" hidden="1">
      <c r="B189">
        <f>Sheet1!B184</f>
        <v>120311</v>
      </c>
      <c r="C189" t="str">
        <f>VLOOKUP($B189, Sheet1!$B$1:$AH$362, 30, FALSE)</f>
        <v>NA</v>
      </c>
      <c r="D189" t="str">
        <f>VLOOKUP($B189, Sheet1!$B$1:$AH$362, 31, FALSE)</f>
        <v>NA</v>
      </c>
      <c r="E189">
        <f>VLOOKUP($B189, Sheet1!$B$1:$AH$362, 29, FALSE)</f>
        <v>183</v>
      </c>
      <c r="F189" s="2">
        <f>VLOOKUP($B189, Sheet1!$B$1:$AH$362, 28, FALSE)</f>
        <v>3.592211378</v>
      </c>
      <c r="G189" s="1" t="str">
        <f>VLOOKUP($B189, Sheet1!$B$1:$AH$362, 33, FALSE)</f>
        <v>NA</v>
      </c>
    </row>
    <row r="190" spans="2:7" hidden="1">
      <c r="B190">
        <f>Sheet1!B185</f>
        <v>110121</v>
      </c>
      <c r="C190" t="str">
        <f>VLOOKUP($B190, Sheet1!$B$1:$AH$362, 30, FALSE)</f>
        <v>22nd Street</v>
      </c>
      <c r="D190" t="str">
        <f>VLOOKUP($B190, Sheet1!$B$1:$AH$362, 31, FALSE)</f>
        <v>Washington Avenue to Arch</v>
      </c>
      <c r="E190">
        <f>VLOOKUP($B190, Sheet1!$B$1:$AH$362, 29, FALSE)</f>
        <v>184</v>
      </c>
      <c r="F190" s="2">
        <f>VLOOKUP($B190, Sheet1!$B$1:$AH$362, 28, FALSE)</f>
        <v>3.5743995129999999</v>
      </c>
      <c r="G190" s="1" t="str">
        <f>VLOOKUP($B190, Sheet1!$B$1:$AH$362, 33, FALSE)</f>
        <v>NA</v>
      </c>
    </row>
    <row r="191" spans="2:7" hidden="1">
      <c r="B191">
        <f>Sheet1!B186</f>
        <v>209122</v>
      </c>
      <c r="C191" t="str">
        <f>VLOOKUP($B191, Sheet1!$B$1:$AH$362, 30, FALSE)</f>
        <v>NA</v>
      </c>
      <c r="D191" t="str">
        <f>VLOOKUP($B191, Sheet1!$B$1:$AH$362, 31, FALSE)</f>
        <v>NA</v>
      </c>
      <c r="E191">
        <f>VLOOKUP($B191, Sheet1!$B$1:$AH$362, 29, FALSE)</f>
        <v>185</v>
      </c>
      <c r="F191" s="2">
        <f>VLOOKUP($B191, Sheet1!$B$1:$AH$362, 28, FALSE)</f>
        <v>3.558141553</v>
      </c>
      <c r="G191" s="1" t="str">
        <f>VLOOKUP($B191, Sheet1!$B$1:$AH$362, 33, FALSE)</f>
        <v>NA</v>
      </c>
    </row>
    <row r="192" spans="2:7" hidden="1">
      <c r="B192">
        <f>Sheet1!B187</f>
        <v>115211</v>
      </c>
      <c r="C192" t="str">
        <f>VLOOKUP($B192, Sheet1!$B$1:$AH$362, 30, FALSE)</f>
        <v>NA</v>
      </c>
      <c r="D192" t="str">
        <f>VLOOKUP($B192, Sheet1!$B$1:$AH$362, 31, FALSE)</f>
        <v>NA</v>
      </c>
      <c r="E192">
        <f>VLOOKUP($B192, Sheet1!$B$1:$AH$362, 29, FALSE)</f>
        <v>186</v>
      </c>
      <c r="F192" s="2">
        <f>VLOOKUP($B192, Sheet1!$B$1:$AH$362, 28, FALSE)</f>
        <v>3.558110648</v>
      </c>
      <c r="G192" s="1" t="str">
        <f>VLOOKUP($B192, Sheet1!$B$1:$AH$362, 33, FALSE)</f>
        <v>NA</v>
      </c>
    </row>
    <row r="193" spans="2:7" hidden="1">
      <c r="B193">
        <f>Sheet1!B188</f>
        <v>134113</v>
      </c>
      <c r="C193" t="str">
        <f>VLOOKUP($B193, Sheet1!$B$1:$AH$362, 30, FALSE)</f>
        <v>NA</v>
      </c>
      <c r="D193" t="str">
        <f>VLOOKUP($B193, Sheet1!$B$1:$AH$362, 31, FALSE)</f>
        <v>NA</v>
      </c>
      <c r="E193">
        <f>VLOOKUP($B193, Sheet1!$B$1:$AH$362, 29, FALSE)</f>
        <v>187</v>
      </c>
      <c r="F193" s="2">
        <f>VLOOKUP($B193, Sheet1!$B$1:$AH$362, 28, FALSE)</f>
        <v>3.5367595170000001</v>
      </c>
      <c r="G193" s="1" t="str">
        <f>VLOOKUP($B193, Sheet1!$B$1:$AH$362, 33, FALSE)</f>
        <v>NA</v>
      </c>
    </row>
    <row r="194" spans="2:7" hidden="1">
      <c r="B194">
        <f>Sheet1!B189</f>
        <v>185111</v>
      </c>
      <c r="C194" t="str">
        <f>VLOOKUP($B194, Sheet1!$B$1:$AH$362, 30, FALSE)</f>
        <v>NA</v>
      </c>
      <c r="D194" t="str">
        <f>VLOOKUP($B194, Sheet1!$B$1:$AH$362, 31, FALSE)</f>
        <v>NA</v>
      </c>
      <c r="E194">
        <f>VLOOKUP($B194, Sheet1!$B$1:$AH$362, 29, FALSE)</f>
        <v>188</v>
      </c>
      <c r="F194" s="2">
        <f>VLOOKUP($B194, Sheet1!$B$1:$AH$362, 28, FALSE)</f>
        <v>3.5013989080000001</v>
      </c>
      <c r="G194" s="1" t="str">
        <f>VLOOKUP($B194, Sheet1!$B$1:$AH$362, 33, FALSE)</f>
        <v>NA</v>
      </c>
    </row>
    <row r="195" spans="2:7" hidden="1">
      <c r="B195">
        <f>Sheet1!B190</f>
        <v>156112</v>
      </c>
      <c r="C195" t="str">
        <f>VLOOKUP($B195, Sheet1!$B$1:$AH$362, 30, FALSE)</f>
        <v>NA</v>
      </c>
      <c r="D195" t="str">
        <f>VLOOKUP($B195, Sheet1!$B$1:$AH$362, 31, FALSE)</f>
        <v>NA</v>
      </c>
      <c r="E195">
        <f>VLOOKUP($B195, Sheet1!$B$1:$AH$362, 29, FALSE)</f>
        <v>189</v>
      </c>
      <c r="F195" s="2">
        <f>VLOOKUP($B195, Sheet1!$B$1:$AH$362, 28, FALSE)</f>
        <v>3.4924012389999999</v>
      </c>
      <c r="G195" s="1" t="str">
        <f>VLOOKUP($B195, Sheet1!$B$1:$AH$362, 33, FALSE)</f>
        <v>NA</v>
      </c>
    </row>
    <row r="196" spans="2:7" hidden="1">
      <c r="B196">
        <f>Sheet1!B191</f>
        <v>161112</v>
      </c>
      <c r="C196" t="str">
        <f>VLOOKUP($B196, Sheet1!$B$1:$AH$362, 30, FALSE)</f>
        <v>NA</v>
      </c>
      <c r="D196" t="str">
        <f>VLOOKUP($B196, Sheet1!$B$1:$AH$362, 31, FALSE)</f>
        <v>NA</v>
      </c>
      <c r="E196">
        <f>VLOOKUP($B196, Sheet1!$B$1:$AH$362, 29, FALSE)</f>
        <v>190</v>
      </c>
      <c r="F196" s="2">
        <f>VLOOKUP($B196, Sheet1!$B$1:$AH$362, 28, FALSE)</f>
        <v>3.4903276499999998</v>
      </c>
      <c r="G196" s="1" t="str">
        <f>VLOOKUP($B196, Sheet1!$B$1:$AH$362, 33, FALSE)</f>
        <v>NA</v>
      </c>
    </row>
    <row r="197" spans="2:7" hidden="1">
      <c r="B197">
        <f>Sheet1!B192</f>
        <v>114112</v>
      </c>
      <c r="C197" t="str">
        <f>VLOOKUP($B197, Sheet1!$B$1:$AH$362, 30, FALSE)</f>
        <v>NA</v>
      </c>
      <c r="D197" t="str">
        <f>VLOOKUP($B197, Sheet1!$B$1:$AH$362, 31, FALSE)</f>
        <v>NA</v>
      </c>
      <c r="E197">
        <f>VLOOKUP($B197, Sheet1!$B$1:$AH$362, 29, FALSE)</f>
        <v>191</v>
      </c>
      <c r="F197" s="2">
        <f>VLOOKUP($B197, Sheet1!$B$1:$AH$362, 28, FALSE)</f>
        <v>3.4862936019999999</v>
      </c>
      <c r="G197" s="1" t="str">
        <f>VLOOKUP($B197, Sheet1!$B$1:$AH$362, 33, FALSE)</f>
        <v>NA</v>
      </c>
    </row>
    <row r="198" spans="2:7" hidden="1">
      <c r="B198">
        <f>Sheet1!B193</f>
        <v>205211</v>
      </c>
      <c r="C198" t="str">
        <f>VLOOKUP($B198, Sheet1!$B$1:$AH$362, 30, FALSE)</f>
        <v>NA</v>
      </c>
      <c r="D198" t="str">
        <f>VLOOKUP($B198, Sheet1!$B$1:$AH$362, 31, FALSE)</f>
        <v>NA</v>
      </c>
      <c r="E198">
        <f>VLOOKUP($B198, Sheet1!$B$1:$AH$362, 29, FALSE)</f>
        <v>192</v>
      </c>
      <c r="F198" s="2">
        <f>VLOOKUP($B198, Sheet1!$B$1:$AH$362, 28, FALSE)</f>
        <v>3.4838637690000001</v>
      </c>
      <c r="G198" s="1" t="str">
        <f>VLOOKUP($B198, Sheet1!$B$1:$AH$362, 33, FALSE)</f>
        <v>NA</v>
      </c>
    </row>
    <row r="199" spans="2:7" hidden="1">
      <c r="B199">
        <f>Sheet1!B194</f>
        <v>209222</v>
      </c>
      <c r="C199" t="str">
        <f>VLOOKUP($B199, Sheet1!$B$1:$AH$362, 30, FALSE)</f>
        <v>NA</v>
      </c>
      <c r="D199" t="str">
        <f>VLOOKUP($B199, Sheet1!$B$1:$AH$362, 31, FALSE)</f>
        <v>NA</v>
      </c>
      <c r="E199">
        <f>VLOOKUP($B199, Sheet1!$B$1:$AH$362, 29, FALSE)</f>
        <v>193</v>
      </c>
      <c r="F199" s="2">
        <f>VLOOKUP($B199, Sheet1!$B$1:$AH$362, 28, FALSE)</f>
        <v>3.4726748129999998</v>
      </c>
      <c r="G199" s="1" t="str">
        <f>VLOOKUP($B199, Sheet1!$B$1:$AH$362, 33, FALSE)</f>
        <v>NA</v>
      </c>
    </row>
    <row r="200" spans="2:7" hidden="1">
      <c r="B200">
        <f>Sheet1!B196</f>
        <v>151213</v>
      </c>
      <c r="C200" t="str">
        <f>VLOOKUP($B200, Sheet1!$B$1:$AH$362, 30, FALSE)</f>
        <v>NA</v>
      </c>
      <c r="D200" t="str">
        <f>VLOOKUP($B200, Sheet1!$B$1:$AH$362, 31, FALSE)</f>
        <v>NA</v>
      </c>
      <c r="E200">
        <f>VLOOKUP($B200, Sheet1!$B$1:$AH$362, 29, FALSE)</f>
        <v>195</v>
      </c>
      <c r="F200" s="2">
        <f>VLOOKUP($B200, Sheet1!$B$1:$AH$362, 28, FALSE)</f>
        <v>3.465973296</v>
      </c>
      <c r="G200" s="1" t="str">
        <f>VLOOKUP($B200, Sheet1!$B$1:$AH$362, 33, FALSE)</f>
        <v>NA</v>
      </c>
    </row>
    <row r="201" spans="2:7" hidden="1">
      <c r="B201">
        <f>Sheet1!B197</f>
        <v>157111</v>
      </c>
      <c r="C201" t="str">
        <f>VLOOKUP($B201, Sheet1!$B$1:$AH$362, 30, FALSE)</f>
        <v>NA</v>
      </c>
      <c r="D201" t="str">
        <f>VLOOKUP($B201, Sheet1!$B$1:$AH$362, 31, FALSE)</f>
        <v>NA</v>
      </c>
      <c r="E201">
        <f>VLOOKUP($B201, Sheet1!$B$1:$AH$362, 29, FALSE)</f>
        <v>196</v>
      </c>
      <c r="F201" s="2">
        <f>VLOOKUP($B201, Sheet1!$B$1:$AH$362, 28, FALSE)</f>
        <v>3.4623575400000002</v>
      </c>
      <c r="G201" s="1" t="str">
        <f>VLOOKUP($B201, Sheet1!$B$1:$AH$362, 33, FALSE)</f>
        <v>NA</v>
      </c>
    </row>
    <row r="202" spans="2:7" hidden="1">
      <c r="B202">
        <f>Sheet1!B198</f>
        <v>118411</v>
      </c>
      <c r="C202" t="str">
        <f>VLOOKUP($B202, Sheet1!$B$1:$AH$362, 30, FALSE)</f>
        <v>NA</v>
      </c>
      <c r="D202" t="str">
        <f>VLOOKUP($B202, Sheet1!$B$1:$AH$362, 31, FALSE)</f>
        <v>NA</v>
      </c>
      <c r="E202">
        <f>VLOOKUP($B202, Sheet1!$B$1:$AH$362, 29, FALSE)</f>
        <v>197</v>
      </c>
      <c r="F202" s="2">
        <f>VLOOKUP($B202, Sheet1!$B$1:$AH$362, 28, FALSE)</f>
        <v>3.45254949</v>
      </c>
      <c r="G202" s="1" t="str">
        <f>VLOOKUP($B202, Sheet1!$B$1:$AH$362, 33, FALSE)</f>
        <v>NA</v>
      </c>
    </row>
    <row r="203" spans="2:7" hidden="1">
      <c r="B203">
        <f>Sheet1!B199</f>
        <v>299111</v>
      </c>
      <c r="C203" t="str">
        <f>VLOOKUP($B203, Sheet1!$B$1:$AH$362, 30, FALSE)</f>
        <v>NA</v>
      </c>
      <c r="D203" t="str">
        <f>VLOOKUP($B203, Sheet1!$B$1:$AH$362, 31, FALSE)</f>
        <v>NA</v>
      </c>
      <c r="E203">
        <f>VLOOKUP($B203, Sheet1!$B$1:$AH$362, 29, FALSE)</f>
        <v>198</v>
      </c>
      <c r="F203" s="2">
        <f>VLOOKUP($B203, Sheet1!$B$1:$AH$362, 28, FALSE)</f>
        <v>3.3694421380000001</v>
      </c>
      <c r="G203" s="1" t="str">
        <f>VLOOKUP($B203, Sheet1!$B$1:$AH$362, 33, FALSE)</f>
        <v>NA</v>
      </c>
    </row>
    <row r="204" spans="2:7" hidden="1">
      <c r="B204">
        <f>Sheet1!B200</f>
        <v>269111</v>
      </c>
      <c r="C204" t="str">
        <f>VLOOKUP($B204, Sheet1!$B$1:$AH$362, 30, FALSE)</f>
        <v>NA</v>
      </c>
      <c r="D204" t="str">
        <f>VLOOKUP($B204, Sheet1!$B$1:$AH$362, 31, FALSE)</f>
        <v>NA</v>
      </c>
      <c r="E204">
        <f>VLOOKUP($B204, Sheet1!$B$1:$AH$362, 29, FALSE)</f>
        <v>199</v>
      </c>
      <c r="F204" s="2">
        <f>VLOOKUP($B204, Sheet1!$B$1:$AH$362, 28, FALSE)</f>
        <v>3.3627189620000002</v>
      </c>
      <c r="G204" s="1" t="str">
        <f>VLOOKUP($B204, Sheet1!$B$1:$AH$362, 33, FALSE)</f>
        <v>NA</v>
      </c>
    </row>
    <row r="205" spans="2:7" hidden="1">
      <c r="B205">
        <f>Sheet1!B201</f>
        <v>171211</v>
      </c>
      <c r="C205" t="str">
        <f>VLOOKUP($B205, Sheet1!$B$1:$AH$362, 30, FALSE)</f>
        <v>NA</v>
      </c>
      <c r="D205" t="str">
        <f>VLOOKUP($B205, Sheet1!$B$1:$AH$362, 31, FALSE)</f>
        <v>NA</v>
      </c>
      <c r="E205">
        <f>VLOOKUP($B205, Sheet1!$B$1:$AH$362, 29, FALSE)</f>
        <v>200</v>
      </c>
      <c r="F205" s="2">
        <f>VLOOKUP($B205, Sheet1!$B$1:$AH$362, 28, FALSE)</f>
        <v>3.3596051280000001</v>
      </c>
      <c r="G205" s="1" t="str">
        <f>VLOOKUP($B205, Sheet1!$B$1:$AH$362, 33, FALSE)</f>
        <v>NA</v>
      </c>
    </row>
    <row r="206" spans="2:7" hidden="1">
      <c r="B206">
        <f>Sheet1!B203</f>
        <v>284111</v>
      </c>
      <c r="C206" t="str">
        <f>VLOOKUP($B206, Sheet1!$B$1:$AH$362, 30, FALSE)</f>
        <v>NA</v>
      </c>
      <c r="D206" t="str">
        <f>VLOOKUP($B206, Sheet1!$B$1:$AH$362, 31, FALSE)</f>
        <v>NA</v>
      </c>
      <c r="E206">
        <f>VLOOKUP($B206, Sheet1!$B$1:$AH$362, 29, FALSE)</f>
        <v>202</v>
      </c>
      <c r="F206" s="2">
        <f>VLOOKUP($B206, Sheet1!$B$1:$AH$362, 28, FALSE)</f>
        <v>3.3037250020000002</v>
      </c>
      <c r="G206" s="1" t="str">
        <f>VLOOKUP($B206, Sheet1!$B$1:$AH$362, 33, FALSE)</f>
        <v>NA</v>
      </c>
    </row>
    <row r="207" spans="2:7" hidden="1">
      <c r="B207">
        <f>Sheet1!B204</f>
        <v>309111</v>
      </c>
      <c r="C207" t="str">
        <f>VLOOKUP($B207, Sheet1!$B$1:$AH$362, 30, FALSE)</f>
        <v>NA</v>
      </c>
      <c r="D207" t="str">
        <f>VLOOKUP($B207, Sheet1!$B$1:$AH$362, 31, FALSE)</f>
        <v>NA</v>
      </c>
      <c r="E207">
        <f>VLOOKUP($B207, Sheet1!$B$1:$AH$362, 29, FALSE)</f>
        <v>203</v>
      </c>
      <c r="F207" s="2">
        <f>VLOOKUP($B207, Sheet1!$B$1:$AH$362, 28, FALSE)</f>
        <v>3.2882337110000002</v>
      </c>
      <c r="G207" s="1" t="str">
        <f>VLOOKUP($B207, Sheet1!$B$1:$AH$362, 33, FALSE)</f>
        <v>NA</v>
      </c>
    </row>
    <row r="208" spans="2:7" hidden="1">
      <c r="B208">
        <f>Sheet1!B205</f>
        <v>177111</v>
      </c>
      <c r="C208" t="str">
        <f>VLOOKUP($B208, Sheet1!$B$1:$AH$362, 30, FALSE)</f>
        <v>NA</v>
      </c>
      <c r="D208" t="str">
        <f>VLOOKUP($B208, Sheet1!$B$1:$AH$362, 31, FALSE)</f>
        <v>NA</v>
      </c>
      <c r="E208">
        <f>VLOOKUP($B208, Sheet1!$B$1:$AH$362, 29, FALSE)</f>
        <v>204</v>
      </c>
      <c r="F208" s="2">
        <f>VLOOKUP($B208, Sheet1!$B$1:$AH$362, 28, FALSE)</f>
        <v>3.281757109</v>
      </c>
      <c r="G208" s="1" t="str">
        <f>VLOOKUP($B208, Sheet1!$B$1:$AH$362, 33, FALSE)</f>
        <v>NA</v>
      </c>
    </row>
    <row r="209" spans="2:7" hidden="1">
      <c r="B209">
        <f>Sheet1!B206</f>
        <v>283111</v>
      </c>
      <c r="C209" t="str">
        <f>VLOOKUP($B209, Sheet1!$B$1:$AH$362, 30, FALSE)</f>
        <v>NA</v>
      </c>
      <c r="D209" t="str">
        <f>VLOOKUP($B209, Sheet1!$B$1:$AH$362, 31, FALSE)</f>
        <v>NA</v>
      </c>
      <c r="E209">
        <f>VLOOKUP($B209, Sheet1!$B$1:$AH$362, 29, FALSE)</f>
        <v>205</v>
      </c>
      <c r="F209" s="2">
        <f>VLOOKUP($B209, Sheet1!$B$1:$AH$362, 28, FALSE)</f>
        <v>3.2790102320000001</v>
      </c>
      <c r="G209" s="1" t="str">
        <f>VLOOKUP($B209, Sheet1!$B$1:$AH$362, 33, FALSE)</f>
        <v>NA</v>
      </c>
    </row>
    <row r="210" spans="2:7" hidden="1">
      <c r="B210">
        <f>Sheet1!B207</f>
        <v>201111</v>
      </c>
      <c r="C210" t="str">
        <f>VLOOKUP($B210, Sheet1!$B$1:$AH$362, 30, FALSE)</f>
        <v>NA</v>
      </c>
      <c r="D210" t="str">
        <f>VLOOKUP($B210, Sheet1!$B$1:$AH$362, 31, FALSE)</f>
        <v>NA</v>
      </c>
      <c r="E210">
        <f>VLOOKUP($B210, Sheet1!$B$1:$AH$362, 29, FALSE)</f>
        <v>206</v>
      </c>
      <c r="F210" s="2">
        <f>VLOOKUP($B210, Sheet1!$B$1:$AH$362, 28, FALSE)</f>
        <v>3.2587341790000002</v>
      </c>
      <c r="G210" s="1" t="str">
        <f>VLOOKUP($B210, Sheet1!$B$1:$AH$362, 33, FALSE)</f>
        <v>NA</v>
      </c>
    </row>
    <row r="211" spans="2:7" hidden="1">
      <c r="B211">
        <f>Sheet1!B208</f>
        <v>116211</v>
      </c>
      <c r="C211" t="str">
        <f>VLOOKUP($B211, Sheet1!$B$1:$AH$362, 30, FALSE)</f>
        <v>NA</v>
      </c>
      <c r="D211" t="str">
        <f>VLOOKUP($B211, Sheet1!$B$1:$AH$362, 31, FALSE)</f>
        <v>NA</v>
      </c>
      <c r="E211">
        <f>VLOOKUP($B211, Sheet1!$B$1:$AH$362, 29, FALSE)</f>
        <v>207</v>
      </c>
      <c r="F211" s="2">
        <f>VLOOKUP($B211, Sheet1!$B$1:$AH$362, 28, FALSE)</f>
        <v>3.2414451789999998</v>
      </c>
      <c r="G211" s="1" t="str">
        <f>VLOOKUP($B211, Sheet1!$B$1:$AH$362, 33, FALSE)</f>
        <v>NA</v>
      </c>
    </row>
    <row r="212" spans="2:7" hidden="1">
      <c r="B212">
        <f>Sheet1!B209</f>
        <v>114111</v>
      </c>
      <c r="C212" t="str">
        <f>VLOOKUP($B212, Sheet1!$B$1:$AH$362, 30, FALSE)</f>
        <v>NA</v>
      </c>
      <c r="D212" t="str">
        <f>VLOOKUP($B212, Sheet1!$B$1:$AH$362, 31, FALSE)</f>
        <v>NA</v>
      </c>
      <c r="E212">
        <f>VLOOKUP($B212, Sheet1!$B$1:$AH$362, 29, FALSE)</f>
        <v>208</v>
      </c>
      <c r="F212" s="2">
        <f>VLOOKUP($B212, Sheet1!$B$1:$AH$362, 28, FALSE)</f>
        <v>3.2290048119999999</v>
      </c>
      <c r="G212" s="1" t="str">
        <f>VLOOKUP($B212, Sheet1!$B$1:$AH$362, 33, FALSE)</f>
        <v>NA</v>
      </c>
    </row>
    <row r="213" spans="2:7" hidden="1">
      <c r="B213">
        <f>Sheet1!B210</f>
        <v>119111</v>
      </c>
      <c r="C213" t="str">
        <f>VLOOKUP($B213, Sheet1!$B$1:$AH$362, 30, FALSE)</f>
        <v>NA</v>
      </c>
      <c r="D213" t="str">
        <f>VLOOKUP($B213, Sheet1!$B$1:$AH$362, 31, FALSE)</f>
        <v>NA</v>
      </c>
      <c r="E213">
        <f>VLOOKUP($B213, Sheet1!$B$1:$AH$362, 29, FALSE)</f>
        <v>209</v>
      </c>
      <c r="F213" s="2">
        <f>VLOOKUP($B213, Sheet1!$B$1:$AH$362, 28, FALSE)</f>
        <v>3.1907317559999999</v>
      </c>
      <c r="G213" s="1" t="str">
        <f>VLOOKUP($B213, Sheet1!$B$1:$AH$362, 33, FALSE)</f>
        <v>NA</v>
      </c>
    </row>
    <row r="214" spans="2:7" hidden="1">
      <c r="B214">
        <f>Sheet1!B211</f>
        <v>275111</v>
      </c>
      <c r="C214" t="str">
        <f>VLOOKUP($B214, Sheet1!$B$1:$AH$362, 30, FALSE)</f>
        <v>NA</v>
      </c>
      <c r="D214" t="str">
        <f>VLOOKUP($B214, Sheet1!$B$1:$AH$362, 31, FALSE)</f>
        <v>NA</v>
      </c>
      <c r="E214">
        <f>VLOOKUP($B214, Sheet1!$B$1:$AH$362, 29, FALSE)</f>
        <v>210</v>
      </c>
      <c r="F214" s="2">
        <f>VLOOKUP($B214, Sheet1!$B$1:$AH$362, 28, FALSE)</f>
        <v>3.1816665319999999</v>
      </c>
      <c r="G214" s="1" t="str">
        <f>VLOOKUP($B214, Sheet1!$B$1:$AH$362, 33, FALSE)</f>
        <v>NA</v>
      </c>
    </row>
    <row r="215" spans="2:7" hidden="1">
      <c r="B215">
        <f>Sheet1!B212</f>
        <v>105112</v>
      </c>
      <c r="C215" t="str">
        <f>VLOOKUP($B215, Sheet1!$B$1:$AH$362, 30, FALSE)</f>
        <v>NA</v>
      </c>
      <c r="D215" t="str">
        <f>VLOOKUP($B215, Sheet1!$B$1:$AH$362, 31, FALSE)</f>
        <v>NA</v>
      </c>
      <c r="E215">
        <f>VLOOKUP($B215, Sheet1!$B$1:$AH$362, 29, FALSE)</f>
        <v>211</v>
      </c>
      <c r="F215" s="2">
        <f>VLOOKUP($B215, Sheet1!$B$1:$AH$362, 28, FALSE)</f>
        <v>3.175940266</v>
      </c>
      <c r="G215" s="1" t="str">
        <f>VLOOKUP($B215, Sheet1!$B$1:$AH$362, 33, FALSE)</f>
        <v>NA</v>
      </c>
    </row>
    <row r="216" spans="2:7" hidden="1">
      <c r="B216">
        <f>Sheet1!B213</f>
        <v>184111</v>
      </c>
      <c r="C216" t="str">
        <f>VLOOKUP($B216, Sheet1!$B$1:$AH$362, 30, FALSE)</f>
        <v>NA</v>
      </c>
      <c r="D216" t="str">
        <f>VLOOKUP($B216, Sheet1!$B$1:$AH$362, 31, FALSE)</f>
        <v>NA</v>
      </c>
      <c r="E216">
        <f>VLOOKUP($B216, Sheet1!$B$1:$AH$362, 29, FALSE)</f>
        <v>212</v>
      </c>
      <c r="F216" s="2">
        <f>VLOOKUP($B216, Sheet1!$B$1:$AH$362, 28, FALSE)</f>
        <v>3.1696719440000001</v>
      </c>
      <c r="G216" s="1" t="str">
        <f>VLOOKUP($B216, Sheet1!$B$1:$AH$362, 33, FALSE)</f>
        <v>NA</v>
      </c>
    </row>
    <row r="217" spans="2:7" hidden="1">
      <c r="B217">
        <f>Sheet1!B214</f>
        <v>279111</v>
      </c>
      <c r="C217" t="str">
        <f>VLOOKUP($B217, Sheet1!$B$1:$AH$362, 30, FALSE)</f>
        <v>NA</v>
      </c>
      <c r="D217" t="str">
        <f>VLOOKUP($B217, Sheet1!$B$1:$AH$362, 31, FALSE)</f>
        <v>NA</v>
      </c>
      <c r="E217">
        <f>VLOOKUP($B217, Sheet1!$B$1:$AH$362, 29, FALSE)</f>
        <v>213</v>
      </c>
      <c r="F217" s="2">
        <f>VLOOKUP($B217, Sheet1!$B$1:$AH$362, 28, FALSE)</f>
        <v>3.164806054</v>
      </c>
      <c r="G217" s="1" t="str">
        <f>VLOOKUP($B217, Sheet1!$B$1:$AH$362, 33, FALSE)</f>
        <v>NA</v>
      </c>
    </row>
    <row r="218" spans="2:7" hidden="1">
      <c r="B218">
        <f>Sheet1!B215</f>
        <v>189111</v>
      </c>
      <c r="C218" t="str">
        <f>VLOOKUP($B218, Sheet1!$B$1:$AH$362, 30, FALSE)</f>
        <v>NA</v>
      </c>
      <c r="D218" t="str">
        <f>VLOOKUP($B218, Sheet1!$B$1:$AH$362, 31, FALSE)</f>
        <v>NA</v>
      </c>
      <c r="E218">
        <f>VLOOKUP($B218, Sheet1!$B$1:$AH$362, 29, FALSE)</f>
        <v>214</v>
      </c>
      <c r="F218" s="2">
        <f>VLOOKUP($B218, Sheet1!$B$1:$AH$362, 28, FALSE)</f>
        <v>3.1412438030000001</v>
      </c>
      <c r="G218" s="1" t="str">
        <f>VLOOKUP($B218, Sheet1!$B$1:$AH$362, 33, FALSE)</f>
        <v>NA</v>
      </c>
    </row>
    <row r="219" spans="2:7" hidden="1">
      <c r="B219">
        <f>Sheet1!B216</f>
        <v>134112</v>
      </c>
      <c r="C219" t="str">
        <f>VLOOKUP($B219, Sheet1!$B$1:$AH$362, 30, FALSE)</f>
        <v>NA</v>
      </c>
      <c r="D219" t="str">
        <f>VLOOKUP($B219, Sheet1!$B$1:$AH$362, 31, FALSE)</f>
        <v>NA</v>
      </c>
      <c r="E219">
        <f>VLOOKUP($B219, Sheet1!$B$1:$AH$362, 29, FALSE)</f>
        <v>215</v>
      </c>
      <c r="F219" s="2">
        <f>VLOOKUP($B219, Sheet1!$B$1:$AH$362, 28, FALSE)</f>
        <v>3.1399647110000002</v>
      </c>
      <c r="G219" s="1" t="str">
        <f>VLOOKUP($B219, Sheet1!$B$1:$AH$362, 33, FALSE)</f>
        <v>NA</v>
      </c>
    </row>
    <row r="220" spans="2:7" hidden="1">
      <c r="B220">
        <f>Sheet1!B217</f>
        <v>151312</v>
      </c>
      <c r="C220" t="str">
        <f>VLOOKUP($B220, Sheet1!$B$1:$AH$362, 30, FALSE)</f>
        <v>NA</v>
      </c>
      <c r="D220" t="str">
        <f>VLOOKUP($B220, Sheet1!$B$1:$AH$362, 31, FALSE)</f>
        <v>NA</v>
      </c>
      <c r="E220">
        <f>VLOOKUP($B220, Sheet1!$B$1:$AH$362, 29, FALSE)</f>
        <v>216</v>
      </c>
      <c r="F220" s="2">
        <f>VLOOKUP($B220, Sheet1!$B$1:$AH$362, 28, FALSE)</f>
        <v>3.1385637449999999</v>
      </c>
      <c r="G220" s="1" t="str">
        <f>VLOOKUP($B220, Sheet1!$B$1:$AH$362, 33, FALSE)</f>
        <v>NA</v>
      </c>
    </row>
    <row r="221" spans="2:7" hidden="1">
      <c r="B221">
        <f>Sheet1!B218</f>
        <v>248111</v>
      </c>
      <c r="C221" t="str">
        <f>VLOOKUP($B221, Sheet1!$B$1:$AH$362, 30, FALSE)</f>
        <v>NA</v>
      </c>
      <c r="D221" t="str">
        <f>VLOOKUP($B221, Sheet1!$B$1:$AH$362, 31, FALSE)</f>
        <v>NA</v>
      </c>
      <c r="E221">
        <f>VLOOKUP($B221, Sheet1!$B$1:$AH$362, 29, FALSE)</f>
        <v>217</v>
      </c>
      <c r="F221" s="2">
        <f>VLOOKUP($B221, Sheet1!$B$1:$AH$362, 28, FALSE)</f>
        <v>3.13298057</v>
      </c>
      <c r="G221" s="1" t="str">
        <f>VLOOKUP($B221, Sheet1!$B$1:$AH$362, 33, FALSE)</f>
        <v>NA</v>
      </c>
    </row>
    <row r="222" spans="2:7" hidden="1">
      <c r="B222">
        <f>Sheet1!B219</f>
        <v>172121</v>
      </c>
      <c r="C222" t="str">
        <f>VLOOKUP($B222, Sheet1!$B$1:$AH$362, 30, FALSE)</f>
        <v>NA</v>
      </c>
      <c r="D222" t="str">
        <f>VLOOKUP($B222, Sheet1!$B$1:$AH$362, 31, FALSE)</f>
        <v>NA</v>
      </c>
      <c r="E222">
        <f>VLOOKUP($B222, Sheet1!$B$1:$AH$362, 29, FALSE)</f>
        <v>218</v>
      </c>
      <c r="F222" s="2">
        <f>VLOOKUP($B222, Sheet1!$B$1:$AH$362, 28, FALSE)</f>
        <v>3.0832357529999999</v>
      </c>
      <c r="G222" s="1" t="str">
        <f>VLOOKUP($B222, Sheet1!$B$1:$AH$362, 33, FALSE)</f>
        <v>NA</v>
      </c>
    </row>
    <row r="223" spans="2:7" hidden="1">
      <c r="B223">
        <f>Sheet1!B220</f>
        <v>223111</v>
      </c>
      <c r="C223" t="str">
        <f>VLOOKUP($B223, Sheet1!$B$1:$AH$362, 30, FALSE)</f>
        <v>NA</v>
      </c>
      <c r="D223" t="str">
        <f>VLOOKUP($B223, Sheet1!$B$1:$AH$362, 31, FALSE)</f>
        <v>NA</v>
      </c>
      <c r="E223">
        <f>VLOOKUP($B223, Sheet1!$B$1:$AH$362, 29, FALSE)</f>
        <v>219</v>
      </c>
      <c r="F223" s="2">
        <f>VLOOKUP($B223, Sheet1!$B$1:$AH$362, 28, FALSE)</f>
        <v>3.079346251</v>
      </c>
      <c r="G223" s="1" t="str">
        <f>VLOOKUP($B223, Sheet1!$B$1:$AH$362, 33, FALSE)</f>
        <v>NA</v>
      </c>
    </row>
    <row r="224" spans="2:7" hidden="1">
      <c r="B224">
        <f>Sheet1!B221</f>
        <v>133111</v>
      </c>
      <c r="C224" t="str">
        <f>VLOOKUP($B224, Sheet1!$B$1:$AH$362, 30, FALSE)</f>
        <v>NA</v>
      </c>
      <c r="D224" t="str">
        <f>VLOOKUP($B224, Sheet1!$B$1:$AH$362, 31, FALSE)</f>
        <v>NA</v>
      </c>
      <c r="E224">
        <f>VLOOKUP($B224, Sheet1!$B$1:$AH$362, 29, FALSE)</f>
        <v>220</v>
      </c>
      <c r="F224" s="2">
        <f>VLOOKUP($B224, Sheet1!$B$1:$AH$362, 28, FALSE)</f>
        <v>3.0650897559999999</v>
      </c>
      <c r="G224" s="1" t="str">
        <f>VLOOKUP($B224, Sheet1!$B$1:$AH$362, 33, FALSE)</f>
        <v>NA</v>
      </c>
    </row>
    <row r="225" spans="2:7" hidden="1">
      <c r="B225">
        <f>Sheet1!B222</f>
        <v>303111</v>
      </c>
      <c r="C225" t="str">
        <f>VLOOKUP($B225, Sheet1!$B$1:$AH$362, 30, FALSE)</f>
        <v>NA</v>
      </c>
      <c r="D225" t="str">
        <f>VLOOKUP($B225, Sheet1!$B$1:$AH$362, 31, FALSE)</f>
        <v>NA</v>
      </c>
      <c r="E225">
        <f>VLOOKUP($B225, Sheet1!$B$1:$AH$362, 29, FALSE)</f>
        <v>221</v>
      </c>
      <c r="F225" s="2">
        <f>VLOOKUP($B225, Sheet1!$B$1:$AH$362, 28, FALSE)</f>
        <v>3.0618771429999998</v>
      </c>
      <c r="G225" s="1" t="str">
        <f>VLOOKUP($B225, Sheet1!$B$1:$AH$362, 33, FALSE)</f>
        <v>NA</v>
      </c>
    </row>
    <row r="226" spans="2:7" hidden="1">
      <c r="B226">
        <f>Sheet1!B223</f>
        <v>105111</v>
      </c>
      <c r="C226" t="str">
        <f>VLOOKUP($B226, Sheet1!$B$1:$AH$362, 30, FALSE)</f>
        <v>NA</v>
      </c>
      <c r="D226" t="str">
        <f>VLOOKUP($B226, Sheet1!$B$1:$AH$362, 31, FALSE)</f>
        <v>NA</v>
      </c>
      <c r="E226">
        <f>VLOOKUP($B226, Sheet1!$B$1:$AH$362, 29, FALSE)</f>
        <v>222</v>
      </c>
      <c r="F226" s="2">
        <f>VLOOKUP($B226, Sheet1!$B$1:$AH$362, 28, FALSE)</f>
        <v>3.0354266399999998</v>
      </c>
      <c r="G226" s="1" t="str">
        <f>VLOOKUP($B226, Sheet1!$B$1:$AH$362, 33, FALSE)</f>
        <v>NA</v>
      </c>
    </row>
    <row r="227" spans="2:7" hidden="1">
      <c r="B227">
        <f>Sheet1!B224</f>
        <v>399111</v>
      </c>
      <c r="C227" t="str">
        <f>VLOOKUP($B227, Sheet1!$B$1:$AH$362, 30, FALSE)</f>
        <v>NA</v>
      </c>
      <c r="D227" t="str">
        <f>VLOOKUP($B227, Sheet1!$B$1:$AH$362, 31, FALSE)</f>
        <v>NA</v>
      </c>
      <c r="E227">
        <f>VLOOKUP($B227, Sheet1!$B$1:$AH$362, 29, FALSE)</f>
        <v>223</v>
      </c>
      <c r="F227" s="2">
        <f>VLOOKUP($B227, Sheet1!$B$1:$AH$362, 28, FALSE)</f>
        <v>3.0309090599999999</v>
      </c>
      <c r="G227" s="1" t="str">
        <f>VLOOKUP($B227, Sheet1!$B$1:$AH$362, 33, FALSE)</f>
        <v>NA</v>
      </c>
    </row>
    <row r="228" spans="2:7" hidden="1">
      <c r="B228">
        <f>Sheet1!B225</f>
        <v>122116</v>
      </c>
      <c r="C228" t="str">
        <f>VLOOKUP($B228, Sheet1!$B$1:$AH$362, 30, FALSE)</f>
        <v>NA</v>
      </c>
      <c r="D228" t="str">
        <f>VLOOKUP($B228, Sheet1!$B$1:$AH$362, 31, FALSE)</f>
        <v>NA</v>
      </c>
      <c r="E228">
        <f>VLOOKUP($B228, Sheet1!$B$1:$AH$362, 29, FALSE)</f>
        <v>224</v>
      </c>
      <c r="F228" s="2">
        <f>VLOOKUP($B228, Sheet1!$B$1:$AH$362, 28, FALSE)</f>
        <v>2.9908314439999999</v>
      </c>
      <c r="G228" s="1" t="str">
        <f>VLOOKUP($B228, Sheet1!$B$1:$AH$362, 33, FALSE)</f>
        <v>NA</v>
      </c>
    </row>
    <row r="229" spans="2:7" hidden="1">
      <c r="B229">
        <f>Sheet1!B226</f>
        <v>199111</v>
      </c>
      <c r="C229" t="str">
        <f>VLOOKUP($B229, Sheet1!$B$1:$AH$362, 30, FALSE)</f>
        <v>NA</v>
      </c>
      <c r="D229" t="str">
        <f>VLOOKUP($B229, Sheet1!$B$1:$AH$362, 31, FALSE)</f>
        <v>NA</v>
      </c>
      <c r="E229">
        <f>VLOOKUP($B229, Sheet1!$B$1:$AH$362, 29, FALSE)</f>
        <v>225</v>
      </c>
      <c r="F229" s="2">
        <f>VLOOKUP($B229, Sheet1!$B$1:$AH$362, 28, FALSE)</f>
        <v>2.9771201079999998</v>
      </c>
      <c r="G229" s="1" t="str">
        <f>VLOOKUP($B229, Sheet1!$B$1:$AH$362, 33, FALSE)</f>
        <v>NA</v>
      </c>
    </row>
    <row r="230" spans="2:7" hidden="1">
      <c r="B230">
        <f>Sheet1!B227</f>
        <v>201112</v>
      </c>
      <c r="C230" t="str">
        <f>VLOOKUP($B230, Sheet1!$B$1:$AH$362, 30, FALSE)</f>
        <v>NA</v>
      </c>
      <c r="D230" t="str">
        <f>VLOOKUP($B230, Sheet1!$B$1:$AH$362, 31, FALSE)</f>
        <v>NA</v>
      </c>
      <c r="E230">
        <f>VLOOKUP($B230, Sheet1!$B$1:$AH$362, 29, FALSE)</f>
        <v>226</v>
      </c>
      <c r="F230" s="2">
        <f>VLOOKUP($B230, Sheet1!$B$1:$AH$362, 28, FALSE)</f>
        <v>2.968973938</v>
      </c>
      <c r="G230" s="1" t="str">
        <f>VLOOKUP($B230, Sheet1!$B$1:$AH$362, 33, FALSE)</f>
        <v>NA</v>
      </c>
    </row>
    <row r="231" spans="2:7" hidden="1">
      <c r="B231">
        <f>Sheet1!B228</f>
        <v>271111</v>
      </c>
      <c r="C231" t="str">
        <f>VLOOKUP($B231, Sheet1!$B$1:$AH$362, 30, FALSE)</f>
        <v>NA</v>
      </c>
      <c r="D231" t="str">
        <f>VLOOKUP($B231, Sheet1!$B$1:$AH$362, 31, FALSE)</f>
        <v>NA</v>
      </c>
      <c r="E231">
        <f>VLOOKUP($B231, Sheet1!$B$1:$AH$362, 29, FALSE)</f>
        <v>227</v>
      </c>
      <c r="F231" s="2">
        <f>VLOOKUP($B231, Sheet1!$B$1:$AH$362, 28, FALSE)</f>
        <v>2.9608578859999999</v>
      </c>
      <c r="G231" s="1" t="str">
        <f>VLOOKUP($B231, Sheet1!$B$1:$AH$362, 33, FALSE)</f>
        <v>NA</v>
      </c>
    </row>
    <row r="232" spans="2:7" hidden="1">
      <c r="B232">
        <f>Sheet1!B229</f>
        <v>307111</v>
      </c>
      <c r="C232" t="str">
        <f>VLOOKUP($B232, Sheet1!$B$1:$AH$362, 30, FALSE)</f>
        <v>NA</v>
      </c>
      <c r="D232" t="str">
        <f>VLOOKUP($B232, Sheet1!$B$1:$AH$362, 31, FALSE)</f>
        <v>NA</v>
      </c>
      <c r="E232">
        <f>VLOOKUP($B232, Sheet1!$B$1:$AH$362, 29, FALSE)</f>
        <v>228</v>
      </c>
      <c r="F232" s="2">
        <f>VLOOKUP($B232, Sheet1!$B$1:$AH$362, 28, FALSE)</f>
        <v>2.9460142500000002</v>
      </c>
      <c r="G232" s="1" t="str">
        <f>VLOOKUP($B232, Sheet1!$B$1:$AH$362, 33, FALSE)</f>
        <v>NA</v>
      </c>
    </row>
    <row r="233" spans="2:7" hidden="1">
      <c r="B233">
        <f>Sheet1!B230</f>
        <v>289111</v>
      </c>
      <c r="C233" t="str">
        <f>VLOOKUP($B233, Sheet1!$B$1:$AH$362, 30, FALSE)</f>
        <v>NA</v>
      </c>
      <c r="D233" t="str">
        <f>VLOOKUP($B233, Sheet1!$B$1:$AH$362, 31, FALSE)</f>
        <v>NA</v>
      </c>
      <c r="E233">
        <f>VLOOKUP($B233, Sheet1!$B$1:$AH$362, 29, FALSE)</f>
        <v>229</v>
      </c>
      <c r="F233" s="2">
        <f>VLOOKUP($B233, Sheet1!$B$1:$AH$362, 28, FALSE)</f>
        <v>2.9458433639999999</v>
      </c>
      <c r="G233" s="1" t="str">
        <f>VLOOKUP($B233, Sheet1!$B$1:$AH$362, 33, FALSE)</f>
        <v>NA</v>
      </c>
    </row>
    <row r="234" spans="2:7" hidden="1">
      <c r="B234">
        <f>Sheet1!B231</f>
        <v>121113</v>
      </c>
      <c r="C234" t="str">
        <f>VLOOKUP($B234, Sheet1!$B$1:$AH$362, 30, FALSE)</f>
        <v>NA</v>
      </c>
      <c r="D234" t="str">
        <f>VLOOKUP($B234, Sheet1!$B$1:$AH$362, 31, FALSE)</f>
        <v>NA</v>
      </c>
      <c r="E234">
        <f>VLOOKUP($B234, Sheet1!$B$1:$AH$362, 29, FALSE)</f>
        <v>230</v>
      </c>
      <c r="F234" s="2">
        <f>VLOOKUP($B234, Sheet1!$B$1:$AH$362, 28, FALSE)</f>
        <v>2.9254064</v>
      </c>
      <c r="G234" s="1" t="str">
        <f>VLOOKUP($B234, Sheet1!$B$1:$AH$362, 33, FALSE)</f>
        <v>NA</v>
      </c>
    </row>
    <row r="235" spans="2:7" hidden="1">
      <c r="B235">
        <f>Sheet1!B232</f>
        <v>400111</v>
      </c>
      <c r="C235" t="str">
        <f>VLOOKUP($B235, Sheet1!$B$1:$AH$362, 30, FALSE)</f>
        <v>NA</v>
      </c>
      <c r="D235" t="str">
        <f>VLOOKUP($B235, Sheet1!$B$1:$AH$362, 31, FALSE)</f>
        <v>NA</v>
      </c>
      <c r="E235">
        <f>VLOOKUP($B235, Sheet1!$B$1:$AH$362, 29, FALSE)</f>
        <v>231</v>
      </c>
      <c r="F235" s="2">
        <f>VLOOKUP($B235, Sheet1!$B$1:$AH$362, 28, FALSE)</f>
        <v>2.8694007990000001</v>
      </c>
      <c r="G235" s="1" t="str">
        <f>VLOOKUP($B235, Sheet1!$B$1:$AH$362, 33, FALSE)</f>
        <v>NA</v>
      </c>
    </row>
    <row r="236" spans="2:7" hidden="1">
      <c r="B236">
        <f>Sheet1!B233</f>
        <v>181111</v>
      </c>
      <c r="C236" t="str">
        <f>VLOOKUP($B236, Sheet1!$B$1:$AH$362, 30, FALSE)</f>
        <v>NA</v>
      </c>
      <c r="D236" t="str">
        <f>VLOOKUP($B236, Sheet1!$B$1:$AH$362, 31, FALSE)</f>
        <v>NA</v>
      </c>
      <c r="E236">
        <f>VLOOKUP($B236, Sheet1!$B$1:$AH$362, 29, FALSE)</f>
        <v>232</v>
      </c>
      <c r="F236" s="2">
        <f>VLOOKUP($B236, Sheet1!$B$1:$AH$362, 28, FALSE)</f>
        <v>2.8494507790000001</v>
      </c>
      <c r="G236" s="1" t="str">
        <f>VLOOKUP($B236, Sheet1!$B$1:$AH$362, 33, FALSE)</f>
        <v>NA</v>
      </c>
    </row>
    <row r="237" spans="2:7" hidden="1">
      <c r="B237">
        <f>Sheet1!B234</f>
        <v>103212</v>
      </c>
      <c r="C237" t="str">
        <f>VLOOKUP($B237, Sheet1!$B$1:$AH$362, 30, FALSE)</f>
        <v>NA</v>
      </c>
      <c r="D237" t="str">
        <f>VLOOKUP($B237, Sheet1!$B$1:$AH$362, 31, FALSE)</f>
        <v>NA</v>
      </c>
      <c r="E237">
        <f>VLOOKUP($B237, Sheet1!$B$1:$AH$362, 29, FALSE)</f>
        <v>233</v>
      </c>
      <c r="F237" s="2">
        <f>VLOOKUP($B237, Sheet1!$B$1:$AH$362, 28, FALSE)</f>
        <v>2.8202065329999999</v>
      </c>
      <c r="G237" s="1" t="str">
        <f>VLOOKUP($B237, Sheet1!$B$1:$AH$362, 33, FALSE)</f>
        <v>NA</v>
      </c>
    </row>
    <row r="238" spans="2:7" hidden="1">
      <c r="B238">
        <f>Sheet1!B235</f>
        <v>192111</v>
      </c>
      <c r="C238" t="str">
        <f>VLOOKUP($B238, Sheet1!$B$1:$AH$362, 30, FALSE)</f>
        <v>NA</v>
      </c>
      <c r="D238" t="str">
        <f>VLOOKUP($B238, Sheet1!$B$1:$AH$362, 31, FALSE)</f>
        <v>NA</v>
      </c>
      <c r="E238">
        <f>VLOOKUP($B238, Sheet1!$B$1:$AH$362, 29, FALSE)</f>
        <v>234</v>
      </c>
      <c r="F238" s="2">
        <f>VLOOKUP($B238, Sheet1!$B$1:$AH$362, 28, FALSE)</f>
        <v>2.8200858200000001</v>
      </c>
      <c r="G238" s="1" t="str">
        <f>VLOOKUP($B238, Sheet1!$B$1:$AH$362, 33, FALSE)</f>
        <v>NA</v>
      </c>
    </row>
    <row r="239" spans="2:7" hidden="1">
      <c r="B239">
        <f>Sheet1!B236</f>
        <v>114113</v>
      </c>
      <c r="C239" t="str">
        <f>VLOOKUP($B239, Sheet1!$B$1:$AH$362, 30, FALSE)</f>
        <v>NA</v>
      </c>
      <c r="D239" t="str">
        <f>VLOOKUP($B239, Sheet1!$B$1:$AH$362, 31, FALSE)</f>
        <v>NA</v>
      </c>
      <c r="E239">
        <f>VLOOKUP($B239, Sheet1!$B$1:$AH$362, 29, FALSE)</f>
        <v>235</v>
      </c>
      <c r="F239" s="2">
        <f>VLOOKUP($B239, Sheet1!$B$1:$AH$362, 28, FALSE)</f>
        <v>2.8171970750000002</v>
      </c>
      <c r="G239" s="1" t="str">
        <f>VLOOKUP($B239, Sheet1!$B$1:$AH$362, 33, FALSE)</f>
        <v>NA</v>
      </c>
    </row>
    <row r="240" spans="2:7" hidden="1">
      <c r="B240">
        <f>Sheet1!B237</f>
        <v>191112</v>
      </c>
      <c r="C240" t="str">
        <f>VLOOKUP($B240, Sheet1!$B$1:$AH$362, 30, FALSE)</f>
        <v>NA</v>
      </c>
      <c r="D240" t="str">
        <f>VLOOKUP($B240, Sheet1!$B$1:$AH$362, 31, FALSE)</f>
        <v>NA</v>
      </c>
      <c r="E240">
        <f>VLOOKUP($B240, Sheet1!$B$1:$AH$362, 29, FALSE)</f>
        <v>236</v>
      </c>
      <c r="F240" s="2">
        <f>VLOOKUP($B240, Sheet1!$B$1:$AH$362, 28, FALSE)</f>
        <v>2.8164059610000001</v>
      </c>
      <c r="G240" s="1" t="str">
        <f>VLOOKUP($B240, Sheet1!$B$1:$AH$362, 33, FALSE)</f>
        <v>NA</v>
      </c>
    </row>
    <row r="241" spans="2:7" hidden="1">
      <c r="B241">
        <f>Sheet1!B238</f>
        <v>104422</v>
      </c>
      <c r="C241" t="str">
        <f>VLOOKUP($B241, Sheet1!$B$1:$AH$362, 30, FALSE)</f>
        <v>NA</v>
      </c>
      <c r="D241" t="str">
        <f>VLOOKUP($B241, Sheet1!$B$1:$AH$362, 31, FALSE)</f>
        <v>NA</v>
      </c>
      <c r="E241">
        <f>VLOOKUP($B241, Sheet1!$B$1:$AH$362, 29, FALSE)</f>
        <v>237</v>
      </c>
      <c r="F241" s="2">
        <f>VLOOKUP($B241, Sheet1!$B$1:$AH$362, 28, FALSE)</f>
        <v>2.8044129309999999</v>
      </c>
      <c r="G241" s="1" t="str">
        <f>VLOOKUP($B241, Sheet1!$B$1:$AH$362, 33, FALSE)</f>
        <v>NA</v>
      </c>
    </row>
    <row r="242" spans="2:7" hidden="1">
      <c r="B242">
        <f>Sheet1!B239</f>
        <v>287111</v>
      </c>
      <c r="C242" t="str">
        <f>VLOOKUP($B242, Sheet1!$B$1:$AH$362, 30, FALSE)</f>
        <v>NA</v>
      </c>
      <c r="D242" t="str">
        <f>VLOOKUP($B242, Sheet1!$B$1:$AH$362, 31, FALSE)</f>
        <v>NA</v>
      </c>
      <c r="E242">
        <f>VLOOKUP($B242, Sheet1!$B$1:$AH$362, 29, FALSE)</f>
        <v>238</v>
      </c>
      <c r="F242" s="2">
        <f>VLOOKUP($B242, Sheet1!$B$1:$AH$362, 28, FALSE)</f>
        <v>2.79075753</v>
      </c>
      <c r="G242" s="1" t="str">
        <f>VLOOKUP($B242, Sheet1!$B$1:$AH$362, 33, FALSE)</f>
        <v>NA</v>
      </c>
    </row>
    <row r="243" spans="2:7" hidden="1">
      <c r="B243">
        <f>Sheet1!B240</f>
        <v>112212</v>
      </c>
      <c r="C243" t="str">
        <f>VLOOKUP($B243, Sheet1!$B$1:$AH$362, 30, FALSE)</f>
        <v>NA</v>
      </c>
      <c r="D243" t="str">
        <f>VLOOKUP($B243, Sheet1!$B$1:$AH$362, 31, FALSE)</f>
        <v>NA</v>
      </c>
      <c r="E243">
        <f>VLOOKUP($B243, Sheet1!$B$1:$AH$362, 29, FALSE)</f>
        <v>239</v>
      </c>
      <c r="F243" s="2">
        <f>VLOOKUP($B243, Sheet1!$B$1:$AH$362, 28, FALSE)</f>
        <v>2.783365758</v>
      </c>
      <c r="G243" s="1" t="str">
        <f>VLOOKUP($B243, Sheet1!$B$1:$AH$362, 33, FALSE)</f>
        <v>NA</v>
      </c>
    </row>
    <row r="244" spans="2:7" hidden="1">
      <c r="B244">
        <f>Sheet1!B241</f>
        <v>260111</v>
      </c>
      <c r="C244" t="str">
        <f>VLOOKUP($B244, Sheet1!$B$1:$AH$362, 30, FALSE)</f>
        <v>NA</v>
      </c>
      <c r="D244" t="str">
        <f>VLOOKUP($B244, Sheet1!$B$1:$AH$362, 31, FALSE)</f>
        <v>NA</v>
      </c>
      <c r="E244">
        <f>VLOOKUP($B244, Sheet1!$B$1:$AH$362, 29, FALSE)</f>
        <v>240</v>
      </c>
      <c r="F244" s="2">
        <f>VLOOKUP($B244, Sheet1!$B$1:$AH$362, 28, FALSE)</f>
        <v>2.7725752909999999</v>
      </c>
      <c r="G244" s="1" t="str">
        <f>VLOOKUP($B244, Sheet1!$B$1:$AH$362, 33, FALSE)</f>
        <v>NA</v>
      </c>
    </row>
    <row r="245" spans="2:7" hidden="1">
      <c r="B245">
        <f>Sheet1!B242</f>
        <v>136113</v>
      </c>
      <c r="C245" t="str">
        <f>VLOOKUP($B245, Sheet1!$B$1:$AH$362, 30, FALSE)</f>
        <v>Frankford Avenue</v>
      </c>
      <c r="D245" t="str">
        <f>VLOOKUP($B245, Sheet1!$B$1:$AH$362, 31, FALSE)</f>
        <v>Lehigh to Castor</v>
      </c>
      <c r="E245">
        <f>VLOOKUP($B245, Sheet1!$B$1:$AH$362, 29, FALSE)</f>
        <v>241</v>
      </c>
      <c r="F245" s="2">
        <f>VLOOKUP($B245, Sheet1!$B$1:$AH$362, 28, FALSE)</f>
        <v>2.7686723249999998</v>
      </c>
      <c r="G245" s="1" t="str">
        <f>VLOOKUP($B245, Sheet1!$B$1:$AH$362, 33, FALSE)</f>
        <v>NA</v>
      </c>
    </row>
    <row r="246" spans="2:7" hidden="1">
      <c r="B246">
        <f>Sheet1!B243</f>
        <v>180111</v>
      </c>
      <c r="C246" t="str">
        <f>VLOOKUP($B246, Sheet1!$B$1:$AH$362, 30, FALSE)</f>
        <v>NA</v>
      </c>
      <c r="D246" t="str">
        <f>VLOOKUP($B246, Sheet1!$B$1:$AH$362, 31, FALSE)</f>
        <v>NA</v>
      </c>
      <c r="E246">
        <f>VLOOKUP($B246, Sheet1!$B$1:$AH$362, 29, FALSE)</f>
        <v>242</v>
      </c>
      <c r="F246" s="2">
        <f>VLOOKUP($B246, Sheet1!$B$1:$AH$362, 28, FALSE)</f>
        <v>2.7471022760000001</v>
      </c>
      <c r="G246" s="1" t="str">
        <f>VLOOKUP($B246, Sheet1!$B$1:$AH$362, 33, FALSE)</f>
        <v>NA</v>
      </c>
    </row>
    <row r="247" spans="2:7" hidden="1">
      <c r="B247">
        <f>Sheet1!B244</f>
        <v>218111</v>
      </c>
      <c r="C247" t="str">
        <f>VLOOKUP($B247, Sheet1!$B$1:$AH$362, 30, FALSE)</f>
        <v>NA</v>
      </c>
      <c r="D247" t="str">
        <f>VLOOKUP($B247, Sheet1!$B$1:$AH$362, 31, FALSE)</f>
        <v>NA</v>
      </c>
      <c r="E247">
        <f>VLOOKUP($B247, Sheet1!$B$1:$AH$362, 29, FALSE)</f>
        <v>243</v>
      </c>
      <c r="F247" s="2">
        <f>VLOOKUP($B247, Sheet1!$B$1:$AH$362, 28, FALSE)</f>
        <v>2.7217172039999999</v>
      </c>
      <c r="G247" s="1" t="str">
        <f>VLOOKUP($B247, Sheet1!$B$1:$AH$362, 33, FALSE)</f>
        <v>NA</v>
      </c>
    </row>
    <row r="248" spans="2:7" hidden="1">
      <c r="B248">
        <f>Sheet1!B245</f>
        <v>111411</v>
      </c>
      <c r="C248" t="str">
        <f>VLOOKUP($B248, Sheet1!$B$1:$AH$362, 30, FALSE)</f>
        <v>NA</v>
      </c>
      <c r="D248" t="str">
        <f>VLOOKUP($B248, Sheet1!$B$1:$AH$362, 31, FALSE)</f>
        <v>NA</v>
      </c>
      <c r="E248">
        <f>VLOOKUP($B248, Sheet1!$B$1:$AH$362, 29, FALSE)</f>
        <v>244</v>
      </c>
      <c r="F248" s="2">
        <f>VLOOKUP($B248, Sheet1!$B$1:$AH$362, 28, FALSE)</f>
        <v>2.7136238929999998</v>
      </c>
      <c r="G248" s="1" t="str">
        <f>VLOOKUP($B248, Sheet1!$B$1:$AH$362, 33, FALSE)</f>
        <v>NA</v>
      </c>
    </row>
    <row r="249" spans="2:7" hidden="1">
      <c r="B249">
        <f>Sheet1!B246</f>
        <v>151212</v>
      </c>
      <c r="C249" t="str">
        <f>VLOOKUP($B249, Sheet1!$B$1:$AH$362, 30, FALSE)</f>
        <v>NA</v>
      </c>
      <c r="D249" t="str">
        <f>VLOOKUP($B249, Sheet1!$B$1:$AH$362, 31, FALSE)</f>
        <v>NA</v>
      </c>
      <c r="E249">
        <f>VLOOKUP($B249, Sheet1!$B$1:$AH$362, 29, FALSE)</f>
        <v>245</v>
      </c>
      <c r="F249" s="2">
        <f>VLOOKUP($B249, Sheet1!$B$1:$AH$362, 28, FALSE)</f>
        <v>2.7074383439999998</v>
      </c>
      <c r="G249" s="1" t="str">
        <f>VLOOKUP($B249, Sheet1!$B$1:$AH$362, 33, FALSE)</f>
        <v>NA</v>
      </c>
    </row>
    <row r="250" spans="2:7" hidden="1">
      <c r="B250">
        <f>Sheet1!B248</f>
        <v>121111</v>
      </c>
      <c r="C250" t="str">
        <f>VLOOKUP($B250, Sheet1!$B$1:$AH$362, 30, FALSE)</f>
        <v>NA</v>
      </c>
      <c r="D250" t="str">
        <f>VLOOKUP($B250, Sheet1!$B$1:$AH$362, 31, FALSE)</f>
        <v>NA</v>
      </c>
      <c r="E250">
        <f>VLOOKUP($B250, Sheet1!$B$1:$AH$362, 29, FALSE)</f>
        <v>247</v>
      </c>
      <c r="F250" s="2">
        <f>VLOOKUP($B250, Sheet1!$B$1:$AH$362, 28, FALSE)</f>
        <v>2.697212248</v>
      </c>
      <c r="G250" s="1" t="str">
        <f>VLOOKUP($B250, Sheet1!$B$1:$AH$362, 33, FALSE)</f>
        <v>NA</v>
      </c>
    </row>
    <row r="251" spans="2:7" hidden="1">
      <c r="B251">
        <f>Sheet1!B249</f>
        <v>119112</v>
      </c>
      <c r="C251" t="str">
        <f>VLOOKUP($B251, Sheet1!$B$1:$AH$362, 30, FALSE)</f>
        <v>NA</v>
      </c>
      <c r="D251" t="str">
        <f>VLOOKUP($B251, Sheet1!$B$1:$AH$362, 31, FALSE)</f>
        <v>NA</v>
      </c>
      <c r="E251">
        <f>VLOOKUP($B251, Sheet1!$B$1:$AH$362, 29, FALSE)</f>
        <v>248</v>
      </c>
      <c r="F251" s="2">
        <f>VLOOKUP($B251, Sheet1!$B$1:$AH$362, 28, FALSE)</f>
        <v>2.6904615989999998</v>
      </c>
      <c r="G251" s="1" t="str">
        <f>VLOOKUP($B251, Sheet1!$B$1:$AH$362, 33, FALSE)</f>
        <v>NA</v>
      </c>
    </row>
    <row r="252" spans="2:7" hidden="1">
      <c r="B252">
        <f>Sheet1!B250</f>
        <v>151313</v>
      </c>
      <c r="C252" t="str">
        <f>VLOOKUP($B252, Sheet1!$B$1:$AH$362, 30, FALSE)</f>
        <v>NA</v>
      </c>
      <c r="D252" t="str">
        <f>VLOOKUP($B252, Sheet1!$B$1:$AH$362, 31, FALSE)</f>
        <v>NA</v>
      </c>
      <c r="E252">
        <f>VLOOKUP($B252, Sheet1!$B$1:$AH$362, 29, FALSE)</f>
        <v>249</v>
      </c>
      <c r="F252" s="2">
        <f>VLOOKUP($B252, Sheet1!$B$1:$AH$362, 28, FALSE)</f>
        <v>2.6806236530000001</v>
      </c>
      <c r="G252" s="1" t="str">
        <f>VLOOKUP($B252, Sheet1!$B$1:$AH$362, 33, FALSE)</f>
        <v>NA</v>
      </c>
    </row>
    <row r="253" spans="2:7" hidden="1">
      <c r="B253">
        <f>Sheet1!B251</f>
        <v>109111</v>
      </c>
      <c r="C253" t="str">
        <f>VLOOKUP($B253, Sheet1!$B$1:$AH$362, 30, FALSE)</f>
        <v>NA</v>
      </c>
      <c r="D253" t="str">
        <f>VLOOKUP($B253, Sheet1!$B$1:$AH$362, 31, FALSE)</f>
        <v>NA</v>
      </c>
      <c r="E253">
        <f>VLOOKUP($B253, Sheet1!$B$1:$AH$362, 29, FALSE)</f>
        <v>250</v>
      </c>
      <c r="F253" s="2">
        <f>VLOOKUP($B253, Sheet1!$B$1:$AH$362, 28, FALSE)</f>
        <v>2.6755345319999999</v>
      </c>
      <c r="G253" s="1" t="str">
        <f>VLOOKUP($B253, Sheet1!$B$1:$AH$362, 33, FALSE)</f>
        <v>NA</v>
      </c>
    </row>
    <row r="254" spans="2:7" hidden="1">
      <c r="B254">
        <f>Sheet1!B252</f>
        <v>100311</v>
      </c>
      <c r="C254" t="str">
        <f>VLOOKUP($B254, Sheet1!$B$1:$AH$362, 30, FALSE)</f>
        <v>NA</v>
      </c>
      <c r="D254" t="str">
        <f>VLOOKUP($B254, Sheet1!$B$1:$AH$362, 31, FALSE)</f>
        <v>NA</v>
      </c>
      <c r="E254">
        <f>VLOOKUP($B254, Sheet1!$B$1:$AH$362, 29, FALSE)</f>
        <v>251</v>
      </c>
      <c r="F254" s="2">
        <f>VLOOKUP($B254, Sheet1!$B$1:$AH$362, 28, FALSE)</f>
        <v>2.6713203399999998</v>
      </c>
      <c r="G254" s="1" t="str">
        <f>VLOOKUP($B254, Sheet1!$B$1:$AH$362, 33, FALSE)</f>
        <v>NA</v>
      </c>
    </row>
    <row r="255" spans="2:7" hidden="1">
      <c r="B255">
        <f>Sheet1!B253</f>
        <v>185113</v>
      </c>
      <c r="C255" t="str">
        <f>VLOOKUP($B255, Sheet1!$B$1:$AH$362, 30, FALSE)</f>
        <v>NA</v>
      </c>
      <c r="D255" t="str">
        <f>VLOOKUP($B255, Sheet1!$B$1:$AH$362, 31, FALSE)</f>
        <v>NA</v>
      </c>
      <c r="E255">
        <f>VLOOKUP($B255, Sheet1!$B$1:$AH$362, 29, FALSE)</f>
        <v>252</v>
      </c>
      <c r="F255" s="2">
        <f>VLOOKUP($B255, Sheet1!$B$1:$AH$362, 28, FALSE)</f>
        <v>2.66691323</v>
      </c>
      <c r="G255" s="1" t="str">
        <f>VLOOKUP($B255, Sheet1!$B$1:$AH$362, 33, FALSE)</f>
        <v>NA</v>
      </c>
    </row>
    <row r="256" spans="2:7" hidden="1">
      <c r="B256">
        <f>Sheet1!B254</f>
        <v>138211</v>
      </c>
      <c r="C256" t="str">
        <f>VLOOKUP($B256, Sheet1!$B$1:$AH$362, 30, FALSE)</f>
        <v>NA</v>
      </c>
      <c r="D256" t="str">
        <f>VLOOKUP($B256, Sheet1!$B$1:$AH$362, 31, FALSE)</f>
        <v>NA</v>
      </c>
      <c r="E256">
        <f>VLOOKUP($B256, Sheet1!$B$1:$AH$362, 29, FALSE)</f>
        <v>253</v>
      </c>
      <c r="F256" s="2">
        <f>VLOOKUP($B256, Sheet1!$B$1:$AH$362, 28, FALSE)</f>
        <v>2.6660319879999999</v>
      </c>
      <c r="G256" s="1" t="str">
        <f>VLOOKUP($B256, Sheet1!$B$1:$AH$362, 33, FALSE)</f>
        <v>NA</v>
      </c>
    </row>
    <row r="257" spans="2:7" hidden="1">
      <c r="B257">
        <f>Sheet1!B255</f>
        <v>111311</v>
      </c>
      <c r="C257" t="str">
        <f>VLOOKUP($B257, Sheet1!$B$1:$AH$362, 30, FALSE)</f>
        <v>NA</v>
      </c>
      <c r="D257" t="str">
        <f>VLOOKUP($B257, Sheet1!$B$1:$AH$362, 31, FALSE)</f>
        <v>NA</v>
      </c>
      <c r="E257">
        <f>VLOOKUP($B257, Sheet1!$B$1:$AH$362, 29, FALSE)</f>
        <v>254</v>
      </c>
      <c r="F257" s="2">
        <f>VLOOKUP($B257, Sheet1!$B$1:$AH$362, 28, FALSE)</f>
        <v>2.6502585010000002</v>
      </c>
      <c r="G257" s="1" t="str">
        <f>VLOOKUP($B257, Sheet1!$B$1:$AH$362, 33, FALSE)</f>
        <v>NA</v>
      </c>
    </row>
    <row r="258" spans="2:7" hidden="1">
      <c r="B258">
        <f>Sheet1!B256</f>
        <v>205111</v>
      </c>
      <c r="C258" t="str">
        <f>VLOOKUP($B258, Sheet1!$B$1:$AH$362, 30, FALSE)</f>
        <v>NA</v>
      </c>
      <c r="D258" t="str">
        <f>VLOOKUP($B258, Sheet1!$B$1:$AH$362, 31, FALSE)</f>
        <v>NA</v>
      </c>
      <c r="E258">
        <f>VLOOKUP($B258, Sheet1!$B$1:$AH$362, 29, FALSE)</f>
        <v>255</v>
      </c>
      <c r="F258" s="2">
        <f>VLOOKUP($B258, Sheet1!$B$1:$AH$362, 28, FALSE)</f>
        <v>2.6480762740000001</v>
      </c>
      <c r="G258" s="1" t="str">
        <f>VLOOKUP($B258, Sheet1!$B$1:$AH$362, 33, FALSE)</f>
        <v>NA</v>
      </c>
    </row>
    <row r="259" spans="2:7" hidden="1">
      <c r="B259">
        <f>Sheet1!B257</f>
        <v>136112</v>
      </c>
      <c r="C259" t="str">
        <f>VLOOKUP($B259, Sheet1!$B$1:$AH$362, 30, FALSE)</f>
        <v>Frankford Avenue</v>
      </c>
      <c r="D259" t="str">
        <f>VLOOKUP($B259, Sheet1!$B$1:$AH$362, 31, FALSE)</f>
        <v>Cecil B Moore to Lehigh</v>
      </c>
      <c r="E259">
        <f>VLOOKUP($B259, Sheet1!$B$1:$AH$362, 29, FALSE)</f>
        <v>256</v>
      </c>
      <c r="F259" s="2">
        <f>VLOOKUP($B259, Sheet1!$B$1:$AH$362, 28, FALSE)</f>
        <v>2.6480586929999999</v>
      </c>
      <c r="G259" s="1" t="str">
        <f>VLOOKUP($B259, Sheet1!$B$1:$AH$362, 33, FALSE)</f>
        <v>NA</v>
      </c>
    </row>
    <row r="260" spans="2:7" hidden="1">
      <c r="B260">
        <f>Sheet1!B258</f>
        <v>115212</v>
      </c>
      <c r="C260" t="str">
        <f>VLOOKUP($B260, Sheet1!$B$1:$AH$362, 30, FALSE)</f>
        <v>NA</v>
      </c>
      <c r="D260" t="str">
        <f>VLOOKUP($B260, Sheet1!$B$1:$AH$362, 31, FALSE)</f>
        <v>NA</v>
      </c>
      <c r="E260">
        <f>VLOOKUP($B260, Sheet1!$B$1:$AH$362, 29, FALSE)</f>
        <v>257</v>
      </c>
      <c r="F260" s="2">
        <f>VLOOKUP($B260, Sheet1!$B$1:$AH$362, 28, FALSE)</f>
        <v>2.6409057109999998</v>
      </c>
      <c r="G260" s="1" t="str">
        <f>VLOOKUP($B260, Sheet1!$B$1:$AH$362, 33, FALSE)</f>
        <v>NA</v>
      </c>
    </row>
    <row r="261" spans="2:7" hidden="1">
      <c r="B261">
        <f>Sheet1!B259</f>
        <v>121112</v>
      </c>
      <c r="C261" t="str">
        <f>VLOOKUP($B261, Sheet1!$B$1:$AH$362, 30, FALSE)</f>
        <v>NA</v>
      </c>
      <c r="D261" t="str">
        <f>VLOOKUP($B261, Sheet1!$B$1:$AH$362, 31, FALSE)</f>
        <v>NA</v>
      </c>
      <c r="E261">
        <f>VLOOKUP($B261, Sheet1!$B$1:$AH$362, 29, FALSE)</f>
        <v>258</v>
      </c>
      <c r="F261" s="2">
        <f>VLOOKUP($B261, Sheet1!$B$1:$AH$362, 28, FALSE)</f>
        <v>2.619724078</v>
      </c>
      <c r="G261" s="1" t="str">
        <f>VLOOKUP($B261, Sheet1!$B$1:$AH$362, 33, FALSE)</f>
        <v>NA</v>
      </c>
    </row>
    <row r="262" spans="2:7" hidden="1">
      <c r="B262">
        <f>Sheet1!B260</f>
        <v>133112</v>
      </c>
      <c r="C262" t="str">
        <f>VLOOKUP($B262, Sheet1!$B$1:$AH$362, 30, FALSE)</f>
        <v>NA</v>
      </c>
      <c r="D262" t="str">
        <f>VLOOKUP($B262, Sheet1!$B$1:$AH$362, 31, FALSE)</f>
        <v>NA</v>
      </c>
      <c r="E262">
        <f>VLOOKUP($B262, Sheet1!$B$1:$AH$362, 29, FALSE)</f>
        <v>259</v>
      </c>
      <c r="F262" s="2">
        <f>VLOOKUP($B262, Sheet1!$B$1:$AH$362, 28, FALSE)</f>
        <v>2.6153087639999999</v>
      </c>
      <c r="G262" s="1" t="str">
        <f>VLOOKUP($B262, Sheet1!$B$1:$AH$362, 33, FALSE)</f>
        <v>NA</v>
      </c>
    </row>
    <row r="263" spans="2:7" hidden="1">
      <c r="B263">
        <f>Sheet1!B261</f>
        <v>290111</v>
      </c>
      <c r="C263" t="str">
        <f>VLOOKUP($B263, Sheet1!$B$1:$AH$362, 30, FALSE)</f>
        <v>NA</v>
      </c>
      <c r="D263" t="str">
        <f>VLOOKUP($B263, Sheet1!$B$1:$AH$362, 31, FALSE)</f>
        <v>NA</v>
      </c>
      <c r="E263">
        <f>VLOOKUP($B263, Sheet1!$B$1:$AH$362, 29, FALSE)</f>
        <v>260</v>
      </c>
      <c r="F263" s="2">
        <f>VLOOKUP($B263, Sheet1!$B$1:$AH$362, 28, FALSE)</f>
        <v>2.614758202</v>
      </c>
      <c r="G263" s="1" t="str">
        <f>VLOOKUP($B263, Sheet1!$B$1:$AH$362, 33, FALSE)</f>
        <v>NA</v>
      </c>
    </row>
    <row r="264" spans="2:7" hidden="1">
      <c r="B264">
        <f>Sheet1!B262</f>
        <v>209131</v>
      </c>
      <c r="C264" t="str">
        <f>VLOOKUP($B264, Sheet1!$B$1:$AH$362, 30, FALSE)</f>
        <v>NA</v>
      </c>
      <c r="D264" t="str">
        <f>VLOOKUP($B264, Sheet1!$B$1:$AH$362, 31, FALSE)</f>
        <v>NA</v>
      </c>
      <c r="E264">
        <f>VLOOKUP($B264, Sheet1!$B$1:$AH$362, 29, FALSE)</f>
        <v>261</v>
      </c>
      <c r="F264" s="2">
        <f>VLOOKUP($B264, Sheet1!$B$1:$AH$362, 28, FALSE)</f>
        <v>2.598691015</v>
      </c>
      <c r="G264" s="1" t="str">
        <f>VLOOKUP($B264, Sheet1!$B$1:$AH$362, 33, FALSE)</f>
        <v>NA</v>
      </c>
    </row>
    <row r="265" spans="2:7" hidden="1">
      <c r="B265">
        <f>Sheet1!B263</f>
        <v>112211</v>
      </c>
      <c r="C265" t="str">
        <f>VLOOKUP($B265, Sheet1!$B$1:$AH$362, 30, FALSE)</f>
        <v>NA</v>
      </c>
      <c r="D265" t="str">
        <f>VLOOKUP($B265, Sheet1!$B$1:$AH$362, 31, FALSE)</f>
        <v>NA</v>
      </c>
      <c r="E265">
        <f>VLOOKUP($B265, Sheet1!$B$1:$AH$362, 29, FALSE)</f>
        <v>262</v>
      </c>
      <c r="F265" s="2">
        <f>VLOOKUP($B265, Sheet1!$B$1:$AH$362, 28, FALSE)</f>
        <v>2.5599039509999999</v>
      </c>
      <c r="G265" s="1" t="str">
        <f>VLOOKUP($B265, Sheet1!$B$1:$AH$362, 33, FALSE)</f>
        <v>NA</v>
      </c>
    </row>
    <row r="266" spans="2:7" hidden="1">
      <c r="B266">
        <f>Sheet1!B264</f>
        <v>208111</v>
      </c>
      <c r="C266" t="str">
        <f>VLOOKUP($B266, Sheet1!$B$1:$AH$362, 30, FALSE)</f>
        <v>NA</v>
      </c>
      <c r="D266" t="str">
        <f>VLOOKUP($B266, Sheet1!$B$1:$AH$362, 31, FALSE)</f>
        <v>NA</v>
      </c>
      <c r="E266">
        <f>VLOOKUP($B266, Sheet1!$B$1:$AH$362, 29, FALSE)</f>
        <v>263</v>
      </c>
      <c r="F266" s="2">
        <f>VLOOKUP($B266, Sheet1!$B$1:$AH$362, 28, FALSE)</f>
        <v>2.545870399</v>
      </c>
      <c r="G266" s="1" t="str">
        <f>VLOOKUP($B266, Sheet1!$B$1:$AH$362, 33, FALSE)</f>
        <v>NA</v>
      </c>
    </row>
    <row r="267" spans="2:7" hidden="1">
      <c r="B267">
        <f>Sheet1!B265</f>
        <v>155111</v>
      </c>
      <c r="C267" t="str">
        <f>VLOOKUP($B267, Sheet1!$B$1:$AH$362, 30, FALSE)</f>
        <v>NA</v>
      </c>
      <c r="D267" t="str">
        <f>VLOOKUP($B267, Sheet1!$B$1:$AH$362, 31, FALSE)</f>
        <v>NA</v>
      </c>
      <c r="E267">
        <f>VLOOKUP($B267, Sheet1!$B$1:$AH$362, 29, FALSE)</f>
        <v>264</v>
      </c>
      <c r="F267" s="2">
        <f>VLOOKUP($B267, Sheet1!$B$1:$AH$362, 28, FALSE)</f>
        <v>2.5116954150000002</v>
      </c>
      <c r="G267" s="1" t="str">
        <f>VLOOKUP($B267, Sheet1!$B$1:$AH$362, 33, FALSE)</f>
        <v>NA</v>
      </c>
    </row>
    <row r="268" spans="2:7" hidden="1">
      <c r="B268">
        <f>Sheet1!B266</f>
        <v>222111</v>
      </c>
      <c r="C268" t="str">
        <f>VLOOKUP($B268, Sheet1!$B$1:$AH$362, 30, FALSE)</f>
        <v>NA</v>
      </c>
      <c r="D268" t="str">
        <f>VLOOKUP($B268, Sheet1!$B$1:$AH$362, 31, FALSE)</f>
        <v>NA</v>
      </c>
      <c r="E268">
        <f>VLOOKUP($B268, Sheet1!$B$1:$AH$362, 29, FALSE)</f>
        <v>265</v>
      </c>
      <c r="F268" s="2">
        <f>VLOOKUP($B268, Sheet1!$B$1:$AH$362, 28, FALSE)</f>
        <v>2.5021347820000002</v>
      </c>
      <c r="G268" s="1" t="str">
        <f>VLOOKUP($B268, Sheet1!$B$1:$AH$362, 33, FALSE)</f>
        <v>NA</v>
      </c>
    </row>
    <row r="269" spans="2:7" hidden="1">
      <c r="B269">
        <f>Sheet1!B267</f>
        <v>190111</v>
      </c>
      <c r="C269" t="str">
        <f>VLOOKUP($B269, Sheet1!$B$1:$AH$362, 30, FALSE)</f>
        <v>NA</v>
      </c>
      <c r="D269" t="str">
        <f>VLOOKUP($B269, Sheet1!$B$1:$AH$362, 31, FALSE)</f>
        <v>NA</v>
      </c>
      <c r="E269">
        <f>VLOOKUP($B269, Sheet1!$B$1:$AH$362, 29, FALSE)</f>
        <v>266</v>
      </c>
      <c r="F269" s="2">
        <f>VLOOKUP($B269, Sheet1!$B$1:$AH$362, 28, FALSE)</f>
        <v>2.4895465250000002</v>
      </c>
      <c r="G269" s="1" t="str">
        <f>VLOOKUP($B269, Sheet1!$B$1:$AH$362, 33, FALSE)</f>
        <v>NA</v>
      </c>
    </row>
    <row r="270" spans="2:7" hidden="1">
      <c r="B270">
        <f>Sheet1!B268</f>
        <v>288111</v>
      </c>
      <c r="C270" t="str">
        <f>VLOOKUP($B270, Sheet1!$B$1:$AH$362, 30, FALSE)</f>
        <v>NA</v>
      </c>
      <c r="D270" t="str">
        <f>VLOOKUP($B270, Sheet1!$B$1:$AH$362, 31, FALSE)</f>
        <v>NA</v>
      </c>
      <c r="E270">
        <f>VLOOKUP($B270, Sheet1!$B$1:$AH$362, 29, FALSE)</f>
        <v>267</v>
      </c>
      <c r="F270" s="2">
        <f>VLOOKUP($B270, Sheet1!$B$1:$AH$362, 28, FALSE)</f>
        <v>2.4775517740000002</v>
      </c>
      <c r="G270" s="1" t="str">
        <f>VLOOKUP($B270, Sheet1!$B$1:$AH$362, 33, FALSE)</f>
        <v>NA</v>
      </c>
    </row>
    <row r="271" spans="2:7" hidden="1">
      <c r="B271">
        <f>Sheet1!B269</f>
        <v>183111</v>
      </c>
      <c r="C271" t="str">
        <f>VLOOKUP($B271, Sheet1!$B$1:$AH$362, 30, FALSE)</f>
        <v>NA</v>
      </c>
      <c r="D271" t="str">
        <f>VLOOKUP($B271, Sheet1!$B$1:$AH$362, 31, FALSE)</f>
        <v>NA</v>
      </c>
      <c r="E271">
        <f>VLOOKUP($B271, Sheet1!$B$1:$AH$362, 29, FALSE)</f>
        <v>268</v>
      </c>
      <c r="F271" s="2">
        <f>VLOOKUP($B271, Sheet1!$B$1:$AH$362, 28, FALSE)</f>
        <v>2.469880554</v>
      </c>
      <c r="G271" s="1" t="str">
        <f>VLOOKUP($B271, Sheet1!$B$1:$AH$362, 33, FALSE)</f>
        <v>NA</v>
      </c>
    </row>
    <row r="272" spans="2:7" hidden="1">
      <c r="B272">
        <f>Sheet1!B270</f>
        <v>252111</v>
      </c>
      <c r="C272" t="str">
        <f>VLOOKUP($B272, Sheet1!$B$1:$AH$362, 30, FALSE)</f>
        <v>NA</v>
      </c>
      <c r="D272" t="str">
        <f>VLOOKUP($B272, Sheet1!$B$1:$AH$362, 31, FALSE)</f>
        <v>NA</v>
      </c>
      <c r="E272">
        <f>VLOOKUP($B272, Sheet1!$B$1:$AH$362, 29, FALSE)</f>
        <v>269</v>
      </c>
      <c r="F272" s="2">
        <f>VLOOKUP($B272, Sheet1!$B$1:$AH$362, 28, FALSE)</f>
        <v>2.4573577950000001</v>
      </c>
      <c r="G272" s="1" t="str">
        <f>VLOOKUP($B272, Sheet1!$B$1:$AH$362, 33, FALSE)</f>
        <v>NA</v>
      </c>
    </row>
    <row r="273" spans="2:7" hidden="1">
      <c r="B273">
        <f>Sheet1!B271</f>
        <v>298111</v>
      </c>
      <c r="C273" t="str">
        <f>VLOOKUP($B273, Sheet1!$B$1:$AH$362, 30, FALSE)</f>
        <v>NA</v>
      </c>
      <c r="D273" t="str">
        <f>VLOOKUP($B273, Sheet1!$B$1:$AH$362, 31, FALSE)</f>
        <v>NA</v>
      </c>
      <c r="E273">
        <f>VLOOKUP($B273, Sheet1!$B$1:$AH$362, 29, FALSE)</f>
        <v>270</v>
      </c>
      <c r="F273" s="2">
        <f>VLOOKUP($B273, Sheet1!$B$1:$AH$362, 28, FALSE)</f>
        <v>2.454308701</v>
      </c>
      <c r="G273" s="1" t="str">
        <f>VLOOKUP($B273, Sheet1!$B$1:$AH$362, 33, FALSE)</f>
        <v>NA</v>
      </c>
    </row>
    <row r="274" spans="2:7" hidden="1">
      <c r="B274">
        <f>Sheet1!B272</f>
        <v>101212</v>
      </c>
      <c r="C274" t="str">
        <f>VLOOKUP($B274, Sheet1!$B$1:$AH$362, 30, FALSE)</f>
        <v>NA</v>
      </c>
      <c r="D274" t="str">
        <f>VLOOKUP($B274, Sheet1!$B$1:$AH$362, 31, FALSE)</f>
        <v>NA</v>
      </c>
      <c r="E274">
        <f>VLOOKUP($B274, Sheet1!$B$1:$AH$362, 29, FALSE)</f>
        <v>271</v>
      </c>
      <c r="F274" s="2">
        <f>VLOOKUP($B274, Sheet1!$B$1:$AH$362, 28, FALSE)</f>
        <v>2.4451173869999998</v>
      </c>
      <c r="G274" s="1" t="str">
        <f>VLOOKUP($B274, Sheet1!$B$1:$AH$362, 33, FALSE)</f>
        <v>NA</v>
      </c>
    </row>
    <row r="275" spans="2:7" hidden="1">
      <c r="B275">
        <f>Sheet1!B273</f>
        <v>111112</v>
      </c>
      <c r="C275" t="str">
        <f>VLOOKUP($B275, Sheet1!$B$1:$AH$362, 30, FALSE)</f>
        <v>NA</v>
      </c>
      <c r="D275" t="str">
        <f>VLOOKUP($B275, Sheet1!$B$1:$AH$362, 31, FALSE)</f>
        <v>NA</v>
      </c>
      <c r="E275">
        <f>VLOOKUP($B275, Sheet1!$B$1:$AH$362, 29, FALSE)</f>
        <v>272</v>
      </c>
      <c r="F275" s="2">
        <f>VLOOKUP($B275, Sheet1!$B$1:$AH$362, 28, FALSE)</f>
        <v>2.4259278389999999</v>
      </c>
      <c r="G275" s="1" t="str">
        <f>VLOOKUP($B275, Sheet1!$B$1:$AH$362, 33, FALSE)</f>
        <v>NA</v>
      </c>
    </row>
    <row r="276" spans="2:7" hidden="1">
      <c r="B276">
        <f>Sheet1!B274</f>
        <v>302111</v>
      </c>
      <c r="C276" t="str">
        <f>VLOOKUP($B276, Sheet1!$B$1:$AH$362, 30, FALSE)</f>
        <v>NA</v>
      </c>
      <c r="D276" t="str">
        <f>VLOOKUP($B276, Sheet1!$B$1:$AH$362, 31, FALSE)</f>
        <v>NA</v>
      </c>
      <c r="E276">
        <f>VLOOKUP($B276, Sheet1!$B$1:$AH$362, 29, FALSE)</f>
        <v>273</v>
      </c>
      <c r="F276" s="2">
        <f>VLOOKUP($B276, Sheet1!$B$1:$AH$362, 28, FALSE)</f>
        <v>2.4222016100000001</v>
      </c>
      <c r="G276" s="1" t="str">
        <f>VLOOKUP($B276, Sheet1!$B$1:$AH$362, 33, FALSE)</f>
        <v>NA</v>
      </c>
    </row>
    <row r="277" spans="2:7" hidden="1">
      <c r="B277">
        <f>Sheet1!B275</f>
        <v>209221</v>
      </c>
      <c r="C277" t="str">
        <f>VLOOKUP($B277, Sheet1!$B$1:$AH$362, 30, FALSE)</f>
        <v>NA</v>
      </c>
      <c r="D277" t="str">
        <f>VLOOKUP($B277, Sheet1!$B$1:$AH$362, 31, FALSE)</f>
        <v>NA</v>
      </c>
      <c r="E277">
        <f>VLOOKUP($B277, Sheet1!$B$1:$AH$362, 29, FALSE)</f>
        <v>274</v>
      </c>
      <c r="F277" s="2">
        <f>VLOOKUP($B277, Sheet1!$B$1:$AH$362, 28, FALSE)</f>
        <v>2.4139066960000002</v>
      </c>
      <c r="G277" s="1" t="str">
        <f>VLOOKUP($B277, Sheet1!$B$1:$AH$362, 33, FALSE)</f>
        <v>NA</v>
      </c>
    </row>
    <row r="278" spans="2:7" hidden="1">
      <c r="B278">
        <f>Sheet1!B276</f>
        <v>109112</v>
      </c>
      <c r="C278" t="str">
        <f>VLOOKUP($B278, Sheet1!$B$1:$AH$362, 30, FALSE)</f>
        <v>NA</v>
      </c>
      <c r="D278" t="str">
        <f>VLOOKUP($B278, Sheet1!$B$1:$AH$362, 31, FALSE)</f>
        <v>NA</v>
      </c>
      <c r="E278">
        <f>VLOOKUP($B278, Sheet1!$B$1:$AH$362, 29, FALSE)</f>
        <v>275</v>
      </c>
      <c r="F278" s="2">
        <f>VLOOKUP($B278, Sheet1!$B$1:$AH$362, 28, FALSE)</f>
        <v>2.4135296140000002</v>
      </c>
      <c r="G278" s="1" t="str">
        <f>VLOOKUP($B278, Sheet1!$B$1:$AH$362, 33, FALSE)</f>
        <v>NA</v>
      </c>
    </row>
    <row r="279" spans="2:7" hidden="1">
      <c r="B279">
        <f>Sheet1!B277</f>
        <v>272111</v>
      </c>
      <c r="C279" t="str">
        <f>VLOOKUP($B279, Sheet1!$B$1:$AH$362, 30, FALSE)</f>
        <v>NA</v>
      </c>
      <c r="D279" t="str">
        <f>VLOOKUP($B279, Sheet1!$B$1:$AH$362, 31, FALSE)</f>
        <v>NA</v>
      </c>
      <c r="E279">
        <f>VLOOKUP($B279, Sheet1!$B$1:$AH$362, 29, FALSE)</f>
        <v>276</v>
      </c>
      <c r="F279" s="2">
        <f>VLOOKUP($B279, Sheet1!$B$1:$AH$362, 28, FALSE)</f>
        <v>2.408844421</v>
      </c>
      <c r="G279" s="1" t="str">
        <f>VLOOKUP($B279, Sheet1!$B$1:$AH$362, 33, FALSE)</f>
        <v>NA</v>
      </c>
    </row>
    <row r="280" spans="2:7" hidden="1">
      <c r="B280">
        <f>Sheet1!B278</f>
        <v>171111</v>
      </c>
      <c r="C280" t="str">
        <f>VLOOKUP($B280, Sheet1!$B$1:$AH$362, 30, FALSE)</f>
        <v>NA</v>
      </c>
      <c r="D280" t="str">
        <f>VLOOKUP($B280, Sheet1!$B$1:$AH$362, 31, FALSE)</f>
        <v>NA</v>
      </c>
      <c r="E280">
        <f>VLOOKUP($B280, Sheet1!$B$1:$AH$362, 29, FALSE)</f>
        <v>277</v>
      </c>
      <c r="F280" s="2">
        <f>VLOOKUP($B280, Sheet1!$B$1:$AH$362, 28, FALSE)</f>
        <v>2.4082340279999999</v>
      </c>
      <c r="G280" s="1" t="str">
        <f>VLOOKUP($B280, Sheet1!$B$1:$AH$362, 33, FALSE)</f>
        <v>NA</v>
      </c>
    </row>
    <row r="281" spans="2:7" hidden="1">
      <c r="B281">
        <f>Sheet1!B279</f>
        <v>282111</v>
      </c>
      <c r="C281" t="str">
        <f>VLOOKUP($B281, Sheet1!$B$1:$AH$362, 30, FALSE)</f>
        <v>NA</v>
      </c>
      <c r="D281" t="str">
        <f>VLOOKUP($B281, Sheet1!$B$1:$AH$362, 31, FALSE)</f>
        <v>NA</v>
      </c>
      <c r="E281">
        <f>VLOOKUP($B281, Sheet1!$B$1:$AH$362, 29, FALSE)</f>
        <v>278</v>
      </c>
      <c r="F281" s="2">
        <f>VLOOKUP($B281, Sheet1!$B$1:$AH$362, 28, FALSE)</f>
        <v>2.4040532909999999</v>
      </c>
      <c r="G281" s="1" t="str">
        <f>VLOOKUP($B281, Sheet1!$B$1:$AH$362, 33, FALSE)</f>
        <v>NA</v>
      </c>
    </row>
    <row r="282" spans="2:7" hidden="1">
      <c r="B282">
        <f>Sheet1!B280</f>
        <v>156111</v>
      </c>
      <c r="C282" t="str">
        <f>VLOOKUP($B282, Sheet1!$B$1:$AH$362, 30, FALSE)</f>
        <v>NA</v>
      </c>
      <c r="D282" t="str">
        <f>VLOOKUP($B282, Sheet1!$B$1:$AH$362, 31, FALSE)</f>
        <v>NA</v>
      </c>
      <c r="E282">
        <f>VLOOKUP($B282, Sheet1!$B$1:$AH$362, 29, FALSE)</f>
        <v>279</v>
      </c>
      <c r="F282" s="2">
        <f>VLOOKUP($B282, Sheet1!$B$1:$AH$362, 28, FALSE)</f>
        <v>2.3994176120000001</v>
      </c>
      <c r="G282" s="1" t="str">
        <f>VLOOKUP($B282, Sheet1!$B$1:$AH$362, 33, FALSE)</f>
        <v>NA</v>
      </c>
    </row>
    <row r="283" spans="2:7" hidden="1">
      <c r="B283">
        <f>Sheet1!B281</f>
        <v>189112</v>
      </c>
      <c r="C283" t="str">
        <f>VLOOKUP($B283, Sheet1!$B$1:$AH$362, 30, FALSE)</f>
        <v>NA</v>
      </c>
      <c r="D283" t="str">
        <f>VLOOKUP($B283, Sheet1!$B$1:$AH$362, 31, FALSE)</f>
        <v>NA</v>
      </c>
      <c r="E283">
        <f>VLOOKUP($B283, Sheet1!$B$1:$AH$362, 29, FALSE)</f>
        <v>280</v>
      </c>
      <c r="F283" s="2">
        <f>VLOOKUP($B283, Sheet1!$B$1:$AH$362, 28, FALSE)</f>
        <v>2.3749855270000002</v>
      </c>
      <c r="G283" s="1" t="str">
        <f>VLOOKUP($B283, Sheet1!$B$1:$AH$362, 33, FALSE)</f>
        <v>NA</v>
      </c>
    </row>
    <row r="284" spans="2:7" hidden="1">
      <c r="B284">
        <f>Sheet1!B282</f>
        <v>306111</v>
      </c>
      <c r="C284" t="str">
        <f>VLOOKUP($B284, Sheet1!$B$1:$AH$362, 30, FALSE)</f>
        <v>NA</v>
      </c>
      <c r="D284" t="str">
        <f>VLOOKUP($B284, Sheet1!$B$1:$AH$362, 31, FALSE)</f>
        <v>NA</v>
      </c>
      <c r="E284">
        <f>VLOOKUP($B284, Sheet1!$B$1:$AH$362, 29, FALSE)</f>
        <v>281</v>
      </c>
      <c r="F284" s="2">
        <f>VLOOKUP($B284, Sheet1!$B$1:$AH$362, 28, FALSE)</f>
        <v>2.3636611479999998</v>
      </c>
      <c r="G284" s="1" t="str">
        <f>VLOOKUP($B284, Sheet1!$B$1:$AH$362, 33, FALSE)</f>
        <v>NA</v>
      </c>
    </row>
    <row r="285" spans="2:7" hidden="1">
      <c r="B285">
        <f>Sheet1!B283</f>
        <v>163212</v>
      </c>
      <c r="C285" t="str">
        <f>VLOOKUP($B285, Sheet1!$B$1:$AH$362, 30, FALSE)</f>
        <v>NA</v>
      </c>
      <c r="D285" t="str">
        <f>VLOOKUP($B285, Sheet1!$B$1:$AH$362, 31, FALSE)</f>
        <v>NA</v>
      </c>
      <c r="E285">
        <f>VLOOKUP($B285, Sheet1!$B$1:$AH$362, 29, FALSE)</f>
        <v>282</v>
      </c>
      <c r="F285" s="2">
        <f>VLOOKUP($B285, Sheet1!$B$1:$AH$362, 28, FALSE)</f>
        <v>2.3623883330000002</v>
      </c>
      <c r="G285" s="1" t="str">
        <f>VLOOKUP($B285, Sheet1!$B$1:$AH$362, 33, FALSE)</f>
        <v>NA</v>
      </c>
    </row>
    <row r="286" spans="2:7" hidden="1">
      <c r="B286">
        <f>Sheet1!B284</f>
        <v>216111</v>
      </c>
      <c r="C286" t="str">
        <f>VLOOKUP($B286, Sheet1!$B$1:$AH$362, 30, FALSE)</f>
        <v>NA</v>
      </c>
      <c r="D286" t="str">
        <f>VLOOKUP($B286, Sheet1!$B$1:$AH$362, 31, FALSE)</f>
        <v>NA</v>
      </c>
      <c r="E286">
        <f>VLOOKUP($B286, Sheet1!$B$1:$AH$362, 29, FALSE)</f>
        <v>283</v>
      </c>
      <c r="F286" s="2">
        <f>VLOOKUP($B286, Sheet1!$B$1:$AH$362, 28, FALSE)</f>
        <v>2.3619120520000001</v>
      </c>
      <c r="G286" s="1" t="str">
        <f>VLOOKUP($B286, Sheet1!$B$1:$AH$362, 33, FALSE)</f>
        <v>NA</v>
      </c>
    </row>
    <row r="287" spans="2:7" hidden="1">
      <c r="B287">
        <f>Sheet1!B285</f>
        <v>308111</v>
      </c>
      <c r="C287" t="str">
        <f>VLOOKUP($B287, Sheet1!$B$1:$AH$362, 30, FALSE)</f>
        <v>NA</v>
      </c>
      <c r="D287" t="str">
        <f>VLOOKUP($B287, Sheet1!$B$1:$AH$362, 31, FALSE)</f>
        <v>NA</v>
      </c>
      <c r="E287">
        <f>VLOOKUP($B287, Sheet1!$B$1:$AH$362, 29, FALSE)</f>
        <v>284</v>
      </c>
      <c r="F287" s="2">
        <f>VLOOKUP($B287, Sheet1!$B$1:$AH$362, 28, FALSE)</f>
        <v>2.3432938179999998</v>
      </c>
      <c r="G287" s="1" t="str">
        <f>VLOOKUP($B287, Sheet1!$B$1:$AH$362, 33, FALSE)</f>
        <v>NA</v>
      </c>
    </row>
    <row r="288" spans="2:7" hidden="1">
      <c r="B288">
        <f>Sheet1!B286</f>
        <v>110122</v>
      </c>
      <c r="C288" t="str">
        <f>VLOOKUP($B288, Sheet1!$B$1:$AH$362, 30, FALSE)</f>
        <v>22nd Street</v>
      </c>
      <c r="D288" t="str">
        <f>VLOOKUP($B288, Sheet1!$B$1:$AH$362, 31, FALSE)</f>
        <v>Passyunk to Washington Avenue</v>
      </c>
      <c r="E288">
        <f>VLOOKUP($B288, Sheet1!$B$1:$AH$362, 29, FALSE)</f>
        <v>285</v>
      </c>
      <c r="F288" s="2">
        <f>VLOOKUP($B288, Sheet1!$B$1:$AH$362, 28, FALSE)</f>
        <v>2.3120123449999999</v>
      </c>
      <c r="G288" s="1" t="str">
        <f>VLOOKUP($B288, Sheet1!$B$1:$AH$362, 33, FALSE)</f>
        <v>NA</v>
      </c>
    </row>
    <row r="289" spans="2:7" hidden="1">
      <c r="B289">
        <f>Sheet1!B287</f>
        <v>292111</v>
      </c>
      <c r="C289" t="str">
        <f>VLOOKUP($B289, Sheet1!$B$1:$AH$362, 30, FALSE)</f>
        <v>NA</v>
      </c>
      <c r="D289" t="str">
        <f>VLOOKUP($B289, Sheet1!$B$1:$AH$362, 31, FALSE)</f>
        <v>NA</v>
      </c>
      <c r="E289">
        <f>VLOOKUP($B289, Sheet1!$B$1:$AH$362, 29, FALSE)</f>
        <v>286</v>
      </c>
      <c r="F289" s="2">
        <f>VLOOKUP($B289, Sheet1!$B$1:$AH$362, 28, FALSE)</f>
        <v>2.3063971969999999</v>
      </c>
      <c r="G289" s="1" t="str">
        <f>VLOOKUP($B289, Sheet1!$B$1:$AH$362, 33, FALSE)</f>
        <v>NA</v>
      </c>
    </row>
    <row r="290" spans="2:7" hidden="1">
      <c r="B290">
        <f>Sheet1!B288</f>
        <v>264111</v>
      </c>
      <c r="C290" t="str">
        <f>VLOOKUP($B290, Sheet1!$B$1:$AH$362, 30, FALSE)</f>
        <v>NA</v>
      </c>
      <c r="D290" t="str">
        <f>VLOOKUP($B290, Sheet1!$B$1:$AH$362, 31, FALSE)</f>
        <v>NA</v>
      </c>
      <c r="E290">
        <f>VLOOKUP($B290, Sheet1!$B$1:$AH$362, 29, FALSE)</f>
        <v>287</v>
      </c>
      <c r="F290" s="2">
        <f>VLOOKUP($B290, Sheet1!$B$1:$AH$362, 28, FALSE)</f>
        <v>2.2876909940000001</v>
      </c>
      <c r="G290" s="1" t="str">
        <f>VLOOKUP($B290, Sheet1!$B$1:$AH$362, 33, FALSE)</f>
        <v>NA</v>
      </c>
    </row>
    <row r="291" spans="2:7" hidden="1">
      <c r="B291">
        <f>Sheet1!B289</f>
        <v>112311</v>
      </c>
      <c r="C291" t="str">
        <f>VLOOKUP($B291, Sheet1!$B$1:$AH$362, 30, FALSE)</f>
        <v>NA</v>
      </c>
      <c r="D291" t="str">
        <f>VLOOKUP($B291, Sheet1!$B$1:$AH$362, 31, FALSE)</f>
        <v>NA</v>
      </c>
      <c r="E291">
        <f>VLOOKUP($B291, Sheet1!$B$1:$AH$362, 29, FALSE)</f>
        <v>288</v>
      </c>
      <c r="F291" s="2">
        <f>VLOOKUP($B291, Sheet1!$B$1:$AH$362, 28, FALSE)</f>
        <v>2.2798135660000001</v>
      </c>
      <c r="G291" s="1" t="str">
        <f>VLOOKUP($B291, Sheet1!$B$1:$AH$362, 33, FALSE)</f>
        <v>NA</v>
      </c>
    </row>
    <row r="292" spans="2:7" hidden="1">
      <c r="B292">
        <f>Sheet1!B290</f>
        <v>185112</v>
      </c>
      <c r="C292" t="str">
        <f>VLOOKUP($B292, Sheet1!$B$1:$AH$362, 30, FALSE)</f>
        <v>NA</v>
      </c>
      <c r="D292" t="str">
        <f>VLOOKUP($B292, Sheet1!$B$1:$AH$362, 31, FALSE)</f>
        <v>NA</v>
      </c>
      <c r="E292">
        <f>VLOOKUP($B292, Sheet1!$B$1:$AH$362, 29, FALSE)</f>
        <v>289</v>
      </c>
      <c r="F292" s="2">
        <f>VLOOKUP($B292, Sheet1!$B$1:$AH$362, 28, FALSE)</f>
        <v>2.2560129120000001</v>
      </c>
      <c r="G292" s="1" t="str">
        <f>VLOOKUP($B292, Sheet1!$B$1:$AH$362, 33, FALSE)</f>
        <v>NA</v>
      </c>
    </row>
    <row r="293" spans="2:7" hidden="1">
      <c r="B293">
        <f>Sheet1!B291</f>
        <v>251111</v>
      </c>
      <c r="C293" t="str">
        <f>VLOOKUP($B293, Sheet1!$B$1:$AH$362, 30, FALSE)</f>
        <v>NA</v>
      </c>
      <c r="D293" t="str">
        <f>VLOOKUP($B293, Sheet1!$B$1:$AH$362, 31, FALSE)</f>
        <v>NA</v>
      </c>
      <c r="E293">
        <f>VLOOKUP($B293, Sheet1!$B$1:$AH$362, 29, FALSE)</f>
        <v>290</v>
      </c>
      <c r="F293" s="2">
        <f>VLOOKUP($B293, Sheet1!$B$1:$AH$362, 28, FALSE)</f>
        <v>2.2554159810000001</v>
      </c>
      <c r="G293" s="1" t="str">
        <f>VLOOKUP($B293, Sheet1!$B$1:$AH$362, 33, FALSE)</f>
        <v>NA</v>
      </c>
    </row>
    <row r="294" spans="2:7" hidden="1">
      <c r="B294">
        <f>Sheet1!B292</f>
        <v>253111</v>
      </c>
      <c r="C294" t="str">
        <f>VLOOKUP($B294, Sheet1!$B$1:$AH$362, 30, FALSE)</f>
        <v>NA</v>
      </c>
      <c r="D294" t="str">
        <f>VLOOKUP($B294, Sheet1!$B$1:$AH$362, 31, FALSE)</f>
        <v>NA</v>
      </c>
      <c r="E294">
        <f>VLOOKUP($B294, Sheet1!$B$1:$AH$362, 29, FALSE)</f>
        <v>291</v>
      </c>
      <c r="F294" s="2">
        <f>VLOOKUP($B294, Sheet1!$B$1:$AH$362, 28, FALSE)</f>
        <v>2.2014459880000001</v>
      </c>
      <c r="G294" s="1" t="str">
        <f>VLOOKUP($B294, Sheet1!$B$1:$AH$362, 33, FALSE)</f>
        <v>NA</v>
      </c>
    </row>
    <row r="295" spans="2:7" hidden="1">
      <c r="B295">
        <f>Sheet1!B293</f>
        <v>111111</v>
      </c>
      <c r="C295" t="str">
        <f>VLOOKUP($B295, Sheet1!$B$1:$AH$362, 30, FALSE)</f>
        <v>NA</v>
      </c>
      <c r="D295" t="str">
        <f>VLOOKUP($B295, Sheet1!$B$1:$AH$362, 31, FALSE)</f>
        <v>NA</v>
      </c>
      <c r="E295">
        <f>VLOOKUP($B295, Sheet1!$B$1:$AH$362, 29, FALSE)</f>
        <v>292</v>
      </c>
      <c r="F295" s="2">
        <f>VLOOKUP($B295, Sheet1!$B$1:$AH$362, 28, FALSE)</f>
        <v>2.1974197379999998</v>
      </c>
      <c r="G295" s="1" t="str">
        <f>VLOOKUP($B295, Sheet1!$B$1:$AH$362, 33, FALSE)</f>
        <v>NA</v>
      </c>
    </row>
    <row r="296" spans="2:7" hidden="1">
      <c r="B296">
        <f>Sheet1!B294</f>
        <v>237111</v>
      </c>
      <c r="C296" t="str">
        <f>VLOOKUP($B296, Sheet1!$B$1:$AH$362, 30, FALSE)</f>
        <v>NA</v>
      </c>
      <c r="D296" t="str">
        <f>VLOOKUP($B296, Sheet1!$B$1:$AH$362, 31, FALSE)</f>
        <v>NA</v>
      </c>
      <c r="E296">
        <f>VLOOKUP($B296, Sheet1!$B$1:$AH$362, 29, FALSE)</f>
        <v>293</v>
      </c>
      <c r="F296" s="2">
        <f>VLOOKUP($B296, Sheet1!$B$1:$AH$362, 28, FALSE)</f>
        <v>2.1967835149999999</v>
      </c>
      <c r="G296" s="1" t="str">
        <f>VLOOKUP($B296, Sheet1!$B$1:$AH$362, 33, FALSE)</f>
        <v>NA</v>
      </c>
    </row>
    <row r="297" spans="2:7" hidden="1">
      <c r="B297">
        <f>Sheet1!B295</f>
        <v>165111</v>
      </c>
      <c r="C297" t="str">
        <f>VLOOKUP($B297, Sheet1!$B$1:$AH$362, 30, FALSE)</f>
        <v>NA</v>
      </c>
      <c r="D297" t="str">
        <f>VLOOKUP($B297, Sheet1!$B$1:$AH$362, 31, FALSE)</f>
        <v>NA</v>
      </c>
      <c r="E297">
        <f>VLOOKUP($B297, Sheet1!$B$1:$AH$362, 29, FALSE)</f>
        <v>294</v>
      </c>
      <c r="F297" s="2">
        <f>VLOOKUP($B297, Sheet1!$B$1:$AH$362, 28, FALSE)</f>
        <v>2.190544289</v>
      </c>
      <c r="G297" s="1" t="str">
        <f>VLOOKUP($B297, Sheet1!$B$1:$AH$362, 33, FALSE)</f>
        <v>NA</v>
      </c>
    </row>
    <row r="298" spans="2:7" hidden="1">
      <c r="B298">
        <f>Sheet1!B296</f>
        <v>216112</v>
      </c>
      <c r="C298" t="str">
        <f>VLOOKUP($B298, Sheet1!$B$1:$AH$362, 30, FALSE)</f>
        <v>NA</v>
      </c>
      <c r="D298" t="str">
        <f>VLOOKUP($B298, Sheet1!$B$1:$AH$362, 31, FALSE)</f>
        <v>NA</v>
      </c>
      <c r="E298">
        <f>VLOOKUP($B298, Sheet1!$B$1:$AH$362, 29, FALSE)</f>
        <v>295</v>
      </c>
      <c r="F298" s="2">
        <f>VLOOKUP($B298, Sheet1!$B$1:$AH$362, 28, FALSE)</f>
        <v>2.1709167360000001</v>
      </c>
      <c r="G298" s="1" t="str">
        <f>VLOOKUP($B298, Sheet1!$B$1:$AH$362, 33, FALSE)</f>
        <v>NA</v>
      </c>
    </row>
    <row r="299" spans="2:7" hidden="1">
      <c r="B299">
        <f>Sheet1!B297</f>
        <v>233111</v>
      </c>
      <c r="C299" t="str">
        <f>VLOOKUP($B299, Sheet1!$B$1:$AH$362, 30, FALSE)</f>
        <v>NA</v>
      </c>
      <c r="D299" t="str">
        <f>VLOOKUP($B299, Sheet1!$B$1:$AH$362, 31, FALSE)</f>
        <v>NA</v>
      </c>
      <c r="E299">
        <f>VLOOKUP($B299, Sheet1!$B$1:$AH$362, 29, FALSE)</f>
        <v>296</v>
      </c>
      <c r="F299" s="2">
        <f>VLOOKUP($B299, Sheet1!$B$1:$AH$362, 28, FALSE)</f>
        <v>2.1534994639999998</v>
      </c>
      <c r="G299" s="1" t="str">
        <f>VLOOKUP($B299, Sheet1!$B$1:$AH$362, 33, FALSE)</f>
        <v>NA</v>
      </c>
    </row>
    <row r="300" spans="2:7" hidden="1">
      <c r="B300">
        <f>Sheet1!B298</f>
        <v>133121</v>
      </c>
      <c r="C300" t="str">
        <f>VLOOKUP($B300, Sheet1!$B$1:$AH$362, 30, FALSE)</f>
        <v>NA</v>
      </c>
      <c r="D300" t="str">
        <f>VLOOKUP($B300, Sheet1!$B$1:$AH$362, 31, FALSE)</f>
        <v>NA</v>
      </c>
      <c r="E300">
        <f>VLOOKUP($B300, Sheet1!$B$1:$AH$362, 29, FALSE)</f>
        <v>297</v>
      </c>
      <c r="F300" s="2">
        <f>VLOOKUP($B300, Sheet1!$B$1:$AH$362, 28, FALSE)</f>
        <v>2.1526207290000001</v>
      </c>
      <c r="G300" s="1" t="str">
        <f>VLOOKUP($B300, Sheet1!$B$1:$AH$362, 33, FALSE)</f>
        <v>NA</v>
      </c>
    </row>
    <row r="301" spans="2:7" hidden="1">
      <c r="B301">
        <f>Sheet1!B299</f>
        <v>258121</v>
      </c>
      <c r="C301" t="str">
        <f>VLOOKUP($B301, Sheet1!$B$1:$AH$362, 30, FALSE)</f>
        <v>NA</v>
      </c>
      <c r="D301" t="str">
        <f>VLOOKUP($B301, Sheet1!$B$1:$AH$362, 31, FALSE)</f>
        <v>NA</v>
      </c>
      <c r="E301">
        <f>VLOOKUP($B301, Sheet1!$B$1:$AH$362, 29, FALSE)</f>
        <v>298</v>
      </c>
      <c r="F301" s="2">
        <f>VLOOKUP($B301, Sheet1!$B$1:$AH$362, 28, FALSE)</f>
        <v>2.143934791</v>
      </c>
      <c r="G301" s="1" t="str">
        <f>VLOOKUP($B301, Sheet1!$B$1:$AH$362, 33, FALSE)</f>
        <v>NA</v>
      </c>
    </row>
    <row r="302" spans="2:7" hidden="1">
      <c r="B302">
        <f>Sheet1!B300</f>
        <v>296111</v>
      </c>
      <c r="C302" t="str">
        <f>VLOOKUP($B302, Sheet1!$B$1:$AH$362, 30, FALSE)</f>
        <v>NA</v>
      </c>
      <c r="D302" t="str">
        <f>VLOOKUP($B302, Sheet1!$B$1:$AH$362, 31, FALSE)</f>
        <v>NA</v>
      </c>
      <c r="E302">
        <f>VLOOKUP($B302, Sheet1!$B$1:$AH$362, 29, FALSE)</f>
        <v>299</v>
      </c>
      <c r="F302" s="2">
        <f>VLOOKUP($B302, Sheet1!$B$1:$AH$362, 28, FALSE)</f>
        <v>2.14337351</v>
      </c>
      <c r="G302" s="1" t="str">
        <f>VLOOKUP($B302, Sheet1!$B$1:$AH$362, 33, FALSE)</f>
        <v>NA</v>
      </c>
    </row>
    <row r="303" spans="2:7" hidden="1">
      <c r="B303">
        <f>Sheet1!B302</f>
        <v>159121</v>
      </c>
      <c r="C303" t="str">
        <f>VLOOKUP($B303, Sheet1!$B$1:$AH$362, 30, FALSE)</f>
        <v>Germantown Avenue</v>
      </c>
      <c r="D303" t="str">
        <f>VLOOKUP($B303, Sheet1!$B$1:$AH$362, 31, FALSE)</f>
        <v>Bethleham Pike to County Line</v>
      </c>
      <c r="E303">
        <f>VLOOKUP($B303, Sheet1!$B$1:$AH$362, 29, FALSE)</f>
        <v>301</v>
      </c>
      <c r="F303" s="2">
        <f>VLOOKUP($B303, Sheet1!$B$1:$AH$362, 28, FALSE)</f>
        <v>2.1276587629999999</v>
      </c>
      <c r="G303" s="1" t="str">
        <f>VLOOKUP($B303, Sheet1!$B$1:$AH$362, 33, FALSE)</f>
        <v>NA</v>
      </c>
    </row>
    <row r="304" spans="2:7" hidden="1">
      <c r="B304">
        <f>Sheet1!B303</f>
        <v>295111</v>
      </c>
      <c r="C304" t="str">
        <f>VLOOKUP($B304, Sheet1!$B$1:$AH$362, 30, FALSE)</f>
        <v>NA</v>
      </c>
      <c r="D304" t="str">
        <f>VLOOKUP($B304, Sheet1!$B$1:$AH$362, 31, FALSE)</f>
        <v>NA</v>
      </c>
      <c r="E304">
        <f>VLOOKUP($B304, Sheet1!$B$1:$AH$362, 29, FALSE)</f>
        <v>302</v>
      </c>
      <c r="F304" s="2">
        <f>VLOOKUP($B304, Sheet1!$B$1:$AH$362, 28, FALSE)</f>
        <v>2.1188476600000001</v>
      </c>
      <c r="G304" s="1" t="str">
        <f>VLOOKUP($B304, Sheet1!$B$1:$AH$362, 33, FALSE)</f>
        <v>NA</v>
      </c>
    </row>
    <row r="305" spans="2:7" hidden="1">
      <c r="B305">
        <f>Sheet1!B304</f>
        <v>210111</v>
      </c>
      <c r="C305" t="str">
        <f>VLOOKUP($B305, Sheet1!$B$1:$AH$362, 30, FALSE)</f>
        <v>NA</v>
      </c>
      <c r="D305" t="str">
        <f>VLOOKUP($B305, Sheet1!$B$1:$AH$362, 31, FALSE)</f>
        <v>NA</v>
      </c>
      <c r="E305">
        <f>VLOOKUP($B305, Sheet1!$B$1:$AH$362, 29, FALSE)</f>
        <v>303</v>
      </c>
      <c r="F305" s="2">
        <f>VLOOKUP($B305, Sheet1!$B$1:$AH$362, 28, FALSE)</f>
        <v>2.0820912549999999</v>
      </c>
      <c r="G305" s="1" t="str">
        <f>VLOOKUP($B305, Sheet1!$B$1:$AH$362, 33, FALSE)</f>
        <v>NA</v>
      </c>
    </row>
    <row r="306" spans="2:7" hidden="1">
      <c r="B306">
        <f>Sheet1!B305</f>
        <v>213111</v>
      </c>
      <c r="C306" t="str">
        <f>VLOOKUP($B306, Sheet1!$B$1:$AH$362, 30, FALSE)</f>
        <v>NA</v>
      </c>
      <c r="D306" t="str">
        <f>VLOOKUP($B306, Sheet1!$B$1:$AH$362, 31, FALSE)</f>
        <v>NA</v>
      </c>
      <c r="E306">
        <f>VLOOKUP($B306, Sheet1!$B$1:$AH$362, 29, FALSE)</f>
        <v>304</v>
      </c>
      <c r="F306" s="2">
        <f>VLOOKUP($B306, Sheet1!$B$1:$AH$362, 28, FALSE)</f>
        <v>2.0813682739999999</v>
      </c>
      <c r="G306" s="1" t="str">
        <f>VLOOKUP($B306, Sheet1!$B$1:$AH$362, 33, FALSE)</f>
        <v>NA</v>
      </c>
    </row>
    <row r="307" spans="2:7" hidden="1">
      <c r="B307">
        <f>Sheet1!B306</f>
        <v>134111</v>
      </c>
      <c r="C307" t="str">
        <f>VLOOKUP($B307, Sheet1!$B$1:$AH$362, 30, FALSE)</f>
        <v>NA</v>
      </c>
      <c r="D307" t="str">
        <f>VLOOKUP($B307, Sheet1!$B$1:$AH$362, 31, FALSE)</f>
        <v>NA</v>
      </c>
      <c r="E307">
        <f>VLOOKUP($B307, Sheet1!$B$1:$AH$362, 29, FALSE)</f>
        <v>305</v>
      </c>
      <c r="F307" s="2">
        <f>VLOOKUP($B307, Sheet1!$B$1:$AH$362, 28, FALSE)</f>
        <v>2.0440185359999998</v>
      </c>
      <c r="G307" s="1" t="str">
        <f>VLOOKUP($B307, Sheet1!$B$1:$AH$362, 33, FALSE)</f>
        <v>NA</v>
      </c>
    </row>
    <row r="308" spans="2:7" hidden="1">
      <c r="B308">
        <f>Sheet1!B307</f>
        <v>311111</v>
      </c>
      <c r="C308" t="str">
        <f>VLOOKUP($B308, Sheet1!$B$1:$AH$362, 30, FALSE)</f>
        <v>NA</v>
      </c>
      <c r="D308" t="str">
        <f>VLOOKUP($B308, Sheet1!$B$1:$AH$362, 31, FALSE)</f>
        <v>NA</v>
      </c>
      <c r="E308">
        <f>VLOOKUP($B308, Sheet1!$B$1:$AH$362, 29, FALSE)</f>
        <v>306</v>
      </c>
      <c r="F308" s="2">
        <f>VLOOKUP($B308, Sheet1!$B$1:$AH$362, 28, FALSE)</f>
        <v>2.0205974499999999</v>
      </c>
      <c r="G308" s="1" t="str">
        <f>VLOOKUP($B308, Sheet1!$B$1:$AH$362, 33, FALSE)</f>
        <v>NA</v>
      </c>
    </row>
    <row r="309" spans="2:7" hidden="1">
      <c r="B309">
        <f>Sheet1!B308</f>
        <v>216212</v>
      </c>
      <c r="C309" t="str">
        <f>VLOOKUP($B309, Sheet1!$B$1:$AH$362, 30, FALSE)</f>
        <v>NA</v>
      </c>
      <c r="D309" t="str">
        <f>VLOOKUP($B309, Sheet1!$B$1:$AH$362, 31, FALSE)</f>
        <v>NA</v>
      </c>
      <c r="E309">
        <f>VLOOKUP($B309, Sheet1!$B$1:$AH$362, 29, FALSE)</f>
        <v>307</v>
      </c>
      <c r="F309" s="2">
        <f>VLOOKUP($B309, Sheet1!$B$1:$AH$362, 28, FALSE)</f>
        <v>1.992742365</v>
      </c>
      <c r="G309" s="1" t="str">
        <f>VLOOKUP($B309, Sheet1!$B$1:$AH$362, 33, FALSE)</f>
        <v>NA</v>
      </c>
    </row>
    <row r="310" spans="2:7" hidden="1">
      <c r="B310">
        <f>Sheet1!B309</f>
        <v>151111</v>
      </c>
      <c r="C310" t="str">
        <f>VLOOKUP($B310, Sheet1!$B$1:$AH$362, 30, FALSE)</f>
        <v>NA</v>
      </c>
      <c r="D310" t="str">
        <f>VLOOKUP($B310, Sheet1!$B$1:$AH$362, 31, FALSE)</f>
        <v>NA</v>
      </c>
      <c r="E310">
        <f>VLOOKUP($B310, Sheet1!$B$1:$AH$362, 29, FALSE)</f>
        <v>308</v>
      </c>
      <c r="F310" s="2">
        <f>VLOOKUP($B310, Sheet1!$B$1:$AH$362, 28, FALSE)</f>
        <v>1.9888860349999999</v>
      </c>
      <c r="G310" s="1" t="str">
        <f>VLOOKUP($B310, Sheet1!$B$1:$AH$362, 33, FALSE)</f>
        <v>NA</v>
      </c>
    </row>
    <row r="311" spans="2:7" hidden="1">
      <c r="B311">
        <f>Sheet1!B310</f>
        <v>212111</v>
      </c>
      <c r="C311" t="str">
        <f>VLOOKUP($B311, Sheet1!$B$1:$AH$362, 30, FALSE)</f>
        <v>NA</v>
      </c>
      <c r="D311" t="str">
        <f>VLOOKUP($B311, Sheet1!$B$1:$AH$362, 31, FALSE)</f>
        <v>NA</v>
      </c>
      <c r="E311">
        <f>VLOOKUP($B311, Sheet1!$B$1:$AH$362, 29, FALSE)</f>
        <v>309</v>
      </c>
      <c r="F311" s="2">
        <f>VLOOKUP($B311, Sheet1!$B$1:$AH$362, 28, FALSE)</f>
        <v>1.9594700220000001</v>
      </c>
      <c r="G311" s="1" t="str">
        <f>VLOOKUP($B311, Sheet1!$B$1:$AH$362, 33, FALSE)</f>
        <v>NA</v>
      </c>
    </row>
    <row r="312" spans="2:7" hidden="1">
      <c r="B312">
        <f>Sheet1!B311</f>
        <v>255111</v>
      </c>
      <c r="C312" t="str">
        <f>VLOOKUP($B312, Sheet1!$B$1:$AH$362, 30, FALSE)</f>
        <v>NA</v>
      </c>
      <c r="D312" t="str">
        <f>VLOOKUP($B312, Sheet1!$B$1:$AH$362, 31, FALSE)</f>
        <v>NA</v>
      </c>
      <c r="E312">
        <f>VLOOKUP($B312, Sheet1!$B$1:$AH$362, 29, FALSE)</f>
        <v>310</v>
      </c>
      <c r="F312" s="2">
        <f>VLOOKUP($B312, Sheet1!$B$1:$AH$362, 28, FALSE)</f>
        <v>1.8923695540000001</v>
      </c>
      <c r="G312" s="1" t="str">
        <f>VLOOKUP($B312, Sheet1!$B$1:$AH$362, 33, FALSE)</f>
        <v>NA</v>
      </c>
    </row>
    <row r="313" spans="2:7" hidden="1">
      <c r="B313">
        <f>Sheet1!B312</f>
        <v>167112</v>
      </c>
      <c r="C313" t="str">
        <f>VLOOKUP($B313, Sheet1!$B$1:$AH$362, 30, FALSE)</f>
        <v>NA</v>
      </c>
      <c r="D313" t="str">
        <f>VLOOKUP($B313, Sheet1!$B$1:$AH$362, 31, FALSE)</f>
        <v>NA</v>
      </c>
      <c r="E313">
        <f>VLOOKUP($B313, Sheet1!$B$1:$AH$362, 29, FALSE)</f>
        <v>311</v>
      </c>
      <c r="F313" s="2">
        <f>VLOOKUP($B313, Sheet1!$B$1:$AH$362, 28, FALSE)</f>
        <v>1.8739322700000001</v>
      </c>
      <c r="G313" s="1" t="str">
        <f>VLOOKUP($B313, Sheet1!$B$1:$AH$362, 33, FALSE)</f>
        <v>NA</v>
      </c>
    </row>
    <row r="314" spans="2:7" hidden="1">
      <c r="B314">
        <f>Sheet1!B313</f>
        <v>176112</v>
      </c>
      <c r="C314" t="str">
        <f>VLOOKUP($B314, Sheet1!$B$1:$AH$362, 30, FALSE)</f>
        <v>NA</v>
      </c>
      <c r="D314" t="str">
        <f>VLOOKUP($B314, Sheet1!$B$1:$AH$362, 31, FALSE)</f>
        <v>NA</v>
      </c>
      <c r="E314">
        <f>VLOOKUP($B314, Sheet1!$B$1:$AH$362, 29, FALSE)</f>
        <v>312</v>
      </c>
      <c r="F314" s="2">
        <f>VLOOKUP($B314, Sheet1!$B$1:$AH$362, 28, FALSE)</f>
        <v>1.839238967</v>
      </c>
      <c r="G314" s="1" t="str">
        <f>VLOOKUP($B314, Sheet1!$B$1:$AH$362, 33, FALSE)</f>
        <v>NA</v>
      </c>
    </row>
    <row r="315" spans="2:7" hidden="1">
      <c r="B315">
        <f>Sheet1!B314</f>
        <v>276111</v>
      </c>
      <c r="C315" t="str">
        <f>VLOOKUP($B315, Sheet1!$B$1:$AH$362, 30, FALSE)</f>
        <v>NA</v>
      </c>
      <c r="D315" t="str">
        <f>VLOOKUP($B315, Sheet1!$B$1:$AH$362, 31, FALSE)</f>
        <v>NA</v>
      </c>
      <c r="E315">
        <f>VLOOKUP($B315, Sheet1!$B$1:$AH$362, 29, FALSE)</f>
        <v>313</v>
      </c>
      <c r="F315" s="2">
        <f>VLOOKUP($B315, Sheet1!$B$1:$AH$362, 28, FALSE)</f>
        <v>1.8377636580000001</v>
      </c>
      <c r="G315" s="1" t="str">
        <f>VLOOKUP($B315, Sheet1!$B$1:$AH$362, 33, FALSE)</f>
        <v>NA</v>
      </c>
    </row>
    <row r="316" spans="2:7" hidden="1">
      <c r="B316">
        <f>Sheet1!B315</f>
        <v>305111</v>
      </c>
      <c r="C316" t="str">
        <f>VLOOKUP($B316, Sheet1!$B$1:$AH$362, 30, FALSE)</f>
        <v>NA</v>
      </c>
      <c r="D316" t="str">
        <f>VLOOKUP($B316, Sheet1!$B$1:$AH$362, 31, FALSE)</f>
        <v>NA</v>
      </c>
      <c r="E316">
        <f>VLOOKUP($B316, Sheet1!$B$1:$AH$362, 29, FALSE)</f>
        <v>314</v>
      </c>
      <c r="F316" s="2">
        <f>VLOOKUP($B316, Sheet1!$B$1:$AH$362, 28, FALSE)</f>
        <v>1.8357089579999999</v>
      </c>
      <c r="G316" s="1" t="str">
        <f>VLOOKUP($B316, Sheet1!$B$1:$AH$362, 33, FALSE)</f>
        <v>NA</v>
      </c>
    </row>
    <row r="317" spans="2:7" hidden="1">
      <c r="B317">
        <f>Sheet1!B316</f>
        <v>249111</v>
      </c>
      <c r="C317" t="str">
        <f>VLOOKUP($B317, Sheet1!$B$1:$AH$362, 30, FALSE)</f>
        <v>NA</v>
      </c>
      <c r="D317" t="str">
        <f>VLOOKUP($B317, Sheet1!$B$1:$AH$362, 31, FALSE)</f>
        <v>NA</v>
      </c>
      <c r="E317">
        <f>VLOOKUP($B317, Sheet1!$B$1:$AH$362, 29, FALSE)</f>
        <v>315</v>
      </c>
      <c r="F317" s="2">
        <f>VLOOKUP($B317, Sheet1!$B$1:$AH$362, 28, FALSE)</f>
        <v>1.8142515379999999</v>
      </c>
      <c r="G317" s="1" t="str">
        <f>VLOOKUP($B317, Sheet1!$B$1:$AH$362, 33, FALSE)</f>
        <v>NA</v>
      </c>
    </row>
    <row r="318" spans="2:7" hidden="1">
      <c r="B318">
        <f>Sheet1!B317</f>
        <v>197111</v>
      </c>
      <c r="C318" t="str">
        <f>VLOOKUP($B318, Sheet1!$B$1:$AH$362, 30, FALSE)</f>
        <v>NA</v>
      </c>
      <c r="D318" t="str">
        <f>VLOOKUP($B318, Sheet1!$B$1:$AH$362, 31, FALSE)</f>
        <v>NA</v>
      </c>
      <c r="E318">
        <f>VLOOKUP($B318, Sheet1!$B$1:$AH$362, 29, FALSE)</f>
        <v>316</v>
      </c>
      <c r="F318" s="2">
        <f>VLOOKUP($B318, Sheet1!$B$1:$AH$362, 28, FALSE)</f>
        <v>1.813795679</v>
      </c>
      <c r="G318" s="1" t="str">
        <f>VLOOKUP($B318, Sheet1!$B$1:$AH$362, 33, FALSE)</f>
        <v>NA</v>
      </c>
    </row>
    <row r="319" spans="2:7" hidden="1">
      <c r="B319">
        <f>Sheet1!B318</f>
        <v>167111</v>
      </c>
      <c r="C319" t="str">
        <f>VLOOKUP($B319, Sheet1!$B$1:$AH$362, 30, FALSE)</f>
        <v>NA</v>
      </c>
      <c r="D319" t="str">
        <f>VLOOKUP($B319, Sheet1!$B$1:$AH$362, 31, FALSE)</f>
        <v>NA</v>
      </c>
      <c r="E319">
        <f>VLOOKUP($B319, Sheet1!$B$1:$AH$362, 29, FALSE)</f>
        <v>317</v>
      </c>
      <c r="F319" s="2">
        <f>VLOOKUP($B319, Sheet1!$B$1:$AH$362, 28, FALSE)</f>
        <v>1.779397809</v>
      </c>
      <c r="G319" s="1" t="str">
        <f>VLOOKUP($B319, Sheet1!$B$1:$AH$362, 33, FALSE)</f>
        <v>NA</v>
      </c>
    </row>
    <row r="320" spans="2:7" hidden="1">
      <c r="B320">
        <f>Sheet1!B319</f>
        <v>244111</v>
      </c>
      <c r="C320" t="str">
        <f>VLOOKUP($B320, Sheet1!$B$1:$AH$362, 30, FALSE)</f>
        <v>NA</v>
      </c>
      <c r="D320" t="str">
        <f>VLOOKUP($B320, Sheet1!$B$1:$AH$362, 31, FALSE)</f>
        <v>NA</v>
      </c>
      <c r="E320">
        <f>VLOOKUP($B320, Sheet1!$B$1:$AH$362, 29, FALSE)</f>
        <v>318</v>
      </c>
      <c r="F320" s="2">
        <f>VLOOKUP($B320, Sheet1!$B$1:$AH$362, 28, FALSE)</f>
        <v>1.7736702710000001</v>
      </c>
      <c r="G320" s="1" t="str">
        <f>VLOOKUP($B320, Sheet1!$B$1:$AH$362, 33, FALSE)</f>
        <v>NA</v>
      </c>
    </row>
    <row r="321" spans="2:7" hidden="1">
      <c r="B321">
        <f>Sheet1!B320</f>
        <v>116112</v>
      </c>
      <c r="C321" t="str">
        <f>VLOOKUP($B321, Sheet1!$B$1:$AH$362, 30, FALSE)</f>
        <v>NA</v>
      </c>
      <c r="D321" t="str">
        <f>VLOOKUP($B321, Sheet1!$B$1:$AH$362, 31, FALSE)</f>
        <v>NA</v>
      </c>
      <c r="E321">
        <f>VLOOKUP($B321, Sheet1!$B$1:$AH$362, 29, FALSE)</f>
        <v>319</v>
      </c>
      <c r="F321" s="2">
        <f>VLOOKUP($B321, Sheet1!$B$1:$AH$362, 28, FALSE)</f>
        <v>1.753758962</v>
      </c>
      <c r="G321" s="1" t="str">
        <f>VLOOKUP($B321, Sheet1!$B$1:$AH$362, 33, FALSE)</f>
        <v>NA</v>
      </c>
    </row>
    <row r="322" spans="2:7" hidden="1">
      <c r="B322">
        <f>Sheet1!B321</f>
        <v>403111</v>
      </c>
      <c r="C322" t="str">
        <f>VLOOKUP($B322, Sheet1!$B$1:$AH$362, 30, FALSE)</f>
        <v>NA</v>
      </c>
      <c r="D322" t="str">
        <f>VLOOKUP($B322, Sheet1!$B$1:$AH$362, 31, FALSE)</f>
        <v>NA</v>
      </c>
      <c r="E322">
        <f>VLOOKUP($B322, Sheet1!$B$1:$AH$362, 29, FALSE)</f>
        <v>320</v>
      </c>
      <c r="F322" s="2">
        <f>VLOOKUP($B322, Sheet1!$B$1:$AH$362, 28, FALSE)</f>
        <v>1.7530250409999999</v>
      </c>
      <c r="G322" s="1" t="str">
        <f>VLOOKUP($B322, Sheet1!$B$1:$AH$362, 33, FALSE)</f>
        <v>NA</v>
      </c>
    </row>
    <row r="323" spans="2:7" hidden="1">
      <c r="B323">
        <f>Sheet1!B322</f>
        <v>178121</v>
      </c>
      <c r="C323" t="str">
        <f>VLOOKUP($B323, Sheet1!$B$1:$AH$362, 30, FALSE)</f>
        <v>NA</v>
      </c>
      <c r="D323" t="str">
        <f>VLOOKUP($B323, Sheet1!$B$1:$AH$362, 31, FALSE)</f>
        <v>NA</v>
      </c>
      <c r="E323">
        <f>VLOOKUP($B323, Sheet1!$B$1:$AH$362, 29, FALSE)</f>
        <v>321</v>
      </c>
      <c r="F323" s="2">
        <f>VLOOKUP($B323, Sheet1!$B$1:$AH$362, 28, FALSE)</f>
        <v>1.7511783590000001</v>
      </c>
      <c r="G323" s="1" t="str">
        <f>VLOOKUP($B323, Sheet1!$B$1:$AH$362, 33, FALSE)</f>
        <v>NA</v>
      </c>
    </row>
    <row r="324" spans="2:7" hidden="1">
      <c r="B324">
        <f>Sheet1!B323</f>
        <v>191111</v>
      </c>
      <c r="C324" t="str">
        <f>VLOOKUP($B324, Sheet1!$B$1:$AH$362, 30, FALSE)</f>
        <v>NA</v>
      </c>
      <c r="D324" t="str">
        <f>VLOOKUP($B324, Sheet1!$B$1:$AH$362, 31, FALSE)</f>
        <v>NA</v>
      </c>
      <c r="E324">
        <f>VLOOKUP($B324, Sheet1!$B$1:$AH$362, 29, FALSE)</f>
        <v>322</v>
      </c>
      <c r="F324" s="2">
        <f>VLOOKUP($B324, Sheet1!$B$1:$AH$362, 28, FALSE)</f>
        <v>1.74775361</v>
      </c>
      <c r="G324" s="1" t="str">
        <f>VLOOKUP($B324, Sheet1!$B$1:$AH$362, 33, FALSE)</f>
        <v>NA</v>
      </c>
    </row>
    <row r="325" spans="2:7" hidden="1">
      <c r="B325">
        <f>Sheet1!B324</f>
        <v>304111</v>
      </c>
      <c r="C325" t="str">
        <f>VLOOKUP($B325, Sheet1!$B$1:$AH$362, 30, FALSE)</f>
        <v>NA</v>
      </c>
      <c r="D325" t="str">
        <f>VLOOKUP($B325, Sheet1!$B$1:$AH$362, 31, FALSE)</f>
        <v>NA</v>
      </c>
      <c r="E325">
        <f>VLOOKUP($B325, Sheet1!$B$1:$AH$362, 29, FALSE)</f>
        <v>323</v>
      </c>
      <c r="F325" s="2">
        <f>VLOOKUP($B325, Sheet1!$B$1:$AH$362, 28, FALSE)</f>
        <v>1.7169116280000001</v>
      </c>
      <c r="G325" s="1" t="str">
        <f>VLOOKUP($B325, Sheet1!$B$1:$AH$362, 33, FALSE)</f>
        <v>NA</v>
      </c>
    </row>
    <row r="326" spans="2:7" hidden="1">
      <c r="B326">
        <f>Sheet1!B325</f>
        <v>122112</v>
      </c>
      <c r="C326" t="str">
        <f>VLOOKUP($B326, Sheet1!$B$1:$AH$362, 30, FALSE)</f>
        <v>NA</v>
      </c>
      <c r="D326" t="str">
        <f>VLOOKUP($B326, Sheet1!$B$1:$AH$362, 31, FALSE)</f>
        <v>NA</v>
      </c>
      <c r="E326">
        <f>VLOOKUP($B326, Sheet1!$B$1:$AH$362, 29, FALSE)</f>
        <v>324</v>
      </c>
      <c r="F326" s="2">
        <f>VLOOKUP($B326, Sheet1!$B$1:$AH$362, 28, FALSE)</f>
        <v>1.7091191109999999</v>
      </c>
      <c r="G326" s="1" t="str">
        <f>VLOOKUP($B326, Sheet1!$B$1:$AH$362, 33, FALSE)</f>
        <v>NA</v>
      </c>
    </row>
    <row r="327" spans="2:7" hidden="1">
      <c r="B327">
        <f>Sheet1!B326</f>
        <v>268111</v>
      </c>
      <c r="C327" t="str">
        <f>VLOOKUP($B327, Sheet1!$B$1:$AH$362, 30, FALSE)</f>
        <v>NA</v>
      </c>
      <c r="D327" t="str">
        <f>VLOOKUP($B327, Sheet1!$B$1:$AH$362, 31, FALSE)</f>
        <v>NA</v>
      </c>
      <c r="E327">
        <f>VLOOKUP($B327, Sheet1!$B$1:$AH$362, 29, FALSE)</f>
        <v>325</v>
      </c>
      <c r="F327" s="2">
        <f>VLOOKUP($B327, Sheet1!$B$1:$AH$362, 28, FALSE)</f>
        <v>1.68737358</v>
      </c>
      <c r="G327" s="1" t="str">
        <f>VLOOKUP($B327, Sheet1!$B$1:$AH$362, 33, FALSE)</f>
        <v>NA</v>
      </c>
    </row>
    <row r="328" spans="2:7" hidden="1">
      <c r="B328">
        <f>Sheet1!B327</f>
        <v>170211</v>
      </c>
      <c r="C328" t="str">
        <f>VLOOKUP($B328, Sheet1!$B$1:$AH$362, 30, FALSE)</f>
        <v>Roosevelt Boulevard</v>
      </c>
      <c r="D328" t="str">
        <f>VLOOKUP($B328, Sheet1!$B$1:$AH$362, 31, FALSE)</f>
        <v>Woodhaven to County Line</v>
      </c>
      <c r="E328">
        <f>VLOOKUP($B328, Sheet1!$B$1:$AH$362, 29, FALSE)</f>
        <v>326</v>
      </c>
      <c r="F328" s="2">
        <f>VLOOKUP($B328, Sheet1!$B$1:$AH$362, 28, FALSE)</f>
        <v>1.6725692050000001</v>
      </c>
      <c r="G328" s="1" t="str">
        <f>VLOOKUP($B328, Sheet1!$B$1:$AH$362, 33, FALSE)</f>
        <v>NA</v>
      </c>
    </row>
    <row r="329" spans="2:7" hidden="1">
      <c r="B329">
        <f>Sheet1!B328</f>
        <v>179211</v>
      </c>
      <c r="C329" t="str">
        <f>VLOOKUP($B329, Sheet1!$B$1:$AH$362, 30, FALSE)</f>
        <v>NA</v>
      </c>
      <c r="D329" t="str">
        <f>VLOOKUP($B329, Sheet1!$B$1:$AH$362, 31, FALSE)</f>
        <v>NA</v>
      </c>
      <c r="E329">
        <f>VLOOKUP($B329, Sheet1!$B$1:$AH$362, 29, FALSE)</f>
        <v>327</v>
      </c>
      <c r="F329" s="2">
        <f>VLOOKUP($B329, Sheet1!$B$1:$AH$362, 28, FALSE)</f>
        <v>1.6707315460000001</v>
      </c>
      <c r="G329" s="1" t="str">
        <f>VLOOKUP($B329, Sheet1!$B$1:$AH$362, 33, FALSE)</f>
        <v>NA</v>
      </c>
    </row>
    <row r="330" spans="2:7" hidden="1">
      <c r="B330">
        <f>Sheet1!B329</f>
        <v>257121</v>
      </c>
      <c r="C330" t="str">
        <f>VLOOKUP($B330, Sheet1!$B$1:$AH$362, 30, FALSE)</f>
        <v>NA</v>
      </c>
      <c r="D330" t="str">
        <f>VLOOKUP($B330, Sheet1!$B$1:$AH$362, 31, FALSE)</f>
        <v>NA</v>
      </c>
      <c r="E330">
        <f>VLOOKUP($B330, Sheet1!$B$1:$AH$362, 29, FALSE)</f>
        <v>328</v>
      </c>
      <c r="F330" s="2">
        <f>VLOOKUP($B330, Sheet1!$B$1:$AH$362, 28, FALSE)</f>
        <v>1.661173859</v>
      </c>
      <c r="G330" s="1" t="str">
        <f>VLOOKUP($B330, Sheet1!$B$1:$AH$362, 33, FALSE)</f>
        <v>NA</v>
      </c>
    </row>
    <row r="331" spans="2:7" hidden="1">
      <c r="B331">
        <f>Sheet1!B330</f>
        <v>301111</v>
      </c>
      <c r="C331" t="str">
        <f>VLOOKUP($B331, Sheet1!$B$1:$AH$362, 30, FALSE)</f>
        <v>NA</v>
      </c>
      <c r="D331" t="str">
        <f>VLOOKUP($B331, Sheet1!$B$1:$AH$362, 31, FALSE)</f>
        <v>NA</v>
      </c>
      <c r="E331">
        <f>VLOOKUP($B331, Sheet1!$B$1:$AH$362, 29, FALSE)</f>
        <v>329</v>
      </c>
      <c r="F331" s="2">
        <f>VLOOKUP($B331, Sheet1!$B$1:$AH$362, 28, FALSE)</f>
        <v>1.6360939379999999</v>
      </c>
      <c r="G331" s="1" t="str">
        <f>VLOOKUP($B331, Sheet1!$B$1:$AH$362, 33, FALSE)</f>
        <v>NA</v>
      </c>
    </row>
    <row r="332" spans="2:7" hidden="1">
      <c r="B332">
        <f>Sheet1!B331</f>
        <v>193111</v>
      </c>
      <c r="C332" t="str">
        <f>VLOOKUP($B332, Sheet1!$B$1:$AH$362, 30, FALSE)</f>
        <v>NA</v>
      </c>
      <c r="D332" t="str">
        <f>VLOOKUP($B332, Sheet1!$B$1:$AH$362, 31, FALSE)</f>
        <v>NA</v>
      </c>
      <c r="E332">
        <f>VLOOKUP($B332, Sheet1!$B$1:$AH$362, 29, FALSE)</f>
        <v>330</v>
      </c>
      <c r="F332" s="2">
        <f>VLOOKUP($B332, Sheet1!$B$1:$AH$362, 28, FALSE)</f>
        <v>1.6239922499999999</v>
      </c>
      <c r="G332" s="1" t="str">
        <f>VLOOKUP($B332, Sheet1!$B$1:$AH$362, 33, FALSE)</f>
        <v>NA</v>
      </c>
    </row>
    <row r="333" spans="2:7" hidden="1">
      <c r="B333">
        <f>Sheet1!B332</f>
        <v>174111</v>
      </c>
      <c r="C333" t="str">
        <f>VLOOKUP($B333, Sheet1!$B$1:$AH$362, 30, FALSE)</f>
        <v>NA</v>
      </c>
      <c r="D333" t="str">
        <f>VLOOKUP($B333, Sheet1!$B$1:$AH$362, 31, FALSE)</f>
        <v>NA</v>
      </c>
      <c r="E333">
        <f>VLOOKUP($B333, Sheet1!$B$1:$AH$362, 29, FALSE)</f>
        <v>331</v>
      </c>
      <c r="F333" s="2">
        <f>VLOOKUP($B333, Sheet1!$B$1:$AH$362, 28, FALSE)</f>
        <v>1.5978688830000001</v>
      </c>
      <c r="G333" s="1" t="str">
        <f>VLOOKUP($B333, Sheet1!$B$1:$AH$362, 33, FALSE)</f>
        <v>NA</v>
      </c>
    </row>
    <row r="334" spans="2:7" hidden="1">
      <c r="B334">
        <f>Sheet1!B333</f>
        <v>210112</v>
      </c>
      <c r="C334" t="str">
        <f>VLOOKUP($B334, Sheet1!$B$1:$AH$362, 30, FALSE)</f>
        <v>NA</v>
      </c>
      <c r="D334" t="str">
        <f>VLOOKUP($B334, Sheet1!$B$1:$AH$362, 31, FALSE)</f>
        <v>NA</v>
      </c>
      <c r="E334">
        <f>VLOOKUP($B334, Sheet1!$B$1:$AH$362, 29, FALSE)</f>
        <v>332</v>
      </c>
      <c r="F334" s="2">
        <f>VLOOKUP($B334, Sheet1!$B$1:$AH$362, 28, FALSE)</f>
        <v>1.582034272</v>
      </c>
      <c r="G334" s="1" t="str">
        <f>VLOOKUP($B334, Sheet1!$B$1:$AH$362, 33, FALSE)</f>
        <v>NA</v>
      </c>
    </row>
    <row r="335" spans="2:7" hidden="1">
      <c r="B335">
        <f>Sheet1!B334</f>
        <v>254111</v>
      </c>
      <c r="C335" t="str">
        <f>VLOOKUP($B335, Sheet1!$B$1:$AH$362, 30, FALSE)</f>
        <v>NA</v>
      </c>
      <c r="D335" t="str">
        <f>VLOOKUP($B335, Sheet1!$B$1:$AH$362, 31, FALSE)</f>
        <v>NA</v>
      </c>
      <c r="E335">
        <f>VLOOKUP($B335, Sheet1!$B$1:$AH$362, 29, FALSE)</f>
        <v>333</v>
      </c>
      <c r="F335" s="2">
        <f>VLOOKUP($B335, Sheet1!$B$1:$AH$362, 28, FALSE)</f>
        <v>1.5300925359999999</v>
      </c>
      <c r="G335" s="1" t="str">
        <f>VLOOKUP($B335, Sheet1!$B$1:$AH$362, 33, FALSE)</f>
        <v>NA</v>
      </c>
    </row>
    <row r="336" spans="2:7" hidden="1">
      <c r="B336">
        <f>Sheet1!B335</f>
        <v>211111</v>
      </c>
      <c r="C336" t="str">
        <f>VLOOKUP($B336, Sheet1!$B$1:$AH$362, 30, FALSE)</f>
        <v>NA</v>
      </c>
      <c r="D336" t="str">
        <f>VLOOKUP($B336, Sheet1!$B$1:$AH$362, 31, FALSE)</f>
        <v>NA</v>
      </c>
      <c r="E336">
        <f>VLOOKUP($B336, Sheet1!$B$1:$AH$362, 29, FALSE)</f>
        <v>334</v>
      </c>
      <c r="F336" s="2">
        <f>VLOOKUP($B336, Sheet1!$B$1:$AH$362, 28, FALSE)</f>
        <v>1.4943268240000001</v>
      </c>
      <c r="G336" s="1" t="str">
        <f>VLOOKUP($B336, Sheet1!$B$1:$AH$362, 33, FALSE)</f>
        <v>NA</v>
      </c>
    </row>
    <row r="337" spans="2:7" hidden="1">
      <c r="B337">
        <f>Sheet1!B336</f>
        <v>195111</v>
      </c>
      <c r="C337" t="str">
        <f>VLOOKUP($B337, Sheet1!$B$1:$AH$362, 30, FALSE)</f>
        <v>NA</v>
      </c>
      <c r="D337" t="str">
        <f>VLOOKUP($B337, Sheet1!$B$1:$AH$362, 31, FALSE)</f>
        <v>NA</v>
      </c>
      <c r="E337">
        <f>VLOOKUP($B337, Sheet1!$B$1:$AH$362, 29, FALSE)</f>
        <v>335</v>
      </c>
      <c r="F337" s="2">
        <f>VLOOKUP($B337, Sheet1!$B$1:$AH$362, 28, FALSE)</f>
        <v>1.4712030789999999</v>
      </c>
      <c r="G337" s="1" t="str">
        <f>VLOOKUP($B337, Sheet1!$B$1:$AH$362, 33, FALSE)</f>
        <v>NA</v>
      </c>
    </row>
    <row r="338" spans="2:7" hidden="1">
      <c r="B338">
        <f>Sheet1!B337</f>
        <v>291111</v>
      </c>
      <c r="C338" t="str">
        <f>VLOOKUP($B338, Sheet1!$B$1:$AH$362, 30, FALSE)</f>
        <v>NA</v>
      </c>
      <c r="D338" t="str">
        <f>VLOOKUP($B338, Sheet1!$B$1:$AH$362, 31, FALSE)</f>
        <v>NA</v>
      </c>
      <c r="E338">
        <f>VLOOKUP($B338, Sheet1!$B$1:$AH$362, 29, FALSE)</f>
        <v>336</v>
      </c>
      <c r="F338" s="2">
        <f>VLOOKUP($B338, Sheet1!$B$1:$AH$362, 28, FALSE)</f>
        <v>1.4510096649999999</v>
      </c>
      <c r="G338" s="1" t="str">
        <f>VLOOKUP($B338, Sheet1!$B$1:$AH$362, 33, FALSE)</f>
        <v>NA</v>
      </c>
    </row>
    <row r="339" spans="2:7" hidden="1">
      <c r="B339">
        <f>Sheet1!B338</f>
        <v>121211</v>
      </c>
      <c r="C339" t="str">
        <f>VLOOKUP($B339, Sheet1!$B$1:$AH$362, 30, FALSE)</f>
        <v>NA</v>
      </c>
      <c r="D339" t="str">
        <f>VLOOKUP($B339, Sheet1!$B$1:$AH$362, 31, FALSE)</f>
        <v>NA</v>
      </c>
      <c r="E339">
        <f>VLOOKUP($B339, Sheet1!$B$1:$AH$362, 29, FALSE)</f>
        <v>337</v>
      </c>
      <c r="F339" s="2">
        <f>VLOOKUP($B339, Sheet1!$B$1:$AH$362, 28, FALSE)</f>
        <v>1.430590375</v>
      </c>
      <c r="G339" s="1" t="str">
        <f>VLOOKUP($B339, Sheet1!$B$1:$AH$362, 33, FALSE)</f>
        <v>NA</v>
      </c>
    </row>
    <row r="340" spans="2:7" hidden="1">
      <c r="B340">
        <f>Sheet1!B339</f>
        <v>172111</v>
      </c>
      <c r="C340" t="str">
        <f>VLOOKUP($B340, Sheet1!$B$1:$AH$362, 30, FALSE)</f>
        <v>NA</v>
      </c>
      <c r="D340" t="str">
        <f>VLOOKUP($B340, Sheet1!$B$1:$AH$362, 31, FALSE)</f>
        <v>NA</v>
      </c>
      <c r="E340">
        <f>VLOOKUP($B340, Sheet1!$B$1:$AH$362, 29, FALSE)</f>
        <v>338</v>
      </c>
      <c r="F340" s="2">
        <f>VLOOKUP($B340, Sheet1!$B$1:$AH$362, 28, FALSE)</f>
        <v>1.3780516780000001</v>
      </c>
      <c r="G340" s="1" t="str">
        <f>VLOOKUP($B340, Sheet1!$B$1:$AH$362, 33, FALSE)</f>
        <v>NA</v>
      </c>
    </row>
    <row r="341" spans="2:7" hidden="1">
      <c r="B341">
        <f>Sheet1!B340</f>
        <v>116111</v>
      </c>
      <c r="C341" t="str">
        <f>VLOOKUP($B341, Sheet1!$B$1:$AH$362, 30, FALSE)</f>
        <v>NA</v>
      </c>
      <c r="D341" t="str">
        <f>VLOOKUP($B341, Sheet1!$B$1:$AH$362, 31, FALSE)</f>
        <v>NA</v>
      </c>
      <c r="E341">
        <f>VLOOKUP($B341, Sheet1!$B$1:$AH$362, 29, FALSE)</f>
        <v>339</v>
      </c>
      <c r="F341" s="2">
        <f>VLOOKUP($B341, Sheet1!$B$1:$AH$362, 28, FALSE)</f>
        <v>1.3532620120000001</v>
      </c>
      <c r="G341" s="1" t="str">
        <f>VLOOKUP($B341, Sheet1!$B$1:$AH$362, 33, FALSE)</f>
        <v>NA</v>
      </c>
    </row>
    <row r="342" spans="2:7" hidden="1">
      <c r="B342">
        <f>Sheet1!B341</f>
        <v>234111</v>
      </c>
      <c r="C342" t="str">
        <f>VLOOKUP($B342, Sheet1!$B$1:$AH$362, 30, FALSE)</f>
        <v>NA</v>
      </c>
      <c r="D342" t="str">
        <f>VLOOKUP($B342, Sheet1!$B$1:$AH$362, 31, FALSE)</f>
        <v>NA</v>
      </c>
      <c r="E342">
        <f>VLOOKUP($B342, Sheet1!$B$1:$AH$362, 29, FALSE)</f>
        <v>340</v>
      </c>
      <c r="F342" s="2">
        <f>VLOOKUP($B342, Sheet1!$B$1:$AH$362, 28, FALSE)</f>
        <v>1.349975363</v>
      </c>
      <c r="G342" s="1" t="str">
        <f>VLOOKUP($B342, Sheet1!$B$1:$AH$362, 33, FALSE)</f>
        <v>NA</v>
      </c>
    </row>
    <row r="343" spans="2:7" hidden="1">
      <c r="B343">
        <f>Sheet1!B342</f>
        <v>175121</v>
      </c>
      <c r="C343" t="str">
        <f>VLOOKUP($B343, Sheet1!$B$1:$AH$362, 30, FALSE)</f>
        <v>NA</v>
      </c>
      <c r="D343" t="str">
        <f>VLOOKUP($B343, Sheet1!$B$1:$AH$362, 31, FALSE)</f>
        <v>NA</v>
      </c>
      <c r="E343">
        <f>VLOOKUP($B343, Sheet1!$B$1:$AH$362, 29, FALSE)</f>
        <v>341</v>
      </c>
      <c r="F343" s="2">
        <f>VLOOKUP($B343, Sheet1!$B$1:$AH$362, 28, FALSE)</f>
        <v>1.3423497740000001</v>
      </c>
      <c r="G343" s="1" t="str">
        <f>VLOOKUP($B343, Sheet1!$B$1:$AH$362, 33, FALSE)</f>
        <v>NA</v>
      </c>
    </row>
    <row r="344" spans="2:7" hidden="1">
      <c r="B344">
        <f>Sheet1!B343</f>
        <v>175121</v>
      </c>
      <c r="C344" t="str">
        <f>VLOOKUP($B344, Sheet1!$B$1:$AH$362, 30, FALSE)</f>
        <v>NA</v>
      </c>
      <c r="D344" t="str">
        <f>VLOOKUP($B344, Sheet1!$B$1:$AH$362, 31, FALSE)</f>
        <v>NA</v>
      </c>
      <c r="E344">
        <f>VLOOKUP($B344, Sheet1!$B$1:$AH$362, 29, FALSE)</f>
        <v>341</v>
      </c>
      <c r="F344" s="2">
        <f>VLOOKUP($B344, Sheet1!$B$1:$AH$362, 28, FALSE)</f>
        <v>1.3423497740000001</v>
      </c>
      <c r="G344" s="1" t="str">
        <f>VLOOKUP($B344, Sheet1!$B$1:$AH$362, 33, FALSE)</f>
        <v>NA</v>
      </c>
    </row>
    <row r="345" spans="2:7" hidden="1">
      <c r="B345">
        <f>Sheet1!B344</f>
        <v>175121</v>
      </c>
      <c r="C345" t="str">
        <f>VLOOKUP($B345, Sheet1!$B$1:$AH$362, 30, FALSE)</f>
        <v>NA</v>
      </c>
      <c r="D345" t="str">
        <f>VLOOKUP($B345, Sheet1!$B$1:$AH$362, 31, FALSE)</f>
        <v>NA</v>
      </c>
      <c r="E345">
        <f>VLOOKUP($B345, Sheet1!$B$1:$AH$362, 29, FALSE)</f>
        <v>341</v>
      </c>
      <c r="F345" s="2">
        <f>VLOOKUP($B345, Sheet1!$B$1:$AH$362, 28, FALSE)</f>
        <v>1.3423497740000001</v>
      </c>
      <c r="G345" s="1" t="str">
        <f>VLOOKUP($B345, Sheet1!$B$1:$AH$362, 33, FALSE)</f>
        <v>NA</v>
      </c>
    </row>
    <row r="346" spans="2:7" hidden="1">
      <c r="B346">
        <f>Sheet1!B345</f>
        <v>175121</v>
      </c>
      <c r="C346" t="str">
        <f>VLOOKUP($B346, Sheet1!$B$1:$AH$362, 30, FALSE)</f>
        <v>NA</v>
      </c>
      <c r="D346" t="str">
        <f>VLOOKUP($B346, Sheet1!$B$1:$AH$362, 31, FALSE)</f>
        <v>NA</v>
      </c>
      <c r="E346">
        <f>VLOOKUP($B346, Sheet1!$B$1:$AH$362, 29, FALSE)</f>
        <v>341</v>
      </c>
      <c r="F346" s="2">
        <f>VLOOKUP($B346, Sheet1!$B$1:$AH$362, 28, FALSE)</f>
        <v>1.3423497740000001</v>
      </c>
      <c r="G346" s="1" t="str">
        <f>VLOOKUP($B346, Sheet1!$B$1:$AH$362, 33, FALSE)</f>
        <v>NA</v>
      </c>
    </row>
    <row r="347" spans="2:7" hidden="1">
      <c r="B347">
        <f>Sheet1!B346</f>
        <v>228111</v>
      </c>
      <c r="C347" t="str">
        <f>VLOOKUP($B347, Sheet1!$B$1:$AH$362, 30, FALSE)</f>
        <v>NA</v>
      </c>
      <c r="D347" t="str">
        <f>VLOOKUP($B347, Sheet1!$B$1:$AH$362, 31, FALSE)</f>
        <v>NA</v>
      </c>
      <c r="E347">
        <f>VLOOKUP($B347, Sheet1!$B$1:$AH$362, 29, FALSE)</f>
        <v>342</v>
      </c>
      <c r="F347" s="2">
        <f>VLOOKUP($B347, Sheet1!$B$1:$AH$362, 28, FALSE)</f>
        <v>1.336454955</v>
      </c>
      <c r="G347" s="1" t="str">
        <f>VLOOKUP($B347, Sheet1!$B$1:$AH$362, 33, FALSE)</f>
        <v>NA</v>
      </c>
    </row>
    <row r="348" spans="2:7" hidden="1">
      <c r="B348">
        <f>Sheet1!B347</f>
        <v>182111</v>
      </c>
      <c r="C348" t="str">
        <f>VLOOKUP($B348, Sheet1!$B$1:$AH$362, 30, FALSE)</f>
        <v>NA</v>
      </c>
      <c r="D348" t="str">
        <f>VLOOKUP($B348, Sheet1!$B$1:$AH$362, 31, FALSE)</f>
        <v>NA</v>
      </c>
      <c r="E348">
        <f>VLOOKUP($B348, Sheet1!$B$1:$AH$362, 29, FALSE)</f>
        <v>343</v>
      </c>
      <c r="F348" s="2">
        <f>VLOOKUP($B348, Sheet1!$B$1:$AH$362, 28, FALSE)</f>
        <v>1.266092585</v>
      </c>
      <c r="G348" s="1" t="str">
        <f>VLOOKUP($B348, Sheet1!$B$1:$AH$362, 33, FALSE)</f>
        <v>NA</v>
      </c>
    </row>
    <row r="349" spans="2:7" hidden="1">
      <c r="B349">
        <f>Sheet1!B348</f>
        <v>176111</v>
      </c>
      <c r="C349" t="str">
        <f>VLOOKUP($B349, Sheet1!$B$1:$AH$362, 30, FALSE)</f>
        <v>NA</v>
      </c>
      <c r="D349" t="str">
        <f>VLOOKUP($B349, Sheet1!$B$1:$AH$362, 31, FALSE)</f>
        <v>NA</v>
      </c>
      <c r="E349">
        <f>VLOOKUP($B349, Sheet1!$B$1:$AH$362, 29, FALSE)</f>
        <v>344</v>
      </c>
      <c r="F349" s="2">
        <f>VLOOKUP($B349, Sheet1!$B$1:$AH$362, 28, FALSE)</f>
        <v>1.235036332</v>
      </c>
      <c r="G349" s="1" t="str">
        <f>VLOOKUP($B349, Sheet1!$B$1:$AH$362, 33, FALSE)</f>
        <v>NA</v>
      </c>
    </row>
    <row r="350" spans="2:7" hidden="1">
      <c r="B350">
        <f>Sheet1!B349</f>
        <v>122113</v>
      </c>
      <c r="C350" t="str">
        <f>VLOOKUP($B350, Sheet1!$B$1:$AH$362, 30, FALSE)</f>
        <v>NA</v>
      </c>
      <c r="D350" t="str">
        <f>VLOOKUP($B350, Sheet1!$B$1:$AH$362, 31, FALSE)</f>
        <v>NA</v>
      </c>
      <c r="E350">
        <f>VLOOKUP($B350, Sheet1!$B$1:$AH$362, 29, FALSE)</f>
        <v>345</v>
      </c>
      <c r="F350" s="2">
        <f>VLOOKUP($B350, Sheet1!$B$1:$AH$362, 28, FALSE)</f>
        <v>1.222303938</v>
      </c>
      <c r="G350" s="1" t="str">
        <f>VLOOKUP($B350, Sheet1!$B$1:$AH$362, 33, FALSE)</f>
        <v>NA</v>
      </c>
    </row>
    <row r="351" spans="2:7" hidden="1">
      <c r="B351">
        <f>Sheet1!B350</f>
        <v>175111</v>
      </c>
      <c r="C351" t="str">
        <f>VLOOKUP($B351, Sheet1!$B$1:$AH$362, 30, FALSE)</f>
        <v>NA</v>
      </c>
      <c r="D351" t="str">
        <f>VLOOKUP($B351, Sheet1!$B$1:$AH$362, 31, FALSE)</f>
        <v>NA</v>
      </c>
      <c r="E351">
        <f>VLOOKUP($B351, Sheet1!$B$1:$AH$362, 29, FALSE)</f>
        <v>346</v>
      </c>
      <c r="F351" s="2">
        <f>VLOOKUP($B351, Sheet1!$B$1:$AH$362, 28, FALSE)</f>
        <v>1.1285971290000001</v>
      </c>
      <c r="G351" s="1" t="str">
        <f>VLOOKUP($B351, Sheet1!$B$1:$AH$362, 33, FALSE)</f>
        <v>NA</v>
      </c>
    </row>
    <row r="352" spans="2:7" hidden="1">
      <c r="B352">
        <f>Sheet1!B351</f>
        <v>122114</v>
      </c>
      <c r="C352" t="str">
        <f>VLOOKUP($B352, Sheet1!$B$1:$AH$362, 30, FALSE)</f>
        <v>NA</v>
      </c>
      <c r="D352" t="str">
        <f>VLOOKUP($B352, Sheet1!$B$1:$AH$362, 31, FALSE)</f>
        <v>NA</v>
      </c>
      <c r="E352">
        <f>VLOOKUP($B352, Sheet1!$B$1:$AH$362, 29, FALSE)</f>
        <v>347</v>
      </c>
      <c r="F352" s="2">
        <f>VLOOKUP($B352, Sheet1!$B$1:$AH$362, 28, FALSE)</f>
        <v>1.1142277700000001</v>
      </c>
      <c r="G352" s="1" t="str">
        <f>VLOOKUP($B352, Sheet1!$B$1:$AH$362, 33, FALSE)</f>
        <v>NA</v>
      </c>
    </row>
    <row r="353" spans="2:7" hidden="1">
      <c r="B353">
        <f>Sheet1!B352</f>
        <v>173111</v>
      </c>
      <c r="C353" t="str">
        <f>VLOOKUP($B353, Sheet1!$B$1:$AH$362, 30, FALSE)</f>
        <v>NA</v>
      </c>
      <c r="D353" t="str">
        <f>VLOOKUP($B353, Sheet1!$B$1:$AH$362, 31, FALSE)</f>
        <v>NA</v>
      </c>
      <c r="E353">
        <f>VLOOKUP($B353, Sheet1!$B$1:$AH$362, 29, FALSE)</f>
        <v>348</v>
      </c>
      <c r="F353" s="2">
        <f>VLOOKUP($B353, Sheet1!$B$1:$AH$362, 28, FALSE)</f>
        <v>1.0818022949999999</v>
      </c>
      <c r="G353" s="1" t="str">
        <f>VLOOKUP($B353, Sheet1!$B$1:$AH$362, 33, FALSE)</f>
        <v>NA</v>
      </c>
    </row>
    <row r="354" spans="2:7" hidden="1">
      <c r="B354">
        <f>Sheet1!B353</f>
        <v>170121</v>
      </c>
      <c r="C354" t="str">
        <f>VLOOKUP($B354, Sheet1!$B$1:$AH$362, 30, FALSE)</f>
        <v>Roosevelt Boulevard</v>
      </c>
      <c r="D354" t="str">
        <f>VLOOKUP($B354, Sheet1!$B$1:$AH$362, 31, FALSE)</f>
        <v>Pratt to Bustleton</v>
      </c>
      <c r="E354">
        <f>VLOOKUP($B354, Sheet1!$B$1:$AH$362, 29, FALSE)</f>
        <v>349</v>
      </c>
      <c r="F354" s="2">
        <f>VLOOKUP($B354, Sheet1!$B$1:$AH$362, 28, FALSE)</f>
        <v>1.0519578919999999</v>
      </c>
      <c r="G354" s="1" t="str">
        <f>VLOOKUP($B354, Sheet1!$B$1:$AH$362, 33, FALSE)</f>
        <v>NA</v>
      </c>
    </row>
    <row r="355" spans="2:7" hidden="1">
      <c r="B355">
        <f>Sheet1!B354</f>
        <v>194111</v>
      </c>
      <c r="C355" t="str">
        <f>VLOOKUP($B355, Sheet1!$B$1:$AH$362, 30, FALSE)</f>
        <v>NA</v>
      </c>
      <c r="D355" t="str">
        <f>VLOOKUP($B355, Sheet1!$B$1:$AH$362, 31, FALSE)</f>
        <v>NA</v>
      </c>
      <c r="E355">
        <f>VLOOKUP($B355, Sheet1!$B$1:$AH$362, 29, FALSE)</f>
        <v>350</v>
      </c>
      <c r="F355" s="2">
        <f>VLOOKUP($B355, Sheet1!$B$1:$AH$362, 28, FALSE)</f>
        <v>1.0296475060000001</v>
      </c>
      <c r="G355" s="1" t="str">
        <f>VLOOKUP($B355, Sheet1!$B$1:$AH$362, 33, FALSE)</f>
        <v>NA</v>
      </c>
    </row>
    <row r="356" spans="2:7" hidden="1">
      <c r="B356">
        <f>Sheet1!B355</f>
        <v>179111</v>
      </c>
      <c r="C356" t="str">
        <f>VLOOKUP($B356, Sheet1!$B$1:$AH$362, 30, FALSE)</f>
        <v>NA</v>
      </c>
      <c r="D356" t="str">
        <f>VLOOKUP($B356, Sheet1!$B$1:$AH$362, 31, FALSE)</f>
        <v>NA</v>
      </c>
      <c r="E356">
        <f>VLOOKUP($B356, Sheet1!$B$1:$AH$362, 29, FALSE)</f>
        <v>351</v>
      </c>
      <c r="F356" s="2">
        <f>VLOOKUP($B356, Sheet1!$B$1:$AH$362, 28, FALSE)</f>
        <v>0.86528712100000005</v>
      </c>
      <c r="G356" s="1" t="str">
        <f>VLOOKUP($B356, Sheet1!$B$1:$AH$362, 33, FALSE)</f>
        <v>NA</v>
      </c>
    </row>
    <row r="357" spans="2:7" hidden="1">
      <c r="B357">
        <f>Sheet1!B356</f>
        <v>215111</v>
      </c>
      <c r="C357" t="str">
        <f>VLOOKUP($B357, Sheet1!$B$1:$AH$362, 30, FALSE)</f>
        <v>NA</v>
      </c>
      <c r="D357" t="str">
        <f>VLOOKUP($B357, Sheet1!$B$1:$AH$362, 31, FALSE)</f>
        <v>NA</v>
      </c>
      <c r="E357">
        <f>VLOOKUP($B357, Sheet1!$B$1:$AH$362, 29, FALSE)</f>
        <v>352</v>
      </c>
      <c r="F357" s="2">
        <f>VLOOKUP($B357, Sheet1!$B$1:$AH$362, 28, FALSE)</f>
        <v>0.83611162999999999</v>
      </c>
      <c r="G357" s="1" t="str">
        <f>VLOOKUP($B357, Sheet1!$B$1:$AH$362, 33, FALSE)</f>
        <v>NA</v>
      </c>
    </row>
    <row r="358" spans="2:7" hidden="1">
      <c r="B358">
        <f>Sheet1!B357</f>
        <v>214111</v>
      </c>
      <c r="C358" t="str">
        <f>VLOOKUP($B358, Sheet1!$B$1:$AH$362, 30, FALSE)</f>
        <v>NA</v>
      </c>
      <c r="D358" t="str">
        <f>VLOOKUP($B358, Sheet1!$B$1:$AH$362, 31, FALSE)</f>
        <v>NA</v>
      </c>
      <c r="E358">
        <f>VLOOKUP($B358, Sheet1!$B$1:$AH$362, 29, FALSE)</f>
        <v>353</v>
      </c>
      <c r="F358" s="2">
        <f>VLOOKUP($B358, Sheet1!$B$1:$AH$362, 28, FALSE)</f>
        <v>0.82211024899999996</v>
      </c>
      <c r="G358" s="1" t="str">
        <f>VLOOKUP($B358, Sheet1!$B$1:$AH$362, 33, FALSE)</f>
        <v>NA</v>
      </c>
    </row>
    <row r="359" spans="2:7" hidden="1">
      <c r="B359">
        <f>Sheet1!B358</f>
        <v>273111</v>
      </c>
      <c r="C359" t="str">
        <f>VLOOKUP($B359, Sheet1!$B$1:$AH$362, 30, FALSE)</f>
        <v>NA</v>
      </c>
      <c r="D359" t="str">
        <f>VLOOKUP($B359, Sheet1!$B$1:$AH$362, 31, FALSE)</f>
        <v>NA</v>
      </c>
      <c r="E359">
        <f>VLOOKUP($B359, Sheet1!$B$1:$AH$362, 29, FALSE)</f>
        <v>354</v>
      </c>
      <c r="F359" s="2">
        <f>VLOOKUP($B359, Sheet1!$B$1:$AH$362, 28, FALSE)</f>
        <v>0.61691329399999995</v>
      </c>
      <c r="G359" s="1" t="str">
        <f>VLOOKUP($B359, Sheet1!$B$1:$AH$362, 33, FALSE)</f>
        <v>NA</v>
      </c>
    </row>
    <row r="360" spans="2:7" hidden="1">
      <c r="B360">
        <f>Sheet1!B359</f>
        <v>122111</v>
      </c>
      <c r="C360" t="str">
        <f>VLOOKUP($B360, Sheet1!$B$1:$AH$362, 30, FALSE)</f>
        <v>NA</v>
      </c>
      <c r="D360" t="str">
        <f>VLOOKUP($B360, Sheet1!$B$1:$AH$362, 31, FALSE)</f>
        <v>NA</v>
      </c>
      <c r="E360">
        <f>VLOOKUP($B360, Sheet1!$B$1:$AH$362, 29, FALSE)</f>
        <v>355</v>
      </c>
      <c r="F360" s="2" t="str">
        <f>VLOOKUP($B360, Sheet1!$B$1:$AH$362, 28, FALSE)</f>
        <v>NA</v>
      </c>
      <c r="G360" s="1" t="str">
        <f>VLOOKUP($B360, Sheet1!$B$1:$AH$362, 33, FALSE)</f>
        <v>NA</v>
      </c>
    </row>
    <row r="361" spans="2:7" hidden="1">
      <c r="B361">
        <f>Sheet1!B360</f>
        <v>257113</v>
      </c>
      <c r="C361" t="str">
        <f>VLOOKUP($B361, Sheet1!$B$1:$AH$362, 30, FALSE)</f>
        <v>NA</v>
      </c>
      <c r="D361" t="str">
        <f>VLOOKUP($B361, Sheet1!$B$1:$AH$362, 31, FALSE)</f>
        <v>NA</v>
      </c>
      <c r="E361">
        <f>VLOOKUP($B361, Sheet1!$B$1:$AH$362, 29, FALSE)</f>
        <v>356</v>
      </c>
      <c r="F361" s="2" t="str">
        <f>VLOOKUP($B361, Sheet1!$B$1:$AH$362, 28, FALSE)</f>
        <v>NA</v>
      </c>
      <c r="G361" s="1" t="str">
        <f>VLOOKUP($B361, Sheet1!$B$1:$AH$362, 33, FALSE)</f>
        <v>NA</v>
      </c>
    </row>
    <row r="362" spans="2:7" hidden="1">
      <c r="B362">
        <f>Sheet1!B361</f>
        <v>262111</v>
      </c>
      <c r="C362" t="str">
        <f>VLOOKUP($B362, Sheet1!$B$1:$AH$362, 30, FALSE)</f>
        <v>NA</v>
      </c>
      <c r="D362" t="str">
        <f>VLOOKUP($B362, Sheet1!$B$1:$AH$362, 31, FALSE)</f>
        <v>NA</v>
      </c>
      <c r="E362">
        <f>VLOOKUP($B362, Sheet1!$B$1:$AH$362, 29, FALSE)</f>
        <v>357</v>
      </c>
      <c r="F362" s="2" t="str">
        <f>VLOOKUP($B362, Sheet1!$B$1:$AH$362, 28, FALSE)</f>
        <v>NA</v>
      </c>
      <c r="G362" s="1" t="str">
        <f>VLOOKUP($B362, Sheet1!$B$1:$AH$362, 33, FALSE)</f>
        <v>NA</v>
      </c>
    </row>
    <row r="363" spans="2:7" hidden="1">
      <c r="B363">
        <f>Sheet1!B362</f>
        <v>274111</v>
      </c>
      <c r="C363" t="str">
        <f>VLOOKUP($B363, Sheet1!$B$1:$AH$362, 30, FALSE)</f>
        <v>NA</v>
      </c>
      <c r="D363" t="str">
        <f>VLOOKUP($B363, Sheet1!$B$1:$AH$362, 31, FALSE)</f>
        <v>NA</v>
      </c>
      <c r="E363">
        <f>VLOOKUP($B363, Sheet1!$B$1:$AH$362, 29, FALSE)</f>
        <v>358</v>
      </c>
      <c r="F363" s="2" t="str">
        <f>VLOOKUP($B363, Sheet1!$B$1:$AH$362, 28, FALSE)</f>
        <v>NA</v>
      </c>
      <c r="G363" s="1" t="str">
        <f>VLOOKUP($B363, Sheet1!$B$1:$AH$362, 33, FALSE)</f>
        <v>NA</v>
      </c>
    </row>
    <row r="364" spans="2:7" hidden="1">
      <c r="B364">
        <f>Sheet1!B363</f>
        <v>0</v>
      </c>
      <c r="C364" t="e">
        <f>VLOOKUP($B364, Sheet1!$B$1:$AH$362, 30, FALSE)</f>
        <v>#N/A</v>
      </c>
      <c r="D364" t="e">
        <f>VLOOKUP($B364, Sheet1!$B$1:$AH$362, 31, FALSE)</f>
        <v>#N/A</v>
      </c>
      <c r="E364" t="e">
        <f>VLOOKUP($B364, Sheet1!$B$1:$AH$362, 29, FALSE)</f>
        <v>#N/A</v>
      </c>
      <c r="F364" s="2" t="e">
        <f>VLOOKUP($B364, Sheet1!$B$1:$AH$362, 28, FALSE)</f>
        <v>#N/A</v>
      </c>
      <c r="G364" s="1" t="e">
        <f>VLOOKUP($B364, Sheet1!$B$1:$AH$362, 33, FALSE)</f>
        <v>#N/A</v>
      </c>
    </row>
    <row r="365" spans="2:7" hidden="1">
      <c r="B365">
        <f>Sheet1!B364</f>
        <v>0</v>
      </c>
      <c r="C365" t="e">
        <f>VLOOKUP($B365, Sheet1!$B$1:$AH$362, 30, FALSE)</f>
        <v>#N/A</v>
      </c>
      <c r="D365" t="e">
        <f>VLOOKUP($B365, Sheet1!$B$1:$AH$362, 31, FALSE)</f>
        <v>#N/A</v>
      </c>
      <c r="E365" t="e">
        <f>VLOOKUP($B365, Sheet1!$B$1:$AH$362, 29, FALSE)</f>
        <v>#N/A</v>
      </c>
      <c r="F365" s="2" t="e">
        <f>VLOOKUP($B365, Sheet1!$B$1:$AH$362, 28, FALSE)</f>
        <v>#N/A</v>
      </c>
      <c r="G365" s="1" t="e">
        <f>VLOOKUP($B365, Sheet1!$B$1:$AH$362, 33, FALSE)</f>
        <v>#N/A</v>
      </c>
    </row>
    <row r="366" spans="2:7" hidden="1">
      <c r="B366">
        <f>Sheet1!B365</f>
        <v>0</v>
      </c>
      <c r="C366" t="e">
        <f>VLOOKUP($B366, Sheet1!$B$1:$AH$362, 30, FALSE)</f>
        <v>#N/A</v>
      </c>
      <c r="D366" t="e">
        <f>VLOOKUP($B366, Sheet1!$B$1:$AH$362, 31, FALSE)</f>
        <v>#N/A</v>
      </c>
      <c r="E366" t="e">
        <f>VLOOKUP($B366, Sheet1!$B$1:$AH$362, 29, FALSE)</f>
        <v>#N/A</v>
      </c>
      <c r="F366" s="2" t="e">
        <f>VLOOKUP($B366, Sheet1!$B$1:$AH$362, 28, FALSE)</f>
        <v>#N/A</v>
      </c>
      <c r="G366" s="1" t="e">
        <f>VLOOKUP($B366, Sheet1!$B$1:$AH$362, 33, FALSE)</f>
        <v>#N/A</v>
      </c>
    </row>
    <row r="367" spans="2:7" hidden="1">
      <c r="B367">
        <f>Sheet1!B366</f>
        <v>0</v>
      </c>
      <c r="C367" t="e">
        <f>VLOOKUP($B367, Sheet1!$B$1:$AH$362, 30, FALSE)</f>
        <v>#N/A</v>
      </c>
      <c r="D367" t="e">
        <f>VLOOKUP($B367, Sheet1!$B$1:$AH$362, 31, FALSE)</f>
        <v>#N/A</v>
      </c>
      <c r="E367" t="e">
        <f>VLOOKUP($B367, Sheet1!$B$1:$AH$362, 29, FALSE)</f>
        <v>#N/A</v>
      </c>
      <c r="F367" s="2" t="e">
        <f>VLOOKUP($B367, Sheet1!$B$1:$AH$362, 28, FALSE)</f>
        <v>#N/A</v>
      </c>
      <c r="G367" s="1" t="e">
        <f>VLOOKUP($B367, Sheet1!$B$1:$AH$362, 33, FALSE)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Sheet1!prioritized_segments_input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Thomas Andrew</dc:creator>
  <cp:lastModifiedBy>Simpson, Thomas Andrew</cp:lastModifiedBy>
  <dcterms:created xsi:type="dcterms:W3CDTF">2020-06-24T18:52:00Z</dcterms:created>
  <dcterms:modified xsi:type="dcterms:W3CDTF">2020-06-24T19:00:26Z</dcterms:modified>
</cp:coreProperties>
</file>