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/>
  <bookViews>
    <workbookView xWindow="0" yWindow="0" windowWidth="20490" windowHeight="7530" activeTab="1"/>
  </bookViews>
  <sheets>
    <sheet name="Вставить отчет " sheetId="1" r:id="rId1"/>
    <sheet name="Памятка" sheetId="7" r:id="rId2"/>
    <sheet name="Эрганомика отбора" sheetId="3" r:id="rId3"/>
    <sheet name="Нагрузка" sheetId="4" r:id="rId4"/>
    <sheet name="ABC" sheetId="5" r:id="rId5"/>
    <sheet name="Зона" sheetId="6" r:id="rId6"/>
  </sheets>
  <definedNames>
    <definedName name="_xlnm._FilterDatabase" localSheetId="4" hidden="1">ABC!$A$2:$AN$239</definedName>
    <definedName name="_xlnm._FilterDatabase" localSheetId="0" hidden="1">'Вставить отчет '!$E$2:$E$3178</definedName>
    <definedName name="_xlnm._FilterDatabase" localSheetId="5" hidden="1">Зона!$A$1:$B$1</definedName>
    <definedName name="_xlnm.Extract" localSheetId="4">ABC!$B$2</definedName>
    <definedName name="_xlnm.Extract" localSheetId="0">'Вставить отчет '!$U$2</definedName>
  </definedNames>
  <calcPr calcId="171027"/>
  <pivotCaches>
    <pivotCache cacheId="42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5" l="1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D3" i="5" s="1"/>
  <c r="E3" i="5" s="1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G212" i="5" l="1"/>
  <c r="I212" i="5" s="1"/>
  <c r="J212" i="5" s="1"/>
  <c r="G119" i="5"/>
  <c r="I119" i="5" s="1"/>
  <c r="J119" i="5" s="1"/>
  <c r="G140" i="5"/>
  <c r="I140" i="5" s="1"/>
  <c r="J140" i="5" s="1"/>
  <c r="G187" i="5"/>
  <c r="I187" i="5" s="1"/>
  <c r="J187" i="5" s="1"/>
  <c r="G163" i="5"/>
  <c r="I163" i="5" s="1"/>
  <c r="J163" i="5" s="1"/>
  <c r="G226" i="5"/>
  <c r="I226" i="5" s="1"/>
  <c r="J226" i="5" s="1"/>
  <c r="G100" i="5"/>
  <c r="I100" i="5" s="1"/>
  <c r="J100" i="5" s="1"/>
  <c r="G188" i="5"/>
  <c r="I188" i="5" s="1"/>
  <c r="J188" i="5" s="1"/>
  <c r="G215" i="5"/>
  <c r="I215" i="5" s="1"/>
  <c r="J215" i="5" s="1"/>
  <c r="G189" i="5"/>
  <c r="I189" i="5" s="1"/>
  <c r="J189" i="5" s="1"/>
  <c r="G158" i="5"/>
  <c r="I158" i="5" s="1"/>
  <c r="J158" i="5" s="1"/>
  <c r="G106" i="5"/>
  <c r="I106" i="5" s="1"/>
  <c r="J106" i="5" s="1"/>
  <c r="G227" i="5"/>
  <c r="I227" i="5" s="1"/>
  <c r="J227" i="5" s="1"/>
  <c r="G190" i="5"/>
  <c r="I190" i="5" s="1"/>
  <c r="J190" i="5" s="1"/>
  <c r="G228" i="5"/>
  <c r="I228" i="5" s="1"/>
  <c r="J228" i="5" s="1"/>
  <c r="G144" i="5"/>
  <c r="I144" i="5" s="1"/>
  <c r="J144" i="5" s="1"/>
  <c r="G101" i="5"/>
  <c r="I101" i="5" s="1"/>
  <c r="J101" i="5" s="1"/>
  <c r="G229" i="5"/>
  <c r="I229" i="5" s="1"/>
  <c r="J229" i="5" s="1"/>
  <c r="G146" i="5"/>
  <c r="I146" i="5" s="1"/>
  <c r="J146" i="5" s="1"/>
  <c r="G183" i="5"/>
  <c r="I183" i="5" s="1"/>
  <c r="J183" i="5" s="1"/>
  <c r="G159" i="5"/>
  <c r="I159" i="5" s="1"/>
  <c r="J159" i="5" s="1"/>
  <c r="G191" i="5"/>
  <c r="I191" i="5" s="1"/>
  <c r="J191" i="5" s="1"/>
  <c r="G230" i="5"/>
  <c r="I230" i="5" s="1"/>
  <c r="J230" i="5" s="1"/>
  <c r="G143" i="5"/>
  <c r="I143" i="5" s="1"/>
  <c r="J143" i="5" s="1"/>
  <c r="G184" i="5"/>
  <c r="I184" i="5" s="1"/>
  <c r="J184" i="5" s="1"/>
  <c r="G231" i="5"/>
  <c r="I231" i="5" s="1"/>
  <c r="J231" i="5" s="1"/>
  <c r="G232" i="5"/>
  <c r="I232" i="5" s="1"/>
  <c r="J232" i="5" s="1"/>
  <c r="G135" i="5"/>
  <c r="I135" i="5" s="1"/>
  <c r="J135" i="5" s="1"/>
  <c r="G28" i="5"/>
  <c r="I28" i="5" s="1"/>
  <c r="J28" i="5" s="1"/>
  <c r="G103" i="5"/>
  <c r="I103" i="5" s="1"/>
  <c r="J103" i="5" s="1"/>
  <c r="G23" i="5"/>
  <c r="I23" i="5" s="1"/>
  <c r="J23" i="5" s="1"/>
  <c r="G233" i="5"/>
  <c r="I233" i="5" s="1"/>
  <c r="J233" i="5" s="1"/>
  <c r="G234" i="5"/>
  <c r="I234" i="5" s="1"/>
  <c r="J234" i="5" s="1"/>
  <c r="G179" i="5"/>
  <c r="I179" i="5" s="1"/>
  <c r="J179" i="5" s="1"/>
  <c r="G162" i="5"/>
  <c r="I162" i="5" s="1"/>
  <c r="J162" i="5" s="1"/>
  <c r="G180" i="5"/>
  <c r="I180" i="5" s="1"/>
  <c r="J180" i="5" s="1"/>
  <c r="G181" i="5"/>
  <c r="I181" i="5" s="1"/>
  <c r="J181" i="5" s="1"/>
  <c r="G70" i="5"/>
  <c r="I70" i="5" s="1"/>
  <c r="J70" i="5" s="1"/>
  <c r="G117" i="5"/>
  <c r="I117" i="5" s="1"/>
  <c r="J117" i="5" s="1"/>
  <c r="G224" i="5"/>
  <c r="I224" i="5" s="1"/>
  <c r="J224" i="5" s="1"/>
  <c r="G182" i="5"/>
  <c r="I182" i="5" s="1"/>
  <c r="J182" i="5" s="1"/>
  <c r="G225" i="5"/>
  <c r="I225" i="5" s="1"/>
  <c r="J225" i="5" s="1"/>
  <c r="G16" i="5"/>
  <c r="I16" i="5" s="1"/>
  <c r="J16" i="5" s="1"/>
  <c r="G4" i="5"/>
  <c r="I4" i="5" s="1"/>
  <c r="J4" i="5" s="1"/>
  <c r="G147" i="5"/>
  <c r="I147" i="5" s="1"/>
  <c r="J147" i="5" s="1"/>
  <c r="G131" i="5"/>
  <c r="I131" i="5" s="1"/>
  <c r="J131" i="5" s="1"/>
  <c r="G6" i="5"/>
  <c r="I6" i="5" s="1"/>
  <c r="J6" i="5" s="1"/>
  <c r="G12" i="5"/>
  <c r="I12" i="5" s="1"/>
  <c r="J12" i="5" s="1"/>
  <c r="G27" i="5"/>
  <c r="I27" i="5" s="1"/>
  <c r="J27" i="5" s="1"/>
  <c r="G32" i="5"/>
  <c r="I32" i="5" s="1"/>
  <c r="J32" i="5" s="1"/>
  <c r="G193" i="5"/>
  <c r="I193" i="5" s="1"/>
  <c r="J193" i="5" s="1"/>
  <c r="G53" i="5"/>
  <c r="I53" i="5" s="1"/>
  <c r="J53" i="5" s="1"/>
  <c r="G82" i="5"/>
  <c r="I82" i="5" s="1"/>
  <c r="J82" i="5" s="1"/>
  <c r="G45" i="5"/>
  <c r="I45" i="5" s="1"/>
  <c r="J45" i="5" s="1"/>
  <c r="G39" i="5"/>
  <c r="I39" i="5" s="1"/>
  <c r="J39" i="5" s="1"/>
  <c r="G5" i="5"/>
  <c r="I5" i="5" s="1"/>
  <c r="J5" i="5" s="1"/>
  <c r="G46" i="5"/>
  <c r="I46" i="5" s="1"/>
  <c r="J46" i="5" s="1"/>
  <c r="G107" i="5"/>
  <c r="I107" i="5" s="1"/>
  <c r="J107" i="5" s="1"/>
  <c r="G8" i="5"/>
  <c r="I8" i="5" s="1"/>
  <c r="J8" i="5" s="1"/>
  <c r="G89" i="5"/>
  <c r="I89" i="5" s="1"/>
  <c r="J89" i="5" s="1"/>
  <c r="G31" i="5"/>
  <c r="I31" i="5" s="1"/>
  <c r="J31" i="5" s="1"/>
  <c r="G198" i="5"/>
  <c r="I198" i="5" s="1"/>
  <c r="J198" i="5" s="1"/>
  <c r="G124" i="5"/>
  <c r="I124" i="5" s="1"/>
  <c r="J124" i="5" s="1"/>
  <c r="G177" i="5"/>
  <c r="I177" i="5" s="1"/>
  <c r="J177" i="5" s="1"/>
  <c r="G72" i="5"/>
  <c r="I72" i="5" s="1"/>
  <c r="J72" i="5" s="1"/>
  <c r="G37" i="5"/>
  <c r="I37" i="5" s="1"/>
  <c r="J37" i="5" s="1"/>
  <c r="G11" i="5"/>
  <c r="I11" i="5" s="1"/>
  <c r="J11" i="5" s="1"/>
  <c r="G195" i="5"/>
  <c r="I195" i="5" s="1"/>
  <c r="J195" i="5" s="1"/>
  <c r="G77" i="5"/>
  <c r="I77" i="5" s="1"/>
  <c r="J77" i="5" s="1"/>
  <c r="G47" i="5"/>
  <c r="I47" i="5" s="1"/>
  <c r="J47" i="5" s="1"/>
  <c r="G94" i="5"/>
  <c r="I94" i="5" s="1"/>
  <c r="J94" i="5" s="1"/>
  <c r="G235" i="5"/>
  <c r="I235" i="5" s="1"/>
  <c r="J235" i="5" s="1"/>
  <c r="G110" i="5"/>
  <c r="I110" i="5" s="1"/>
  <c r="J110" i="5" s="1"/>
  <c r="G83" i="5"/>
  <c r="I83" i="5" s="1"/>
  <c r="J83" i="5" s="1"/>
  <c r="G74" i="5"/>
  <c r="I74" i="5" s="1"/>
  <c r="J74" i="5" s="1"/>
  <c r="G123" i="5"/>
  <c r="I123" i="5" s="1"/>
  <c r="J123" i="5" s="1"/>
  <c r="G108" i="5"/>
  <c r="I108" i="5" s="1"/>
  <c r="J108" i="5" s="1"/>
  <c r="G90" i="5"/>
  <c r="I90" i="5" s="1"/>
  <c r="J90" i="5" s="1"/>
  <c r="G66" i="5"/>
  <c r="I66" i="5" s="1"/>
  <c r="J66" i="5" s="1"/>
  <c r="G137" i="5"/>
  <c r="I137" i="5" s="1"/>
  <c r="J137" i="5" s="1"/>
  <c r="G40" i="5"/>
  <c r="I40" i="5" s="1"/>
  <c r="J40" i="5" s="1"/>
  <c r="G145" i="5"/>
  <c r="I145" i="5" s="1"/>
  <c r="J145" i="5" s="1"/>
  <c r="G194" i="5"/>
  <c r="I194" i="5" s="1"/>
  <c r="J194" i="5" s="1"/>
  <c r="G78" i="5"/>
  <c r="I78" i="5" s="1"/>
  <c r="J78" i="5" s="1"/>
  <c r="G58" i="5"/>
  <c r="I58" i="5" s="1"/>
  <c r="J58" i="5" s="1"/>
  <c r="G156" i="5"/>
  <c r="I156" i="5" s="1"/>
  <c r="J156" i="5" s="1"/>
  <c r="G157" i="5"/>
  <c r="I157" i="5" s="1"/>
  <c r="J157" i="5" s="1"/>
  <c r="G126" i="5"/>
  <c r="I126" i="5" s="1"/>
  <c r="J126" i="5" s="1"/>
  <c r="G216" i="5"/>
  <c r="I216" i="5" s="1"/>
  <c r="J216" i="5" s="1"/>
  <c r="G93" i="5"/>
  <c r="I93" i="5" s="1"/>
  <c r="J93" i="5" s="1"/>
  <c r="G56" i="5"/>
  <c r="I56" i="5" s="1"/>
  <c r="J56" i="5" s="1"/>
  <c r="G3" i="5"/>
  <c r="I3" i="5" s="1"/>
  <c r="J3" i="5" s="1"/>
  <c r="G61" i="5"/>
  <c r="I61" i="5" s="1"/>
  <c r="J61" i="5" s="1"/>
  <c r="G197" i="5"/>
  <c r="I197" i="5" s="1"/>
  <c r="J197" i="5" s="1"/>
  <c r="G204" i="5"/>
  <c r="I204" i="5" s="1"/>
  <c r="J204" i="5" s="1"/>
  <c r="G41" i="5"/>
  <c r="I41" i="5" s="1"/>
  <c r="J41" i="5" s="1"/>
  <c r="G165" i="5"/>
  <c r="I165" i="5" s="1"/>
  <c r="J165" i="5" s="1"/>
  <c r="G127" i="5"/>
  <c r="I127" i="5" s="1"/>
  <c r="J127" i="5" s="1"/>
  <c r="G10" i="5"/>
  <c r="I10" i="5" s="1"/>
  <c r="J10" i="5" s="1"/>
  <c r="G125" i="5"/>
  <c r="I125" i="5" s="1"/>
  <c r="J125" i="5" s="1"/>
  <c r="G196" i="5"/>
  <c r="I196" i="5" s="1"/>
  <c r="J196" i="5" s="1"/>
  <c r="G17" i="5"/>
  <c r="I17" i="5" s="1"/>
  <c r="J17" i="5" s="1"/>
  <c r="G141" i="5"/>
  <c r="I141" i="5" s="1"/>
  <c r="J141" i="5" s="1"/>
  <c r="G35" i="5"/>
  <c r="I35" i="5" s="1"/>
  <c r="J35" i="5" s="1"/>
  <c r="G13" i="5"/>
  <c r="I13" i="5" s="1"/>
  <c r="J13" i="5" s="1"/>
  <c r="G22" i="5"/>
  <c r="I22" i="5" s="1"/>
  <c r="J22" i="5" s="1"/>
  <c r="G20" i="5"/>
  <c r="I20" i="5" s="1"/>
  <c r="J20" i="5" s="1"/>
  <c r="G98" i="5"/>
  <c r="I98" i="5" s="1"/>
  <c r="J98" i="5" s="1"/>
  <c r="G24" i="5"/>
  <c r="I24" i="5" s="1"/>
  <c r="J24" i="5" s="1"/>
  <c r="G169" i="5"/>
  <c r="I169" i="5" s="1"/>
  <c r="J169" i="5" s="1"/>
  <c r="G18" i="5"/>
  <c r="I18" i="5" s="1"/>
  <c r="J18" i="5" s="1"/>
  <c r="G38" i="5"/>
  <c r="I38" i="5" s="1"/>
  <c r="J38" i="5" s="1"/>
  <c r="G150" i="5"/>
  <c r="I150" i="5" s="1"/>
  <c r="J150" i="5" s="1"/>
  <c r="G84" i="5"/>
  <c r="I84" i="5" s="1"/>
  <c r="J84" i="5" s="1"/>
  <c r="G48" i="5"/>
  <c r="I48" i="5" s="1"/>
  <c r="J48" i="5" s="1"/>
  <c r="G26" i="5"/>
  <c r="I26" i="5" s="1"/>
  <c r="J26" i="5" s="1"/>
  <c r="G49" i="5"/>
  <c r="I49" i="5" s="1"/>
  <c r="J49" i="5" s="1"/>
  <c r="G164" i="5"/>
  <c r="I164" i="5" s="1"/>
  <c r="J164" i="5" s="1"/>
  <c r="G154" i="5"/>
  <c r="I154" i="5" s="1"/>
  <c r="J154" i="5" s="1"/>
  <c r="G86" i="5"/>
  <c r="I86" i="5" s="1"/>
  <c r="J86" i="5" s="1"/>
  <c r="G95" i="5"/>
  <c r="I95" i="5" s="1"/>
  <c r="J95" i="5" s="1"/>
  <c r="G128" i="5"/>
  <c r="I128" i="5" s="1"/>
  <c r="J128" i="5" s="1"/>
  <c r="G19" i="5"/>
  <c r="I19" i="5" s="1"/>
  <c r="J19" i="5" s="1"/>
  <c r="G85" i="5"/>
  <c r="I85" i="5" s="1"/>
  <c r="J85" i="5" s="1"/>
  <c r="G15" i="5"/>
  <c r="I15" i="5" s="1"/>
  <c r="J15" i="5" s="1"/>
  <c r="G236" i="5"/>
  <c r="I236" i="5" s="1"/>
  <c r="J236" i="5" s="1"/>
  <c r="G60" i="5"/>
  <c r="I60" i="5" s="1"/>
  <c r="J60" i="5" s="1"/>
  <c r="G115" i="5"/>
  <c r="I115" i="5" s="1"/>
  <c r="J115" i="5" s="1"/>
  <c r="G118" i="5"/>
  <c r="I118" i="5" s="1"/>
  <c r="J118" i="5" s="1"/>
  <c r="G148" i="5"/>
  <c r="I148" i="5" s="1"/>
  <c r="J148" i="5" s="1"/>
  <c r="G96" i="5"/>
  <c r="I96" i="5" s="1"/>
  <c r="J96" i="5" s="1"/>
  <c r="G97" i="5"/>
  <c r="I97" i="5" s="1"/>
  <c r="J97" i="5" s="1"/>
  <c r="G205" i="5"/>
  <c r="I205" i="5" s="1"/>
  <c r="J205" i="5" s="1"/>
  <c r="G136" i="5"/>
  <c r="I136" i="5" s="1"/>
  <c r="J136" i="5" s="1"/>
  <c r="G62" i="5"/>
  <c r="I62" i="5" s="1"/>
  <c r="J62" i="5" s="1"/>
  <c r="G203" i="5"/>
  <c r="I203" i="5" s="1"/>
  <c r="J203" i="5" s="1"/>
  <c r="G71" i="5"/>
  <c r="I71" i="5" s="1"/>
  <c r="J71" i="5" s="1"/>
  <c r="G9" i="5"/>
  <c r="I9" i="5" s="1"/>
  <c r="J9" i="5" s="1"/>
  <c r="G42" i="5"/>
  <c r="I42" i="5" s="1"/>
  <c r="J42" i="5" s="1"/>
  <c r="G132" i="5"/>
  <c r="I132" i="5" s="1"/>
  <c r="J132" i="5" s="1"/>
  <c r="G102" i="5"/>
  <c r="I102" i="5" s="1"/>
  <c r="J102" i="5" s="1"/>
  <c r="G54" i="5"/>
  <c r="I54" i="5" s="1"/>
  <c r="J54" i="5" s="1"/>
  <c r="G134" i="5"/>
  <c r="I134" i="5" s="1"/>
  <c r="J134" i="5" s="1"/>
  <c r="G174" i="5"/>
  <c r="I174" i="5" s="1"/>
  <c r="J174" i="5" s="1"/>
  <c r="G87" i="5"/>
  <c r="I87" i="5" s="1"/>
  <c r="J87" i="5" s="1"/>
  <c r="G91" i="5"/>
  <c r="I91" i="5" s="1"/>
  <c r="J91" i="5" s="1"/>
  <c r="G167" i="5"/>
  <c r="I167" i="5" s="1"/>
  <c r="J167" i="5" s="1"/>
  <c r="G64" i="5"/>
  <c r="I64" i="5" s="1"/>
  <c r="J64" i="5" s="1"/>
  <c r="G160" i="5"/>
  <c r="I160" i="5" s="1"/>
  <c r="J160" i="5" s="1"/>
  <c r="G199" i="5"/>
  <c r="I199" i="5" s="1"/>
  <c r="J199" i="5" s="1"/>
  <c r="G149" i="5"/>
  <c r="I149" i="5" s="1"/>
  <c r="J149" i="5" s="1"/>
  <c r="G57" i="5"/>
  <c r="I57" i="5" s="1"/>
  <c r="J57" i="5" s="1"/>
  <c r="G237" i="5"/>
  <c r="I237" i="5" s="1"/>
  <c r="J237" i="5" s="1"/>
  <c r="G75" i="5"/>
  <c r="I75" i="5" s="1"/>
  <c r="J75" i="5" s="1"/>
  <c r="G129" i="5"/>
  <c r="I129" i="5" s="1"/>
  <c r="J129" i="5" s="1"/>
  <c r="G151" i="5"/>
  <c r="I151" i="5" s="1"/>
  <c r="J151" i="5" s="1"/>
  <c r="G217" i="5"/>
  <c r="I217" i="5" s="1"/>
  <c r="J217" i="5" s="1"/>
  <c r="G76" i="5"/>
  <c r="I76" i="5" s="1"/>
  <c r="J76" i="5" s="1"/>
  <c r="G111" i="5"/>
  <c r="I111" i="5" s="1"/>
  <c r="J111" i="5" s="1"/>
  <c r="G192" i="5"/>
  <c r="I192" i="5" s="1"/>
  <c r="J192" i="5" s="1"/>
  <c r="G65" i="5"/>
  <c r="I65" i="5" s="1"/>
  <c r="J65" i="5" s="1"/>
  <c r="G29" i="5"/>
  <c r="I29" i="5" s="1"/>
  <c r="J29" i="5" s="1"/>
  <c r="G239" i="5"/>
  <c r="I239" i="5" s="1"/>
  <c r="J239" i="5" s="1"/>
  <c r="G238" i="5"/>
  <c r="I238" i="5" s="1"/>
  <c r="J238" i="5" s="1"/>
  <c r="G120" i="5"/>
  <c r="I120" i="5" s="1"/>
  <c r="J120" i="5" s="1"/>
  <c r="G218" i="5"/>
  <c r="I218" i="5" s="1"/>
  <c r="J218" i="5" s="1"/>
  <c r="G36" i="5"/>
  <c r="I36" i="5" s="1"/>
  <c r="J36" i="5" s="1"/>
  <c r="G52" i="5"/>
  <c r="I52" i="5" s="1"/>
  <c r="J52" i="5" s="1"/>
  <c r="G171" i="5"/>
  <c r="I171" i="5" s="1"/>
  <c r="J171" i="5" s="1"/>
  <c r="G152" i="5"/>
  <c r="I152" i="5" s="1"/>
  <c r="J152" i="5" s="1"/>
  <c r="G59" i="5"/>
  <c r="I59" i="5" s="1"/>
  <c r="J59" i="5" s="1"/>
  <c r="G30" i="5"/>
  <c r="I30" i="5" s="1"/>
  <c r="J30" i="5" s="1"/>
  <c r="G73" i="5"/>
  <c r="I73" i="5" s="1"/>
  <c r="J73" i="5" s="1"/>
  <c r="G25" i="5"/>
  <c r="I25" i="5" s="1"/>
  <c r="J25" i="5" s="1"/>
  <c r="G51" i="5"/>
  <c r="I51" i="5" s="1"/>
  <c r="J51" i="5" s="1"/>
  <c r="G168" i="5"/>
  <c r="I168" i="5" s="1"/>
  <c r="J168" i="5" s="1"/>
  <c r="G219" i="5"/>
  <c r="I219" i="5" s="1"/>
  <c r="J219" i="5" s="1"/>
  <c r="G220" i="5"/>
  <c r="I220" i="5" s="1"/>
  <c r="J220" i="5" s="1"/>
  <c r="G116" i="5"/>
  <c r="I116" i="5" s="1"/>
  <c r="J116" i="5" s="1"/>
  <c r="G207" i="5"/>
  <c r="I207" i="5" s="1"/>
  <c r="J207" i="5" s="1"/>
  <c r="G209" i="5"/>
  <c r="I209" i="5" s="1"/>
  <c r="J209" i="5" s="1"/>
  <c r="G142" i="5"/>
  <c r="I142" i="5" s="1"/>
  <c r="J142" i="5" s="1"/>
  <c r="G7" i="5"/>
  <c r="I7" i="5" s="1"/>
  <c r="J7" i="5" s="1"/>
  <c r="G63" i="5"/>
  <c r="I63" i="5" s="1"/>
  <c r="J63" i="5" s="1"/>
  <c r="G208" i="5"/>
  <c r="I208" i="5" s="1"/>
  <c r="J208" i="5" s="1"/>
  <c r="G88" i="5"/>
  <c r="I88" i="5" s="1"/>
  <c r="J88" i="5" s="1"/>
  <c r="G166" i="5"/>
  <c r="I166" i="5" s="1"/>
  <c r="J166" i="5" s="1"/>
  <c r="G170" i="5"/>
  <c r="I170" i="5" s="1"/>
  <c r="J170" i="5" s="1"/>
  <c r="G112" i="5"/>
  <c r="I112" i="5" s="1"/>
  <c r="J112" i="5" s="1"/>
  <c r="G185" i="5"/>
  <c r="I185" i="5" s="1"/>
  <c r="J185" i="5" s="1"/>
  <c r="G210" i="5"/>
  <c r="I210" i="5" s="1"/>
  <c r="J210" i="5" s="1"/>
  <c r="G69" i="5"/>
  <c r="I69" i="5" s="1"/>
  <c r="J69" i="5" s="1"/>
  <c r="G79" i="5"/>
  <c r="I79" i="5" s="1"/>
  <c r="J79" i="5" s="1"/>
  <c r="G130" i="5"/>
  <c r="I130" i="5" s="1"/>
  <c r="J130" i="5" s="1"/>
  <c r="G155" i="5"/>
  <c r="I155" i="5" s="1"/>
  <c r="J155" i="5" s="1"/>
  <c r="G114" i="5"/>
  <c r="I114" i="5" s="1"/>
  <c r="J114" i="5" s="1"/>
  <c r="G121" i="5"/>
  <c r="I121" i="5" s="1"/>
  <c r="J121" i="5" s="1"/>
  <c r="G67" i="5"/>
  <c r="I67" i="5" s="1"/>
  <c r="J67" i="5" s="1"/>
  <c r="G176" i="5"/>
  <c r="I176" i="5" s="1"/>
  <c r="J176" i="5" s="1"/>
  <c r="G44" i="5"/>
  <c r="I44" i="5" s="1"/>
  <c r="J44" i="5" s="1"/>
  <c r="G33" i="5"/>
  <c r="I33" i="5" s="1"/>
  <c r="J33" i="5" s="1"/>
  <c r="G201" i="5"/>
  <c r="I201" i="5" s="1"/>
  <c r="J201" i="5" s="1"/>
  <c r="G55" i="5"/>
  <c r="I55" i="5" s="1"/>
  <c r="J55" i="5" s="1"/>
  <c r="G172" i="5"/>
  <c r="I172" i="5" s="1"/>
  <c r="J172" i="5" s="1"/>
  <c r="G200" i="5"/>
  <c r="I200" i="5" s="1"/>
  <c r="J200" i="5" s="1"/>
  <c r="G173" i="5"/>
  <c r="I173" i="5" s="1"/>
  <c r="J173" i="5" s="1"/>
  <c r="G14" i="5"/>
  <c r="I14" i="5" s="1"/>
  <c r="J14" i="5" s="1"/>
  <c r="G133" i="5"/>
  <c r="I133" i="5" s="1"/>
  <c r="J133" i="5" s="1"/>
  <c r="G109" i="5"/>
  <c r="I109" i="5" s="1"/>
  <c r="J109" i="5" s="1"/>
  <c r="G80" i="5"/>
  <c r="I80" i="5" s="1"/>
  <c r="J80" i="5" s="1"/>
  <c r="G221" i="5"/>
  <c r="I221" i="5" s="1"/>
  <c r="J221" i="5" s="1"/>
  <c r="G105" i="5"/>
  <c r="I105" i="5" s="1"/>
  <c r="J105" i="5" s="1"/>
  <c r="G175" i="5"/>
  <c r="I175" i="5" s="1"/>
  <c r="J175" i="5" s="1"/>
  <c r="G68" i="5"/>
  <c r="I68" i="5" s="1"/>
  <c r="J68" i="5" s="1"/>
  <c r="G92" i="5"/>
  <c r="I92" i="5" s="1"/>
  <c r="J92" i="5" s="1"/>
  <c r="G99" i="5"/>
  <c r="I99" i="5" s="1"/>
  <c r="J99" i="5" s="1"/>
  <c r="G211" i="5"/>
  <c r="I211" i="5" s="1"/>
  <c r="J211" i="5" s="1"/>
  <c r="G206" i="5"/>
  <c r="I206" i="5" s="1"/>
  <c r="J206" i="5" s="1"/>
  <c r="G178" i="5"/>
  <c r="I178" i="5" s="1"/>
  <c r="J178" i="5" s="1"/>
  <c r="G113" i="5"/>
  <c r="I113" i="5" s="1"/>
  <c r="J113" i="5" s="1"/>
  <c r="G153" i="5"/>
  <c r="I153" i="5" s="1"/>
  <c r="J153" i="5" s="1"/>
  <c r="G50" i="5"/>
  <c r="I50" i="5" s="1"/>
  <c r="J50" i="5" s="1"/>
  <c r="G213" i="5"/>
  <c r="I213" i="5" s="1"/>
  <c r="J213" i="5" s="1"/>
  <c r="G214" i="5"/>
  <c r="I214" i="5" s="1"/>
  <c r="J214" i="5" s="1"/>
  <c r="G223" i="5"/>
  <c r="I223" i="5" s="1"/>
  <c r="J223" i="5" s="1"/>
  <c r="G122" i="5"/>
  <c r="I122" i="5" s="1"/>
  <c r="J122" i="5" s="1"/>
  <c r="G43" i="5"/>
  <c r="I43" i="5" s="1"/>
  <c r="J43" i="5" s="1"/>
  <c r="G186" i="5"/>
  <c r="I186" i="5" s="1"/>
  <c r="J186" i="5" s="1"/>
  <c r="G104" i="5"/>
  <c r="I104" i="5" s="1"/>
  <c r="J104" i="5" s="1"/>
  <c r="G161" i="5"/>
  <c r="I161" i="5" s="1"/>
  <c r="J161" i="5" s="1"/>
  <c r="G222" i="5"/>
  <c r="I222" i="5" s="1"/>
  <c r="J222" i="5" s="1"/>
  <c r="G202" i="5"/>
  <c r="I202" i="5" s="1"/>
  <c r="J202" i="5" s="1"/>
  <c r="G138" i="5"/>
  <c r="I138" i="5" s="1"/>
  <c r="J138" i="5" s="1"/>
  <c r="G139" i="5"/>
  <c r="I139" i="5" s="1"/>
  <c r="J139" i="5" s="1"/>
  <c r="G34" i="5"/>
  <c r="I34" i="5" s="1"/>
  <c r="J34" i="5" s="1"/>
  <c r="G81" i="5"/>
  <c r="I81" i="5" s="1"/>
  <c r="J81" i="5" s="1"/>
  <c r="G21" i="5"/>
  <c r="I21" i="5" s="1"/>
  <c r="J21" i="5" s="1"/>
  <c r="C3" i="5"/>
  <c r="E4" i="5" l="1"/>
  <c r="E5" i="5" s="1"/>
  <c r="E6" i="5" s="1"/>
  <c r="E7" i="5" s="1"/>
  <c r="E8" i="5" s="1"/>
  <c r="E9" i="5" s="1"/>
  <c r="E10" i="5" s="1"/>
  <c r="E11" i="5" s="1"/>
  <c r="G3" i="4"/>
  <c r="G10" i="4"/>
  <c r="G7" i="4"/>
  <c r="C4" i="4"/>
  <c r="C5" i="4"/>
  <c r="C6" i="4"/>
  <c r="C7" i="4"/>
  <c r="C8" i="4"/>
  <c r="C9" i="4"/>
  <c r="C10" i="4"/>
  <c r="C11" i="4"/>
  <c r="C12" i="4"/>
  <c r="C13" i="4"/>
  <c r="C3" i="4"/>
  <c r="T8470" i="1"/>
  <c r="T8471" i="1"/>
  <c r="T8472" i="1"/>
  <c r="T8473" i="1"/>
  <c r="T8474" i="1"/>
  <c r="T8475" i="1"/>
  <c r="T8476" i="1"/>
  <c r="T8477" i="1"/>
  <c r="T8478" i="1"/>
  <c r="T8479" i="1"/>
  <c r="T8480" i="1"/>
  <c r="T8481" i="1"/>
  <c r="T8482" i="1"/>
  <c r="T8483" i="1"/>
  <c r="T8484" i="1"/>
  <c r="T8485" i="1"/>
  <c r="T8486" i="1"/>
  <c r="T8487" i="1"/>
  <c r="T8488" i="1"/>
  <c r="T8489" i="1"/>
  <c r="T8490" i="1"/>
  <c r="T8491" i="1"/>
  <c r="T8492" i="1"/>
  <c r="T8493" i="1"/>
  <c r="T8494" i="1"/>
  <c r="T8495" i="1"/>
  <c r="T8496" i="1"/>
  <c r="T8497" i="1"/>
  <c r="T8498" i="1"/>
  <c r="T8499" i="1"/>
  <c r="T8500" i="1"/>
  <c r="T8501" i="1"/>
  <c r="T8502" i="1"/>
  <c r="T8503" i="1"/>
  <c r="T8504" i="1"/>
  <c r="T8505" i="1"/>
  <c r="T8506" i="1"/>
  <c r="T8507" i="1"/>
  <c r="T8508" i="1"/>
  <c r="T8509" i="1"/>
  <c r="T8510" i="1"/>
  <c r="T8511" i="1"/>
  <c r="T8512" i="1"/>
  <c r="T8513" i="1"/>
  <c r="T8514" i="1"/>
  <c r="T8515" i="1"/>
  <c r="T8516" i="1"/>
  <c r="T8517" i="1"/>
  <c r="T8518" i="1"/>
  <c r="T8519" i="1"/>
  <c r="T8520" i="1"/>
  <c r="T8521" i="1"/>
  <c r="T8522" i="1"/>
  <c r="T8523" i="1"/>
  <c r="T8524" i="1"/>
  <c r="T8525" i="1"/>
  <c r="T8526" i="1"/>
  <c r="T8527" i="1"/>
  <c r="T8528" i="1"/>
  <c r="T8529" i="1"/>
  <c r="T8530" i="1"/>
  <c r="T8531" i="1"/>
  <c r="T8532" i="1"/>
  <c r="T8533" i="1"/>
  <c r="T8534" i="1"/>
  <c r="T8535" i="1"/>
  <c r="T8536" i="1"/>
  <c r="T8537" i="1"/>
  <c r="T8538" i="1"/>
  <c r="T8539" i="1"/>
  <c r="T8540" i="1"/>
  <c r="T8541" i="1"/>
  <c r="T8542" i="1"/>
  <c r="T8543" i="1"/>
  <c r="T8544" i="1"/>
  <c r="T8545" i="1"/>
  <c r="T8546" i="1"/>
  <c r="T8547" i="1"/>
  <c r="T8548" i="1"/>
  <c r="T8549" i="1"/>
  <c r="T8550" i="1"/>
  <c r="T8551" i="1"/>
  <c r="T8552" i="1"/>
  <c r="T8553" i="1"/>
  <c r="T8554" i="1"/>
  <c r="T8555" i="1"/>
  <c r="T8556" i="1"/>
  <c r="T8557" i="1"/>
  <c r="T8558" i="1"/>
  <c r="T8559" i="1"/>
  <c r="T8560" i="1"/>
  <c r="T8561" i="1"/>
  <c r="T8562" i="1"/>
  <c r="T8563" i="1"/>
  <c r="T8564" i="1"/>
  <c r="T8565" i="1"/>
  <c r="T8566" i="1"/>
  <c r="T8567" i="1"/>
  <c r="T8568" i="1"/>
  <c r="T8569" i="1"/>
  <c r="T8570" i="1"/>
  <c r="T8571" i="1"/>
  <c r="T8572" i="1"/>
  <c r="T8573" i="1"/>
  <c r="T8574" i="1"/>
  <c r="T8575" i="1"/>
  <c r="T8576" i="1"/>
  <c r="T8577" i="1"/>
  <c r="T8578" i="1"/>
  <c r="T8579" i="1"/>
  <c r="T8580" i="1"/>
  <c r="T8581" i="1"/>
  <c r="T8582" i="1"/>
  <c r="T8583" i="1"/>
  <c r="T8584" i="1"/>
  <c r="T8585" i="1"/>
  <c r="T8586" i="1"/>
  <c r="T8587" i="1"/>
  <c r="T8588" i="1"/>
  <c r="T8589" i="1"/>
  <c r="T8590" i="1"/>
  <c r="T8591" i="1"/>
  <c r="T8592" i="1"/>
  <c r="T8593" i="1"/>
  <c r="T8594" i="1"/>
  <c r="T8595" i="1"/>
  <c r="T8596" i="1"/>
  <c r="T8597" i="1"/>
  <c r="T8598" i="1"/>
  <c r="T8599" i="1"/>
  <c r="T8600" i="1"/>
  <c r="T8601" i="1"/>
  <c r="T8602" i="1"/>
  <c r="T8603" i="1"/>
  <c r="T8604" i="1"/>
  <c r="T8605" i="1"/>
  <c r="T8606" i="1"/>
  <c r="T8607" i="1"/>
  <c r="T8608" i="1"/>
  <c r="T8609" i="1"/>
  <c r="T8610" i="1"/>
  <c r="T8611" i="1"/>
  <c r="T8612" i="1"/>
  <c r="T8613" i="1"/>
  <c r="T8614" i="1"/>
  <c r="T8615" i="1"/>
  <c r="T8616" i="1"/>
  <c r="T8617" i="1"/>
  <c r="T8618" i="1"/>
  <c r="T8619" i="1"/>
  <c r="T8620" i="1"/>
  <c r="T8621" i="1"/>
  <c r="T8622" i="1"/>
  <c r="T8623" i="1"/>
  <c r="T8624" i="1"/>
  <c r="T8625" i="1"/>
  <c r="T8626" i="1"/>
  <c r="T8627" i="1"/>
  <c r="T8628" i="1"/>
  <c r="T8629" i="1"/>
  <c r="T8630" i="1"/>
  <c r="T8631" i="1"/>
  <c r="T8632" i="1"/>
  <c r="T8633" i="1"/>
  <c r="T8634" i="1"/>
  <c r="T8635" i="1"/>
  <c r="T8636" i="1"/>
  <c r="T8637" i="1"/>
  <c r="T8638" i="1"/>
  <c r="T8639" i="1"/>
  <c r="T8640" i="1"/>
  <c r="T8641" i="1"/>
  <c r="T8642" i="1"/>
  <c r="T8643" i="1"/>
  <c r="T8644" i="1"/>
  <c r="T8645" i="1"/>
  <c r="T8646" i="1"/>
  <c r="T8647" i="1"/>
  <c r="T8648" i="1"/>
  <c r="T8649" i="1"/>
  <c r="T8650" i="1"/>
  <c r="T8651" i="1"/>
  <c r="T8652" i="1"/>
  <c r="T8653" i="1"/>
  <c r="T8654" i="1"/>
  <c r="T8655" i="1"/>
  <c r="T8656" i="1"/>
  <c r="T8657" i="1"/>
  <c r="T8658" i="1"/>
  <c r="T8659" i="1"/>
  <c r="T8660" i="1"/>
  <c r="T8661" i="1"/>
  <c r="T8662" i="1"/>
  <c r="T8663" i="1"/>
  <c r="T8664" i="1"/>
  <c r="T8665" i="1"/>
  <c r="T8666" i="1"/>
  <c r="T8667" i="1"/>
  <c r="T8668" i="1"/>
  <c r="T8669" i="1"/>
  <c r="T8670" i="1"/>
  <c r="T8671" i="1"/>
  <c r="T8672" i="1"/>
  <c r="T8673" i="1"/>
  <c r="T8674" i="1"/>
  <c r="T8675" i="1"/>
  <c r="T8676" i="1"/>
  <c r="T8677" i="1"/>
  <c r="T8678" i="1"/>
  <c r="T8679" i="1"/>
  <c r="T8680" i="1"/>
  <c r="T8681" i="1"/>
  <c r="T8682" i="1"/>
  <c r="T8683" i="1"/>
  <c r="T8684" i="1"/>
  <c r="T8685" i="1"/>
  <c r="T8686" i="1"/>
  <c r="T8687" i="1"/>
  <c r="T8688" i="1"/>
  <c r="T8689" i="1"/>
  <c r="T8690" i="1"/>
  <c r="T8691" i="1"/>
  <c r="T8692" i="1"/>
  <c r="T8693" i="1"/>
  <c r="T8694" i="1"/>
  <c r="T8695" i="1"/>
  <c r="T8696" i="1"/>
  <c r="T8697" i="1"/>
  <c r="T8698" i="1"/>
  <c r="T8699" i="1"/>
  <c r="T8700" i="1"/>
  <c r="T8701" i="1"/>
  <c r="T8702" i="1"/>
  <c r="T8703" i="1"/>
  <c r="T8704" i="1"/>
  <c r="T8705" i="1"/>
  <c r="T8706" i="1"/>
  <c r="T8707" i="1"/>
  <c r="T8708" i="1"/>
  <c r="T8709" i="1"/>
  <c r="T8710" i="1"/>
  <c r="T8711" i="1"/>
  <c r="T8712" i="1"/>
  <c r="T8713" i="1"/>
  <c r="T8714" i="1"/>
  <c r="T8715" i="1"/>
  <c r="T8716" i="1"/>
  <c r="T8717" i="1"/>
  <c r="T8718" i="1"/>
  <c r="T8719" i="1"/>
  <c r="T8720" i="1"/>
  <c r="T8721" i="1"/>
  <c r="T8722" i="1"/>
  <c r="T8723" i="1"/>
  <c r="T8724" i="1"/>
  <c r="T8725" i="1"/>
  <c r="T8726" i="1"/>
  <c r="T8727" i="1"/>
  <c r="T8728" i="1"/>
  <c r="T8729" i="1"/>
  <c r="T8730" i="1"/>
  <c r="T8731" i="1"/>
  <c r="T8732" i="1"/>
  <c r="T8733" i="1"/>
  <c r="T8734" i="1"/>
  <c r="T8735" i="1"/>
  <c r="T8736" i="1"/>
  <c r="T8737" i="1"/>
  <c r="T8738" i="1"/>
  <c r="T8739" i="1"/>
  <c r="T8740" i="1"/>
  <c r="T8741" i="1"/>
  <c r="T8742" i="1"/>
  <c r="T8743" i="1"/>
  <c r="T8744" i="1"/>
  <c r="T8745" i="1"/>
  <c r="T8746" i="1"/>
  <c r="T8747" i="1"/>
  <c r="T8748" i="1"/>
  <c r="T8749" i="1"/>
  <c r="T8750" i="1"/>
  <c r="T8751" i="1"/>
  <c r="T8752" i="1"/>
  <c r="T8753" i="1"/>
  <c r="T8754" i="1"/>
  <c r="T8755" i="1"/>
  <c r="T8756" i="1"/>
  <c r="T8757" i="1"/>
  <c r="T8758" i="1"/>
  <c r="T8759" i="1"/>
  <c r="T8760" i="1"/>
  <c r="T8761" i="1"/>
  <c r="T8762" i="1"/>
  <c r="T8763" i="1"/>
  <c r="T8764" i="1"/>
  <c r="T8765" i="1"/>
  <c r="T8766" i="1"/>
  <c r="T8767" i="1"/>
  <c r="T8768" i="1"/>
  <c r="T8769" i="1"/>
  <c r="T8770" i="1"/>
  <c r="T8771" i="1"/>
  <c r="T8772" i="1"/>
  <c r="T8773" i="1"/>
  <c r="T8774" i="1"/>
  <c r="T8775" i="1"/>
  <c r="T8776" i="1"/>
  <c r="T8777" i="1"/>
  <c r="T8778" i="1"/>
  <c r="T8779" i="1"/>
  <c r="T8780" i="1"/>
  <c r="T8781" i="1"/>
  <c r="T8782" i="1"/>
  <c r="T8783" i="1"/>
  <c r="T8784" i="1"/>
  <c r="T8785" i="1"/>
  <c r="T8786" i="1"/>
  <c r="T8787" i="1"/>
  <c r="T8788" i="1"/>
  <c r="T8789" i="1"/>
  <c r="T8790" i="1"/>
  <c r="T8791" i="1"/>
  <c r="T8792" i="1"/>
  <c r="T8793" i="1"/>
  <c r="T8794" i="1"/>
  <c r="T8795" i="1"/>
  <c r="T8796" i="1"/>
  <c r="T8797" i="1"/>
  <c r="T8798" i="1"/>
  <c r="T8799" i="1"/>
  <c r="T8800" i="1"/>
  <c r="T8801" i="1"/>
  <c r="T8802" i="1"/>
  <c r="T8803" i="1"/>
  <c r="T8804" i="1"/>
  <c r="T8805" i="1"/>
  <c r="T8806" i="1"/>
  <c r="T8807" i="1"/>
  <c r="T8808" i="1"/>
  <c r="T8809" i="1"/>
  <c r="T8810" i="1"/>
  <c r="T8811" i="1"/>
  <c r="T8812" i="1"/>
  <c r="T8813" i="1"/>
  <c r="T8814" i="1"/>
  <c r="T8815" i="1"/>
  <c r="T8816" i="1"/>
  <c r="T8817" i="1"/>
  <c r="T8818" i="1"/>
  <c r="T8819" i="1"/>
  <c r="T8820" i="1"/>
  <c r="T8821" i="1"/>
  <c r="T8822" i="1"/>
  <c r="T8823" i="1"/>
  <c r="T8824" i="1"/>
  <c r="T8825" i="1"/>
  <c r="T8826" i="1"/>
  <c r="T8827" i="1"/>
  <c r="T8828" i="1"/>
  <c r="T8829" i="1"/>
  <c r="T8830" i="1"/>
  <c r="T8831" i="1"/>
  <c r="T8832" i="1"/>
  <c r="T8833" i="1"/>
  <c r="T8834" i="1"/>
  <c r="T8835" i="1"/>
  <c r="T8836" i="1"/>
  <c r="T8837" i="1"/>
  <c r="T8838" i="1"/>
  <c r="T8839" i="1"/>
  <c r="T8840" i="1"/>
  <c r="T8841" i="1"/>
  <c r="T8842" i="1"/>
  <c r="T8843" i="1"/>
  <c r="T8844" i="1"/>
  <c r="T8845" i="1"/>
  <c r="T8846" i="1"/>
  <c r="T8847" i="1"/>
  <c r="T8848" i="1"/>
  <c r="T8849" i="1"/>
  <c r="T8850" i="1"/>
  <c r="T8851" i="1"/>
  <c r="T8852" i="1"/>
  <c r="T8853" i="1"/>
  <c r="T8854" i="1"/>
  <c r="T8855" i="1"/>
  <c r="T8856" i="1"/>
  <c r="T8857" i="1"/>
  <c r="T8858" i="1"/>
  <c r="T8859" i="1"/>
  <c r="T8860" i="1"/>
  <c r="T8861" i="1"/>
  <c r="T8862" i="1"/>
  <c r="T8863" i="1"/>
  <c r="T8864" i="1"/>
  <c r="T8865" i="1"/>
  <c r="T8866" i="1"/>
  <c r="T8867" i="1"/>
  <c r="T8868" i="1"/>
  <c r="T8869" i="1"/>
  <c r="T8870" i="1"/>
  <c r="T8871" i="1"/>
  <c r="T8872" i="1"/>
  <c r="T8873" i="1"/>
  <c r="T8874" i="1"/>
  <c r="T8875" i="1"/>
  <c r="T8876" i="1"/>
  <c r="T8877" i="1"/>
  <c r="T8878" i="1"/>
  <c r="T8879" i="1"/>
  <c r="T8880" i="1"/>
  <c r="T8881" i="1"/>
  <c r="T8882" i="1"/>
  <c r="T8883" i="1"/>
  <c r="T8884" i="1"/>
  <c r="T8885" i="1"/>
  <c r="T8886" i="1"/>
  <c r="T8887" i="1"/>
  <c r="T8888" i="1"/>
  <c r="T8889" i="1"/>
  <c r="T8890" i="1"/>
  <c r="T8891" i="1"/>
  <c r="T8892" i="1"/>
  <c r="T8893" i="1"/>
  <c r="T8894" i="1"/>
  <c r="T8895" i="1"/>
  <c r="T8896" i="1"/>
  <c r="T8897" i="1"/>
  <c r="T8898" i="1"/>
  <c r="T8899" i="1"/>
  <c r="T8900" i="1"/>
  <c r="T8901" i="1"/>
  <c r="T8902" i="1"/>
  <c r="T8903" i="1"/>
  <c r="T8904" i="1"/>
  <c r="T8905" i="1"/>
  <c r="T8906" i="1"/>
  <c r="T8907" i="1"/>
  <c r="T8908" i="1"/>
  <c r="T8909" i="1"/>
  <c r="T8910" i="1"/>
  <c r="T8911" i="1"/>
  <c r="T8912" i="1"/>
  <c r="T8913" i="1"/>
  <c r="T8914" i="1"/>
  <c r="T8915" i="1"/>
  <c r="T8916" i="1"/>
  <c r="T8917" i="1"/>
  <c r="T8918" i="1"/>
  <c r="T8919" i="1"/>
  <c r="T8920" i="1"/>
  <c r="T8921" i="1"/>
  <c r="T8922" i="1"/>
  <c r="T8923" i="1"/>
  <c r="T8924" i="1"/>
  <c r="T8925" i="1"/>
  <c r="T8926" i="1"/>
  <c r="T8927" i="1"/>
  <c r="T8928" i="1"/>
  <c r="T8929" i="1"/>
  <c r="T8930" i="1"/>
  <c r="T8931" i="1"/>
  <c r="T8932" i="1"/>
  <c r="T8933" i="1"/>
  <c r="T8934" i="1"/>
  <c r="T8935" i="1"/>
  <c r="T8936" i="1"/>
  <c r="T8937" i="1"/>
  <c r="T8938" i="1"/>
  <c r="T8939" i="1"/>
  <c r="T8940" i="1"/>
  <c r="T8941" i="1"/>
  <c r="T8942" i="1"/>
  <c r="T8943" i="1"/>
  <c r="T8944" i="1"/>
  <c r="T8945" i="1"/>
  <c r="T8946" i="1"/>
  <c r="T8947" i="1"/>
  <c r="T8948" i="1"/>
  <c r="T8949" i="1"/>
  <c r="T8950" i="1"/>
  <c r="T8951" i="1"/>
  <c r="T8952" i="1"/>
  <c r="T8953" i="1"/>
  <c r="T8954" i="1"/>
  <c r="T8955" i="1"/>
  <c r="T8956" i="1"/>
  <c r="T8957" i="1"/>
  <c r="T8958" i="1"/>
  <c r="T8959" i="1"/>
  <c r="T8960" i="1"/>
  <c r="T8961" i="1"/>
  <c r="T8962" i="1"/>
  <c r="T8963" i="1"/>
  <c r="T8964" i="1"/>
  <c r="T8965" i="1"/>
  <c r="T8966" i="1"/>
  <c r="T8967" i="1"/>
  <c r="T8968" i="1"/>
  <c r="T8969" i="1"/>
  <c r="T8970" i="1"/>
  <c r="T8971" i="1"/>
  <c r="T8972" i="1"/>
  <c r="T8973" i="1"/>
  <c r="T8974" i="1"/>
  <c r="T8975" i="1"/>
  <c r="T8976" i="1"/>
  <c r="T8977" i="1"/>
  <c r="T8978" i="1"/>
  <c r="T8979" i="1"/>
  <c r="T8980" i="1"/>
  <c r="T8981" i="1"/>
  <c r="T8982" i="1"/>
  <c r="T8983" i="1"/>
  <c r="T8984" i="1"/>
  <c r="T8985" i="1"/>
  <c r="T8986" i="1"/>
  <c r="T8987" i="1"/>
  <c r="T8988" i="1"/>
  <c r="T8989" i="1"/>
  <c r="T8990" i="1"/>
  <c r="T8991" i="1"/>
  <c r="T8992" i="1"/>
  <c r="T8993" i="1"/>
  <c r="T8994" i="1"/>
  <c r="T8995" i="1"/>
  <c r="T8996" i="1"/>
  <c r="T8997" i="1"/>
  <c r="T8998" i="1"/>
  <c r="T8999" i="1"/>
  <c r="T9000" i="1"/>
  <c r="T9001" i="1"/>
  <c r="T9002" i="1"/>
  <c r="T9003" i="1"/>
  <c r="T9004" i="1"/>
  <c r="T9005" i="1"/>
  <c r="T9006" i="1"/>
  <c r="T9007" i="1"/>
  <c r="T9008" i="1"/>
  <c r="T9009" i="1"/>
  <c r="T9010" i="1"/>
  <c r="T9011" i="1"/>
  <c r="T9012" i="1"/>
  <c r="T9013" i="1"/>
  <c r="T9014" i="1"/>
  <c r="T9015" i="1"/>
  <c r="T9016" i="1"/>
  <c r="T9017" i="1"/>
  <c r="T9018" i="1"/>
  <c r="T9019" i="1"/>
  <c r="T9020" i="1"/>
  <c r="T9021" i="1"/>
  <c r="T9022" i="1"/>
  <c r="T9023" i="1"/>
  <c r="T9024" i="1"/>
  <c r="T9025" i="1"/>
  <c r="T9026" i="1"/>
  <c r="T9027" i="1"/>
  <c r="T9028" i="1"/>
  <c r="T9029" i="1"/>
  <c r="T9030" i="1"/>
  <c r="T9031" i="1"/>
  <c r="T9032" i="1"/>
  <c r="T9033" i="1"/>
  <c r="T9034" i="1"/>
  <c r="T9035" i="1"/>
  <c r="T9036" i="1"/>
  <c r="T9037" i="1"/>
  <c r="T9038" i="1"/>
  <c r="T9039" i="1"/>
  <c r="T9040" i="1"/>
  <c r="T9041" i="1"/>
  <c r="T9042" i="1"/>
  <c r="T9043" i="1"/>
  <c r="T9044" i="1"/>
  <c r="T9045" i="1"/>
  <c r="T9046" i="1"/>
  <c r="T9047" i="1"/>
  <c r="T9048" i="1"/>
  <c r="T9049" i="1"/>
  <c r="T9050" i="1"/>
  <c r="T9051" i="1"/>
  <c r="T9052" i="1"/>
  <c r="T9053" i="1"/>
  <c r="T9054" i="1"/>
  <c r="T9055" i="1"/>
  <c r="T9056" i="1"/>
  <c r="T9057" i="1"/>
  <c r="T9058" i="1"/>
  <c r="T9059" i="1"/>
  <c r="T9060" i="1"/>
  <c r="T9061" i="1"/>
  <c r="T9062" i="1"/>
  <c r="T9063" i="1"/>
  <c r="T9064" i="1"/>
  <c r="T9065" i="1"/>
  <c r="T9066" i="1"/>
  <c r="T9067" i="1"/>
  <c r="T9068" i="1"/>
  <c r="T9069" i="1"/>
  <c r="T9070" i="1"/>
  <c r="T9071" i="1"/>
  <c r="T9072" i="1"/>
  <c r="T9073" i="1"/>
  <c r="T9074" i="1"/>
  <c r="T9075" i="1"/>
  <c r="T9076" i="1"/>
  <c r="T9077" i="1"/>
  <c r="T9078" i="1"/>
  <c r="T9079" i="1"/>
  <c r="T9080" i="1"/>
  <c r="T9081" i="1"/>
  <c r="T9082" i="1"/>
  <c r="T9083" i="1"/>
  <c r="T9084" i="1"/>
  <c r="T9085" i="1"/>
  <c r="T9086" i="1"/>
  <c r="T9087" i="1"/>
  <c r="T9088" i="1"/>
  <c r="T9089" i="1"/>
  <c r="T9090" i="1"/>
  <c r="T9091" i="1"/>
  <c r="T9092" i="1"/>
  <c r="T9093" i="1"/>
  <c r="T9094" i="1"/>
  <c r="T9095" i="1"/>
  <c r="T9096" i="1"/>
  <c r="T9097" i="1"/>
  <c r="T9098" i="1"/>
  <c r="T9099" i="1"/>
  <c r="T9100" i="1"/>
  <c r="T9101" i="1"/>
  <c r="T9102" i="1"/>
  <c r="T9103" i="1"/>
  <c r="T9104" i="1"/>
  <c r="T9105" i="1"/>
  <c r="T9106" i="1"/>
  <c r="T9107" i="1"/>
  <c r="T9108" i="1"/>
  <c r="T9109" i="1"/>
  <c r="T9110" i="1"/>
  <c r="T9111" i="1"/>
  <c r="T9112" i="1"/>
  <c r="T9113" i="1"/>
  <c r="T9114" i="1"/>
  <c r="T9115" i="1"/>
  <c r="T9116" i="1"/>
  <c r="T9117" i="1"/>
  <c r="T9118" i="1"/>
  <c r="T9119" i="1"/>
  <c r="T9120" i="1"/>
  <c r="T9121" i="1"/>
  <c r="T9122" i="1"/>
  <c r="T9123" i="1"/>
  <c r="T9124" i="1"/>
  <c r="T9125" i="1"/>
  <c r="T9126" i="1"/>
  <c r="T9127" i="1"/>
  <c r="T9128" i="1"/>
  <c r="T9129" i="1"/>
  <c r="T9130" i="1"/>
  <c r="T9131" i="1"/>
  <c r="T9132" i="1"/>
  <c r="T9133" i="1"/>
  <c r="T9134" i="1"/>
  <c r="T9135" i="1"/>
  <c r="T9136" i="1"/>
  <c r="T9137" i="1"/>
  <c r="T9138" i="1"/>
  <c r="T9139" i="1"/>
  <c r="T9140" i="1"/>
  <c r="T9141" i="1"/>
  <c r="T9142" i="1"/>
  <c r="T9143" i="1"/>
  <c r="T9144" i="1"/>
  <c r="T9145" i="1"/>
  <c r="T9146" i="1"/>
  <c r="T9147" i="1"/>
  <c r="T9148" i="1"/>
  <c r="T9149" i="1"/>
  <c r="T9150" i="1"/>
  <c r="T9151" i="1"/>
  <c r="T9152" i="1"/>
  <c r="T9153" i="1"/>
  <c r="T9154" i="1"/>
  <c r="T9155" i="1"/>
  <c r="T9156" i="1"/>
  <c r="T9157" i="1"/>
  <c r="T9158" i="1"/>
  <c r="T9159" i="1"/>
  <c r="T9160" i="1"/>
  <c r="T9161" i="1"/>
  <c r="T9162" i="1"/>
  <c r="T9163" i="1"/>
  <c r="T9164" i="1"/>
  <c r="T9165" i="1"/>
  <c r="T9166" i="1"/>
  <c r="T9167" i="1"/>
  <c r="T9168" i="1"/>
  <c r="T9169" i="1"/>
  <c r="T9170" i="1"/>
  <c r="T9171" i="1"/>
  <c r="T9172" i="1"/>
  <c r="T9173" i="1"/>
  <c r="T9174" i="1"/>
  <c r="T9175" i="1"/>
  <c r="T9176" i="1"/>
  <c r="T9177" i="1"/>
  <c r="T9178" i="1"/>
  <c r="T9179" i="1"/>
  <c r="T9180" i="1"/>
  <c r="T9181" i="1"/>
  <c r="T9182" i="1"/>
  <c r="T9183" i="1"/>
  <c r="T9184" i="1"/>
  <c r="T9185" i="1"/>
  <c r="T9186" i="1"/>
  <c r="T9187" i="1"/>
  <c r="T9188" i="1"/>
  <c r="T9189" i="1"/>
  <c r="T9190" i="1"/>
  <c r="T9191" i="1"/>
  <c r="T9192" i="1"/>
  <c r="T9193" i="1"/>
  <c r="T9194" i="1"/>
  <c r="T9195" i="1"/>
  <c r="T9196" i="1"/>
  <c r="T9197" i="1"/>
  <c r="T9198" i="1"/>
  <c r="T9199" i="1"/>
  <c r="T9200" i="1"/>
  <c r="T9201" i="1"/>
  <c r="T9202" i="1"/>
  <c r="T9203" i="1"/>
  <c r="T9204" i="1"/>
  <c r="T9205" i="1"/>
  <c r="T9206" i="1"/>
  <c r="T9207" i="1"/>
  <c r="T9208" i="1"/>
  <c r="T9209" i="1"/>
  <c r="T9210" i="1"/>
  <c r="T9211" i="1"/>
  <c r="T9212" i="1"/>
  <c r="T9213" i="1"/>
  <c r="T9214" i="1"/>
  <c r="T9215" i="1"/>
  <c r="T9216" i="1"/>
  <c r="T9217" i="1"/>
  <c r="T9218" i="1"/>
  <c r="T9219" i="1"/>
  <c r="T9220" i="1"/>
  <c r="T9221" i="1"/>
  <c r="T9222" i="1"/>
  <c r="T9223" i="1"/>
  <c r="T9224" i="1"/>
  <c r="T9225" i="1"/>
  <c r="T9226" i="1"/>
  <c r="T9227" i="1"/>
  <c r="T9228" i="1"/>
  <c r="T9229" i="1"/>
  <c r="T9230" i="1"/>
  <c r="T9231" i="1"/>
  <c r="T9232" i="1"/>
  <c r="T9233" i="1"/>
  <c r="T9234" i="1"/>
  <c r="T9235" i="1"/>
  <c r="T9236" i="1"/>
  <c r="T9237" i="1"/>
  <c r="T9238" i="1"/>
  <c r="T9239" i="1"/>
  <c r="T9240" i="1"/>
  <c r="T9241" i="1"/>
  <c r="T9242" i="1"/>
  <c r="T9243" i="1"/>
  <c r="T9244" i="1"/>
  <c r="T9245" i="1"/>
  <c r="T9246" i="1"/>
  <c r="T9247" i="1"/>
  <c r="T9248" i="1"/>
  <c r="T9249" i="1"/>
  <c r="T9250" i="1"/>
  <c r="T9251" i="1"/>
  <c r="T9252" i="1"/>
  <c r="T9253" i="1"/>
  <c r="T9254" i="1"/>
  <c r="T9255" i="1"/>
  <c r="T9256" i="1"/>
  <c r="T9257" i="1"/>
  <c r="T9258" i="1"/>
  <c r="T9259" i="1"/>
  <c r="T9260" i="1"/>
  <c r="T9261" i="1"/>
  <c r="T9262" i="1"/>
  <c r="T9263" i="1"/>
  <c r="T9264" i="1"/>
  <c r="T9265" i="1"/>
  <c r="T9266" i="1"/>
  <c r="T9267" i="1"/>
  <c r="T9268" i="1"/>
  <c r="T9269" i="1"/>
  <c r="T9270" i="1"/>
  <c r="T9271" i="1"/>
  <c r="T9272" i="1"/>
  <c r="T9273" i="1"/>
  <c r="T9274" i="1"/>
  <c r="T9275" i="1"/>
  <c r="T9276" i="1"/>
  <c r="T9277" i="1"/>
  <c r="T9278" i="1"/>
  <c r="T9279" i="1"/>
  <c r="T9280" i="1"/>
  <c r="T9281" i="1"/>
  <c r="T9282" i="1"/>
  <c r="T9283" i="1"/>
  <c r="T9284" i="1"/>
  <c r="T9285" i="1"/>
  <c r="T9286" i="1"/>
  <c r="T9287" i="1"/>
  <c r="T9288" i="1"/>
  <c r="T9289" i="1"/>
  <c r="T9290" i="1"/>
  <c r="T9291" i="1"/>
  <c r="T9292" i="1"/>
  <c r="T9293" i="1"/>
  <c r="T9294" i="1"/>
  <c r="T9295" i="1"/>
  <c r="T9296" i="1"/>
  <c r="T9297" i="1"/>
  <c r="T9298" i="1"/>
  <c r="T9299" i="1"/>
  <c r="T9300" i="1"/>
  <c r="T9301" i="1"/>
  <c r="T9302" i="1"/>
  <c r="T9303" i="1"/>
  <c r="T9304" i="1"/>
  <c r="T9305" i="1"/>
  <c r="T9306" i="1"/>
  <c r="T9307" i="1"/>
  <c r="T9308" i="1"/>
  <c r="T9309" i="1"/>
  <c r="T9310" i="1"/>
  <c r="T9311" i="1"/>
  <c r="T9312" i="1"/>
  <c r="T9313" i="1"/>
  <c r="T9314" i="1"/>
  <c r="T9315" i="1"/>
  <c r="T9316" i="1"/>
  <c r="T9317" i="1"/>
  <c r="T9318" i="1"/>
  <c r="T9319" i="1"/>
  <c r="T9320" i="1"/>
  <c r="T9321" i="1"/>
  <c r="T9322" i="1"/>
  <c r="T9323" i="1"/>
  <c r="T9324" i="1"/>
  <c r="T9325" i="1"/>
  <c r="T9326" i="1"/>
  <c r="T9327" i="1"/>
  <c r="T9328" i="1"/>
  <c r="T9329" i="1"/>
  <c r="T9330" i="1"/>
  <c r="T9331" i="1"/>
  <c r="T9332" i="1"/>
  <c r="T9333" i="1"/>
  <c r="T9334" i="1"/>
  <c r="T9335" i="1"/>
  <c r="T9336" i="1"/>
  <c r="T9337" i="1"/>
  <c r="T9338" i="1"/>
  <c r="T9339" i="1"/>
  <c r="T9340" i="1"/>
  <c r="T9341" i="1"/>
  <c r="T9342" i="1"/>
  <c r="T9343" i="1"/>
  <c r="T9344" i="1"/>
  <c r="T9345" i="1"/>
  <c r="T9346" i="1"/>
  <c r="T9347" i="1"/>
  <c r="T9348" i="1"/>
  <c r="T9349" i="1"/>
  <c r="T9350" i="1"/>
  <c r="T9351" i="1"/>
  <c r="T9352" i="1"/>
  <c r="T9353" i="1"/>
  <c r="T9354" i="1"/>
  <c r="T9355" i="1"/>
  <c r="T9356" i="1"/>
  <c r="T9357" i="1"/>
  <c r="T9358" i="1"/>
  <c r="T9359" i="1"/>
  <c r="T9360" i="1"/>
  <c r="T9361" i="1"/>
  <c r="T9362" i="1"/>
  <c r="T9363" i="1"/>
  <c r="T9364" i="1"/>
  <c r="T9365" i="1"/>
  <c r="T9366" i="1"/>
  <c r="T9367" i="1"/>
  <c r="T9368" i="1"/>
  <c r="T9369" i="1"/>
  <c r="T9370" i="1"/>
  <c r="T9371" i="1"/>
  <c r="T9372" i="1"/>
  <c r="T9373" i="1"/>
  <c r="T9374" i="1"/>
  <c r="T9375" i="1"/>
  <c r="T9376" i="1"/>
  <c r="T9377" i="1"/>
  <c r="T9378" i="1"/>
  <c r="T9379" i="1"/>
  <c r="T9380" i="1"/>
  <c r="T9381" i="1"/>
  <c r="T9382" i="1"/>
  <c r="T9383" i="1"/>
  <c r="T9384" i="1"/>
  <c r="T9385" i="1"/>
  <c r="T9386" i="1"/>
  <c r="T9387" i="1"/>
  <c r="T9388" i="1"/>
  <c r="T9389" i="1"/>
  <c r="T9390" i="1"/>
  <c r="T9391" i="1"/>
  <c r="T9392" i="1"/>
  <c r="T9393" i="1"/>
  <c r="T9394" i="1"/>
  <c r="T9395" i="1"/>
  <c r="T9396" i="1"/>
  <c r="T9397" i="1"/>
  <c r="T9398" i="1"/>
  <c r="T9399" i="1"/>
  <c r="T9400" i="1"/>
  <c r="T9401" i="1"/>
  <c r="T9402" i="1"/>
  <c r="T9403" i="1"/>
  <c r="T9404" i="1"/>
  <c r="T9405" i="1"/>
  <c r="T9406" i="1"/>
  <c r="T9407" i="1"/>
  <c r="T9408" i="1"/>
  <c r="T9409" i="1"/>
  <c r="T9410" i="1"/>
  <c r="T9411" i="1"/>
  <c r="T9412" i="1"/>
  <c r="T9413" i="1"/>
  <c r="T9414" i="1"/>
  <c r="T9415" i="1"/>
  <c r="T9416" i="1"/>
  <c r="T9417" i="1"/>
  <c r="T9418" i="1"/>
  <c r="T9419" i="1"/>
  <c r="T9420" i="1"/>
  <c r="T9421" i="1"/>
  <c r="T9422" i="1"/>
  <c r="T9423" i="1"/>
  <c r="T9424" i="1"/>
  <c r="T9425" i="1"/>
  <c r="T9426" i="1"/>
  <c r="T9427" i="1"/>
  <c r="T9428" i="1"/>
  <c r="T9429" i="1"/>
  <c r="T9430" i="1"/>
  <c r="T9431" i="1"/>
  <c r="T9432" i="1"/>
  <c r="T9433" i="1"/>
  <c r="T9434" i="1"/>
  <c r="T9435" i="1"/>
  <c r="T9436" i="1"/>
  <c r="T9437" i="1"/>
  <c r="T9438" i="1"/>
  <c r="T9439" i="1"/>
  <c r="T9440" i="1"/>
  <c r="T9441" i="1"/>
  <c r="T9442" i="1"/>
  <c r="T9443" i="1"/>
  <c r="T9444" i="1"/>
  <c r="T9445" i="1"/>
  <c r="T9446" i="1"/>
  <c r="T9447" i="1"/>
  <c r="T9448" i="1"/>
  <c r="T9449" i="1"/>
  <c r="T9450" i="1"/>
  <c r="T9451" i="1"/>
  <c r="T9452" i="1"/>
  <c r="T9453" i="1"/>
  <c r="T9454" i="1"/>
  <c r="T9455" i="1"/>
  <c r="T9456" i="1"/>
  <c r="T9457" i="1"/>
  <c r="T9458" i="1"/>
  <c r="T9459" i="1"/>
  <c r="T9460" i="1"/>
  <c r="T9461" i="1"/>
  <c r="T9462" i="1"/>
  <c r="T9463" i="1"/>
  <c r="T9464" i="1"/>
  <c r="T9465" i="1"/>
  <c r="T9466" i="1"/>
  <c r="T9467" i="1"/>
  <c r="T9468" i="1"/>
  <c r="T9469" i="1"/>
  <c r="T9470" i="1"/>
  <c r="T9471" i="1"/>
  <c r="T9472" i="1"/>
  <c r="T9473" i="1"/>
  <c r="T9474" i="1"/>
  <c r="T9475" i="1"/>
  <c r="T9476" i="1"/>
  <c r="T9477" i="1"/>
  <c r="T9478" i="1"/>
  <c r="T9479" i="1"/>
  <c r="T9480" i="1"/>
  <c r="T9481" i="1"/>
  <c r="T9482" i="1"/>
  <c r="T9483" i="1"/>
  <c r="T9484" i="1"/>
  <c r="T9485" i="1"/>
  <c r="T9486" i="1"/>
  <c r="T9487" i="1"/>
  <c r="T9488" i="1"/>
  <c r="T9489" i="1"/>
  <c r="T9490" i="1"/>
  <c r="T9491" i="1"/>
  <c r="T9492" i="1"/>
  <c r="T9493" i="1"/>
  <c r="T9494" i="1"/>
  <c r="T9495" i="1"/>
  <c r="T9496" i="1"/>
  <c r="T9497" i="1"/>
  <c r="T9498" i="1"/>
  <c r="T9499" i="1"/>
  <c r="T9500" i="1"/>
  <c r="T9501" i="1"/>
  <c r="T9502" i="1"/>
  <c r="T9503" i="1"/>
  <c r="T9504" i="1"/>
  <c r="T9505" i="1"/>
  <c r="T9506" i="1"/>
  <c r="T9507" i="1"/>
  <c r="T9508" i="1"/>
  <c r="T9509" i="1"/>
  <c r="T9510" i="1"/>
  <c r="T9511" i="1"/>
  <c r="T9512" i="1"/>
  <c r="T9513" i="1"/>
  <c r="T9514" i="1"/>
  <c r="T9515" i="1"/>
  <c r="T9516" i="1"/>
  <c r="T9517" i="1"/>
  <c r="T9518" i="1"/>
  <c r="T9519" i="1"/>
  <c r="T9520" i="1"/>
  <c r="T9521" i="1"/>
  <c r="T9522" i="1"/>
  <c r="T9523" i="1"/>
  <c r="T9524" i="1"/>
  <c r="T9525" i="1"/>
  <c r="T9526" i="1"/>
  <c r="T9527" i="1"/>
  <c r="T9528" i="1"/>
  <c r="T9529" i="1"/>
  <c r="T9530" i="1"/>
  <c r="T9531" i="1"/>
  <c r="T9532" i="1"/>
  <c r="T9533" i="1"/>
  <c r="T9534" i="1"/>
  <c r="T9535" i="1"/>
  <c r="T9536" i="1"/>
  <c r="T9537" i="1"/>
  <c r="T9538" i="1"/>
  <c r="T9539" i="1"/>
  <c r="T9540" i="1"/>
  <c r="T9541" i="1"/>
  <c r="T9542" i="1"/>
  <c r="T9543" i="1"/>
  <c r="T9544" i="1"/>
  <c r="T9545" i="1"/>
  <c r="T9546" i="1"/>
  <c r="T9547" i="1"/>
  <c r="T9548" i="1"/>
  <c r="T9549" i="1"/>
  <c r="T9550" i="1"/>
  <c r="T9551" i="1"/>
  <c r="T9552" i="1"/>
  <c r="T9553" i="1"/>
  <c r="T9554" i="1"/>
  <c r="T9555" i="1"/>
  <c r="T9556" i="1"/>
  <c r="T9557" i="1"/>
  <c r="T9558" i="1"/>
  <c r="T9559" i="1"/>
  <c r="T9560" i="1"/>
  <c r="T9561" i="1"/>
  <c r="T9562" i="1"/>
  <c r="T9563" i="1"/>
  <c r="T9564" i="1"/>
  <c r="T9565" i="1"/>
  <c r="T9566" i="1"/>
  <c r="T9567" i="1"/>
  <c r="T9568" i="1"/>
  <c r="T9569" i="1"/>
  <c r="T9570" i="1"/>
  <c r="T9571" i="1"/>
  <c r="T9572" i="1"/>
  <c r="T9573" i="1"/>
  <c r="T9574" i="1"/>
  <c r="T9575" i="1"/>
  <c r="T9576" i="1"/>
  <c r="T9577" i="1"/>
  <c r="T9578" i="1"/>
  <c r="T9579" i="1"/>
  <c r="T9580" i="1"/>
  <c r="T9581" i="1"/>
  <c r="T9582" i="1"/>
  <c r="T9583" i="1"/>
  <c r="T9584" i="1"/>
  <c r="T9585" i="1"/>
  <c r="T9586" i="1"/>
  <c r="T9587" i="1"/>
  <c r="T9588" i="1"/>
  <c r="T9589" i="1"/>
  <c r="T9590" i="1"/>
  <c r="T9591" i="1"/>
  <c r="T9592" i="1"/>
  <c r="T9593" i="1"/>
  <c r="T9594" i="1"/>
  <c r="T9595" i="1"/>
  <c r="T9596" i="1"/>
  <c r="T9597" i="1"/>
  <c r="T9598" i="1"/>
  <c r="T9599" i="1"/>
  <c r="T9600" i="1"/>
  <c r="T9601" i="1"/>
  <c r="T9602" i="1"/>
  <c r="T9603" i="1"/>
  <c r="T9604" i="1"/>
  <c r="T9605" i="1"/>
  <c r="T9606" i="1"/>
  <c r="T9607" i="1"/>
  <c r="T9608" i="1"/>
  <c r="T9609" i="1"/>
  <c r="T9610" i="1"/>
  <c r="T9611" i="1"/>
  <c r="T9612" i="1"/>
  <c r="T9613" i="1"/>
  <c r="T9614" i="1"/>
  <c r="T9615" i="1"/>
  <c r="T9616" i="1"/>
  <c r="T9617" i="1"/>
  <c r="T9618" i="1"/>
  <c r="T9619" i="1"/>
  <c r="T9620" i="1"/>
  <c r="T9621" i="1"/>
  <c r="T9622" i="1"/>
  <c r="T9623" i="1"/>
  <c r="T9624" i="1"/>
  <c r="T9625" i="1"/>
  <c r="T9626" i="1"/>
  <c r="T9627" i="1"/>
  <c r="T9628" i="1"/>
  <c r="T9629" i="1"/>
  <c r="T9630" i="1"/>
  <c r="T9631" i="1"/>
  <c r="T9632" i="1"/>
  <c r="T9633" i="1"/>
  <c r="T9634" i="1"/>
  <c r="T9635" i="1"/>
  <c r="T9636" i="1"/>
  <c r="T9637" i="1"/>
  <c r="T9638" i="1"/>
  <c r="T9639" i="1"/>
  <c r="T9640" i="1"/>
  <c r="T9641" i="1"/>
  <c r="T9642" i="1"/>
  <c r="T9643" i="1"/>
  <c r="T9644" i="1"/>
  <c r="T9645" i="1"/>
  <c r="T9646" i="1"/>
  <c r="T9647" i="1"/>
  <c r="T9648" i="1"/>
  <c r="T9649" i="1"/>
  <c r="T9650" i="1"/>
  <c r="T9651" i="1"/>
  <c r="T9652" i="1"/>
  <c r="T9653" i="1"/>
  <c r="T9654" i="1"/>
  <c r="T9655" i="1"/>
  <c r="T9656" i="1"/>
  <c r="T9657" i="1"/>
  <c r="T9658" i="1"/>
  <c r="T9659" i="1"/>
  <c r="T9660" i="1"/>
  <c r="T9661" i="1"/>
  <c r="T9662" i="1"/>
  <c r="T9663" i="1"/>
  <c r="T9664" i="1"/>
  <c r="T9665" i="1"/>
  <c r="T9666" i="1"/>
  <c r="T9667" i="1"/>
  <c r="T9668" i="1"/>
  <c r="T9669" i="1"/>
  <c r="T9670" i="1"/>
  <c r="T9671" i="1"/>
  <c r="T9672" i="1"/>
  <c r="T9673" i="1"/>
  <c r="T9674" i="1"/>
  <c r="T9675" i="1"/>
  <c r="T9676" i="1"/>
  <c r="T9677" i="1"/>
  <c r="T9678" i="1"/>
  <c r="T9679" i="1"/>
  <c r="T9680" i="1"/>
  <c r="T9681" i="1"/>
  <c r="T9682" i="1"/>
  <c r="T9683" i="1"/>
  <c r="T9684" i="1"/>
  <c r="T9685" i="1"/>
  <c r="T9686" i="1"/>
  <c r="T9687" i="1"/>
  <c r="T9688" i="1"/>
  <c r="T9689" i="1"/>
  <c r="T9690" i="1"/>
  <c r="T9691" i="1"/>
  <c r="T9692" i="1"/>
  <c r="T9693" i="1"/>
  <c r="T9694" i="1"/>
  <c r="T9695" i="1"/>
  <c r="T9696" i="1"/>
  <c r="T9697" i="1"/>
  <c r="T9698" i="1"/>
  <c r="T9699" i="1"/>
  <c r="T9700" i="1"/>
  <c r="T9701" i="1"/>
  <c r="T9702" i="1"/>
  <c r="T9703" i="1"/>
  <c r="T9704" i="1"/>
  <c r="T9705" i="1"/>
  <c r="T9706" i="1"/>
  <c r="T9707" i="1"/>
  <c r="T9708" i="1"/>
  <c r="T9709" i="1"/>
  <c r="T9710" i="1"/>
  <c r="T9711" i="1"/>
  <c r="T9712" i="1"/>
  <c r="T9713" i="1"/>
  <c r="T9714" i="1"/>
  <c r="T9715" i="1"/>
  <c r="T9716" i="1"/>
  <c r="T9717" i="1"/>
  <c r="T9718" i="1"/>
  <c r="T9719" i="1"/>
  <c r="T9720" i="1"/>
  <c r="T9721" i="1"/>
  <c r="T9722" i="1"/>
  <c r="T9723" i="1"/>
  <c r="T9724" i="1"/>
  <c r="T9725" i="1"/>
  <c r="T9726" i="1"/>
  <c r="T9727" i="1"/>
  <c r="T9728" i="1"/>
  <c r="T9729" i="1"/>
  <c r="T9730" i="1"/>
  <c r="T9731" i="1"/>
  <c r="T9732" i="1"/>
  <c r="T9733" i="1"/>
  <c r="T9734" i="1"/>
  <c r="T9735" i="1"/>
  <c r="T9736" i="1"/>
  <c r="T9737" i="1"/>
  <c r="T9738" i="1"/>
  <c r="T9739" i="1"/>
  <c r="T9740" i="1"/>
  <c r="T9741" i="1"/>
  <c r="T9742" i="1"/>
  <c r="T9743" i="1"/>
  <c r="T9744" i="1"/>
  <c r="T9745" i="1"/>
  <c r="T9746" i="1"/>
  <c r="T9747" i="1"/>
  <c r="T9748" i="1"/>
  <c r="T9749" i="1"/>
  <c r="T9750" i="1"/>
  <c r="T9751" i="1"/>
  <c r="T9752" i="1"/>
  <c r="T9753" i="1"/>
  <c r="T9754" i="1"/>
  <c r="T9755" i="1"/>
  <c r="T9756" i="1"/>
  <c r="T9757" i="1"/>
  <c r="T9758" i="1"/>
  <c r="T9759" i="1"/>
  <c r="T9760" i="1"/>
  <c r="T9761" i="1"/>
  <c r="T9762" i="1"/>
  <c r="T9763" i="1"/>
  <c r="T9764" i="1"/>
  <c r="T9765" i="1"/>
  <c r="T9766" i="1"/>
  <c r="T9767" i="1"/>
  <c r="T9768" i="1"/>
  <c r="T9769" i="1"/>
  <c r="T9770" i="1"/>
  <c r="T9771" i="1"/>
  <c r="T9772" i="1"/>
  <c r="T9773" i="1"/>
  <c r="T9774" i="1"/>
  <c r="T9775" i="1"/>
  <c r="T9776" i="1"/>
  <c r="T9777" i="1"/>
  <c r="T9778" i="1"/>
  <c r="T9779" i="1"/>
  <c r="T9780" i="1"/>
  <c r="T9781" i="1"/>
  <c r="T9782" i="1"/>
  <c r="T9783" i="1"/>
  <c r="T9784" i="1"/>
  <c r="T9785" i="1"/>
  <c r="T9786" i="1"/>
  <c r="T9787" i="1"/>
  <c r="T9788" i="1"/>
  <c r="T9789" i="1"/>
  <c r="T9790" i="1"/>
  <c r="T9791" i="1"/>
  <c r="T9792" i="1"/>
  <c r="T9793" i="1"/>
  <c r="T9794" i="1"/>
  <c r="T9795" i="1"/>
  <c r="T9796" i="1"/>
  <c r="T9797" i="1"/>
  <c r="T9798" i="1"/>
  <c r="T9799" i="1"/>
  <c r="T9800" i="1"/>
  <c r="T9801" i="1"/>
  <c r="T9802" i="1"/>
  <c r="T9803" i="1"/>
  <c r="T9804" i="1"/>
  <c r="T9805" i="1"/>
  <c r="T9806" i="1"/>
  <c r="T9807" i="1"/>
  <c r="T9808" i="1"/>
  <c r="T9809" i="1"/>
  <c r="T9810" i="1"/>
  <c r="T9811" i="1"/>
  <c r="T9812" i="1"/>
  <c r="T9813" i="1"/>
  <c r="T9814" i="1"/>
  <c r="T9815" i="1"/>
  <c r="T9816" i="1"/>
  <c r="T9817" i="1"/>
  <c r="T9818" i="1"/>
  <c r="T9819" i="1"/>
  <c r="T9820" i="1"/>
  <c r="T9821" i="1"/>
  <c r="T9822" i="1"/>
  <c r="T9823" i="1"/>
  <c r="T9824" i="1"/>
  <c r="T9825" i="1"/>
  <c r="T9826" i="1"/>
  <c r="T9827" i="1"/>
  <c r="T9828" i="1"/>
  <c r="T9829" i="1"/>
  <c r="T9830" i="1"/>
  <c r="T9831" i="1"/>
  <c r="T9832" i="1"/>
  <c r="T9833" i="1"/>
  <c r="T9834" i="1"/>
  <c r="T9835" i="1"/>
  <c r="T9836" i="1"/>
  <c r="T9837" i="1"/>
  <c r="T9838" i="1"/>
  <c r="T9839" i="1"/>
  <c r="T9840" i="1"/>
  <c r="T9841" i="1"/>
  <c r="T9842" i="1"/>
  <c r="T9843" i="1"/>
  <c r="T9844" i="1"/>
  <c r="T9845" i="1"/>
  <c r="T9846" i="1"/>
  <c r="T9847" i="1"/>
  <c r="T9848" i="1"/>
  <c r="T9849" i="1"/>
  <c r="T9850" i="1"/>
  <c r="T9851" i="1"/>
  <c r="T9852" i="1"/>
  <c r="T9853" i="1"/>
  <c r="T9854" i="1"/>
  <c r="T9855" i="1"/>
  <c r="T9856" i="1"/>
  <c r="T9857" i="1"/>
  <c r="T9858" i="1"/>
  <c r="T9859" i="1"/>
  <c r="T9860" i="1"/>
  <c r="T9861" i="1"/>
  <c r="T9862" i="1"/>
  <c r="T9863" i="1"/>
  <c r="T9864" i="1"/>
  <c r="T9865" i="1"/>
  <c r="T9866" i="1"/>
  <c r="T9867" i="1"/>
  <c r="T9868" i="1"/>
  <c r="T9869" i="1"/>
  <c r="T9870" i="1"/>
  <c r="T9871" i="1"/>
  <c r="T9872" i="1"/>
  <c r="T9873" i="1"/>
  <c r="T9874" i="1"/>
  <c r="T9875" i="1"/>
  <c r="T9876" i="1"/>
  <c r="T9877" i="1"/>
  <c r="T9878" i="1"/>
  <c r="T9879" i="1"/>
  <c r="T9880" i="1"/>
  <c r="T9881" i="1"/>
  <c r="T9882" i="1"/>
  <c r="T9883" i="1"/>
  <c r="T9884" i="1"/>
  <c r="T9885" i="1"/>
  <c r="T9886" i="1"/>
  <c r="T9887" i="1"/>
  <c r="T9888" i="1"/>
  <c r="T9889" i="1"/>
  <c r="T9890" i="1"/>
  <c r="T9891" i="1"/>
  <c r="T9892" i="1"/>
  <c r="T9893" i="1"/>
  <c r="T9894" i="1"/>
  <c r="T9895" i="1"/>
  <c r="T9896" i="1"/>
  <c r="T9897" i="1"/>
  <c r="T9898" i="1"/>
  <c r="T9899" i="1"/>
  <c r="T9900" i="1"/>
  <c r="T9901" i="1"/>
  <c r="T9902" i="1"/>
  <c r="T9903" i="1"/>
  <c r="T9904" i="1"/>
  <c r="T9905" i="1"/>
  <c r="T9906" i="1"/>
  <c r="T9907" i="1"/>
  <c r="T9908" i="1"/>
  <c r="T9909" i="1"/>
  <c r="T9910" i="1"/>
  <c r="T9911" i="1"/>
  <c r="T9912" i="1"/>
  <c r="T9913" i="1"/>
  <c r="T9914" i="1"/>
  <c r="T9915" i="1"/>
  <c r="T9916" i="1"/>
  <c r="T9917" i="1"/>
  <c r="T9918" i="1"/>
  <c r="T9919" i="1"/>
  <c r="T9920" i="1"/>
  <c r="T9921" i="1"/>
  <c r="T9922" i="1"/>
  <c r="T9923" i="1"/>
  <c r="T9924" i="1"/>
  <c r="T9925" i="1"/>
  <c r="T9926" i="1"/>
  <c r="T9927" i="1"/>
  <c r="T9928" i="1"/>
  <c r="T9929" i="1"/>
  <c r="T9930" i="1"/>
  <c r="T9931" i="1"/>
  <c r="T9932" i="1"/>
  <c r="T9933" i="1"/>
  <c r="T9934" i="1"/>
  <c r="T9935" i="1"/>
  <c r="T9936" i="1"/>
  <c r="T9937" i="1"/>
  <c r="T9938" i="1"/>
  <c r="T9939" i="1"/>
  <c r="T9940" i="1"/>
  <c r="T9941" i="1"/>
  <c r="T9942" i="1"/>
  <c r="T9943" i="1"/>
  <c r="T9944" i="1"/>
  <c r="T9945" i="1"/>
  <c r="T9946" i="1"/>
  <c r="T9947" i="1"/>
  <c r="T9948" i="1"/>
  <c r="T9949" i="1"/>
  <c r="T9950" i="1"/>
  <c r="T9951" i="1"/>
  <c r="T9952" i="1"/>
  <c r="T9953" i="1"/>
  <c r="T9954" i="1"/>
  <c r="T9955" i="1"/>
  <c r="T9956" i="1"/>
  <c r="T9957" i="1"/>
  <c r="T9958" i="1"/>
  <c r="T9959" i="1"/>
  <c r="T9960" i="1"/>
  <c r="T9961" i="1"/>
  <c r="T9962" i="1"/>
  <c r="T9963" i="1"/>
  <c r="T9964" i="1"/>
  <c r="T9965" i="1"/>
  <c r="T9966" i="1"/>
  <c r="T9967" i="1"/>
  <c r="T9968" i="1"/>
  <c r="T9969" i="1"/>
  <c r="T9970" i="1"/>
  <c r="T9971" i="1"/>
  <c r="T9972" i="1"/>
  <c r="T9973" i="1"/>
  <c r="T9974" i="1"/>
  <c r="T9975" i="1"/>
  <c r="T9976" i="1"/>
  <c r="T9977" i="1"/>
  <c r="T9978" i="1"/>
  <c r="T9979" i="1"/>
  <c r="T9980" i="1"/>
  <c r="T9981" i="1"/>
  <c r="T9982" i="1"/>
  <c r="T9983" i="1"/>
  <c r="T9984" i="1"/>
  <c r="T9985" i="1"/>
  <c r="T9986" i="1"/>
  <c r="T9987" i="1"/>
  <c r="T9988" i="1"/>
  <c r="T9989" i="1"/>
  <c r="T9990" i="1"/>
  <c r="T9991" i="1"/>
  <c r="T9992" i="1"/>
  <c r="T9993" i="1"/>
  <c r="T9994" i="1"/>
  <c r="T9995" i="1"/>
  <c r="T9996" i="1"/>
  <c r="T9997" i="1"/>
  <c r="T9998" i="1"/>
  <c r="T9999" i="1"/>
  <c r="T10000" i="1"/>
  <c r="T10001" i="1"/>
  <c r="T10002" i="1"/>
  <c r="T10003" i="1"/>
  <c r="T10004" i="1"/>
  <c r="T10005" i="1"/>
  <c r="T10006" i="1"/>
  <c r="T10007" i="1"/>
  <c r="T10008" i="1"/>
  <c r="T10009" i="1"/>
  <c r="T10010" i="1"/>
  <c r="T10011" i="1"/>
  <c r="T10012" i="1"/>
  <c r="T10013" i="1"/>
  <c r="T10014" i="1"/>
  <c r="T10015" i="1"/>
  <c r="T10016" i="1"/>
  <c r="T10017" i="1"/>
  <c r="T10018" i="1"/>
  <c r="T10019" i="1"/>
  <c r="T10020" i="1"/>
  <c r="T10021" i="1"/>
  <c r="T10022" i="1"/>
  <c r="T10023" i="1"/>
  <c r="T10024" i="1"/>
  <c r="T10025" i="1"/>
  <c r="T10026" i="1"/>
  <c r="T10027" i="1"/>
  <c r="T10028" i="1"/>
  <c r="T10029" i="1"/>
  <c r="T10030" i="1"/>
  <c r="T10031" i="1"/>
  <c r="T10032" i="1"/>
  <c r="T10033" i="1"/>
  <c r="T10034" i="1"/>
  <c r="T10035" i="1"/>
  <c r="T10036" i="1"/>
  <c r="T10037" i="1"/>
  <c r="T10038" i="1"/>
  <c r="T10039" i="1"/>
  <c r="T10040" i="1"/>
  <c r="T10041" i="1"/>
  <c r="T10042" i="1"/>
  <c r="T10043" i="1"/>
  <c r="T10044" i="1"/>
  <c r="T10045" i="1"/>
  <c r="T10046" i="1"/>
  <c r="T10047" i="1"/>
  <c r="T10048" i="1"/>
  <c r="T10049" i="1"/>
  <c r="T10050" i="1"/>
  <c r="T10051" i="1"/>
  <c r="T10052" i="1"/>
  <c r="T10053" i="1"/>
  <c r="T10054" i="1"/>
  <c r="T10055" i="1"/>
  <c r="T10056" i="1"/>
  <c r="T10057" i="1"/>
  <c r="T10058" i="1"/>
  <c r="T10059" i="1"/>
  <c r="T10060" i="1"/>
  <c r="T10061" i="1"/>
  <c r="T10062" i="1"/>
  <c r="T10063" i="1"/>
  <c r="T10064" i="1"/>
  <c r="T10065" i="1"/>
  <c r="T10066" i="1"/>
  <c r="T10067" i="1"/>
  <c r="T10068" i="1"/>
  <c r="T10069" i="1"/>
  <c r="T10070" i="1"/>
  <c r="T10071" i="1"/>
  <c r="T10072" i="1"/>
  <c r="T10073" i="1"/>
  <c r="T10074" i="1"/>
  <c r="T10075" i="1"/>
  <c r="T10076" i="1"/>
  <c r="T10077" i="1"/>
  <c r="T10078" i="1"/>
  <c r="T10079" i="1"/>
  <c r="T10080" i="1"/>
  <c r="T10081" i="1"/>
  <c r="T10082" i="1"/>
  <c r="T10083" i="1"/>
  <c r="T10084" i="1"/>
  <c r="T10085" i="1"/>
  <c r="T10086" i="1"/>
  <c r="T10087" i="1"/>
  <c r="T10088" i="1"/>
  <c r="T10089" i="1"/>
  <c r="T10090" i="1"/>
  <c r="T10091" i="1"/>
  <c r="T10092" i="1"/>
  <c r="T10093" i="1"/>
  <c r="T10094" i="1"/>
  <c r="T10095" i="1"/>
  <c r="T10096" i="1"/>
  <c r="T10097" i="1"/>
  <c r="T10098" i="1"/>
  <c r="T10099" i="1"/>
  <c r="T10100" i="1"/>
  <c r="T10101" i="1"/>
  <c r="T10102" i="1"/>
  <c r="T10103" i="1"/>
  <c r="T10104" i="1"/>
  <c r="T10105" i="1"/>
  <c r="T10106" i="1"/>
  <c r="T10107" i="1"/>
  <c r="T10108" i="1"/>
  <c r="T10109" i="1"/>
  <c r="T10110" i="1"/>
  <c r="T10111" i="1"/>
  <c r="T10112" i="1"/>
  <c r="T10113" i="1"/>
  <c r="T10114" i="1"/>
  <c r="T10115" i="1"/>
  <c r="T10116" i="1"/>
  <c r="T10117" i="1"/>
  <c r="T10118" i="1"/>
  <c r="T10119" i="1"/>
  <c r="T10120" i="1"/>
  <c r="T10121" i="1"/>
  <c r="T10122" i="1"/>
  <c r="T10123" i="1"/>
  <c r="T10124" i="1"/>
  <c r="T10125" i="1"/>
  <c r="T10126" i="1"/>
  <c r="T10127" i="1"/>
  <c r="T10128" i="1"/>
  <c r="T10129" i="1"/>
  <c r="T10130" i="1"/>
  <c r="T10131" i="1"/>
  <c r="T10132" i="1"/>
  <c r="T10133" i="1"/>
  <c r="T10134" i="1"/>
  <c r="T10135" i="1"/>
  <c r="T10136" i="1"/>
  <c r="T10137" i="1"/>
  <c r="T10138" i="1"/>
  <c r="T10139" i="1"/>
  <c r="T10140" i="1"/>
  <c r="T10141" i="1"/>
  <c r="T10142" i="1"/>
  <c r="T10143" i="1"/>
  <c r="T10144" i="1"/>
  <c r="T10145" i="1"/>
  <c r="T10146" i="1"/>
  <c r="T10147" i="1"/>
  <c r="T10148" i="1"/>
  <c r="T10149" i="1"/>
  <c r="T10150" i="1"/>
  <c r="T10151" i="1"/>
  <c r="T10152" i="1"/>
  <c r="T10153" i="1"/>
  <c r="T10154" i="1"/>
  <c r="T10155" i="1"/>
  <c r="T10156" i="1"/>
  <c r="T10157" i="1"/>
  <c r="T10158" i="1"/>
  <c r="T10159" i="1"/>
  <c r="T10160" i="1"/>
  <c r="T10161" i="1"/>
  <c r="T10162" i="1"/>
  <c r="T10163" i="1"/>
  <c r="T10164" i="1"/>
  <c r="T10165" i="1"/>
  <c r="T10166" i="1"/>
  <c r="T10167" i="1"/>
  <c r="T10168" i="1"/>
  <c r="T10169" i="1"/>
  <c r="T10170" i="1"/>
  <c r="T10171" i="1"/>
  <c r="T10172" i="1"/>
  <c r="T10173" i="1"/>
  <c r="T10174" i="1"/>
  <c r="T10175" i="1"/>
  <c r="T10176" i="1"/>
  <c r="T10177" i="1"/>
  <c r="T10178" i="1"/>
  <c r="T10179" i="1"/>
  <c r="T10180" i="1"/>
  <c r="T10181" i="1"/>
  <c r="T10182" i="1"/>
  <c r="T10183" i="1"/>
  <c r="T10184" i="1"/>
  <c r="T10185" i="1"/>
  <c r="T10186" i="1"/>
  <c r="T10187" i="1"/>
  <c r="T10188" i="1"/>
  <c r="T10189" i="1"/>
  <c r="T10190" i="1"/>
  <c r="T10191" i="1"/>
  <c r="T10192" i="1"/>
  <c r="T10193" i="1"/>
  <c r="T10194" i="1"/>
  <c r="T10195" i="1"/>
  <c r="T10196" i="1"/>
  <c r="T10197" i="1"/>
  <c r="T10198" i="1"/>
  <c r="T10199" i="1"/>
  <c r="T10200" i="1"/>
  <c r="T10201" i="1"/>
  <c r="T10202" i="1"/>
  <c r="T10203" i="1"/>
  <c r="T10204" i="1"/>
  <c r="T10205" i="1"/>
  <c r="T10206" i="1"/>
  <c r="T10207" i="1"/>
  <c r="T10208" i="1"/>
  <c r="T10209" i="1"/>
  <c r="T10210" i="1"/>
  <c r="T10211" i="1"/>
  <c r="T10212" i="1"/>
  <c r="T10213" i="1"/>
  <c r="T10214" i="1"/>
  <c r="T10215" i="1"/>
  <c r="T10216" i="1"/>
  <c r="T10217" i="1"/>
  <c r="T10218" i="1"/>
  <c r="T10219" i="1"/>
  <c r="T10220" i="1"/>
  <c r="T10221" i="1"/>
  <c r="T10222" i="1"/>
  <c r="T10223" i="1"/>
  <c r="T10224" i="1"/>
  <c r="T10225" i="1"/>
  <c r="T10226" i="1"/>
  <c r="T10227" i="1"/>
  <c r="T10228" i="1"/>
  <c r="T10229" i="1"/>
  <c r="T10230" i="1"/>
  <c r="T10231" i="1"/>
  <c r="T10232" i="1"/>
  <c r="T10233" i="1"/>
  <c r="T10234" i="1"/>
  <c r="T10235" i="1"/>
  <c r="T10236" i="1"/>
  <c r="T10237" i="1"/>
  <c r="T10238" i="1"/>
  <c r="T10239" i="1"/>
  <c r="T10240" i="1"/>
  <c r="T10241" i="1"/>
  <c r="T10242" i="1"/>
  <c r="T10243" i="1"/>
  <c r="T10244" i="1"/>
  <c r="T10245" i="1"/>
  <c r="T10246" i="1"/>
  <c r="T10247" i="1"/>
  <c r="T10248" i="1"/>
  <c r="T10249" i="1"/>
  <c r="T10250" i="1"/>
  <c r="T10251" i="1"/>
  <c r="T10252" i="1"/>
  <c r="T10253" i="1"/>
  <c r="T10254" i="1"/>
  <c r="T10255" i="1"/>
  <c r="T10256" i="1"/>
  <c r="T10257" i="1"/>
  <c r="T10258" i="1"/>
  <c r="T10259" i="1"/>
  <c r="T10260" i="1"/>
  <c r="T10261" i="1"/>
  <c r="T10262" i="1"/>
  <c r="T10263" i="1"/>
  <c r="T10264" i="1"/>
  <c r="T10265" i="1"/>
  <c r="T10266" i="1"/>
  <c r="T10267" i="1"/>
  <c r="T10268" i="1"/>
  <c r="T10269" i="1"/>
  <c r="T10270" i="1"/>
  <c r="T10271" i="1"/>
  <c r="T10272" i="1"/>
  <c r="T10273" i="1"/>
  <c r="T10274" i="1"/>
  <c r="T10275" i="1"/>
  <c r="T10276" i="1"/>
  <c r="T10277" i="1"/>
  <c r="T10278" i="1"/>
  <c r="T10279" i="1"/>
  <c r="T10280" i="1"/>
  <c r="T10281" i="1"/>
  <c r="T10282" i="1"/>
  <c r="T10283" i="1"/>
  <c r="T10284" i="1"/>
  <c r="T10285" i="1"/>
  <c r="T10286" i="1"/>
  <c r="T10287" i="1"/>
  <c r="T10288" i="1"/>
  <c r="T10289" i="1"/>
  <c r="T10290" i="1"/>
  <c r="T10291" i="1"/>
  <c r="T10292" i="1"/>
  <c r="T10293" i="1"/>
  <c r="T10294" i="1"/>
  <c r="T10295" i="1"/>
  <c r="T10296" i="1"/>
  <c r="T10297" i="1"/>
  <c r="T10298" i="1"/>
  <c r="T10299" i="1"/>
  <c r="T10300" i="1"/>
  <c r="T10301" i="1"/>
  <c r="T10302" i="1"/>
  <c r="T10303" i="1"/>
  <c r="T10304" i="1"/>
  <c r="T10305" i="1"/>
  <c r="T10306" i="1"/>
  <c r="T10307" i="1"/>
  <c r="T10308" i="1"/>
  <c r="T10309" i="1"/>
  <c r="T10310" i="1"/>
  <c r="T10311" i="1"/>
  <c r="T10312" i="1"/>
  <c r="T10313" i="1"/>
  <c r="T10314" i="1"/>
  <c r="T10315" i="1"/>
  <c r="T10316" i="1"/>
  <c r="T10317" i="1"/>
  <c r="T10318" i="1"/>
  <c r="T10319" i="1"/>
  <c r="T10320" i="1"/>
  <c r="T10321" i="1"/>
  <c r="T10322" i="1"/>
  <c r="T10323" i="1"/>
  <c r="T10324" i="1"/>
  <c r="T10325" i="1"/>
  <c r="T10326" i="1"/>
  <c r="T10327" i="1"/>
  <c r="T10328" i="1"/>
  <c r="T10329" i="1"/>
  <c r="T10330" i="1"/>
  <c r="T10331" i="1"/>
  <c r="T10332" i="1"/>
  <c r="T10333" i="1"/>
  <c r="T10334" i="1"/>
  <c r="T10335" i="1"/>
  <c r="T10336" i="1"/>
  <c r="T10337" i="1"/>
  <c r="T10338" i="1"/>
  <c r="T10339" i="1"/>
  <c r="T10340" i="1"/>
  <c r="T10341" i="1"/>
  <c r="T10342" i="1"/>
  <c r="T10343" i="1"/>
  <c r="T10344" i="1"/>
  <c r="T10345" i="1"/>
  <c r="T10346" i="1"/>
  <c r="T10347" i="1"/>
  <c r="T10348" i="1"/>
  <c r="T10349" i="1"/>
  <c r="T10350" i="1"/>
  <c r="T10351" i="1"/>
  <c r="T10352" i="1"/>
  <c r="T10353" i="1"/>
  <c r="T10354" i="1"/>
  <c r="T10355" i="1"/>
  <c r="T10356" i="1"/>
  <c r="T10357" i="1"/>
  <c r="T10358" i="1"/>
  <c r="T10359" i="1"/>
  <c r="T10360" i="1"/>
  <c r="T10361" i="1"/>
  <c r="T10362" i="1"/>
  <c r="T10363" i="1"/>
  <c r="T10364" i="1"/>
  <c r="T10365" i="1"/>
  <c r="T10366" i="1"/>
  <c r="T10367" i="1"/>
  <c r="T10368" i="1"/>
  <c r="T10369" i="1"/>
  <c r="T10370" i="1"/>
  <c r="T10371" i="1"/>
  <c r="T10372" i="1"/>
  <c r="T10373" i="1"/>
  <c r="T10374" i="1"/>
  <c r="T10375" i="1"/>
  <c r="T10376" i="1"/>
  <c r="T10377" i="1"/>
  <c r="T10378" i="1"/>
  <c r="T10379" i="1"/>
  <c r="T10380" i="1"/>
  <c r="T10381" i="1"/>
  <c r="T10382" i="1"/>
  <c r="T10383" i="1"/>
  <c r="T10384" i="1"/>
  <c r="T10385" i="1"/>
  <c r="T10386" i="1"/>
  <c r="T10387" i="1"/>
  <c r="T10388" i="1"/>
  <c r="T10389" i="1"/>
  <c r="T10390" i="1"/>
  <c r="T10391" i="1"/>
  <c r="T10392" i="1"/>
  <c r="T10393" i="1"/>
  <c r="T10394" i="1"/>
  <c r="T10395" i="1"/>
  <c r="T10396" i="1"/>
  <c r="T10397" i="1"/>
  <c r="T10398" i="1"/>
  <c r="T10399" i="1"/>
  <c r="T10400" i="1"/>
  <c r="T10401" i="1"/>
  <c r="T10402" i="1"/>
  <c r="T10403" i="1"/>
  <c r="T10404" i="1"/>
  <c r="T10405" i="1"/>
  <c r="T10406" i="1"/>
  <c r="T10407" i="1"/>
  <c r="T10408" i="1"/>
  <c r="T10409" i="1"/>
  <c r="T10410" i="1"/>
  <c r="T10411" i="1"/>
  <c r="T10412" i="1"/>
  <c r="T10413" i="1"/>
  <c r="T10414" i="1"/>
  <c r="T10415" i="1"/>
  <c r="T10416" i="1"/>
  <c r="T10417" i="1"/>
  <c r="T10418" i="1"/>
  <c r="T10419" i="1"/>
  <c r="T10420" i="1"/>
  <c r="T10421" i="1"/>
  <c r="T10422" i="1"/>
  <c r="T10423" i="1"/>
  <c r="T10424" i="1"/>
  <c r="T10425" i="1"/>
  <c r="T10426" i="1"/>
  <c r="T10427" i="1"/>
  <c r="T10428" i="1"/>
  <c r="T10429" i="1"/>
  <c r="T10430" i="1"/>
  <c r="T10431" i="1"/>
  <c r="T10432" i="1"/>
  <c r="T10433" i="1"/>
  <c r="T10434" i="1"/>
  <c r="T10435" i="1"/>
  <c r="T10436" i="1"/>
  <c r="T10437" i="1"/>
  <c r="T10438" i="1"/>
  <c r="T10439" i="1"/>
  <c r="T10440" i="1"/>
  <c r="T10441" i="1"/>
  <c r="T10442" i="1"/>
  <c r="T10443" i="1"/>
  <c r="T10444" i="1"/>
  <c r="T10445" i="1"/>
  <c r="T10446" i="1"/>
  <c r="T10447" i="1"/>
  <c r="T10448" i="1"/>
  <c r="T10449" i="1"/>
  <c r="T10450" i="1"/>
  <c r="T10451" i="1"/>
  <c r="T10452" i="1"/>
  <c r="T10453" i="1"/>
  <c r="T10454" i="1"/>
  <c r="T10455" i="1"/>
  <c r="T10456" i="1"/>
  <c r="T10457" i="1"/>
  <c r="T10458" i="1"/>
  <c r="T10459" i="1"/>
  <c r="T10460" i="1"/>
  <c r="T10461" i="1"/>
  <c r="T10462" i="1"/>
  <c r="T10463" i="1"/>
  <c r="T10464" i="1"/>
  <c r="T10465" i="1"/>
  <c r="T10466" i="1"/>
  <c r="T10467" i="1"/>
  <c r="T10468" i="1"/>
  <c r="T10469" i="1"/>
  <c r="T10470" i="1"/>
  <c r="T10471" i="1"/>
  <c r="T10472" i="1"/>
  <c r="T10473" i="1"/>
  <c r="T10474" i="1"/>
  <c r="T10475" i="1"/>
  <c r="T10476" i="1"/>
  <c r="T10477" i="1"/>
  <c r="T10478" i="1"/>
  <c r="T10479" i="1"/>
  <c r="T10480" i="1"/>
  <c r="T10481" i="1"/>
  <c r="T10482" i="1"/>
  <c r="T10483" i="1"/>
  <c r="T10484" i="1"/>
  <c r="T10485" i="1"/>
  <c r="T10486" i="1"/>
  <c r="T10487" i="1"/>
  <c r="T10488" i="1"/>
  <c r="T10489" i="1"/>
  <c r="T10490" i="1"/>
  <c r="T10491" i="1"/>
  <c r="T10492" i="1"/>
  <c r="T10493" i="1"/>
  <c r="T10494" i="1"/>
  <c r="T10495" i="1"/>
  <c r="T10496" i="1"/>
  <c r="T10497" i="1"/>
  <c r="T10498" i="1"/>
  <c r="T10499" i="1"/>
  <c r="T10500" i="1"/>
  <c r="T10501" i="1"/>
  <c r="T10502" i="1"/>
  <c r="T10503" i="1"/>
  <c r="T10504" i="1"/>
  <c r="T10505" i="1"/>
  <c r="T10506" i="1"/>
  <c r="T10507" i="1"/>
  <c r="T10508" i="1"/>
  <c r="T10509" i="1"/>
  <c r="T10510" i="1"/>
  <c r="T10511" i="1"/>
  <c r="T10512" i="1"/>
  <c r="T10513" i="1"/>
  <c r="T10514" i="1"/>
  <c r="T10515" i="1"/>
  <c r="T10516" i="1"/>
  <c r="T10517" i="1"/>
  <c r="T10518" i="1"/>
  <c r="T10519" i="1"/>
  <c r="T10520" i="1"/>
  <c r="T10521" i="1"/>
  <c r="T10522" i="1"/>
  <c r="T10523" i="1"/>
  <c r="T10524" i="1"/>
  <c r="T10525" i="1"/>
  <c r="T10526" i="1"/>
  <c r="T10527" i="1"/>
  <c r="T10528" i="1"/>
  <c r="T10529" i="1"/>
  <c r="T10530" i="1"/>
  <c r="T10531" i="1"/>
  <c r="T10532" i="1"/>
  <c r="T10533" i="1"/>
  <c r="T10534" i="1"/>
  <c r="T10535" i="1"/>
  <c r="T10536" i="1"/>
  <c r="T10537" i="1"/>
  <c r="T10538" i="1"/>
  <c r="T10539" i="1"/>
  <c r="T10540" i="1"/>
  <c r="T10541" i="1"/>
  <c r="T10542" i="1"/>
  <c r="T10543" i="1"/>
  <c r="T10544" i="1"/>
  <c r="T10545" i="1"/>
  <c r="T10546" i="1"/>
  <c r="T10547" i="1"/>
  <c r="T10548" i="1"/>
  <c r="T10549" i="1"/>
  <c r="T10550" i="1"/>
  <c r="T10551" i="1"/>
  <c r="T10552" i="1"/>
  <c r="T10553" i="1"/>
  <c r="T10554" i="1"/>
  <c r="T10555" i="1"/>
  <c r="T10556" i="1"/>
  <c r="T10557" i="1"/>
  <c r="T10558" i="1"/>
  <c r="T10559" i="1"/>
  <c r="T10560" i="1"/>
  <c r="T10561" i="1"/>
  <c r="T10562" i="1"/>
  <c r="T10563" i="1"/>
  <c r="T10564" i="1"/>
  <c r="T10565" i="1"/>
  <c r="T10566" i="1"/>
  <c r="T10567" i="1"/>
  <c r="T10568" i="1"/>
  <c r="T10569" i="1"/>
  <c r="T10570" i="1"/>
  <c r="T10571" i="1"/>
  <c r="T10572" i="1"/>
  <c r="T10573" i="1"/>
  <c r="T10574" i="1"/>
  <c r="T10575" i="1"/>
  <c r="T10576" i="1"/>
  <c r="T10577" i="1"/>
  <c r="T10578" i="1"/>
  <c r="T10579" i="1"/>
  <c r="T10580" i="1"/>
  <c r="T10581" i="1"/>
  <c r="T10582" i="1"/>
  <c r="T10583" i="1"/>
  <c r="T10584" i="1"/>
  <c r="T10585" i="1"/>
  <c r="T10586" i="1"/>
  <c r="T10587" i="1"/>
  <c r="T10588" i="1"/>
  <c r="T10589" i="1"/>
  <c r="T10590" i="1"/>
  <c r="T10591" i="1"/>
  <c r="T10592" i="1"/>
  <c r="T10593" i="1"/>
  <c r="T10594" i="1"/>
  <c r="T10595" i="1"/>
  <c r="T10596" i="1"/>
  <c r="T10597" i="1"/>
  <c r="T10598" i="1"/>
  <c r="T10599" i="1"/>
  <c r="T10600" i="1"/>
  <c r="T10601" i="1"/>
  <c r="T10602" i="1"/>
  <c r="T10603" i="1"/>
  <c r="T10604" i="1"/>
  <c r="T10605" i="1"/>
  <c r="T10606" i="1"/>
  <c r="T10607" i="1"/>
  <c r="T10608" i="1"/>
  <c r="T10609" i="1"/>
  <c r="T10610" i="1"/>
  <c r="T10611" i="1"/>
  <c r="T10612" i="1"/>
  <c r="T10613" i="1"/>
  <c r="T10614" i="1"/>
  <c r="T10615" i="1"/>
  <c r="T10616" i="1"/>
  <c r="T10617" i="1"/>
  <c r="T10618" i="1"/>
  <c r="T10619" i="1"/>
  <c r="T10620" i="1"/>
  <c r="T10621" i="1"/>
  <c r="T10622" i="1"/>
  <c r="T10623" i="1"/>
  <c r="T10624" i="1"/>
  <c r="T10625" i="1"/>
  <c r="T10626" i="1"/>
  <c r="T10627" i="1"/>
  <c r="T10628" i="1"/>
  <c r="T10629" i="1"/>
  <c r="T10630" i="1"/>
  <c r="T10631" i="1"/>
  <c r="T10632" i="1"/>
  <c r="T10633" i="1"/>
  <c r="T10634" i="1"/>
  <c r="T10635" i="1"/>
  <c r="T10636" i="1"/>
  <c r="T10637" i="1"/>
  <c r="T10638" i="1"/>
  <c r="T10639" i="1"/>
  <c r="T10640" i="1"/>
  <c r="T10641" i="1"/>
  <c r="T10642" i="1"/>
  <c r="T10643" i="1"/>
  <c r="T10644" i="1"/>
  <c r="T10645" i="1"/>
  <c r="T10646" i="1"/>
  <c r="T10647" i="1"/>
  <c r="T10648" i="1"/>
  <c r="T10649" i="1"/>
  <c r="T10650" i="1"/>
  <c r="T10651" i="1"/>
  <c r="T10652" i="1"/>
  <c r="T10653" i="1"/>
  <c r="T10654" i="1"/>
  <c r="T10655" i="1"/>
  <c r="T10656" i="1"/>
  <c r="T10657" i="1"/>
  <c r="T10658" i="1"/>
  <c r="T10659" i="1"/>
  <c r="T10660" i="1"/>
  <c r="T10661" i="1"/>
  <c r="T10662" i="1"/>
  <c r="T10663" i="1"/>
  <c r="T10664" i="1"/>
  <c r="T10665" i="1"/>
  <c r="T10666" i="1"/>
  <c r="T10667" i="1"/>
  <c r="T10668" i="1"/>
  <c r="T10669" i="1"/>
  <c r="T10670" i="1"/>
  <c r="T10671" i="1"/>
  <c r="T10672" i="1"/>
  <c r="T10673" i="1"/>
  <c r="T10674" i="1"/>
  <c r="T10675" i="1"/>
  <c r="T10676" i="1"/>
  <c r="T10677" i="1"/>
  <c r="T10678" i="1"/>
  <c r="T10679" i="1"/>
  <c r="T10680" i="1"/>
  <c r="T10681" i="1"/>
  <c r="T10682" i="1"/>
  <c r="T10683" i="1"/>
  <c r="T10684" i="1"/>
  <c r="T10685" i="1"/>
  <c r="T10686" i="1"/>
  <c r="T10687" i="1"/>
  <c r="T10688" i="1"/>
  <c r="T10689" i="1"/>
  <c r="T10690" i="1"/>
  <c r="T10691" i="1"/>
  <c r="T10692" i="1"/>
  <c r="T10693" i="1"/>
  <c r="T10694" i="1"/>
  <c r="T10695" i="1"/>
  <c r="T10696" i="1"/>
  <c r="T10697" i="1"/>
  <c r="T10698" i="1"/>
  <c r="T10699" i="1"/>
  <c r="T10700" i="1"/>
  <c r="T10701" i="1"/>
  <c r="T10702" i="1"/>
  <c r="T10703" i="1"/>
  <c r="T10704" i="1"/>
  <c r="T10705" i="1"/>
  <c r="T10706" i="1"/>
  <c r="T10707" i="1"/>
  <c r="T10708" i="1"/>
  <c r="T10709" i="1"/>
  <c r="T10710" i="1"/>
  <c r="T10711" i="1"/>
  <c r="T10712" i="1"/>
  <c r="T10713" i="1"/>
  <c r="T10714" i="1"/>
  <c r="T10715" i="1"/>
  <c r="T10716" i="1"/>
  <c r="T10717" i="1"/>
  <c r="T10718" i="1"/>
  <c r="T10719" i="1"/>
  <c r="T10720" i="1"/>
  <c r="T10721" i="1"/>
  <c r="T10722" i="1"/>
  <c r="T10723" i="1"/>
  <c r="T10724" i="1"/>
  <c r="T10725" i="1"/>
  <c r="T10726" i="1"/>
  <c r="T10727" i="1"/>
  <c r="T10728" i="1"/>
  <c r="T10729" i="1"/>
  <c r="T10730" i="1"/>
  <c r="T10731" i="1"/>
  <c r="T10732" i="1"/>
  <c r="T10733" i="1"/>
  <c r="T10734" i="1"/>
  <c r="T10735" i="1"/>
  <c r="T10736" i="1"/>
  <c r="T10737" i="1"/>
  <c r="T10738" i="1"/>
  <c r="T10739" i="1"/>
  <c r="T10740" i="1"/>
  <c r="T10741" i="1"/>
  <c r="T10742" i="1"/>
  <c r="T10743" i="1"/>
  <c r="T10744" i="1"/>
  <c r="T10745" i="1"/>
  <c r="T10746" i="1"/>
  <c r="T10747" i="1"/>
  <c r="T10748" i="1"/>
  <c r="T10749" i="1"/>
  <c r="T10750" i="1"/>
  <c r="T10751" i="1"/>
  <c r="T10752" i="1"/>
  <c r="T10753" i="1"/>
  <c r="T10754" i="1"/>
  <c r="T10755" i="1"/>
  <c r="T10756" i="1"/>
  <c r="T10757" i="1"/>
  <c r="T10758" i="1"/>
  <c r="T10759" i="1"/>
  <c r="T10760" i="1"/>
  <c r="T10761" i="1"/>
  <c r="T10762" i="1"/>
  <c r="T10763" i="1"/>
  <c r="T10764" i="1"/>
  <c r="T10765" i="1"/>
  <c r="T10766" i="1"/>
  <c r="T10767" i="1"/>
  <c r="T10768" i="1"/>
  <c r="T10769" i="1"/>
  <c r="T10770" i="1"/>
  <c r="T10771" i="1"/>
  <c r="T10772" i="1"/>
  <c r="T10773" i="1"/>
  <c r="T10774" i="1"/>
  <c r="T10775" i="1"/>
  <c r="T10776" i="1"/>
  <c r="T10777" i="1"/>
  <c r="T10778" i="1"/>
  <c r="T10779" i="1"/>
  <c r="T10780" i="1"/>
  <c r="T10781" i="1"/>
  <c r="T10782" i="1"/>
  <c r="T10783" i="1"/>
  <c r="T10784" i="1"/>
  <c r="T10785" i="1"/>
  <c r="T10786" i="1"/>
  <c r="T10787" i="1"/>
  <c r="T10788" i="1"/>
  <c r="T10789" i="1"/>
  <c r="T10790" i="1"/>
  <c r="T10791" i="1"/>
  <c r="T10792" i="1"/>
  <c r="T10793" i="1"/>
  <c r="T10794" i="1"/>
  <c r="T10795" i="1"/>
  <c r="T10796" i="1"/>
  <c r="T10797" i="1"/>
  <c r="T10798" i="1"/>
  <c r="T10799" i="1"/>
  <c r="T10800" i="1"/>
  <c r="T10801" i="1"/>
  <c r="T10802" i="1"/>
  <c r="T10803" i="1"/>
  <c r="T10804" i="1"/>
  <c r="T10805" i="1"/>
  <c r="T10806" i="1"/>
  <c r="T10807" i="1"/>
  <c r="T10808" i="1"/>
  <c r="T10809" i="1"/>
  <c r="T10810" i="1"/>
  <c r="T10811" i="1"/>
  <c r="T10812" i="1"/>
  <c r="T10813" i="1"/>
  <c r="T10814" i="1"/>
  <c r="T10815" i="1"/>
  <c r="T10816" i="1"/>
  <c r="T10817" i="1"/>
  <c r="T10818" i="1"/>
  <c r="T10819" i="1"/>
  <c r="T10820" i="1"/>
  <c r="T10821" i="1"/>
  <c r="T10822" i="1"/>
  <c r="T10823" i="1"/>
  <c r="T10824" i="1"/>
  <c r="T10825" i="1"/>
  <c r="T10826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T5156" i="1"/>
  <c r="T5157" i="1"/>
  <c r="T5158" i="1"/>
  <c r="T5159" i="1"/>
  <c r="T5160" i="1"/>
  <c r="T5161" i="1"/>
  <c r="T5162" i="1"/>
  <c r="T5163" i="1"/>
  <c r="T5164" i="1"/>
  <c r="T5165" i="1"/>
  <c r="T5166" i="1"/>
  <c r="T5167" i="1"/>
  <c r="T5168" i="1"/>
  <c r="T5169" i="1"/>
  <c r="T5170" i="1"/>
  <c r="T5171" i="1"/>
  <c r="T5172" i="1"/>
  <c r="T5173" i="1"/>
  <c r="T5174" i="1"/>
  <c r="T5175" i="1"/>
  <c r="T5176" i="1"/>
  <c r="T5177" i="1"/>
  <c r="T5178" i="1"/>
  <c r="T5179" i="1"/>
  <c r="T5180" i="1"/>
  <c r="T5181" i="1"/>
  <c r="T5182" i="1"/>
  <c r="T5183" i="1"/>
  <c r="T5184" i="1"/>
  <c r="T5185" i="1"/>
  <c r="T5186" i="1"/>
  <c r="T5187" i="1"/>
  <c r="T5188" i="1"/>
  <c r="T5189" i="1"/>
  <c r="T5190" i="1"/>
  <c r="T5191" i="1"/>
  <c r="T5192" i="1"/>
  <c r="T5193" i="1"/>
  <c r="T5194" i="1"/>
  <c r="T5195" i="1"/>
  <c r="T5196" i="1"/>
  <c r="T5197" i="1"/>
  <c r="T5198" i="1"/>
  <c r="T5199" i="1"/>
  <c r="T5200" i="1"/>
  <c r="T5201" i="1"/>
  <c r="T5202" i="1"/>
  <c r="T5203" i="1"/>
  <c r="T5204" i="1"/>
  <c r="T5205" i="1"/>
  <c r="T5206" i="1"/>
  <c r="T5207" i="1"/>
  <c r="T5208" i="1"/>
  <c r="T5209" i="1"/>
  <c r="T5210" i="1"/>
  <c r="T5211" i="1"/>
  <c r="T5212" i="1"/>
  <c r="T5213" i="1"/>
  <c r="T5214" i="1"/>
  <c r="T5215" i="1"/>
  <c r="T5216" i="1"/>
  <c r="T5217" i="1"/>
  <c r="T5218" i="1"/>
  <c r="T5219" i="1"/>
  <c r="T5220" i="1"/>
  <c r="T5221" i="1"/>
  <c r="T5222" i="1"/>
  <c r="T5223" i="1"/>
  <c r="T5224" i="1"/>
  <c r="T5225" i="1"/>
  <c r="T5226" i="1"/>
  <c r="T5227" i="1"/>
  <c r="T5228" i="1"/>
  <c r="T5229" i="1"/>
  <c r="T5230" i="1"/>
  <c r="T5231" i="1"/>
  <c r="T5232" i="1"/>
  <c r="T5233" i="1"/>
  <c r="T5234" i="1"/>
  <c r="T5235" i="1"/>
  <c r="T5236" i="1"/>
  <c r="T5237" i="1"/>
  <c r="T5238" i="1"/>
  <c r="T5239" i="1"/>
  <c r="T5240" i="1"/>
  <c r="T5241" i="1"/>
  <c r="T5242" i="1"/>
  <c r="T5243" i="1"/>
  <c r="T5244" i="1"/>
  <c r="T5245" i="1"/>
  <c r="T5246" i="1"/>
  <c r="T5247" i="1"/>
  <c r="T5248" i="1"/>
  <c r="T5249" i="1"/>
  <c r="T5250" i="1"/>
  <c r="T5251" i="1"/>
  <c r="T5252" i="1"/>
  <c r="T5253" i="1"/>
  <c r="T5254" i="1"/>
  <c r="T5255" i="1"/>
  <c r="T5256" i="1"/>
  <c r="T5257" i="1"/>
  <c r="T5258" i="1"/>
  <c r="T5259" i="1"/>
  <c r="T5260" i="1"/>
  <c r="T5261" i="1"/>
  <c r="T5262" i="1"/>
  <c r="T5263" i="1"/>
  <c r="T5264" i="1"/>
  <c r="T5265" i="1"/>
  <c r="T5266" i="1"/>
  <c r="T5267" i="1"/>
  <c r="T5268" i="1"/>
  <c r="T5269" i="1"/>
  <c r="T5270" i="1"/>
  <c r="T5271" i="1"/>
  <c r="T5272" i="1"/>
  <c r="T5273" i="1"/>
  <c r="T5274" i="1"/>
  <c r="T5275" i="1"/>
  <c r="T5276" i="1"/>
  <c r="T5277" i="1"/>
  <c r="T5278" i="1"/>
  <c r="T5279" i="1"/>
  <c r="T5280" i="1"/>
  <c r="T5281" i="1"/>
  <c r="T5282" i="1"/>
  <c r="T5283" i="1"/>
  <c r="T5284" i="1"/>
  <c r="T5285" i="1"/>
  <c r="T5286" i="1"/>
  <c r="T5287" i="1"/>
  <c r="T5288" i="1"/>
  <c r="T5289" i="1"/>
  <c r="T5290" i="1"/>
  <c r="T5291" i="1"/>
  <c r="T5292" i="1"/>
  <c r="T5293" i="1"/>
  <c r="T5294" i="1"/>
  <c r="T5295" i="1"/>
  <c r="T5296" i="1"/>
  <c r="T5297" i="1"/>
  <c r="T5298" i="1"/>
  <c r="T5299" i="1"/>
  <c r="T5300" i="1"/>
  <c r="T5301" i="1"/>
  <c r="T5302" i="1"/>
  <c r="T5303" i="1"/>
  <c r="T5304" i="1"/>
  <c r="T5305" i="1"/>
  <c r="T5306" i="1"/>
  <c r="T5307" i="1"/>
  <c r="T5308" i="1"/>
  <c r="T5309" i="1"/>
  <c r="T5310" i="1"/>
  <c r="T5311" i="1"/>
  <c r="T5312" i="1"/>
  <c r="T5313" i="1"/>
  <c r="T5314" i="1"/>
  <c r="T5315" i="1"/>
  <c r="T5316" i="1"/>
  <c r="T5317" i="1"/>
  <c r="T5318" i="1"/>
  <c r="T5319" i="1"/>
  <c r="T5320" i="1"/>
  <c r="T5321" i="1"/>
  <c r="T5322" i="1"/>
  <c r="T5323" i="1"/>
  <c r="T5324" i="1"/>
  <c r="T5325" i="1"/>
  <c r="T5326" i="1"/>
  <c r="T5327" i="1"/>
  <c r="T5328" i="1"/>
  <c r="T5329" i="1"/>
  <c r="T5330" i="1"/>
  <c r="T5331" i="1"/>
  <c r="T5332" i="1"/>
  <c r="T5333" i="1"/>
  <c r="T5334" i="1"/>
  <c r="T5335" i="1"/>
  <c r="T5336" i="1"/>
  <c r="T5337" i="1"/>
  <c r="T5338" i="1"/>
  <c r="T5339" i="1"/>
  <c r="T5340" i="1"/>
  <c r="T5341" i="1"/>
  <c r="T5342" i="1"/>
  <c r="T5343" i="1"/>
  <c r="T5344" i="1"/>
  <c r="T5345" i="1"/>
  <c r="T5346" i="1"/>
  <c r="T5347" i="1"/>
  <c r="T5348" i="1"/>
  <c r="T5349" i="1"/>
  <c r="T5350" i="1"/>
  <c r="T5351" i="1"/>
  <c r="T5352" i="1"/>
  <c r="T5353" i="1"/>
  <c r="T5354" i="1"/>
  <c r="T5355" i="1"/>
  <c r="T5356" i="1"/>
  <c r="T5357" i="1"/>
  <c r="T5358" i="1"/>
  <c r="T5359" i="1"/>
  <c r="T5360" i="1"/>
  <c r="T5361" i="1"/>
  <c r="T5362" i="1"/>
  <c r="T5363" i="1"/>
  <c r="T5364" i="1"/>
  <c r="T5365" i="1"/>
  <c r="T5366" i="1"/>
  <c r="T5367" i="1"/>
  <c r="T5368" i="1"/>
  <c r="T5369" i="1"/>
  <c r="T5370" i="1"/>
  <c r="T5371" i="1"/>
  <c r="T5372" i="1"/>
  <c r="T5373" i="1"/>
  <c r="T5374" i="1"/>
  <c r="T5375" i="1"/>
  <c r="T5376" i="1"/>
  <c r="T5377" i="1"/>
  <c r="T5378" i="1"/>
  <c r="T5379" i="1"/>
  <c r="T5380" i="1"/>
  <c r="T5381" i="1"/>
  <c r="T5382" i="1"/>
  <c r="T5383" i="1"/>
  <c r="T5384" i="1"/>
  <c r="T5385" i="1"/>
  <c r="T5386" i="1"/>
  <c r="T5387" i="1"/>
  <c r="T5388" i="1"/>
  <c r="T5389" i="1"/>
  <c r="T5390" i="1"/>
  <c r="T5391" i="1"/>
  <c r="T5392" i="1"/>
  <c r="T5393" i="1"/>
  <c r="T5394" i="1"/>
  <c r="T5395" i="1"/>
  <c r="T5396" i="1"/>
  <c r="T5397" i="1"/>
  <c r="T5398" i="1"/>
  <c r="T5399" i="1"/>
  <c r="T5400" i="1"/>
  <c r="T5401" i="1"/>
  <c r="T5402" i="1"/>
  <c r="T5403" i="1"/>
  <c r="T5404" i="1"/>
  <c r="T5405" i="1"/>
  <c r="T5406" i="1"/>
  <c r="T5407" i="1"/>
  <c r="T5408" i="1"/>
  <c r="T5409" i="1"/>
  <c r="T5410" i="1"/>
  <c r="T5411" i="1"/>
  <c r="T5412" i="1"/>
  <c r="T5413" i="1"/>
  <c r="T5414" i="1"/>
  <c r="T5415" i="1"/>
  <c r="T5416" i="1"/>
  <c r="T5417" i="1"/>
  <c r="T5418" i="1"/>
  <c r="T5419" i="1"/>
  <c r="T5420" i="1"/>
  <c r="T5421" i="1"/>
  <c r="T5422" i="1"/>
  <c r="T5423" i="1"/>
  <c r="T5424" i="1"/>
  <c r="T5425" i="1"/>
  <c r="T5426" i="1"/>
  <c r="T5427" i="1"/>
  <c r="T5428" i="1"/>
  <c r="T5429" i="1"/>
  <c r="T5430" i="1"/>
  <c r="T5431" i="1"/>
  <c r="T5432" i="1"/>
  <c r="T5433" i="1"/>
  <c r="T5434" i="1"/>
  <c r="T5435" i="1"/>
  <c r="T5436" i="1"/>
  <c r="T5437" i="1"/>
  <c r="T5438" i="1"/>
  <c r="T5439" i="1"/>
  <c r="T5440" i="1"/>
  <c r="T5441" i="1"/>
  <c r="T5442" i="1"/>
  <c r="T5443" i="1"/>
  <c r="T5444" i="1"/>
  <c r="T5445" i="1"/>
  <c r="T5446" i="1"/>
  <c r="T5447" i="1"/>
  <c r="T5448" i="1"/>
  <c r="T5449" i="1"/>
  <c r="T5450" i="1"/>
  <c r="T5451" i="1"/>
  <c r="T5452" i="1"/>
  <c r="T5453" i="1"/>
  <c r="T5454" i="1"/>
  <c r="T5455" i="1"/>
  <c r="T5456" i="1"/>
  <c r="T5457" i="1"/>
  <c r="T5458" i="1"/>
  <c r="T5459" i="1"/>
  <c r="T5460" i="1"/>
  <c r="T5461" i="1"/>
  <c r="T5462" i="1"/>
  <c r="T5463" i="1"/>
  <c r="T5464" i="1"/>
  <c r="T5465" i="1"/>
  <c r="T5466" i="1"/>
  <c r="T5467" i="1"/>
  <c r="T5468" i="1"/>
  <c r="T5469" i="1"/>
  <c r="T5470" i="1"/>
  <c r="T5471" i="1"/>
  <c r="T5472" i="1"/>
  <c r="T5473" i="1"/>
  <c r="T5474" i="1"/>
  <c r="T5475" i="1"/>
  <c r="T5476" i="1"/>
  <c r="T5477" i="1"/>
  <c r="T5478" i="1"/>
  <c r="T5479" i="1"/>
  <c r="T5480" i="1"/>
  <c r="T548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5618" i="1"/>
  <c r="T5619" i="1"/>
  <c r="T5620" i="1"/>
  <c r="T5621" i="1"/>
  <c r="T5622" i="1"/>
  <c r="T5623" i="1"/>
  <c r="T5624" i="1"/>
  <c r="T5625" i="1"/>
  <c r="T5626" i="1"/>
  <c r="T5627" i="1"/>
  <c r="T5628" i="1"/>
  <c r="T5629" i="1"/>
  <c r="T5630" i="1"/>
  <c r="T5631" i="1"/>
  <c r="T5632" i="1"/>
  <c r="T5633" i="1"/>
  <c r="T5634" i="1"/>
  <c r="T5635" i="1"/>
  <c r="T5636" i="1"/>
  <c r="T5637" i="1"/>
  <c r="T5638" i="1"/>
  <c r="T5639" i="1"/>
  <c r="T5640" i="1"/>
  <c r="T5641" i="1"/>
  <c r="T5642" i="1"/>
  <c r="T5643" i="1"/>
  <c r="T5644" i="1"/>
  <c r="T5645" i="1"/>
  <c r="T5646" i="1"/>
  <c r="T5647" i="1"/>
  <c r="T5648" i="1"/>
  <c r="T5649" i="1"/>
  <c r="T5650" i="1"/>
  <c r="T5651" i="1"/>
  <c r="T5652" i="1"/>
  <c r="T5653" i="1"/>
  <c r="T5654" i="1"/>
  <c r="T5655" i="1"/>
  <c r="T5656" i="1"/>
  <c r="T5657" i="1"/>
  <c r="T5658" i="1"/>
  <c r="T5659" i="1"/>
  <c r="T5660" i="1"/>
  <c r="T5661" i="1"/>
  <c r="T5662" i="1"/>
  <c r="T5663" i="1"/>
  <c r="T5664" i="1"/>
  <c r="T5665" i="1"/>
  <c r="T5666" i="1"/>
  <c r="T5667" i="1"/>
  <c r="T5668" i="1"/>
  <c r="T5669" i="1"/>
  <c r="T5670" i="1"/>
  <c r="T5671" i="1"/>
  <c r="T5672" i="1"/>
  <c r="T5673" i="1"/>
  <c r="T5674" i="1"/>
  <c r="T5675" i="1"/>
  <c r="T5676" i="1"/>
  <c r="T5677" i="1"/>
  <c r="T5678" i="1"/>
  <c r="T5679" i="1"/>
  <c r="T5680" i="1"/>
  <c r="T5681" i="1"/>
  <c r="T5682" i="1"/>
  <c r="T5683" i="1"/>
  <c r="T5684" i="1"/>
  <c r="T5685" i="1"/>
  <c r="T5686" i="1"/>
  <c r="T5687" i="1"/>
  <c r="T5688" i="1"/>
  <c r="T5689" i="1"/>
  <c r="T5690" i="1"/>
  <c r="T5691" i="1"/>
  <c r="T5692" i="1"/>
  <c r="T5693" i="1"/>
  <c r="T5694" i="1"/>
  <c r="T5695" i="1"/>
  <c r="T5696" i="1"/>
  <c r="T5697" i="1"/>
  <c r="T5698" i="1"/>
  <c r="T5699" i="1"/>
  <c r="T5700" i="1"/>
  <c r="T5701" i="1"/>
  <c r="T5702" i="1"/>
  <c r="T5703" i="1"/>
  <c r="T5704" i="1"/>
  <c r="T5705" i="1"/>
  <c r="T5706" i="1"/>
  <c r="T5707" i="1"/>
  <c r="T5708" i="1"/>
  <c r="T5709" i="1"/>
  <c r="T5710" i="1"/>
  <c r="T5711" i="1"/>
  <c r="T5712" i="1"/>
  <c r="T5713" i="1"/>
  <c r="T5714" i="1"/>
  <c r="T5715" i="1"/>
  <c r="T5716" i="1"/>
  <c r="T5717" i="1"/>
  <c r="T5718" i="1"/>
  <c r="T5719" i="1"/>
  <c r="T5720" i="1"/>
  <c r="T5721" i="1"/>
  <c r="T5722" i="1"/>
  <c r="T5723" i="1"/>
  <c r="T5724" i="1"/>
  <c r="T5725" i="1"/>
  <c r="T5726" i="1"/>
  <c r="T5727" i="1"/>
  <c r="T5728" i="1"/>
  <c r="T5729" i="1"/>
  <c r="T5730" i="1"/>
  <c r="T5731" i="1"/>
  <c r="T5732" i="1"/>
  <c r="T5733" i="1"/>
  <c r="T5734" i="1"/>
  <c r="T5735" i="1"/>
  <c r="T5736" i="1"/>
  <c r="T5737" i="1"/>
  <c r="T5738" i="1"/>
  <c r="T5739" i="1"/>
  <c r="T5740" i="1"/>
  <c r="T5741" i="1"/>
  <c r="T5742" i="1"/>
  <c r="T5743" i="1"/>
  <c r="T5744" i="1"/>
  <c r="T5745" i="1"/>
  <c r="T5746" i="1"/>
  <c r="T5747" i="1"/>
  <c r="T5748" i="1"/>
  <c r="T5749" i="1"/>
  <c r="T5750" i="1"/>
  <c r="T5751" i="1"/>
  <c r="T5752" i="1"/>
  <c r="T5753" i="1"/>
  <c r="T5754" i="1"/>
  <c r="T5755" i="1"/>
  <c r="T5756" i="1"/>
  <c r="T5757" i="1"/>
  <c r="T5758" i="1"/>
  <c r="T5759" i="1"/>
  <c r="T5760" i="1"/>
  <c r="T5761" i="1"/>
  <c r="T5762" i="1"/>
  <c r="T5763" i="1"/>
  <c r="T5764" i="1"/>
  <c r="T5765" i="1"/>
  <c r="T5766" i="1"/>
  <c r="T5767" i="1"/>
  <c r="T5768" i="1"/>
  <c r="T5769" i="1"/>
  <c r="T5770" i="1"/>
  <c r="T5771" i="1"/>
  <c r="T5772" i="1"/>
  <c r="T5773" i="1"/>
  <c r="T5774" i="1"/>
  <c r="T5775" i="1"/>
  <c r="T5776" i="1"/>
  <c r="T5777" i="1"/>
  <c r="T5778" i="1"/>
  <c r="T5779" i="1"/>
  <c r="T5780" i="1"/>
  <c r="T5781" i="1"/>
  <c r="T5782" i="1"/>
  <c r="T5783" i="1"/>
  <c r="T5784" i="1"/>
  <c r="T5785" i="1"/>
  <c r="T5786" i="1"/>
  <c r="T5787" i="1"/>
  <c r="T5788" i="1"/>
  <c r="T5789" i="1"/>
  <c r="T5790" i="1"/>
  <c r="T5791" i="1"/>
  <c r="T5792" i="1"/>
  <c r="T5793" i="1"/>
  <c r="T5794" i="1"/>
  <c r="T5795" i="1"/>
  <c r="T5796" i="1"/>
  <c r="T5797" i="1"/>
  <c r="T5798" i="1"/>
  <c r="T5799" i="1"/>
  <c r="T5800" i="1"/>
  <c r="T5801" i="1"/>
  <c r="T5802" i="1"/>
  <c r="T5803" i="1"/>
  <c r="T5804" i="1"/>
  <c r="T5805" i="1"/>
  <c r="T5806" i="1"/>
  <c r="T5807" i="1"/>
  <c r="T5808" i="1"/>
  <c r="T5809" i="1"/>
  <c r="T5810" i="1"/>
  <c r="T5811" i="1"/>
  <c r="T5812" i="1"/>
  <c r="T5813" i="1"/>
  <c r="T5814" i="1"/>
  <c r="T5815" i="1"/>
  <c r="T5816" i="1"/>
  <c r="T5817" i="1"/>
  <c r="T5818" i="1"/>
  <c r="T5819" i="1"/>
  <c r="T5820" i="1"/>
  <c r="T5821" i="1"/>
  <c r="T5822" i="1"/>
  <c r="T5823" i="1"/>
  <c r="T5824" i="1"/>
  <c r="T5825" i="1"/>
  <c r="T5826" i="1"/>
  <c r="T5827" i="1"/>
  <c r="T5828" i="1"/>
  <c r="T5829" i="1"/>
  <c r="T5830" i="1"/>
  <c r="T5831" i="1"/>
  <c r="T5832" i="1"/>
  <c r="T5833" i="1"/>
  <c r="T5834" i="1"/>
  <c r="T5835" i="1"/>
  <c r="T5836" i="1"/>
  <c r="T5837" i="1"/>
  <c r="T5838" i="1"/>
  <c r="T5839" i="1"/>
  <c r="T5840" i="1"/>
  <c r="T5841" i="1"/>
  <c r="T5842" i="1"/>
  <c r="T5843" i="1"/>
  <c r="T5844" i="1"/>
  <c r="T5845" i="1"/>
  <c r="T5846" i="1"/>
  <c r="T5847" i="1"/>
  <c r="T5848" i="1"/>
  <c r="T5849" i="1"/>
  <c r="T5850" i="1"/>
  <c r="T5851" i="1"/>
  <c r="T5852" i="1"/>
  <c r="T5853" i="1"/>
  <c r="T5854" i="1"/>
  <c r="T5855" i="1"/>
  <c r="T5856" i="1"/>
  <c r="T5857" i="1"/>
  <c r="T5858" i="1"/>
  <c r="T5859" i="1"/>
  <c r="T5860" i="1"/>
  <c r="T5861" i="1"/>
  <c r="T5862" i="1"/>
  <c r="T5863" i="1"/>
  <c r="T5864" i="1"/>
  <c r="T5865" i="1"/>
  <c r="T5866" i="1"/>
  <c r="T5867" i="1"/>
  <c r="T5868" i="1"/>
  <c r="T5869" i="1"/>
  <c r="T5870" i="1"/>
  <c r="T5871" i="1"/>
  <c r="T5872" i="1"/>
  <c r="T5873" i="1"/>
  <c r="T5874" i="1"/>
  <c r="T5875" i="1"/>
  <c r="T5876" i="1"/>
  <c r="T5877" i="1"/>
  <c r="T5878" i="1"/>
  <c r="T5879" i="1"/>
  <c r="T5880" i="1"/>
  <c r="T5881" i="1"/>
  <c r="T5882" i="1"/>
  <c r="T5883" i="1"/>
  <c r="T5884" i="1"/>
  <c r="T5885" i="1"/>
  <c r="T5886" i="1"/>
  <c r="T5887" i="1"/>
  <c r="T5888" i="1"/>
  <c r="T5889" i="1"/>
  <c r="T5890" i="1"/>
  <c r="T5891" i="1"/>
  <c r="T5892" i="1"/>
  <c r="T5893" i="1"/>
  <c r="T5894" i="1"/>
  <c r="T5895" i="1"/>
  <c r="T5896" i="1"/>
  <c r="T5897" i="1"/>
  <c r="T5898" i="1"/>
  <c r="T5899" i="1"/>
  <c r="T5900" i="1"/>
  <c r="T5901" i="1"/>
  <c r="T5902" i="1"/>
  <c r="T5903" i="1"/>
  <c r="T5904" i="1"/>
  <c r="T5905" i="1"/>
  <c r="T5906" i="1"/>
  <c r="T5907" i="1"/>
  <c r="T5908" i="1"/>
  <c r="T5909" i="1"/>
  <c r="T5910" i="1"/>
  <c r="T5911" i="1"/>
  <c r="T5912" i="1"/>
  <c r="T5913" i="1"/>
  <c r="T5914" i="1"/>
  <c r="T5915" i="1"/>
  <c r="T5916" i="1"/>
  <c r="T5917" i="1"/>
  <c r="T5918" i="1"/>
  <c r="T5919" i="1"/>
  <c r="T5920" i="1"/>
  <c r="T5921" i="1"/>
  <c r="T5922" i="1"/>
  <c r="T5923" i="1"/>
  <c r="T5924" i="1"/>
  <c r="T5925" i="1"/>
  <c r="T5926" i="1"/>
  <c r="T5927" i="1"/>
  <c r="T5928" i="1"/>
  <c r="T5929" i="1"/>
  <c r="T5930" i="1"/>
  <c r="T5931" i="1"/>
  <c r="T5932" i="1"/>
  <c r="T5933" i="1"/>
  <c r="T5934" i="1"/>
  <c r="T5935" i="1"/>
  <c r="T5936" i="1"/>
  <c r="T5937" i="1"/>
  <c r="T5938" i="1"/>
  <c r="T5939" i="1"/>
  <c r="T5940" i="1"/>
  <c r="T5941" i="1"/>
  <c r="T5942" i="1"/>
  <c r="T5943" i="1"/>
  <c r="T5944" i="1"/>
  <c r="T5945" i="1"/>
  <c r="T5946" i="1"/>
  <c r="T5947" i="1"/>
  <c r="T5948" i="1"/>
  <c r="T5949" i="1"/>
  <c r="T5950" i="1"/>
  <c r="T5951" i="1"/>
  <c r="T5952" i="1"/>
  <c r="T5953" i="1"/>
  <c r="T5954" i="1"/>
  <c r="T5955" i="1"/>
  <c r="T5956" i="1"/>
  <c r="T5957" i="1"/>
  <c r="T5958" i="1"/>
  <c r="T5959" i="1"/>
  <c r="T5960" i="1"/>
  <c r="T5961" i="1"/>
  <c r="T5962" i="1"/>
  <c r="T5963" i="1"/>
  <c r="T5964" i="1"/>
  <c r="T5965" i="1"/>
  <c r="T5966" i="1"/>
  <c r="T5967" i="1"/>
  <c r="T5968" i="1"/>
  <c r="T5969" i="1"/>
  <c r="T5970" i="1"/>
  <c r="T5971" i="1"/>
  <c r="T5972" i="1"/>
  <c r="T5973" i="1"/>
  <c r="T5974" i="1"/>
  <c r="T5975" i="1"/>
  <c r="T5976" i="1"/>
  <c r="T5977" i="1"/>
  <c r="T5978" i="1"/>
  <c r="T5979" i="1"/>
  <c r="T5980" i="1"/>
  <c r="T5981" i="1"/>
  <c r="T5982" i="1"/>
  <c r="T5983" i="1"/>
  <c r="T5984" i="1"/>
  <c r="T5985" i="1"/>
  <c r="T5986" i="1"/>
  <c r="T5987" i="1"/>
  <c r="T5988" i="1"/>
  <c r="T5989" i="1"/>
  <c r="T5990" i="1"/>
  <c r="T5991" i="1"/>
  <c r="T5992" i="1"/>
  <c r="T5993" i="1"/>
  <c r="T5994" i="1"/>
  <c r="T5995" i="1"/>
  <c r="T5996" i="1"/>
  <c r="T5997" i="1"/>
  <c r="T5998" i="1"/>
  <c r="T5999" i="1"/>
  <c r="T6000" i="1"/>
  <c r="T6001" i="1"/>
  <c r="T6002" i="1"/>
  <c r="T6003" i="1"/>
  <c r="T6004" i="1"/>
  <c r="T6005" i="1"/>
  <c r="T6006" i="1"/>
  <c r="T6007" i="1"/>
  <c r="T6008" i="1"/>
  <c r="T6009" i="1"/>
  <c r="T6010" i="1"/>
  <c r="T6011" i="1"/>
  <c r="T6012" i="1"/>
  <c r="T6013" i="1"/>
  <c r="T6014" i="1"/>
  <c r="T6015" i="1"/>
  <c r="T6016" i="1"/>
  <c r="T6017" i="1"/>
  <c r="T6018" i="1"/>
  <c r="T6019" i="1"/>
  <c r="T6020" i="1"/>
  <c r="T6021" i="1"/>
  <c r="T6022" i="1"/>
  <c r="T6023" i="1"/>
  <c r="T6024" i="1"/>
  <c r="T6025" i="1"/>
  <c r="T6026" i="1"/>
  <c r="T6027" i="1"/>
  <c r="T6028" i="1"/>
  <c r="T6029" i="1"/>
  <c r="T6030" i="1"/>
  <c r="T6031" i="1"/>
  <c r="T6032" i="1"/>
  <c r="T6033" i="1"/>
  <c r="T6034" i="1"/>
  <c r="T6035" i="1"/>
  <c r="T6036" i="1"/>
  <c r="T6037" i="1"/>
  <c r="T6038" i="1"/>
  <c r="T6039" i="1"/>
  <c r="T6040" i="1"/>
  <c r="T6041" i="1"/>
  <c r="T6042" i="1"/>
  <c r="T6043" i="1"/>
  <c r="T6044" i="1"/>
  <c r="T6045" i="1"/>
  <c r="T6046" i="1"/>
  <c r="T6047" i="1"/>
  <c r="T6048" i="1"/>
  <c r="T6049" i="1"/>
  <c r="T6050" i="1"/>
  <c r="T6051" i="1"/>
  <c r="T6052" i="1"/>
  <c r="T6053" i="1"/>
  <c r="T6054" i="1"/>
  <c r="T6055" i="1"/>
  <c r="T6056" i="1"/>
  <c r="T6057" i="1"/>
  <c r="T6058" i="1"/>
  <c r="T6059" i="1"/>
  <c r="T6060" i="1"/>
  <c r="T6061" i="1"/>
  <c r="T6062" i="1"/>
  <c r="T6063" i="1"/>
  <c r="T6064" i="1"/>
  <c r="T6065" i="1"/>
  <c r="T6066" i="1"/>
  <c r="T6067" i="1"/>
  <c r="T6068" i="1"/>
  <c r="T6069" i="1"/>
  <c r="T6070" i="1"/>
  <c r="T6071" i="1"/>
  <c r="T6072" i="1"/>
  <c r="T6073" i="1"/>
  <c r="T6074" i="1"/>
  <c r="T6075" i="1"/>
  <c r="T6076" i="1"/>
  <c r="T6077" i="1"/>
  <c r="T6078" i="1"/>
  <c r="T6079" i="1"/>
  <c r="T6080" i="1"/>
  <c r="T6081" i="1"/>
  <c r="T6082" i="1"/>
  <c r="T6083" i="1"/>
  <c r="T6084" i="1"/>
  <c r="T6085" i="1"/>
  <c r="T6086" i="1"/>
  <c r="T6087" i="1"/>
  <c r="T6088" i="1"/>
  <c r="T6089" i="1"/>
  <c r="T6090" i="1"/>
  <c r="T6091" i="1"/>
  <c r="T6092" i="1"/>
  <c r="T6093" i="1"/>
  <c r="T6094" i="1"/>
  <c r="T6095" i="1"/>
  <c r="T6096" i="1"/>
  <c r="T6097" i="1"/>
  <c r="T6098" i="1"/>
  <c r="T6099" i="1"/>
  <c r="T6100" i="1"/>
  <c r="T6101" i="1"/>
  <c r="T6102" i="1"/>
  <c r="T6103" i="1"/>
  <c r="T6104" i="1"/>
  <c r="T6105" i="1"/>
  <c r="T6106" i="1"/>
  <c r="T6107" i="1"/>
  <c r="T6108" i="1"/>
  <c r="T6109" i="1"/>
  <c r="T6110" i="1"/>
  <c r="T6111" i="1"/>
  <c r="T6112" i="1"/>
  <c r="T6113" i="1"/>
  <c r="T6114" i="1"/>
  <c r="T6115" i="1"/>
  <c r="T6116" i="1"/>
  <c r="T6117" i="1"/>
  <c r="T6118" i="1"/>
  <c r="T6119" i="1"/>
  <c r="T6120" i="1"/>
  <c r="T6121" i="1"/>
  <c r="T6122" i="1"/>
  <c r="T6123" i="1"/>
  <c r="T6124" i="1"/>
  <c r="T6125" i="1"/>
  <c r="T6126" i="1"/>
  <c r="T6127" i="1"/>
  <c r="T6128" i="1"/>
  <c r="T6129" i="1"/>
  <c r="T6130" i="1"/>
  <c r="T6131" i="1"/>
  <c r="T6132" i="1"/>
  <c r="T6133" i="1"/>
  <c r="T6134" i="1"/>
  <c r="T6135" i="1"/>
  <c r="T6136" i="1"/>
  <c r="T6137" i="1"/>
  <c r="T6138" i="1"/>
  <c r="T6139" i="1"/>
  <c r="T6140" i="1"/>
  <c r="T6141" i="1"/>
  <c r="T6142" i="1"/>
  <c r="T6143" i="1"/>
  <c r="T6144" i="1"/>
  <c r="T6145" i="1"/>
  <c r="T6146" i="1"/>
  <c r="T6147" i="1"/>
  <c r="T6148" i="1"/>
  <c r="T6149" i="1"/>
  <c r="T6150" i="1"/>
  <c r="T6151" i="1"/>
  <c r="T6152" i="1"/>
  <c r="T6153" i="1"/>
  <c r="T6154" i="1"/>
  <c r="T6155" i="1"/>
  <c r="T6156" i="1"/>
  <c r="T6157" i="1"/>
  <c r="T6158" i="1"/>
  <c r="T6159" i="1"/>
  <c r="T6160" i="1"/>
  <c r="T6161" i="1"/>
  <c r="T6162" i="1"/>
  <c r="T6163" i="1"/>
  <c r="T6164" i="1"/>
  <c r="T6165" i="1"/>
  <c r="T6166" i="1"/>
  <c r="T6167" i="1"/>
  <c r="T6168" i="1"/>
  <c r="T6169" i="1"/>
  <c r="T6170" i="1"/>
  <c r="T6171" i="1"/>
  <c r="T6172" i="1"/>
  <c r="T6173" i="1"/>
  <c r="T6174" i="1"/>
  <c r="T6175" i="1"/>
  <c r="T6176" i="1"/>
  <c r="T6177" i="1"/>
  <c r="T6178" i="1"/>
  <c r="T6179" i="1"/>
  <c r="T6180" i="1"/>
  <c r="T6181" i="1"/>
  <c r="T6182" i="1"/>
  <c r="T6183" i="1"/>
  <c r="T6184" i="1"/>
  <c r="T6185" i="1"/>
  <c r="T6186" i="1"/>
  <c r="T6187" i="1"/>
  <c r="T6188" i="1"/>
  <c r="T6189" i="1"/>
  <c r="T6190" i="1"/>
  <c r="T6191" i="1"/>
  <c r="T6192" i="1"/>
  <c r="T6193" i="1"/>
  <c r="T6194" i="1"/>
  <c r="T6195" i="1"/>
  <c r="T6196" i="1"/>
  <c r="T6197" i="1"/>
  <c r="T6198" i="1"/>
  <c r="T6199" i="1"/>
  <c r="T6200" i="1"/>
  <c r="T6201" i="1"/>
  <c r="T6202" i="1"/>
  <c r="T6203" i="1"/>
  <c r="T6204" i="1"/>
  <c r="T6205" i="1"/>
  <c r="T6206" i="1"/>
  <c r="T6207" i="1"/>
  <c r="T6208" i="1"/>
  <c r="T6209" i="1"/>
  <c r="T6210" i="1"/>
  <c r="T6211" i="1"/>
  <c r="T6212" i="1"/>
  <c r="T6213" i="1"/>
  <c r="T6214" i="1"/>
  <c r="T6215" i="1"/>
  <c r="T6216" i="1"/>
  <c r="T6217" i="1"/>
  <c r="T6218" i="1"/>
  <c r="T6219" i="1"/>
  <c r="T6220" i="1"/>
  <c r="T6221" i="1"/>
  <c r="T6222" i="1"/>
  <c r="T6223" i="1"/>
  <c r="T6224" i="1"/>
  <c r="T6225" i="1"/>
  <c r="T6226" i="1"/>
  <c r="T6227" i="1"/>
  <c r="T6228" i="1"/>
  <c r="T6229" i="1"/>
  <c r="T6230" i="1"/>
  <c r="T6231" i="1"/>
  <c r="T6232" i="1"/>
  <c r="T6233" i="1"/>
  <c r="T6234" i="1"/>
  <c r="T6235" i="1"/>
  <c r="T6236" i="1"/>
  <c r="T6237" i="1"/>
  <c r="T6238" i="1"/>
  <c r="T6239" i="1"/>
  <c r="T6240" i="1"/>
  <c r="T6241" i="1"/>
  <c r="T6242" i="1"/>
  <c r="T6243" i="1"/>
  <c r="T6244" i="1"/>
  <c r="T6245" i="1"/>
  <c r="T6246" i="1"/>
  <c r="T6247" i="1"/>
  <c r="T6248" i="1"/>
  <c r="T6249" i="1"/>
  <c r="T6250" i="1"/>
  <c r="T6251" i="1"/>
  <c r="T6252" i="1"/>
  <c r="T6253" i="1"/>
  <c r="T6254" i="1"/>
  <c r="T6255" i="1"/>
  <c r="T6256" i="1"/>
  <c r="T6257" i="1"/>
  <c r="T6258" i="1"/>
  <c r="T6259" i="1"/>
  <c r="T6260" i="1"/>
  <c r="T6261" i="1"/>
  <c r="T6262" i="1"/>
  <c r="T6263" i="1"/>
  <c r="T6264" i="1"/>
  <c r="T6265" i="1"/>
  <c r="T6266" i="1"/>
  <c r="T6267" i="1"/>
  <c r="T6268" i="1"/>
  <c r="T6269" i="1"/>
  <c r="T6270" i="1"/>
  <c r="T6271" i="1"/>
  <c r="T6272" i="1"/>
  <c r="T6273" i="1"/>
  <c r="T6274" i="1"/>
  <c r="T6275" i="1"/>
  <c r="T6276" i="1"/>
  <c r="T6277" i="1"/>
  <c r="T6278" i="1"/>
  <c r="T6279" i="1"/>
  <c r="T6280" i="1"/>
  <c r="T6281" i="1"/>
  <c r="T6282" i="1"/>
  <c r="T6283" i="1"/>
  <c r="T6284" i="1"/>
  <c r="T6285" i="1"/>
  <c r="T6286" i="1"/>
  <c r="T6287" i="1"/>
  <c r="T6288" i="1"/>
  <c r="T6289" i="1"/>
  <c r="T6290" i="1"/>
  <c r="T6291" i="1"/>
  <c r="T6292" i="1"/>
  <c r="T6293" i="1"/>
  <c r="T6294" i="1"/>
  <c r="T6295" i="1"/>
  <c r="T6296" i="1"/>
  <c r="T6297" i="1"/>
  <c r="T6298" i="1"/>
  <c r="T6299" i="1"/>
  <c r="T6300" i="1"/>
  <c r="T6301" i="1"/>
  <c r="T6302" i="1"/>
  <c r="T6303" i="1"/>
  <c r="T6304" i="1"/>
  <c r="T6305" i="1"/>
  <c r="T6306" i="1"/>
  <c r="T6307" i="1"/>
  <c r="T6308" i="1"/>
  <c r="T6309" i="1"/>
  <c r="T6310" i="1"/>
  <c r="T6311" i="1"/>
  <c r="T6312" i="1"/>
  <c r="T6313" i="1"/>
  <c r="T6314" i="1"/>
  <c r="T6315" i="1"/>
  <c r="T6316" i="1"/>
  <c r="T6317" i="1"/>
  <c r="T6318" i="1"/>
  <c r="T6319" i="1"/>
  <c r="T6320" i="1"/>
  <c r="T6321" i="1"/>
  <c r="T6322" i="1"/>
  <c r="T6323" i="1"/>
  <c r="T6324" i="1"/>
  <c r="T6325" i="1"/>
  <c r="T6326" i="1"/>
  <c r="T6327" i="1"/>
  <c r="T6328" i="1"/>
  <c r="T6329" i="1"/>
  <c r="T6330" i="1"/>
  <c r="T6331" i="1"/>
  <c r="T6332" i="1"/>
  <c r="T6333" i="1"/>
  <c r="T6334" i="1"/>
  <c r="T6335" i="1"/>
  <c r="T6336" i="1"/>
  <c r="T6337" i="1"/>
  <c r="T6338" i="1"/>
  <c r="T6339" i="1"/>
  <c r="T6340" i="1"/>
  <c r="T6341" i="1"/>
  <c r="T6342" i="1"/>
  <c r="T6343" i="1"/>
  <c r="T6344" i="1"/>
  <c r="T6345" i="1"/>
  <c r="T6346" i="1"/>
  <c r="T6347" i="1"/>
  <c r="T6348" i="1"/>
  <c r="T6349" i="1"/>
  <c r="T6350" i="1"/>
  <c r="T6351" i="1"/>
  <c r="T6352" i="1"/>
  <c r="T6353" i="1"/>
  <c r="T6354" i="1"/>
  <c r="T6355" i="1"/>
  <c r="T6356" i="1"/>
  <c r="T6357" i="1"/>
  <c r="T6358" i="1"/>
  <c r="T6359" i="1"/>
  <c r="T6360" i="1"/>
  <c r="T6361" i="1"/>
  <c r="T6362" i="1"/>
  <c r="T6363" i="1"/>
  <c r="T6364" i="1"/>
  <c r="T6365" i="1"/>
  <c r="T6366" i="1"/>
  <c r="T6367" i="1"/>
  <c r="T6368" i="1"/>
  <c r="T6369" i="1"/>
  <c r="T6370" i="1"/>
  <c r="T6371" i="1"/>
  <c r="T6372" i="1"/>
  <c r="T6373" i="1"/>
  <c r="T6374" i="1"/>
  <c r="T6375" i="1"/>
  <c r="T6376" i="1"/>
  <c r="T6377" i="1"/>
  <c r="T6378" i="1"/>
  <c r="T6379" i="1"/>
  <c r="T6380" i="1"/>
  <c r="T6381" i="1"/>
  <c r="T6382" i="1"/>
  <c r="T6383" i="1"/>
  <c r="T6384" i="1"/>
  <c r="T6385" i="1"/>
  <c r="T6386" i="1"/>
  <c r="T6387" i="1"/>
  <c r="T6388" i="1"/>
  <c r="T6389" i="1"/>
  <c r="T6390" i="1"/>
  <c r="T6391" i="1"/>
  <c r="T6392" i="1"/>
  <c r="T6393" i="1"/>
  <c r="T6394" i="1"/>
  <c r="T6395" i="1"/>
  <c r="T6396" i="1"/>
  <c r="T6397" i="1"/>
  <c r="T6398" i="1"/>
  <c r="T6399" i="1"/>
  <c r="T6400" i="1"/>
  <c r="T6401" i="1"/>
  <c r="T6402" i="1"/>
  <c r="T6403" i="1"/>
  <c r="T6404" i="1"/>
  <c r="T6405" i="1"/>
  <c r="T6406" i="1"/>
  <c r="T6407" i="1"/>
  <c r="T6408" i="1"/>
  <c r="T6409" i="1"/>
  <c r="T6410" i="1"/>
  <c r="T6411" i="1"/>
  <c r="T6412" i="1"/>
  <c r="T6413" i="1"/>
  <c r="T6414" i="1"/>
  <c r="T6415" i="1"/>
  <c r="T6416" i="1"/>
  <c r="T6417" i="1"/>
  <c r="T6418" i="1"/>
  <c r="T6419" i="1"/>
  <c r="T6420" i="1"/>
  <c r="T6421" i="1"/>
  <c r="T6422" i="1"/>
  <c r="T6423" i="1"/>
  <c r="T6424" i="1"/>
  <c r="T6425" i="1"/>
  <c r="T6426" i="1"/>
  <c r="T6427" i="1"/>
  <c r="T6428" i="1"/>
  <c r="T6429" i="1"/>
  <c r="T6430" i="1"/>
  <c r="T6431" i="1"/>
  <c r="T6432" i="1"/>
  <c r="T6433" i="1"/>
  <c r="T6434" i="1"/>
  <c r="T6435" i="1"/>
  <c r="T6436" i="1"/>
  <c r="T6437" i="1"/>
  <c r="T6438" i="1"/>
  <c r="T6439" i="1"/>
  <c r="T6440" i="1"/>
  <c r="T6441" i="1"/>
  <c r="T6442" i="1"/>
  <c r="T6443" i="1"/>
  <c r="T6444" i="1"/>
  <c r="T6445" i="1"/>
  <c r="T6446" i="1"/>
  <c r="T6447" i="1"/>
  <c r="T6448" i="1"/>
  <c r="T6449" i="1"/>
  <c r="T6450" i="1"/>
  <c r="T6451" i="1"/>
  <c r="T6452" i="1"/>
  <c r="T6453" i="1"/>
  <c r="T6454" i="1"/>
  <c r="T6455" i="1"/>
  <c r="T6456" i="1"/>
  <c r="T6457" i="1"/>
  <c r="T6458" i="1"/>
  <c r="T6459" i="1"/>
  <c r="T6460" i="1"/>
  <c r="T6461" i="1"/>
  <c r="T6462" i="1"/>
  <c r="T6463" i="1"/>
  <c r="T6464" i="1"/>
  <c r="T6465" i="1"/>
  <c r="T6466" i="1"/>
  <c r="T6467" i="1"/>
  <c r="T6468" i="1"/>
  <c r="T6469" i="1"/>
  <c r="T6470" i="1"/>
  <c r="T6471" i="1"/>
  <c r="T6472" i="1"/>
  <c r="T6473" i="1"/>
  <c r="T6474" i="1"/>
  <c r="T6475" i="1"/>
  <c r="T6476" i="1"/>
  <c r="T6477" i="1"/>
  <c r="T6478" i="1"/>
  <c r="T6479" i="1"/>
  <c r="T6480" i="1"/>
  <c r="T6481" i="1"/>
  <c r="T6482" i="1"/>
  <c r="T6483" i="1"/>
  <c r="T6484" i="1"/>
  <c r="T6485" i="1"/>
  <c r="T6486" i="1"/>
  <c r="T6487" i="1"/>
  <c r="T6488" i="1"/>
  <c r="T6489" i="1"/>
  <c r="T6490" i="1"/>
  <c r="T6491" i="1"/>
  <c r="T6492" i="1"/>
  <c r="T6493" i="1"/>
  <c r="T6494" i="1"/>
  <c r="T6495" i="1"/>
  <c r="T6496" i="1"/>
  <c r="T6497" i="1"/>
  <c r="T6498" i="1"/>
  <c r="T6499" i="1"/>
  <c r="T6500" i="1"/>
  <c r="T6501" i="1"/>
  <c r="T6502" i="1"/>
  <c r="T6503" i="1"/>
  <c r="T6504" i="1"/>
  <c r="T6505" i="1"/>
  <c r="T6506" i="1"/>
  <c r="T6507" i="1"/>
  <c r="T6508" i="1"/>
  <c r="T6509" i="1"/>
  <c r="T6510" i="1"/>
  <c r="T6511" i="1"/>
  <c r="T6512" i="1"/>
  <c r="T6513" i="1"/>
  <c r="T6514" i="1"/>
  <c r="T6515" i="1"/>
  <c r="T6516" i="1"/>
  <c r="T6517" i="1"/>
  <c r="T6518" i="1"/>
  <c r="T6519" i="1"/>
  <c r="T6520" i="1"/>
  <c r="T6521" i="1"/>
  <c r="T6522" i="1"/>
  <c r="T6523" i="1"/>
  <c r="T6524" i="1"/>
  <c r="T6525" i="1"/>
  <c r="T6526" i="1"/>
  <c r="T6527" i="1"/>
  <c r="T6528" i="1"/>
  <c r="T6529" i="1"/>
  <c r="T6530" i="1"/>
  <c r="T6531" i="1"/>
  <c r="T6532" i="1"/>
  <c r="T6533" i="1"/>
  <c r="T6534" i="1"/>
  <c r="T6535" i="1"/>
  <c r="T6536" i="1"/>
  <c r="T6537" i="1"/>
  <c r="T6538" i="1"/>
  <c r="T6539" i="1"/>
  <c r="T6540" i="1"/>
  <c r="T6541" i="1"/>
  <c r="T6542" i="1"/>
  <c r="T6543" i="1"/>
  <c r="T6544" i="1"/>
  <c r="T6545" i="1"/>
  <c r="T6546" i="1"/>
  <c r="T6547" i="1"/>
  <c r="T6548" i="1"/>
  <c r="T6549" i="1"/>
  <c r="T6550" i="1"/>
  <c r="T6551" i="1"/>
  <c r="T6552" i="1"/>
  <c r="T6553" i="1"/>
  <c r="T6554" i="1"/>
  <c r="T6555" i="1"/>
  <c r="T6556" i="1"/>
  <c r="T6557" i="1"/>
  <c r="T6558" i="1"/>
  <c r="T6559" i="1"/>
  <c r="T6560" i="1"/>
  <c r="T6561" i="1"/>
  <c r="T6562" i="1"/>
  <c r="T6563" i="1"/>
  <c r="T6564" i="1"/>
  <c r="T6565" i="1"/>
  <c r="T6566" i="1"/>
  <c r="T6567" i="1"/>
  <c r="T6568" i="1"/>
  <c r="T6569" i="1"/>
  <c r="T6570" i="1"/>
  <c r="T6571" i="1"/>
  <c r="T6572" i="1"/>
  <c r="T6573" i="1"/>
  <c r="T6574" i="1"/>
  <c r="T6575" i="1"/>
  <c r="T6576" i="1"/>
  <c r="T6577" i="1"/>
  <c r="T6578" i="1"/>
  <c r="T6579" i="1"/>
  <c r="T6580" i="1"/>
  <c r="T6581" i="1"/>
  <c r="T6582" i="1"/>
  <c r="T6583" i="1"/>
  <c r="T6584" i="1"/>
  <c r="T6585" i="1"/>
  <c r="T6586" i="1"/>
  <c r="T6587" i="1"/>
  <c r="T6588" i="1"/>
  <c r="T6589" i="1"/>
  <c r="T6590" i="1"/>
  <c r="T6591" i="1"/>
  <c r="T6592" i="1"/>
  <c r="T6593" i="1"/>
  <c r="T6594" i="1"/>
  <c r="T6595" i="1"/>
  <c r="T6596" i="1"/>
  <c r="T6597" i="1"/>
  <c r="T6598" i="1"/>
  <c r="T6599" i="1"/>
  <c r="T6600" i="1"/>
  <c r="T6601" i="1"/>
  <c r="T6602" i="1"/>
  <c r="T6603" i="1"/>
  <c r="T6604" i="1"/>
  <c r="T6605" i="1"/>
  <c r="T6606" i="1"/>
  <c r="T6607" i="1"/>
  <c r="T6608" i="1"/>
  <c r="T6609" i="1"/>
  <c r="T6610" i="1"/>
  <c r="T6611" i="1"/>
  <c r="T6612" i="1"/>
  <c r="T6613" i="1"/>
  <c r="T6614" i="1"/>
  <c r="T6615" i="1"/>
  <c r="T6616" i="1"/>
  <c r="T6617" i="1"/>
  <c r="T6618" i="1"/>
  <c r="T6619" i="1"/>
  <c r="T6620" i="1"/>
  <c r="T6621" i="1"/>
  <c r="T6622" i="1"/>
  <c r="T6623" i="1"/>
  <c r="T6624" i="1"/>
  <c r="T6625" i="1"/>
  <c r="T6626" i="1"/>
  <c r="T6627" i="1"/>
  <c r="T6628" i="1"/>
  <c r="T6629" i="1"/>
  <c r="T6630" i="1"/>
  <c r="T6631" i="1"/>
  <c r="T6632" i="1"/>
  <c r="T6633" i="1"/>
  <c r="T6634" i="1"/>
  <c r="T6635" i="1"/>
  <c r="T6636" i="1"/>
  <c r="T6637" i="1"/>
  <c r="T6638" i="1"/>
  <c r="T6639" i="1"/>
  <c r="T6640" i="1"/>
  <c r="T6641" i="1"/>
  <c r="T6642" i="1"/>
  <c r="T6643" i="1"/>
  <c r="T6644" i="1"/>
  <c r="T6645" i="1"/>
  <c r="T6646" i="1"/>
  <c r="T6647" i="1"/>
  <c r="T6648" i="1"/>
  <c r="T6649" i="1"/>
  <c r="T6650" i="1"/>
  <c r="T6651" i="1"/>
  <c r="T6652" i="1"/>
  <c r="T6653" i="1"/>
  <c r="T6654" i="1"/>
  <c r="T6655" i="1"/>
  <c r="T6656" i="1"/>
  <c r="T6657" i="1"/>
  <c r="T6658" i="1"/>
  <c r="T6659" i="1"/>
  <c r="T6660" i="1"/>
  <c r="T6661" i="1"/>
  <c r="T6662" i="1"/>
  <c r="T6663" i="1"/>
  <c r="T6664" i="1"/>
  <c r="T6665" i="1"/>
  <c r="T6666" i="1"/>
  <c r="T6667" i="1"/>
  <c r="T6668" i="1"/>
  <c r="T6669" i="1"/>
  <c r="T6670" i="1"/>
  <c r="T6671" i="1"/>
  <c r="T6672" i="1"/>
  <c r="T6673" i="1"/>
  <c r="T6674" i="1"/>
  <c r="T6675" i="1"/>
  <c r="T6676" i="1"/>
  <c r="T6677" i="1"/>
  <c r="T6678" i="1"/>
  <c r="T6679" i="1"/>
  <c r="T6680" i="1"/>
  <c r="T6681" i="1"/>
  <c r="T6682" i="1"/>
  <c r="T6683" i="1"/>
  <c r="T6684" i="1"/>
  <c r="T6685" i="1"/>
  <c r="T6686" i="1"/>
  <c r="T6687" i="1"/>
  <c r="T6688" i="1"/>
  <c r="T6689" i="1"/>
  <c r="T6690" i="1"/>
  <c r="T6691" i="1"/>
  <c r="T6692" i="1"/>
  <c r="T6693" i="1"/>
  <c r="T6694" i="1"/>
  <c r="T6695" i="1"/>
  <c r="T6696" i="1"/>
  <c r="T6697" i="1"/>
  <c r="T6698" i="1"/>
  <c r="T6699" i="1"/>
  <c r="T6700" i="1"/>
  <c r="T6701" i="1"/>
  <c r="T6702" i="1"/>
  <c r="T6703" i="1"/>
  <c r="T6704" i="1"/>
  <c r="T6705" i="1"/>
  <c r="T6706" i="1"/>
  <c r="T6707" i="1"/>
  <c r="T6708" i="1"/>
  <c r="T6709" i="1"/>
  <c r="T6710" i="1"/>
  <c r="T6711" i="1"/>
  <c r="T6712" i="1"/>
  <c r="T6713" i="1"/>
  <c r="T6714" i="1"/>
  <c r="T6715" i="1"/>
  <c r="T6716" i="1"/>
  <c r="T6717" i="1"/>
  <c r="T6718" i="1"/>
  <c r="T6719" i="1"/>
  <c r="T6720" i="1"/>
  <c r="T6721" i="1"/>
  <c r="T6722" i="1"/>
  <c r="T6723" i="1"/>
  <c r="T6724" i="1"/>
  <c r="T6725" i="1"/>
  <c r="T6726" i="1"/>
  <c r="T6727" i="1"/>
  <c r="T6728" i="1"/>
  <c r="T6729" i="1"/>
  <c r="T6730" i="1"/>
  <c r="T6731" i="1"/>
  <c r="T6732" i="1"/>
  <c r="T6733" i="1"/>
  <c r="T6734" i="1"/>
  <c r="T6735" i="1"/>
  <c r="T6736" i="1"/>
  <c r="T6737" i="1"/>
  <c r="T6738" i="1"/>
  <c r="T6739" i="1"/>
  <c r="T6740" i="1"/>
  <c r="T6741" i="1"/>
  <c r="T6742" i="1"/>
  <c r="T6743" i="1"/>
  <c r="T6744" i="1"/>
  <c r="T6745" i="1"/>
  <c r="T6746" i="1"/>
  <c r="T6747" i="1"/>
  <c r="T6748" i="1"/>
  <c r="T6749" i="1"/>
  <c r="T6750" i="1"/>
  <c r="T6751" i="1"/>
  <c r="T6752" i="1"/>
  <c r="T6753" i="1"/>
  <c r="T6754" i="1"/>
  <c r="T6755" i="1"/>
  <c r="T6756" i="1"/>
  <c r="T6757" i="1"/>
  <c r="T6758" i="1"/>
  <c r="T6759" i="1"/>
  <c r="T6760" i="1"/>
  <c r="T6761" i="1"/>
  <c r="T6762" i="1"/>
  <c r="T6763" i="1"/>
  <c r="T6764" i="1"/>
  <c r="T6765" i="1"/>
  <c r="T6766" i="1"/>
  <c r="T6767" i="1"/>
  <c r="T6768" i="1"/>
  <c r="T6769" i="1"/>
  <c r="T6770" i="1"/>
  <c r="T6771" i="1"/>
  <c r="T6772" i="1"/>
  <c r="T6773" i="1"/>
  <c r="T6774" i="1"/>
  <c r="T6775" i="1"/>
  <c r="T6776" i="1"/>
  <c r="T6777" i="1"/>
  <c r="T6778" i="1"/>
  <c r="T6779" i="1"/>
  <c r="T6780" i="1"/>
  <c r="T6781" i="1"/>
  <c r="T6782" i="1"/>
  <c r="T6783" i="1"/>
  <c r="T6784" i="1"/>
  <c r="T6785" i="1"/>
  <c r="T6786" i="1"/>
  <c r="T6787" i="1"/>
  <c r="T6788" i="1"/>
  <c r="T6789" i="1"/>
  <c r="T6790" i="1"/>
  <c r="T6791" i="1"/>
  <c r="T6792" i="1"/>
  <c r="T6793" i="1"/>
  <c r="T6794" i="1"/>
  <c r="T6795" i="1"/>
  <c r="T6796" i="1"/>
  <c r="T6797" i="1"/>
  <c r="T6798" i="1"/>
  <c r="T6799" i="1"/>
  <c r="T6800" i="1"/>
  <c r="T6801" i="1"/>
  <c r="T6802" i="1"/>
  <c r="T6803" i="1"/>
  <c r="T6804" i="1"/>
  <c r="T6805" i="1"/>
  <c r="T6806" i="1"/>
  <c r="T6807" i="1"/>
  <c r="T6808" i="1"/>
  <c r="T6809" i="1"/>
  <c r="T6810" i="1"/>
  <c r="T6811" i="1"/>
  <c r="T6812" i="1"/>
  <c r="T6813" i="1"/>
  <c r="T6814" i="1"/>
  <c r="T6815" i="1"/>
  <c r="T6816" i="1"/>
  <c r="T6817" i="1"/>
  <c r="T6818" i="1"/>
  <c r="T6819" i="1"/>
  <c r="T6820" i="1"/>
  <c r="T6821" i="1"/>
  <c r="T6822" i="1"/>
  <c r="T6823" i="1"/>
  <c r="T6824" i="1"/>
  <c r="T6825" i="1"/>
  <c r="T6826" i="1"/>
  <c r="T6827" i="1"/>
  <c r="T6828" i="1"/>
  <c r="T6829" i="1"/>
  <c r="T6830" i="1"/>
  <c r="T6831" i="1"/>
  <c r="T6832" i="1"/>
  <c r="T6833" i="1"/>
  <c r="T6834" i="1"/>
  <c r="T6835" i="1"/>
  <c r="T6836" i="1"/>
  <c r="T6837" i="1"/>
  <c r="T6838" i="1"/>
  <c r="T6839" i="1"/>
  <c r="T6840" i="1"/>
  <c r="T6841" i="1"/>
  <c r="T6842" i="1"/>
  <c r="T6843" i="1"/>
  <c r="T6844" i="1"/>
  <c r="T6845" i="1"/>
  <c r="T6846" i="1"/>
  <c r="T6847" i="1"/>
  <c r="T6848" i="1"/>
  <c r="T6849" i="1"/>
  <c r="T6850" i="1"/>
  <c r="T6851" i="1"/>
  <c r="T6852" i="1"/>
  <c r="T6853" i="1"/>
  <c r="T6854" i="1"/>
  <c r="T6855" i="1"/>
  <c r="T6856" i="1"/>
  <c r="T6857" i="1"/>
  <c r="T6858" i="1"/>
  <c r="T6859" i="1"/>
  <c r="T6860" i="1"/>
  <c r="T6861" i="1"/>
  <c r="T6862" i="1"/>
  <c r="T6863" i="1"/>
  <c r="T6864" i="1"/>
  <c r="T6865" i="1"/>
  <c r="T6866" i="1"/>
  <c r="T6867" i="1"/>
  <c r="T6868" i="1"/>
  <c r="T6869" i="1"/>
  <c r="T6870" i="1"/>
  <c r="T6871" i="1"/>
  <c r="T6872" i="1"/>
  <c r="T6873" i="1"/>
  <c r="T6874" i="1"/>
  <c r="T6875" i="1"/>
  <c r="T6876" i="1"/>
  <c r="T6877" i="1"/>
  <c r="T6878" i="1"/>
  <c r="T6879" i="1"/>
  <c r="T6880" i="1"/>
  <c r="T6881" i="1"/>
  <c r="T6882" i="1"/>
  <c r="T6883" i="1"/>
  <c r="T6884" i="1"/>
  <c r="T6885" i="1"/>
  <c r="T6886" i="1"/>
  <c r="T6887" i="1"/>
  <c r="T6888" i="1"/>
  <c r="T6889" i="1"/>
  <c r="T6890" i="1"/>
  <c r="T6891" i="1"/>
  <c r="T6892" i="1"/>
  <c r="T6893" i="1"/>
  <c r="T6894" i="1"/>
  <c r="T6895" i="1"/>
  <c r="T6896" i="1"/>
  <c r="T6897" i="1"/>
  <c r="T6898" i="1"/>
  <c r="T6899" i="1"/>
  <c r="T6900" i="1"/>
  <c r="T6901" i="1"/>
  <c r="T6902" i="1"/>
  <c r="T6903" i="1"/>
  <c r="T6904" i="1"/>
  <c r="T6905" i="1"/>
  <c r="T6906" i="1"/>
  <c r="T6907" i="1"/>
  <c r="T6908" i="1"/>
  <c r="T6909" i="1"/>
  <c r="T6910" i="1"/>
  <c r="T6911" i="1"/>
  <c r="T6912" i="1"/>
  <c r="T6913" i="1"/>
  <c r="T6914" i="1"/>
  <c r="T6915" i="1"/>
  <c r="T6916" i="1"/>
  <c r="T6917" i="1"/>
  <c r="T6918" i="1"/>
  <c r="T6919" i="1"/>
  <c r="T6920" i="1"/>
  <c r="T6921" i="1"/>
  <c r="T6922" i="1"/>
  <c r="T6923" i="1"/>
  <c r="T6924" i="1"/>
  <c r="T6925" i="1"/>
  <c r="T6926" i="1"/>
  <c r="T6927" i="1"/>
  <c r="T6928" i="1"/>
  <c r="T6929" i="1"/>
  <c r="T6930" i="1"/>
  <c r="T6931" i="1"/>
  <c r="T6932" i="1"/>
  <c r="T6933" i="1"/>
  <c r="T6934" i="1"/>
  <c r="T6935" i="1"/>
  <c r="T6936" i="1"/>
  <c r="T6937" i="1"/>
  <c r="T6938" i="1"/>
  <c r="T6939" i="1"/>
  <c r="T6940" i="1"/>
  <c r="T6941" i="1"/>
  <c r="T6942" i="1"/>
  <c r="T6943" i="1"/>
  <c r="T6944" i="1"/>
  <c r="T6945" i="1"/>
  <c r="T6946" i="1"/>
  <c r="T6947" i="1"/>
  <c r="T6948" i="1"/>
  <c r="T6949" i="1"/>
  <c r="T6950" i="1"/>
  <c r="T6951" i="1"/>
  <c r="T6952" i="1"/>
  <c r="T6953" i="1"/>
  <c r="T6954" i="1"/>
  <c r="T6955" i="1"/>
  <c r="T6956" i="1"/>
  <c r="T6957" i="1"/>
  <c r="T6958" i="1"/>
  <c r="T6959" i="1"/>
  <c r="T6960" i="1"/>
  <c r="T6961" i="1"/>
  <c r="T6962" i="1"/>
  <c r="T6963" i="1"/>
  <c r="T6964" i="1"/>
  <c r="T6965" i="1"/>
  <c r="T6966" i="1"/>
  <c r="T6967" i="1"/>
  <c r="T6968" i="1"/>
  <c r="T6969" i="1"/>
  <c r="T6970" i="1"/>
  <c r="T6971" i="1"/>
  <c r="T6972" i="1"/>
  <c r="T6973" i="1"/>
  <c r="T6974" i="1"/>
  <c r="T6975" i="1"/>
  <c r="T6976" i="1"/>
  <c r="T6977" i="1"/>
  <c r="T6978" i="1"/>
  <c r="T6979" i="1"/>
  <c r="T6980" i="1"/>
  <c r="T6981" i="1"/>
  <c r="T6982" i="1"/>
  <c r="T6983" i="1"/>
  <c r="T6984" i="1"/>
  <c r="T6985" i="1"/>
  <c r="T6986" i="1"/>
  <c r="T6987" i="1"/>
  <c r="T6988" i="1"/>
  <c r="T6989" i="1"/>
  <c r="T6990" i="1"/>
  <c r="T6991" i="1"/>
  <c r="T6992" i="1"/>
  <c r="T6993" i="1"/>
  <c r="T6994" i="1"/>
  <c r="T6995" i="1"/>
  <c r="T6996" i="1"/>
  <c r="T6997" i="1"/>
  <c r="T6998" i="1"/>
  <c r="T6999" i="1"/>
  <c r="T7000" i="1"/>
  <c r="T7001" i="1"/>
  <c r="T7002" i="1"/>
  <c r="T7003" i="1"/>
  <c r="T7004" i="1"/>
  <c r="T7005" i="1"/>
  <c r="T7006" i="1"/>
  <c r="T7007" i="1"/>
  <c r="T7008" i="1"/>
  <c r="T7009" i="1"/>
  <c r="T7010" i="1"/>
  <c r="T7011" i="1"/>
  <c r="T7012" i="1"/>
  <c r="T7013" i="1"/>
  <c r="T7014" i="1"/>
  <c r="T7015" i="1"/>
  <c r="T7016" i="1"/>
  <c r="T7017" i="1"/>
  <c r="T7018" i="1"/>
  <c r="T7019" i="1"/>
  <c r="T7020" i="1"/>
  <c r="T7021" i="1"/>
  <c r="T7022" i="1"/>
  <c r="T7023" i="1"/>
  <c r="T7024" i="1"/>
  <c r="T7025" i="1"/>
  <c r="T7026" i="1"/>
  <c r="T7027" i="1"/>
  <c r="T7028" i="1"/>
  <c r="T7029" i="1"/>
  <c r="T7030" i="1"/>
  <c r="T7031" i="1"/>
  <c r="T7032" i="1"/>
  <c r="T7033" i="1"/>
  <c r="T7034" i="1"/>
  <c r="T7035" i="1"/>
  <c r="T7036" i="1"/>
  <c r="T7037" i="1"/>
  <c r="T7038" i="1"/>
  <c r="T7039" i="1"/>
  <c r="T7040" i="1"/>
  <c r="T7041" i="1"/>
  <c r="T7042" i="1"/>
  <c r="T7043" i="1"/>
  <c r="T7044" i="1"/>
  <c r="T7045" i="1"/>
  <c r="T7046" i="1"/>
  <c r="T7047" i="1"/>
  <c r="T7048" i="1"/>
  <c r="T7049" i="1"/>
  <c r="T7050" i="1"/>
  <c r="T7051" i="1"/>
  <c r="T7052" i="1"/>
  <c r="T7053" i="1"/>
  <c r="T7054" i="1"/>
  <c r="T7055" i="1"/>
  <c r="T7056" i="1"/>
  <c r="T7057" i="1"/>
  <c r="T7058" i="1"/>
  <c r="T7059" i="1"/>
  <c r="T7060" i="1"/>
  <c r="T7061" i="1"/>
  <c r="T7062" i="1"/>
  <c r="T7063" i="1"/>
  <c r="T7064" i="1"/>
  <c r="T7065" i="1"/>
  <c r="T7066" i="1"/>
  <c r="T7067" i="1"/>
  <c r="T7068" i="1"/>
  <c r="T7069" i="1"/>
  <c r="T7070" i="1"/>
  <c r="T7071" i="1"/>
  <c r="T7072" i="1"/>
  <c r="T7073" i="1"/>
  <c r="T7074" i="1"/>
  <c r="T7075" i="1"/>
  <c r="T7076" i="1"/>
  <c r="T7077" i="1"/>
  <c r="T7078" i="1"/>
  <c r="T7079" i="1"/>
  <c r="T7080" i="1"/>
  <c r="T7081" i="1"/>
  <c r="T7082" i="1"/>
  <c r="T7083" i="1"/>
  <c r="T7084" i="1"/>
  <c r="T7085" i="1"/>
  <c r="T7086" i="1"/>
  <c r="T7087" i="1"/>
  <c r="T7088" i="1"/>
  <c r="T7089" i="1"/>
  <c r="T7090" i="1"/>
  <c r="T7091" i="1"/>
  <c r="T7092" i="1"/>
  <c r="T7093" i="1"/>
  <c r="T7094" i="1"/>
  <c r="T7095" i="1"/>
  <c r="T7096" i="1"/>
  <c r="T7097" i="1"/>
  <c r="T7098" i="1"/>
  <c r="T7099" i="1"/>
  <c r="T7100" i="1"/>
  <c r="T7101" i="1"/>
  <c r="T7102" i="1"/>
  <c r="T7103" i="1"/>
  <c r="T7104" i="1"/>
  <c r="T7105" i="1"/>
  <c r="T7106" i="1"/>
  <c r="T7107" i="1"/>
  <c r="T7108" i="1"/>
  <c r="T7109" i="1"/>
  <c r="T7110" i="1"/>
  <c r="T7111" i="1"/>
  <c r="T7112" i="1"/>
  <c r="T7113" i="1"/>
  <c r="T7114" i="1"/>
  <c r="T7115" i="1"/>
  <c r="T7116" i="1"/>
  <c r="T7117" i="1"/>
  <c r="T7118" i="1"/>
  <c r="T7119" i="1"/>
  <c r="T7120" i="1"/>
  <c r="T7121" i="1"/>
  <c r="T7122" i="1"/>
  <c r="T7123" i="1"/>
  <c r="T7124" i="1"/>
  <c r="T7125" i="1"/>
  <c r="T7126" i="1"/>
  <c r="T7127" i="1"/>
  <c r="T7128" i="1"/>
  <c r="T7129" i="1"/>
  <c r="T7130" i="1"/>
  <c r="T7131" i="1"/>
  <c r="T7132" i="1"/>
  <c r="T7133" i="1"/>
  <c r="T7134" i="1"/>
  <c r="T7135" i="1"/>
  <c r="T7136" i="1"/>
  <c r="T7137" i="1"/>
  <c r="T7138" i="1"/>
  <c r="T7139" i="1"/>
  <c r="T7140" i="1"/>
  <c r="T7141" i="1"/>
  <c r="T7142" i="1"/>
  <c r="T7143" i="1"/>
  <c r="T7144" i="1"/>
  <c r="T7145" i="1"/>
  <c r="T7146" i="1"/>
  <c r="T7147" i="1"/>
  <c r="T7148" i="1"/>
  <c r="T7149" i="1"/>
  <c r="T7150" i="1"/>
  <c r="T7151" i="1"/>
  <c r="T7152" i="1"/>
  <c r="T7153" i="1"/>
  <c r="T7154" i="1"/>
  <c r="T7155" i="1"/>
  <c r="T7156" i="1"/>
  <c r="T7157" i="1"/>
  <c r="T7158" i="1"/>
  <c r="T7159" i="1"/>
  <c r="T7160" i="1"/>
  <c r="T7161" i="1"/>
  <c r="T7162" i="1"/>
  <c r="T7163" i="1"/>
  <c r="T7164" i="1"/>
  <c r="T7165" i="1"/>
  <c r="T7166" i="1"/>
  <c r="T7167" i="1"/>
  <c r="T7168" i="1"/>
  <c r="T7169" i="1"/>
  <c r="T7170" i="1"/>
  <c r="T7171" i="1"/>
  <c r="T7172" i="1"/>
  <c r="T7173" i="1"/>
  <c r="T7174" i="1"/>
  <c r="T7175" i="1"/>
  <c r="T7176" i="1"/>
  <c r="T7177" i="1"/>
  <c r="T7178" i="1"/>
  <c r="T7179" i="1"/>
  <c r="T7180" i="1"/>
  <c r="T7181" i="1"/>
  <c r="T7182" i="1"/>
  <c r="T7183" i="1"/>
  <c r="T7184" i="1"/>
  <c r="T7185" i="1"/>
  <c r="T7186" i="1"/>
  <c r="T7187" i="1"/>
  <c r="T7188" i="1"/>
  <c r="T7189" i="1"/>
  <c r="T7190" i="1"/>
  <c r="T7191" i="1"/>
  <c r="T7192" i="1"/>
  <c r="T7193" i="1"/>
  <c r="T7194" i="1"/>
  <c r="T7195" i="1"/>
  <c r="T7196" i="1"/>
  <c r="T7197" i="1"/>
  <c r="T7198" i="1"/>
  <c r="T7199" i="1"/>
  <c r="T7200" i="1"/>
  <c r="T7201" i="1"/>
  <c r="T7202" i="1"/>
  <c r="T7203" i="1"/>
  <c r="T7204" i="1"/>
  <c r="T7205" i="1"/>
  <c r="T7206" i="1"/>
  <c r="T7207" i="1"/>
  <c r="T7208" i="1"/>
  <c r="T7209" i="1"/>
  <c r="T7210" i="1"/>
  <c r="T7211" i="1"/>
  <c r="T7212" i="1"/>
  <c r="T7213" i="1"/>
  <c r="T7214" i="1"/>
  <c r="T7215" i="1"/>
  <c r="T7216" i="1"/>
  <c r="T7217" i="1"/>
  <c r="T7218" i="1"/>
  <c r="T7219" i="1"/>
  <c r="T7220" i="1"/>
  <c r="T7221" i="1"/>
  <c r="T7222" i="1"/>
  <c r="T7223" i="1"/>
  <c r="T7224" i="1"/>
  <c r="T7225" i="1"/>
  <c r="T7226" i="1"/>
  <c r="T7227" i="1"/>
  <c r="T7228" i="1"/>
  <c r="T7229" i="1"/>
  <c r="T7230" i="1"/>
  <c r="T7231" i="1"/>
  <c r="T7232" i="1"/>
  <c r="T7233" i="1"/>
  <c r="T7234" i="1"/>
  <c r="T7235" i="1"/>
  <c r="T7236" i="1"/>
  <c r="T7237" i="1"/>
  <c r="T7238" i="1"/>
  <c r="T7239" i="1"/>
  <c r="T7240" i="1"/>
  <c r="T7241" i="1"/>
  <c r="T7242" i="1"/>
  <c r="T7243" i="1"/>
  <c r="T7244" i="1"/>
  <c r="T7245" i="1"/>
  <c r="T7246" i="1"/>
  <c r="T7247" i="1"/>
  <c r="T7248" i="1"/>
  <c r="T7249" i="1"/>
  <c r="T7250" i="1"/>
  <c r="T7251" i="1"/>
  <c r="T7252" i="1"/>
  <c r="T7253" i="1"/>
  <c r="T7254" i="1"/>
  <c r="T7255" i="1"/>
  <c r="T7256" i="1"/>
  <c r="T7257" i="1"/>
  <c r="T7258" i="1"/>
  <c r="T7259" i="1"/>
  <c r="T7260" i="1"/>
  <c r="T7261" i="1"/>
  <c r="T7262" i="1"/>
  <c r="T7263" i="1"/>
  <c r="T7264" i="1"/>
  <c r="T7265" i="1"/>
  <c r="T7266" i="1"/>
  <c r="T7267" i="1"/>
  <c r="T7268" i="1"/>
  <c r="T7269" i="1"/>
  <c r="T7270" i="1"/>
  <c r="T7271" i="1"/>
  <c r="T7272" i="1"/>
  <c r="T7273" i="1"/>
  <c r="T7274" i="1"/>
  <c r="T7275" i="1"/>
  <c r="T7276" i="1"/>
  <c r="T7277" i="1"/>
  <c r="T7278" i="1"/>
  <c r="T7279" i="1"/>
  <c r="T7280" i="1"/>
  <c r="T7281" i="1"/>
  <c r="T7282" i="1"/>
  <c r="T7283" i="1"/>
  <c r="T7284" i="1"/>
  <c r="T7285" i="1"/>
  <c r="T7286" i="1"/>
  <c r="T7287" i="1"/>
  <c r="T7288" i="1"/>
  <c r="T7289" i="1"/>
  <c r="T7290" i="1"/>
  <c r="T7291" i="1"/>
  <c r="T7292" i="1"/>
  <c r="T7293" i="1"/>
  <c r="T7294" i="1"/>
  <c r="T7295" i="1"/>
  <c r="T7296" i="1"/>
  <c r="T7297" i="1"/>
  <c r="T7298" i="1"/>
  <c r="T7299" i="1"/>
  <c r="T7300" i="1"/>
  <c r="T7301" i="1"/>
  <c r="T7302" i="1"/>
  <c r="T7303" i="1"/>
  <c r="T7304" i="1"/>
  <c r="T7305" i="1"/>
  <c r="T7306" i="1"/>
  <c r="T7307" i="1"/>
  <c r="T7308" i="1"/>
  <c r="T7309" i="1"/>
  <c r="T7310" i="1"/>
  <c r="T7311" i="1"/>
  <c r="T7312" i="1"/>
  <c r="T7313" i="1"/>
  <c r="T7314" i="1"/>
  <c r="T7315" i="1"/>
  <c r="T7316" i="1"/>
  <c r="T7317" i="1"/>
  <c r="T7318" i="1"/>
  <c r="T7319" i="1"/>
  <c r="T7320" i="1"/>
  <c r="T7321" i="1"/>
  <c r="T7322" i="1"/>
  <c r="T7323" i="1"/>
  <c r="T7324" i="1"/>
  <c r="T7325" i="1"/>
  <c r="T7326" i="1"/>
  <c r="T7327" i="1"/>
  <c r="T7328" i="1"/>
  <c r="T7329" i="1"/>
  <c r="T7330" i="1"/>
  <c r="T7331" i="1"/>
  <c r="T7332" i="1"/>
  <c r="T7333" i="1"/>
  <c r="T7334" i="1"/>
  <c r="T7335" i="1"/>
  <c r="T7336" i="1"/>
  <c r="T7337" i="1"/>
  <c r="T7338" i="1"/>
  <c r="T7339" i="1"/>
  <c r="T7340" i="1"/>
  <c r="T7341" i="1"/>
  <c r="T7342" i="1"/>
  <c r="T7343" i="1"/>
  <c r="T7344" i="1"/>
  <c r="T7345" i="1"/>
  <c r="T7346" i="1"/>
  <c r="T7347" i="1"/>
  <c r="T7348" i="1"/>
  <c r="T7349" i="1"/>
  <c r="T7350" i="1"/>
  <c r="T7351" i="1"/>
  <c r="T7352" i="1"/>
  <c r="T7353" i="1"/>
  <c r="T7354" i="1"/>
  <c r="T7355" i="1"/>
  <c r="T7356" i="1"/>
  <c r="T7357" i="1"/>
  <c r="T7358" i="1"/>
  <c r="T7359" i="1"/>
  <c r="T7360" i="1"/>
  <c r="T7361" i="1"/>
  <c r="T7362" i="1"/>
  <c r="T7363" i="1"/>
  <c r="T7364" i="1"/>
  <c r="T7365" i="1"/>
  <c r="T7366" i="1"/>
  <c r="T7367" i="1"/>
  <c r="T7368" i="1"/>
  <c r="T7369" i="1"/>
  <c r="T7370" i="1"/>
  <c r="T7371" i="1"/>
  <c r="T7372" i="1"/>
  <c r="T7373" i="1"/>
  <c r="T7374" i="1"/>
  <c r="T7375" i="1"/>
  <c r="T7376" i="1"/>
  <c r="T7377" i="1"/>
  <c r="T7378" i="1"/>
  <c r="T7379" i="1"/>
  <c r="T7380" i="1"/>
  <c r="T7381" i="1"/>
  <c r="T7382" i="1"/>
  <c r="T7383" i="1"/>
  <c r="T7384" i="1"/>
  <c r="T7385" i="1"/>
  <c r="T7386" i="1"/>
  <c r="T7387" i="1"/>
  <c r="T7388" i="1"/>
  <c r="T7389" i="1"/>
  <c r="T7390" i="1"/>
  <c r="T7391" i="1"/>
  <c r="T7392" i="1"/>
  <c r="T7393" i="1"/>
  <c r="T7394" i="1"/>
  <c r="T7395" i="1"/>
  <c r="T7396" i="1"/>
  <c r="T7397" i="1"/>
  <c r="T7398" i="1"/>
  <c r="T7399" i="1"/>
  <c r="T7400" i="1"/>
  <c r="T7401" i="1"/>
  <c r="T7402" i="1"/>
  <c r="T7403" i="1"/>
  <c r="T7404" i="1"/>
  <c r="T7405" i="1"/>
  <c r="T7406" i="1"/>
  <c r="T7407" i="1"/>
  <c r="T7408" i="1"/>
  <c r="T7409" i="1"/>
  <c r="T7410" i="1"/>
  <c r="T7411" i="1"/>
  <c r="T7412" i="1"/>
  <c r="T7413" i="1"/>
  <c r="T7414" i="1"/>
  <c r="T7415" i="1"/>
  <c r="T7416" i="1"/>
  <c r="T7417" i="1"/>
  <c r="T7418" i="1"/>
  <c r="T7419" i="1"/>
  <c r="T7420" i="1"/>
  <c r="T7421" i="1"/>
  <c r="T7422" i="1"/>
  <c r="T7423" i="1"/>
  <c r="T7424" i="1"/>
  <c r="T7425" i="1"/>
  <c r="T7426" i="1"/>
  <c r="T7427" i="1"/>
  <c r="T7428" i="1"/>
  <c r="T7429" i="1"/>
  <c r="T7430" i="1"/>
  <c r="T7431" i="1"/>
  <c r="T7432" i="1"/>
  <c r="T7433" i="1"/>
  <c r="T7434" i="1"/>
  <c r="T7435" i="1"/>
  <c r="T7436" i="1"/>
  <c r="T7437" i="1"/>
  <c r="T7438" i="1"/>
  <c r="T7439" i="1"/>
  <c r="T7440" i="1"/>
  <c r="T7441" i="1"/>
  <c r="T7442" i="1"/>
  <c r="T7443" i="1"/>
  <c r="T7444" i="1"/>
  <c r="T7445" i="1"/>
  <c r="T7446" i="1"/>
  <c r="T7447" i="1"/>
  <c r="T7448" i="1"/>
  <c r="T7449" i="1"/>
  <c r="T7450" i="1"/>
  <c r="T7451" i="1"/>
  <c r="T7452" i="1"/>
  <c r="T7453" i="1"/>
  <c r="T7454" i="1"/>
  <c r="T7455" i="1"/>
  <c r="T7456" i="1"/>
  <c r="T7457" i="1"/>
  <c r="T7458" i="1"/>
  <c r="T7459" i="1"/>
  <c r="T7460" i="1"/>
  <c r="T7461" i="1"/>
  <c r="T7462" i="1"/>
  <c r="T7463" i="1"/>
  <c r="T7464" i="1"/>
  <c r="T7465" i="1"/>
  <c r="T7466" i="1"/>
  <c r="T7467" i="1"/>
  <c r="T7468" i="1"/>
  <c r="T7469" i="1"/>
  <c r="T7470" i="1"/>
  <c r="T7471" i="1"/>
  <c r="T7472" i="1"/>
  <c r="T7473" i="1"/>
  <c r="T7474" i="1"/>
  <c r="T7475" i="1"/>
  <c r="T7476" i="1"/>
  <c r="T7477" i="1"/>
  <c r="T7478" i="1"/>
  <c r="T7479" i="1"/>
  <c r="T7480" i="1"/>
  <c r="T7481" i="1"/>
  <c r="T7482" i="1"/>
  <c r="T7483" i="1"/>
  <c r="T7484" i="1"/>
  <c r="T7485" i="1"/>
  <c r="T7486" i="1"/>
  <c r="T7487" i="1"/>
  <c r="T7488" i="1"/>
  <c r="T7489" i="1"/>
  <c r="T7490" i="1"/>
  <c r="T7491" i="1"/>
  <c r="T7492" i="1"/>
  <c r="T7493" i="1"/>
  <c r="T7494" i="1"/>
  <c r="T7495" i="1"/>
  <c r="T7496" i="1"/>
  <c r="T7497" i="1"/>
  <c r="T7498" i="1"/>
  <c r="T7499" i="1"/>
  <c r="T7500" i="1"/>
  <c r="T7501" i="1"/>
  <c r="T7502" i="1"/>
  <c r="T7503" i="1"/>
  <c r="T7504" i="1"/>
  <c r="T7505" i="1"/>
  <c r="T7506" i="1"/>
  <c r="T7507" i="1"/>
  <c r="T7508" i="1"/>
  <c r="T7509" i="1"/>
  <c r="T7510" i="1"/>
  <c r="T7511" i="1"/>
  <c r="T7512" i="1"/>
  <c r="T7513" i="1"/>
  <c r="T7514" i="1"/>
  <c r="T7515" i="1"/>
  <c r="T7516" i="1"/>
  <c r="T7517" i="1"/>
  <c r="T7518" i="1"/>
  <c r="T7519" i="1"/>
  <c r="T7520" i="1"/>
  <c r="T7521" i="1"/>
  <c r="T7522" i="1"/>
  <c r="T7523" i="1"/>
  <c r="T7524" i="1"/>
  <c r="T7525" i="1"/>
  <c r="T7526" i="1"/>
  <c r="T7527" i="1"/>
  <c r="T7528" i="1"/>
  <c r="T7529" i="1"/>
  <c r="T7530" i="1"/>
  <c r="T7531" i="1"/>
  <c r="T7532" i="1"/>
  <c r="T7533" i="1"/>
  <c r="T7534" i="1"/>
  <c r="T7535" i="1"/>
  <c r="T7536" i="1"/>
  <c r="T7537" i="1"/>
  <c r="T7538" i="1"/>
  <c r="T7539" i="1"/>
  <c r="T7540" i="1"/>
  <c r="T7541" i="1"/>
  <c r="T7542" i="1"/>
  <c r="T7543" i="1"/>
  <c r="T7544" i="1"/>
  <c r="T7545" i="1"/>
  <c r="T7546" i="1"/>
  <c r="T7547" i="1"/>
  <c r="T7548" i="1"/>
  <c r="T7549" i="1"/>
  <c r="T7550" i="1"/>
  <c r="T7551" i="1"/>
  <c r="T7552" i="1"/>
  <c r="T7553" i="1"/>
  <c r="T7554" i="1"/>
  <c r="T7555" i="1"/>
  <c r="T7556" i="1"/>
  <c r="T7557" i="1"/>
  <c r="T7558" i="1"/>
  <c r="T7559" i="1"/>
  <c r="T7560" i="1"/>
  <c r="T7561" i="1"/>
  <c r="T7562" i="1"/>
  <c r="T7563" i="1"/>
  <c r="T7564" i="1"/>
  <c r="T7565" i="1"/>
  <c r="T7566" i="1"/>
  <c r="T7567" i="1"/>
  <c r="T7568" i="1"/>
  <c r="T7569" i="1"/>
  <c r="T7570" i="1"/>
  <c r="T7571" i="1"/>
  <c r="T7572" i="1"/>
  <c r="T7573" i="1"/>
  <c r="T7574" i="1"/>
  <c r="T7575" i="1"/>
  <c r="T7576" i="1"/>
  <c r="T7577" i="1"/>
  <c r="T7578" i="1"/>
  <c r="T7579" i="1"/>
  <c r="T7580" i="1"/>
  <c r="T7581" i="1"/>
  <c r="T7582" i="1"/>
  <c r="T7583" i="1"/>
  <c r="T7584" i="1"/>
  <c r="T7585" i="1"/>
  <c r="T7586" i="1"/>
  <c r="T7587" i="1"/>
  <c r="T7588" i="1"/>
  <c r="T7589" i="1"/>
  <c r="T7590" i="1"/>
  <c r="T7591" i="1"/>
  <c r="T7592" i="1"/>
  <c r="T7593" i="1"/>
  <c r="T7594" i="1"/>
  <c r="T7595" i="1"/>
  <c r="T7596" i="1"/>
  <c r="T7597" i="1"/>
  <c r="T7598" i="1"/>
  <c r="T7599" i="1"/>
  <c r="T7600" i="1"/>
  <c r="T7601" i="1"/>
  <c r="T7602" i="1"/>
  <c r="T7603" i="1"/>
  <c r="T7604" i="1"/>
  <c r="T7605" i="1"/>
  <c r="T7606" i="1"/>
  <c r="T7607" i="1"/>
  <c r="T7608" i="1"/>
  <c r="T7609" i="1"/>
  <c r="T7610" i="1"/>
  <c r="T7611" i="1"/>
  <c r="T7612" i="1"/>
  <c r="T7613" i="1"/>
  <c r="T7614" i="1"/>
  <c r="T7615" i="1"/>
  <c r="T7616" i="1"/>
  <c r="T7617" i="1"/>
  <c r="T7618" i="1"/>
  <c r="T7619" i="1"/>
  <c r="T7620" i="1"/>
  <c r="T7621" i="1"/>
  <c r="T7622" i="1"/>
  <c r="T7623" i="1"/>
  <c r="T7624" i="1"/>
  <c r="T7625" i="1"/>
  <c r="T7626" i="1"/>
  <c r="T7627" i="1"/>
  <c r="T7628" i="1"/>
  <c r="T7629" i="1"/>
  <c r="T7630" i="1"/>
  <c r="T7631" i="1"/>
  <c r="T7632" i="1"/>
  <c r="T7633" i="1"/>
  <c r="T7634" i="1"/>
  <c r="T7635" i="1"/>
  <c r="T7636" i="1"/>
  <c r="T7637" i="1"/>
  <c r="T7638" i="1"/>
  <c r="T7639" i="1"/>
  <c r="T7640" i="1"/>
  <c r="T7641" i="1"/>
  <c r="T7642" i="1"/>
  <c r="T7643" i="1"/>
  <c r="T7644" i="1"/>
  <c r="T7645" i="1"/>
  <c r="T7646" i="1"/>
  <c r="T7647" i="1"/>
  <c r="T7648" i="1"/>
  <c r="T7649" i="1"/>
  <c r="T7650" i="1"/>
  <c r="T7651" i="1"/>
  <c r="T7652" i="1"/>
  <c r="T7653" i="1"/>
  <c r="T7654" i="1"/>
  <c r="T7655" i="1"/>
  <c r="T7656" i="1"/>
  <c r="T7657" i="1"/>
  <c r="T7658" i="1"/>
  <c r="T7659" i="1"/>
  <c r="T7660" i="1"/>
  <c r="T7661" i="1"/>
  <c r="T7662" i="1"/>
  <c r="T7663" i="1"/>
  <c r="T7664" i="1"/>
  <c r="T7665" i="1"/>
  <c r="T7666" i="1"/>
  <c r="T7667" i="1"/>
  <c r="T7668" i="1"/>
  <c r="T7669" i="1"/>
  <c r="T7670" i="1"/>
  <c r="T7671" i="1"/>
  <c r="T7672" i="1"/>
  <c r="T7673" i="1"/>
  <c r="T7674" i="1"/>
  <c r="T7675" i="1"/>
  <c r="T7676" i="1"/>
  <c r="T7677" i="1"/>
  <c r="T7678" i="1"/>
  <c r="T7679" i="1"/>
  <c r="T7680" i="1"/>
  <c r="T7681" i="1"/>
  <c r="T7682" i="1"/>
  <c r="T7683" i="1"/>
  <c r="T7684" i="1"/>
  <c r="T7685" i="1"/>
  <c r="T7686" i="1"/>
  <c r="T7687" i="1"/>
  <c r="T7688" i="1"/>
  <c r="T7689" i="1"/>
  <c r="T7690" i="1"/>
  <c r="T7691" i="1"/>
  <c r="T7692" i="1"/>
  <c r="T7693" i="1"/>
  <c r="T7694" i="1"/>
  <c r="T7695" i="1"/>
  <c r="T7696" i="1"/>
  <c r="T7697" i="1"/>
  <c r="T7698" i="1"/>
  <c r="T7699" i="1"/>
  <c r="T7700" i="1"/>
  <c r="T7701" i="1"/>
  <c r="T7702" i="1"/>
  <c r="T7703" i="1"/>
  <c r="T7704" i="1"/>
  <c r="T7705" i="1"/>
  <c r="T7706" i="1"/>
  <c r="T7707" i="1"/>
  <c r="T7708" i="1"/>
  <c r="T7709" i="1"/>
  <c r="T7710" i="1"/>
  <c r="T7711" i="1"/>
  <c r="T7712" i="1"/>
  <c r="T7713" i="1"/>
  <c r="T7714" i="1"/>
  <c r="T7715" i="1"/>
  <c r="T7716" i="1"/>
  <c r="T7717" i="1"/>
  <c r="T7718" i="1"/>
  <c r="T7719" i="1"/>
  <c r="T7720" i="1"/>
  <c r="T7721" i="1"/>
  <c r="T7722" i="1"/>
  <c r="T7723" i="1"/>
  <c r="T7724" i="1"/>
  <c r="T7725" i="1"/>
  <c r="T7726" i="1"/>
  <c r="T7727" i="1"/>
  <c r="T7728" i="1"/>
  <c r="T7729" i="1"/>
  <c r="T7730" i="1"/>
  <c r="T7731" i="1"/>
  <c r="T7732" i="1"/>
  <c r="T7733" i="1"/>
  <c r="T7734" i="1"/>
  <c r="T7735" i="1"/>
  <c r="T7736" i="1"/>
  <c r="T7737" i="1"/>
  <c r="T7738" i="1"/>
  <c r="T7739" i="1"/>
  <c r="T7740" i="1"/>
  <c r="T7741" i="1"/>
  <c r="T7742" i="1"/>
  <c r="T7743" i="1"/>
  <c r="T7744" i="1"/>
  <c r="T7745" i="1"/>
  <c r="T7746" i="1"/>
  <c r="T7747" i="1"/>
  <c r="T7748" i="1"/>
  <c r="T7749" i="1"/>
  <c r="T7750" i="1"/>
  <c r="T7751" i="1"/>
  <c r="T7752" i="1"/>
  <c r="T7753" i="1"/>
  <c r="T7754" i="1"/>
  <c r="T7755" i="1"/>
  <c r="T7756" i="1"/>
  <c r="T7757" i="1"/>
  <c r="T7758" i="1"/>
  <c r="T7759" i="1"/>
  <c r="T7760" i="1"/>
  <c r="T7761" i="1"/>
  <c r="T7762" i="1"/>
  <c r="T7763" i="1"/>
  <c r="T7764" i="1"/>
  <c r="T7765" i="1"/>
  <c r="T7766" i="1"/>
  <c r="T7767" i="1"/>
  <c r="T7768" i="1"/>
  <c r="T7769" i="1"/>
  <c r="T7770" i="1"/>
  <c r="T7771" i="1"/>
  <c r="T7772" i="1"/>
  <c r="T7773" i="1"/>
  <c r="T7774" i="1"/>
  <c r="T7775" i="1"/>
  <c r="T7776" i="1"/>
  <c r="T7777" i="1"/>
  <c r="T7778" i="1"/>
  <c r="T7779" i="1"/>
  <c r="T7780" i="1"/>
  <c r="T7781" i="1"/>
  <c r="T7782" i="1"/>
  <c r="T7783" i="1"/>
  <c r="T7784" i="1"/>
  <c r="T7785" i="1"/>
  <c r="T7786" i="1"/>
  <c r="T7787" i="1"/>
  <c r="T7788" i="1"/>
  <c r="T7789" i="1"/>
  <c r="T7790" i="1"/>
  <c r="T7791" i="1"/>
  <c r="T7792" i="1"/>
  <c r="T7793" i="1"/>
  <c r="T7794" i="1"/>
  <c r="T7795" i="1"/>
  <c r="T7796" i="1"/>
  <c r="T7797" i="1"/>
  <c r="T7798" i="1"/>
  <c r="T7799" i="1"/>
  <c r="T7800" i="1"/>
  <c r="T7801" i="1"/>
  <c r="T7802" i="1"/>
  <c r="T7803" i="1"/>
  <c r="T7804" i="1"/>
  <c r="T7805" i="1"/>
  <c r="T7806" i="1"/>
  <c r="T7807" i="1"/>
  <c r="T7808" i="1"/>
  <c r="T7809" i="1"/>
  <c r="T7810" i="1"/>
  <c r="T7811" i="1"/>
  <c r="T7812" i="1"/>
  <c r="T7813" i="1"/>
  <c r="T7814" i="1"/>
  <c r="T7815" i="1"/>
  <c r="T7816" i="1"/>
  <c r="T7817" i="1"/>
  <c r="T7818" i="1"/>
  <c r="T7819" i="1"/>
  <c r="T7820" i="1"/>
  <c r="T7821" i="1"/>
  <c r="T7822" i="1"/>
  <c r="T7823" i="1"/>
  <c r="T7824" i="1"/>
  <c r="T7825" i="1"/>
  <c r="T7826" i="1"/>
  <c r="T7827" i="1"/>
  <c r="T7828" i="1"/>
  <c r="T7829" i="1"/>
  <c r="T7830" i="1"/>
  <c r="T7831" i="1"/>
  <c r="T7832" i="1"/>
  <c r="T7833" i="1"/>
  <c r="T7834" i="1"/>
  <c r="T7835" i="1"/>
  <c r="T7836" i="1"/>
  <c r="T7837" i="1"/>
  <c r="T7838" i="1"/>
  <c r="T7839" i="1"/>
  <c r="T7840" i="1"/>
  <c r="T7841" i="1"/>
  <c r="T7842" i="1"/>
  <c r="T7843" i="1"/>
  <c r="T7844" i="1"/>
  <c r="T7845" i="1"/>
  <c r="T7846" i="1"/>
  <c r="T7847" i="1"/>
  <c r="T7848" i="1"/>
  <c r="T7849" i="1"/>
  <c r="T7850" i="1"/>
  <c r="T7851" i="1"/>
  <c r="T7852" i="1"/>
  <c r="T7853" i="1"/>
  <c r="T7854" i="1"/>
  <c r="T7855" i="1"/>
  <c r="T7856" i="1"/>
  <c r="T7857" i="1"/>
  <c r="T7858" i="1"/>
  <c r="T7859" i="1"/>
  <c r="T7860" i="1"/>
  <c r="T7861" i="1"/>
  <c r="T7862" i="1"/>
  <c r="T7863" i="1"/>
  <c r="T7864" i="1"/>
  <c r="T7865" i="1"/>
  <c r="T7866" i="1"/>
  <c r="T7867" i="1"/>
  <c r="T7868" i="1"/>
  <c r="T7869" i="1"/>
  <c r="T7870" i="1"/>
  <c r="T7871" i="1"/>
  <c r="T7872" i="1"/>
  <c r="T7873" i="1"/>
  <c r="T7874" i="1"/>
  <c r="T7875" i="1"/>
  <c r="T7876" i="1"/>
  <c r="T7877" i="1"/>
  <c r="T7878" i="1"/>
  <c r="T7879" i="1"/>
  <c r="T7880" i="1"/>
  <c r="T7881" i="1"/>
  <c r="T7882" i="1"/>
  <c r="T7883" i="1"/>
  <c r="T7884" i="1"/>
  <c r="T7885" i="1"/>
  <c r="T7886" i="1"/>
  <c r="T7887" i="1"/>
  <c r="T7888" i="1"/>
  <c r="T7889" i="1"/>
  <c r="T7890" i="1"/>
  <c r="T7891" i="1"/>
  <c r="T7892" i="1"/>
  <c r="T7893" i="1"/>
  <c r="T7894" i="1"/>
  <c r="T7895" i="1"/>
  <c r="T7896" i="1"/>
  <c r="T7897" i="1"/>
  <c r="T7898" i="1"/>
  <c r="T7899" i="1"/>
  <c r="T7900" i="1"/>
  <c r="T7901" i="1"/>
  <c r="T7902" i="1"/>
  <c r="T7903" i="1"/>
  <c r="T7904" i="1"/>
  <c r="T7905" i="1"/>
  <c r="T7906" i="1"/>
  <c r="T7907" i="1"/>
  <c r="T7908" i="1"/>
  <c r="T7909" i="1"/>
  <c r="T7910" i="1"/>
  <c r="T7911" i="1"/>
  <c r="T7912" i="1"/>
  <c r="T7913" i="1"/>
  <c r="T7914" i="1"/>
  <c r="T7915" i="1"/>
  <c r="T7916" i="1"/>
  <c r="T7917" i="1"/>
  <c r="T7918" i="1"/>
  <c r="T7919" i="1"/>
  <c r="T7920" i="1"/>
  <c r="T7921" i="1"/>
  <c r="T7922" i="1"/>
  <c r="T7923" i="1"/>
  <c r="T7924" i="1"/>
  <c r="T7925" i="1"/>
  <c r="T7926" i="1"/>
  <c r="T7927" i="1"/>
  <c r="T7928" i="1"/>
  <c r="T7929" i="1"/>
  <c r="T7930" i="1"/>
  <c r="T7931" i="1"/>
  <c r="T7932" i="1"/>
  <c r="T7933" i="1"/>
  <c r="T7934" i="1"/>
  <c r="T7935" i="1"/>
  <c r="T7936" i="1"/>
  <c r="T7937" i="1"/>
  <c r="T7938" i="1"/>
  <c r="T7939" i="1"/>
  <c r="T7940" i="1"/>
  <c r="T7941" i="1"/>
  <c r="T7942" i="1"/>
  <c r="T7943" i="1"/>
  <c r="T7944" i="1"/>
  <c r="T7945" i="1"/>
  <c r="T7946" i="1"/>
  <c r="T7947" i="1"/>
  <c r="T7948" i="1"/>
  <c r="T7949" i="1"/>
  <c r="T7950" i="1"/>
  <c r="T7951" i="1"/>
  <c r="T7952" i="1"/>
  <c r="T7953" i="1"/>
  <c r="T7954" i="1"/>
  <c r="T7955" i="1"/>
  <c r="T7956" i="1"/>
  <c r="T7957" i="1"/>
  <c r="T7958" i="1"/>
  <c r="T7959" i="1"/>
  <c r="T7960" i="1"/>
  <c r="T7961" i="1"/>
  <c r="T7962" i="1"/>
  <c r="T7963" i="1"/>
  <c r="T7964" i="1"/>
  <c r="T7965" i="1"/>
  <c r="T7966" i="1"/>
  <c r="T7967" i="1"/>
  <c r="T7968" i="1"/>
  <c r="T7969" i="1"/>
  <c r="T7970" i="1"/>
  <c r="T7971" i="1"/>
  <c r="T7972" i="1"/>
  <c r="T7973" i="1"/>
  <c r="T7974" i="1"/>
  <c r="T7975" i="1"/>
  <c r="T7976" i="1"/>
  <c r="T7977" i="1"/>
  <c r="T7978" i="1"/>
  <c r="T7979" i="1"/>
  <c r="T7980" i="1"/>
  <c r="T7981" i="1"/>
  <c r="T7982" i="1"/>
  <c r="T7983" i="1"/>
  <c r="T7984" i="1"/>
  <c r="T7985" i="1"/>
  <c r="T7986" i="1"/>
  <c r="T7987" i="1"/>
  <c r="T7988" i="1"/>
  <c r="T7989" i="1"/>
  <c r="T7990" i="1"/>
  <c r="T7991" i="1"/>
  <c r="T7992" i="1"/>
  <c r="T7993" i="1"/>
  <c r="T7994" i="1"/>
  <c r="T7995" i="1"/>
  <c r="T7996" i="1"/>
  <c r="T7997" i="1"/>
  <c r="T7998" i="1"/>
  <c r="T7999" i="1"/>
  <c r="T8000" i="1"/>
  <c r="T8001" i="1"/>
  <c r="T8002" i="1"/>
  <c r="T8003" i="1"/>
  <c r="T8004" i="1"/>
  <c r="T8005" i="1"/>
  <c r="T8006" i="1"/>
  <c r="T8007" i="1"/>
  <c r="T8008" i="1"/>
  <c r="T8009" i="1"/>
  <c r="T8010" i="1"/>
  <c r="T8011" i="1"/>
  <c r="T8012" i="1"/>
  <c r="T8013" i="1"/>
  <c r="T8014" i="1"/>
  <c r="T8015" i="1"/>
  <c r="T8016" i="1"/>
  <c r="T8017" i="1"/>
  <c r="T8018" i="1"/>
  <c r="T8019" i="1"/>
  <c r="T8020" i="1"/>
  <c r="T8021" i="1"/>
  <c r="T8022" i="1"/>
  <c r="T8023" i="1"/>
  <c r="T8024" i="1"/>
  <c r="T8025" i="1"/>
  <c r="T8026" i="1"/>
  <c r="T8027" i="1"/>
  <c r="T8028" i="1"/>
  <c r="T8029" i="1"/>
  <c r="T8030" i="1"/>
  <c r="T8031" i="1"/>
  <c r="T8032" i="1"/>
  <c r="T8033" i="1"/>
  <c r="T8034" i="1"/>
  <c r="T8035" i="1"/>
  <c r="T8036" i="1"/>
  <c r="T8037" i="1"/>
  <c r="T8038" i="1"/>
  <c r="T8039" i="1"/>
  <c r="T8040" i="1"/>
  <c r="T8041" i="1"/>
  <c r="T8042" i="1"/>
  <c r="T8043" i="1"/>
  <c r="T8044" i="1"/>
  <c r="T8045" i="1"/>
  <c r="T8046" i="1"/>
  <c r="T8047" i="1"/>
  <c r="T8048" i="1"/>
  <c r="T8049" i="1"/>
  <c r="T8050" i="1"/>
  <c r="T8051" i="1"/>
  <c r="T8052" i="1"/>
  <c r="T8053" i="1"/>
  <c r="T8054" i="1"/>
  <c r="T8055" i="1"/>
  <c r="T8056" i="1"/>
  <c r="T8057" i="1"/>
  <c r="T8058" i="1"/>
  <c r="T8059" i="1"/>
  <c r="T8060" i="1"/>
  <c r="T8061" i="1"/>
  <c r="T8062" i="1"/>
  <c r="T8063" i="1"/>
  <c r="T8064" i="1"/>
  <c r="T8065" i="1"/>
  <c r="T8066" i="1"/>
  <c r="T8067" i="1"/>
  <c r="T8068" i="1"/>
  <c r="T8069" i="1"/>
  <c r="T8070" i="1"/>
  <c r="T8071" i="1"/>
  <c r="T8072" i="1"/>
  <c r="T8073" i="1"/>
  <c r="T8074" i="1"/>
  <c r="T8075" i="1"/>
  <c r="T8076" i="1"/>
  <c r="T8077" i="1"/>
  <c r="T8078" i="1"/>
  <c r="T8079" i="1"/>
  <c r="T8080" i="1"/>
  <c r="T8081" i="1"/>
  <c r="T8082" i="1"/>
  <c r="T8083" i="1"/>
  <c r="T8084" i="1"/>
  <c r="T8085" i="1"/>
  <c r="T8086" i="1"/>
  <c r="T8087" i="1"/>
  <c r="T8088" i="1"/>
  <c r="T8089" i="1"/>
  <c r="T8090" i="1"/>
  <c r="T8091" i="1"/>
  <c r="T8092" i="1"/>
  <c r="T8093" i="1"/>
  <c r="T8094" i="1"/>
  <c r="T8095" i="1"/>
  <c r="T8096" i="1"/>
  <c r="T8097" i="1"/>
  <c r="T8098" i="1"/>
  <c r="T8099" i="1"/>
  <c r="T8100" i="1"/>
  <c r="T8101" i="1"/>
  <c r="T8102" i="1"/>
  <c r="T8103" i="1"/>
  <c r="T8104" i="1"/>
  <c r="T8105" i="1"/>
  <c r="T8106" i="1"/>
  <c r="T8107" i="1"/>
  <c r="T8108" i="1"/>
  <c r="T8109" i="1"/>
  <c r="T8110" i="1"/>
  <c r="T8111" i="1"/>
  <c r="T8112" i="1"/>
  <c r="T8113" i="1"/>
  <c r="T8114" i="1"/>
  <c r="T8115" i="1"/>
  <c r="T8116" i="1"/>
  <c r="T8117" i="1"/>
  <c r="T8118" i="1"/>
  <c r="T8119" i="1"/>
  <c r="T8120" i="1"/>
  <c r="T8121" i="1"/>
  <c r="T8122" i="1"/>
  <c r="T8123" i="1"/>
  <c r="T8124" i="1"/>
  <c r="T8125" i="1"/>
  <c r="T8126" i="1"/>
  <c r="T8127" i="1"/>
  <c r="T8128" i="1"/>
  <c r="T8129" i="1"/>
  <c r="T8130" i="1"/>
  <c r="T8131" i="1"/>
  <c r="T8132" i="1"/>
  <c r="T8133" i="1"/>
  <c r="T8134" i="1"/>
  <c r="T8135" i="1"/>
  <c r="T8136" i="1"/>
  <c r="T8137" i="1"/>
  <c r="T8138" i="1"/>
  <c r="T8139" i="1"/>
  <c r="T8140" i="1"/>
  <c r="T8141" i="1"/>
  <c r="T8142" i="1"/>
  <c r="T8143" i="1"/>
  <c r="T8144" i="1"/>
  <c r="T8145" i="1"/>
  <c r="T8146" i="1"/>
  <c r="T8147" i="1"/>
  <c r="T8148" i="1"/>
  <c r="T8149" i="1"/>
  <c r="T8150" i="1"/>
  <c r="T8151" i="1"/>
  <c r="T8152" i="1"/>
  <c r="T8153" i="1"/>
  <c r="T8154" i="1"/>
  <c r="T8155" i="1"/>
  <c r="T8156" i="1"/>
  <c r="T8157" i="1"/>
  <c r="T8158" i="1"/>
  <c r="T8159" i="1"/>
  <c r="T8160" i="1"/>
  <c r="T8161" i="1"/>
  <c r="T8162" i="1"/>
  <c r="T8163" i="1"/>
  <c r="T8164" i="1"/>
  <c r="T8165" i="1"/>
  <c r="T8166" i="1"/>
  <c r="T8167" i="1"/>
  <c r="T8168" i="1"/>
  <c r="T8169" i="1"/>
  <c r="T8170" i="1"/>
  <c r="T8171" i="1"/>
  <c r="T8172" i="1"/>
  <c r="T8173" i="1"/>
  <c r="T8174" i="1"/>
  <c r="T8175" i="1"/>
  <c r="T8176" i="1"/>
  <c r="T8177" i="1"/>
  <c r="T8178" i="1"/>
  <c r="T8179" i="1"/>
  <c r="T8180" i="1"/>
  <c r="T8181" i="1"/>
  <c r="T8182" i="1"/>
  <c r="T8183" i="1"/>
  <c r="T8184" i="1"/>
  <c r="T8185" i="1"/>
  <c r="T8186" i="1"/>
  <c r="T8187" i="1"/>
  <c r="T8188" i="1"/>
  <c r="T8189" i="1"/>
  <c r="T8190" i="1"/>
  <c r="T8191" i="1"/>
  <c r="T8192" i="1"/>
  <c r="T8193" i="1"/>
  <c r="T8194" i="1"/>
  <c r="T8195" i="1"/>
  <c r="T8196" i="1"/>
  <c r="T8197" i="1"/>
  <c r="T8198" i="1"/>
  <c r="T8199" i="1"/>
  <c r="T8200" i="1"/>
  <c r="T8201" i="1"/>
  <c r="T8202" i="1"/>
  <c r="T8203" i="1"/>
  <c r="T8204" i="1"/>
  <c r="T8205" i="1"/>
  <c r="T8206" i="1"/>
  <c r="T8207" i="1"/>
  <c r="T8208" i="1"/>
  <c r="T8209" i="1"/>
  <c r="T8210" i="1"/>
  <c r="T8211" i="1"/>
  <c r="T8212" i="1"/>
  <c r="T8213" i="1"/>
  <c r="T8214" i="1"/>
  <c r="T8215" i="1"/>
  <c r="T8216" i="1"/>
  <c r="T8217" i="1"/>
  <c r="T8218" i="1"/>
  <c r="T8219" i="1"/>
  <c r="T8220" i="1"/>
  <c r="T8221" i="1"/>
  <c r="T8222" i="1"/>
  <c r="T8223" i="1"/>
  <c r="T8224" i="1"/>
  <c r="T8225" i="1"/>
  <c r="T8226" i="1"/>
  <c r="T8227" i="1"/>
  <c r="T8228" i="1"/>
  <c r="T8229" i="1"/>
  <c r="T8230" i="1"/>
  <c r="T8231" i="1"/>
  <c r="T8232" i="1"/>
  <c r="T8233" i="1"/>
  <c r="T8234" i="1"/>
  <c r="T8235" i="1"/>
  <c r="T8236" i="1"/>
  <c r="T8237" i="1"/>
  <c r="T8238" i="1"/>
  <c r="T8239" i="1"/>
  <c r="T8240" i="1"/>
  <c r="T8241" i="1"/>
  <c r="T8242" i="1"/>
  <c r="T8243" i="1"/>
  <c r="T8244" i="1"/>
  <c r="T8245" i="1"/>
  <c r="T8246" i="1"/>
  <c r="T8247" i="1"/>
  <c r="T8248" i="1"/>
  <c r="T8249" i="1"/>
  <c r="T8250" i="1"/>
  <c r="T8251" i="1"/>
  <c r="T8252" i="1"/>
  <c r="T8253" i="1"/>
  <c r="T8254" i="1"/>
  <c r="T8255" i="1"/>
  <c r="T8256" i="1"/>
  <c r="T8257" i="1"/>
  <c r="T8258" i="1"/>
  <c r="T8259" i="1"/>
  <c r="T8260" i="1"/>
  <c r="T8261" i="1"/>
  <c r="T8262" i="1"/>
  <c r="T8263" i="1"/>
  <c r="T8264" i="1"/>
  <c r="T8265" i="1"/>
  <c r="T8266" i="1"/>
  <c r="T8267" i="1"/>
  <c r="T8268" i="1"/>
  <c r="T8269" i="1"/>
  <c r="T8270" i="1"/>
  <c r="T8271" i="1"/>
  <c r="T8272" i="1"/>
  <c r="T8273" i="1"/>
  <c r="T8274" i="1"/>
  <c r="T8275" i="1"/>
  <c r="T8276" i="1"/>
  <c r="T8277" i="1"/>
  <c r="T8278" i="1"/>
  <c r="T8279" i="1"/>
  <c r="T8280" i="1"/>
  <c r="T8281" i="1"/>
  <c r="T8282" i="1"/>
  <c r="T8283" i="1"/>
  <c r="T8284" i="1"/>
  <c r="T8285" i="1"/>
  <c r="T8286" i="1"/>
  <c r="T8287" i="1"/>
  <c r="T8288" i="1"/>
  <c r="T8289" i="1"/>
  <c r="T8290" i="1"/>
  <c r="T8291" i="1"/>
  <c r="T8292" i="1"/>
  <c r="T8293" i="1"/>
  <c r="T8294" i="1"/>
  <c r="T8295" i="1"/>
  <c r="T8296" i="1"/>
  <c r="T8297" i="1"/>
  <c r="T8298" i="1"/>
  <c r="T8299" i="1"/>
  <c r="T8300" i="1"/>
  <c r="T8301" i="1"/>
  <c r="T8302" i="1"/>
  <c r="T8303" i="1"/>
  <c r="T8304" i="1"/>
  <c r="T8305" i="1"/>
  <c r="T8306" i="1"/>
  <c r="T8307" i="1"/>
  <c r="T8308" i="1"/>
  <c r="T8309" i="1"/>
  <c r="T8310" i="1"/>
  <c r="T8311" i="1"/>
  <c r="T8312" i="1"/>
  <c r="T8313" i="1"/>
  <c r="T8314" i="1"/>
  <c r="T8315" i="1"/>
  <c r="T8316" i="1"/>
  <c r="T8317" i="1"/>
  <c r="T8318" i="1"/>
  <c r="T8319" i="1"/>
  <c r="T8320" i="1"/>
  <c r="T8321" i="1"/>
  <c r="T8322" i="1"/>
  <c r="T8323" i="1"/>
  <c r="T8324" i="1"/>
  <c r="T8325" i="1"/>
  <c r="T8326" i="1"/>
  <c r="T8327" i="1"/>
  <c r="T8328" i="1"/>
  <c r="T8329" i="1"/>
  <c r="T8330" i="1"/>
  <c r="T8331" i="1"/>
  <c r="T8332" i="1"/>
  <c r="T8333" i="1"/>
  <c r="T8334" i="1"/>
  <c r="T8335" i="1"/>
  <c r="T8336" i="1"/>
  <c r="T8337" i="1"/>
  <c r="T8338" i="1"/>
  <c r="T8339" i="1"/>
  <c r="T8340" i="1"/>
  <c r="T8341" i="1"/>
  <c r="T8342" i="1"/>
  <c r="T8343" i="1"/>
  <c r="T8344" i="1"/>
  <c r="T8345" i="1"/>
  <c r="T8346" i="1"/>
  <c r="T8347" i="1"/>
  <c r="T8348" i="1"/>
  <c r="T8349" i="1"/>
  <c r="T8350" i="1"/>
  <c r="T8351" i="1"/>
  <c r="T8352" i="1"/>
  <c r="T8353" i="1"/>
  <c r="T8354" i="1"/>
  <c r="T8355" i="1"/>
  <c r="T8356" i="1"/>
  <c r="T8357" i="1"/>
  <c r="T8358" i="1"/>
  <c r="T8359" i="1"/>
  <c r="T8360" i="1"/>
  <c r="T8361" i="1"/>
  <c r="T8362" i="1"/>
  <c r="T8363" i="1"/>
  <c r="T8364" i="1"/>
  <c r="T8365" i="1"/>
  <c r="T8366" i="1"/>
  <c r="T8367" i="1"/>
  <c r="T8368" i="1"/>
  <c r="T8369" i="1"/>
  <c r="T8370" i="1"/>
  <c r="T8371" i="1"/>
  <c r="T8372" i="1"/>
  <c r="T8373" i="1"/>
  <c r="T8374" i="1"/>
  <c r="T8375" i="1"/>
  <c r="T8376" i="1"/>
  <c r="T8377" i="1"/>
  <c r="T8378" i="1"/>
  <c r="T8379" i="1"/>
  <c r="T8380" i="1"/>
  <c r="T8381" i="1"/>
  <c r="T8382" i="1"/>
  <c r="T8383" i="1"/>
  <c r="T8384" i="1"/>
  <c r="T8385" i="1"/>
  <c r="T8386" i="1"/>
  <c r="T8387" i="1"/>
  <c r="T8388" i="1"/>
  <c r="T8389" i="1"/>
  <c r="T8390" i="1"/>
  <c r="T8391" i="1"/>
  <c r="T8392" i="1"/>
  <c r="T8393" i="1"/>
  <c r="T8394" i="1"/>
  <c r="T8395" i="1"/>
  <c r="T8396" i="1"/>
  <c r="T8397" i="1"/>
  <c r="T8398" i="1"/>
  <c r="T8399" i="1"/>
  <c r="T8400" i="1"/>
  <c r="T8401" i="1"/>
  <c r="T8402" i="1"/>
  <c r="T8403" i="1"/>
  <c r="T8404" i="1"/>
  <c r="T8405" i="1"/>
  <c r="T8406" i="1"/>
  <c r="T8407" i="1"/>
  <c r="T8408" i="1"/>
  <c r="T8409" i="1"/>
  <c r="T8410" i="1"/>
  <c r="T8411" i="1"/>
  <c r="T8412" i="1"/>
  <c r="T8413" i="1"/>
  <c r="T8414" i="1"/>
  <c r="T8415" i="1"/>
  <c r="T8416" i="1"/>
  <c r="T8417" i="1"/>
  <c r="T8418" i="1"/>
  <c r="T8419" i="1"/>
  <c r="T8420" i="1"/>
  <c r="T8421" i="1"/>
  <c r="T8422" i="1"/>
  <c r="T8423" i="1"/>
  <c r="T8424" i="1"/>
  <c r="T8425" i="1"/>
  <c r="T8426" i="1"/>
  <c r="T8427" i="1"/>
  <c r="T8428" i="1"/>
  <c r="T8429" i="1"/>
  <c r="T8430" i="1"/>
  <c r="T8431" i="1"/>
  <c r="T8432" i="1"/>
  <c r="T8433" i="1"/>
  <c r="T8434" i="1"/>
  <c r="T8435" i="1"/>
  <c r="T8436" i="1"/>
  <c r="T8437" i="1"/>
  <c r="T8438" i="1"/>
  <c r="T8439" i="1"/>
  <c r="T8440" i="1"/>
  <c r="T8441" i="1"/>
  <c r="T8442" i="1"/>
  <c r="T8443" i="1"/>
  <c r="T8444" i="1"/>
  <c r="T8445" i="1"/>
  <c r="T8446" i="1"/>
  <c r="T8447" i="1"/>
  <c r="T8448" i="1"/>
  <c r="T8449" i="1"/>
  <c r="T8450" i="1"/>
  <c r="T8451" i="1"/>
  <c r="T8452" i="1"/>
  <c r="T8453" i="1"/>
  <c r="T8454" i="1"/>
  <c r="T8455" i="1"/>
  <c r="T8456" i="1"/>
  <c r="T8457" i="1"/>
  <c r="T8458" i="1"/>
  <c r="T8459" i="1"/>
  <c r="T8460" i="1"/>
  <c r="T8461" i="1"/>
  <c r="T8462" i="1"/>
  <c r="T8463" i="1"/>
  <c r="T8464" i="1"/>
  <c r="T8465" i="1"/>
  <c r="T8466" i="1"/>
  <c r="T8467" i="1"/>
  <c r="T8468" i="1"/>
  <c r="T8469" i="1"/>
  <c r="T2" i="1"/>
  <c r="F87" i="3"/>
  <c r="G87" i="3"/>
  <c r="H87" i="3"/>
  <c r="Z87" i="3"/>
  <c r="AA87" i="3"/>
  <c r="AB87" i="3"/>
  <c r="AD87" i="3"/>
  <c r="AE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F80" i="3"/>
  <c r="H80" i="3"/>
  <c r="I80" i="3"/>
  <c r="M80" i="3"/>
  <c r="O80" i="3"/>
  <c r="Q80" i="3"/>
  <c r="R80" i="3"/>
  <c r="Y80" i="3"/>
  <c r="AA80" i="3"/>
  <c r="AB80" i="3"/>
  <c r="AD80" i="3"/>
  <c r="AE80" i="3"/>
  <c r="AF80" i="3"/>
  <c r="AH80" i="3"/>
  <c r="AK80" i="3"/>
  <c r="AT80" i="3"/>
  <c r="AU80" i="3"/>
  <c r="AY80" i="3"/>
  <c r="AZ80" i="3"/>
  <c r="BA80" i="3"/>
  <c r="BB80" i="3"/>
  <c r="BC80" i="3"/>
  <c r="BD80" i="3"/>
  <c r="BE80" i="3"/>
  <c r="BF80" i="3"/>
  <c r="BG80" i="3"/>
  <c r="BH80" i="3"/>
  <c r="BI80" i="3"/>
  <c r="BJ80" i="3"/>
  <c r="BK80" i="3"/>
  <c r="BL80" i="3"/>
  <c r="BM80" i="3"/>
  <c r="BO80" i="3"/>
  <c r="BQ80" i="3"/>
  <c r="BS80" i="3"/>
  <c r="D73" i="3"/>
  <c r="E73" i="3"/>
  <c r="F73" i="3"/>
  <c r="H73" i="3"/>
  <c r="J73" i="3"/>
  <c r="K73" i="3"/>
  <c r="O73" i="3"/>
  <c r="Q73" i="3"/>
  <c r="R73" i="3"/>
  <c r="T73" i="3"/>
  <c r="U73" i="3"/>
  <c r="V73" i="3"/>
  <c r="X73" i="3"/>
  <c r="Y73" i="3"/>
  <c r="Z73" i="3"/>
  <c r="AB73" i="3"/>
  <c r="AE73" i="3"/>
  <c r="AF73" i="3"/>
  <c r="AG73" i="3"/>
  <c r="AI73" i="3"/>
  <c r="AK73" i="3"/>
  <c r="AM73" i="3"/>
  <c r="AN73" i="3"/>
  <c r="AO73" i="3"/>
  <c r="AQ73" i="3"/>
  <c r="AR73" i="3"/>
  <c r="AW73" i="3"/>
  <c r="BD73" i="3"/>
  <c r="BH73" i="3"/>
  <c r="BM73" i="3"/>
  <c r="BN73" i="3"/>
  <c r="BQ73" i="3"/>
  <c r="BS73" i="3"/>
  <c r="BV73" i="3"/>
  <c r="CA73" i="3"/>
  <c r="D66" i="3"/>
  <c r="E66" i="3"/>
  <c r="F66" i="3"/>
  <c r="J66" i="3"/>
  <c r="L66" i="3"/>
  <c r="N66" i="3"/>
  <c r="O66" i="3"/>
  <c r="P66" i="3"/>
  <c r="Q66" i="3"/>
  <c r="R66" i="3"/>
  <c r="U66" i="3"/>
  <c r="W66" i="3"/>
  <c r="X66" i="3"/>
  <c r="Z66" i="3"/>
  <c r="AA66" i="3"/>
  <c r="AC66" i="3"/>
  <c r="AE66" i="3"/>
  <c r="AI66" i="3"/>
  <c r="AK66" i="3"/>
  <c r="AM66" i="3"/>
  <c r="AN66" i="3"/>
  <c r="AO66" i="3"/>
  <c r="AR66" i="3"/>
  <c r="AV66" i="3"/>
  <c r="AW66" i="3"/>
  <c r="AX66" i="3"/>
  <c r="AY66" i="3"/>
  <c r="BA66" i="3"/>
  <c r="BC66" i="3"/>
  <c r="BG66" i="3"/>
  <c r="BH66" i="3"/>
  <c r="BI66" i="3"/>
  <c r="BL66" i="3"/>
  <c r="BN66" i="3"/>
  <c r="BP66" i="3"/>
  <c r="BR66" i="3"/>
  <c r="BT66" i="3"/>
  <c r="BV66" i="3"/>
  <c r="BY66" i="3"/>
  <c r="CA66" i="3"/>
  <c r="F59" i="3"/>
  <c r="G59" i="3"/>
  <c r="H59" i="3"/>
  <c r="I59" i="3"/>
  <c r="J59" i="3"/>
  <c r="K59" i="3"/>
  <c r="L59" i="3"/>
  <c r="M59" i="3"/>
  <c r="N59" i="3"/>
  <c r="P59" i="3"/>
  <c r="T59" i="3"/>
  <c r="U59" i="3"/>
  <c r="AA59" i="3"/>
  <c r="AB59" i="3"/>
  <c r="AE59" i="3"/>
  <c r="AM59" i="3"/>
  <c r="AN59" i="3"/>
  <c r="AO59" i="3"/>
  <c r="AS59" i="3"/>
  <c r="AW59" i="3"/>
  <c r="AZ59" i="3"/>
  <c r="BC59" i="3"/>
  <c r="BH59" i="3"/>
  <c r="BL59" i="3"/>
  <c r="BM59" i="3"/>
  <c r="BN59" i="3"/>
  <c r="BR59" i="3"/>
  <c r="BU59" i="3"/>
  <c r="BX59" i="3"/>
  <c r="E52" i="3"/>
  <c r="F52" i="3"/>
  <c r="G52" i="3"/>
  <c r="H52" i="3"/>
  <c r="J52" i="3"/>
  <c r="M52" i="3"/>
  <c r="P52" i="3"/>
  <c r="Q52" i="3"/>
  <c r="S52" i="3"/>
  <c r="AB52" i="3"/>
  <c r="AC52" i="3"/>
  <c r="AH52" i="3"/>
  <c r="AM52" i="3"/>
  <c r="AN52" i="3"/>
  <c r="AO52" i="3"/>
  <c r="AS52" i="3"/>
  <c r="AY52" i="3"/>
  <c r="BB52" i="3"/>
  <c r="BE52" i="3"/>
  <c r="BF52" i="3"/>
  <c r="BG52" i="3"/>
  <c r="BJ52" i="3"/>
  <c r="BO52" i="3"/>
  <c r="BQ52" i="3"/>
  <c r="BR52" i="3"/>
  <c r="BU52" i="3"/>
  <c r="BV52" i="3"/>
  <c r="F45" i="3"/>
  <c r="I45" i="3"/>
  <c r="K45" i="3"/>
  <c r="L45" i="3"/>
  <c r="M45" i="3"/>
  <c r="N45" i="3"/>
  <c r="P45" i="3"/>
  <c r="Q45" i="3"/>
  <c r="S45" i="3"/>
  <c r="T45" i="3"/>
  <c r="V45" i="3"/>
  <c r="AC45" i="3"/>
  <c r="AD45" i="3"/>
  <c r="AE45" i="3"/>
  <c r="AG45" i="3"/>
  <c r="AI45" i="3"/>
  <c r="AJ45" i="3"/>
  <c r="AK45" i="3"/>
  <c r="AM45" i="3"/>
  <c r="AN45" i="3"/>
  <c r="AO45" i="3"/>
  <c r="AP45" i="3"/>
  <c r="AQ45" i="3"/>
  <c r="AT45" i="3"/>
  <c r="AW45" i="3"/>
  <c r="AX45" i="3"/>
  <c r="AY45" i="3"/>
  <c r="AZ45" i="3"/>
  <c r="BA45" i="3"/>
  <c r="BB45" i="3"/>
  <c r="BE45" i="3"/>
  <c r="BK45" i="3"/>
  <c r="BL45" i="3"/>
  <c r="BM45" i="3"/>
  <c r="BN45" i="3"/>
  <c r="BO45" i="3"/>
  <c r="BP45" i="3"/>
  <c r="BR45" i="3"/>
  <c r="BT45" i="3"/>
  <c r="BX45" i="3"/>
  <c r="BY45" i="3"/>
  <c r="CA45" i="3"/>
  <c r="CC45" i="3"/>
  <c r="CD45" i="3"/>
  <c r="CE45" i="3"/>
  <c r="CH45" i="3"/>
  <c r="CI45" i="3"/>
  <c r="CJ45" i="3"/>
  <c r="CK45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V38" i="3"/>
  <c r="AW38" i="3"/>
  <c r="AX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V38" i="3"/>
  <c r="BW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K38" i="3"/>
  <c r="CL38" i="3"/>
  <c r="CM38" i="3"/>
  <c r="CQ38" i="3"/>
  <c r="CR38" i="3"/>
  <c r="CS38" i="3"/>
  <c r="CT38" i="3"/>
  <c r="CU38" i="3"/>
  <c r="CV38" i="3"/>
  <c r="CW38" i="3"/>
  <c r="CX38" i="3"/>
  <c r="CY38" i="3"/>
  <c r="CZ38" i="3"/>
  <c r="DA38" i="3"/>
  <c r="DB38" i="3"/>
  <c r="DC38" i="3"/>
  <c r="DD38" i="3"/>
  <c r="DE38" i="3"/>
  <c r="DF38" i="3"/>
  <c r="DG38" i="3"/>
  <c r="DH38" i="3"/>
  <c r="DI38" i="3"/>
  <c r="DJ38" i="3"/>
  <c r="DK38" i="3"/>
  <c r="DL38" i="3"/>
  <c r="DM38" i="3"/>
  <c r="DN38" i="3"/>
  <c r="DO38" i="3"/>
  <c r="DP38" i="3"/>
  <c r="DQ38" i="3"/>
  <c r="DR38" i="3"/>
  <c r="DS38" i="3"/>
  <c r="DT38" i="3"/>
  <c r="DU38" i="3"/>
  <c r="DV38" i="3"/>
  <c r="DW38" i="3"/>
  <c r="DX38" i="3"/>
  <c r="DY38" i="3"/>
  <c r="DZ38" i="3"/>
  <c r="EA38" i="3"/>
  <c r="EC38" i="3"/>
  <c r="ED38" i="3"/>
  <c r="EE38" i="3"/>
  <c r="EG38" i="3"/>
  <c r="EH38" i="3"/>
  <c r="EI38" i="3"/>
  <c r="EJ38" i="3"/>
  <c r="EK38" i="3"/>
  <c r="EL38" i="3"/>
  <c r="EM38" i="3"/>
  <c r="EN38" i="3"/>
  <c r="EO38" i="3"/>
  <c r="EP38" i="3"/>
  <c r="EQ38" i="3"/>
  <c r="ER38" i="3"/>
  <c r="ES38" i="3"/>
  <c r="ET38" i="3"/>
  <c r="EU38" i="3"/>
  <c r="EV38" i="3"/>
  <c r="EW38" i="3"/>
  <c r="EX38" i="3"/>
  <c r="EY38" i="3"/>
  <c r="EZ38" i="3"/>
  <c r="FA38" i="3"/>
  <c r="FB38" i="3"/>
  <c r="FD38" i="3"/>
  <c r="FE38" i="3"/>
  <c r="FF38" i="3"/>
  <c r="FG38" i="3"/>
  <c r="FH38" i="3"/>
  <c r="FI38" i="3"/>
  <c r="FJ38" i="3"/>
  <c r="FK38" i="3"/>
  <c r="FL38" i="3"/>
  <c r="FM38" i="3"/>
  <c r="FN38" i="3"/>
  <c r="FO38" i="3"/>
  <c r="FP38" i="3"/>
  <c r="FQ38" i="3"/>
  <c r="FR38" i="3"/>
  <c r="FS38" i="3"/>
  <c r="FT38" i="3"/>
  <c r="FU38" i="3"/>
  <c r="FV38" i="3"/>
  <c r="FW38" i="3"/>
  <c r="FX38" i="3"/>
  <c r="FY38" i="3"/>
  <c r="FZ38" i="3"/>
  <c r="GA38" i="3"/>
  <c r="GB38" i="3"/>
  <c r="GC38" i="3"/>
  <c r="GD38" i="3"/>
  <c r="GE38" i="3"/>
  <c r="GF38" i="3"/>
  <c r="GG38" i="3"/>
  <c r="GH38" i="3"/>
  <c r="GI38" i="3"/>
  <c r="GJ38" i="3"/>
  <c r="GK38" i="3"/>
  <c r="GL38" i="3"/>
  <c r="GM38" i="3"/>
  <c r="GN38" i="3"/>
  <c r="GO38" i="3"/>
  <c r="GP38" i="3"/>
  <c r="GQ38" i="3"/>
  <c r="GR38" i="3"/>
  <c r="GS38" i="3"/>
  <c r="GT38" i="3"/>
  <c r="GU38" i="3"/>
  <c r="GV38" i="3"/>
  <c r="GW38" i="3"/>
  <c r="GX38" i="3"/>
  <c r="GY38" i="3"/>
  <c r="GZ38" i="3"/>
  <c r="HA38" i="3"/>
  <c r="HB38" i="3"/>
  <c r="HC38" i="3"/>
  <c r="HD38" i="3"/>
  <c r="HE38" i="3"/>
  <c r="HF38" i="3"/>
  <c r="HG38" i="3"/>
  <c r="HH38" i="3"/>
  <c r="HI38" i="3"/>
  <c r="HJ38" i="3"/>
  <c r="HK38" i="3"/>
  <c r="HL38" i="3"/>
  <c r="HM38" i="3"/>
  <c r="HN38" i="3"/>
  <c r="HO38" i="3"/>
  <c r="HP38" i="3"/>
  <c r="HQ38" i="3"/>
  <c r="HR38" i="3"/>
  <c r="HS38" i="3"/>
  <c r="HT38" i="3"/>
  <c r="HU38" i="3"/>
  <c r="HV38" i="3"/>
  <c r="HW38" i="3"/>
  <c r="HX38" i="3"/>
  <c r="HY38" i="3"/>
  <c r="HZ38" i="3"/>
  <c r="D37" i="3"/>
  <c r="E37" i="3"/>
  <c r="F37" i="3"/>
  <c r="G37" i="3"/>
  <c r="H37" i="3"/>
  <c r="I37" i="3"/>
  <c r="J37" i="3"/>
  <c r="K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M37" i="3"/>
  <c r="BN37" i="3"/>
  <c r="BO37" i="3"/>
  <c r="BP37" i="3"/>
  <c r="BQ37" i="3"/>
  <c r="BR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DL37" i="3"/>
  <c r="DM37" i="3"/>
  <c r="DN37" i="3"/>
  <c r="DO37" i="3"/>
  <c r="DP37" i="3"/>
  <c r="DQ37" i="3"/>
  <c r="DR37" i="3"/>
  <c r="DS37" i="3"/>
  <c r="DT37" i="3"/>
  <c r="DV37" i="3"/>
  <c r="DW37" i="3"/>
  <c r="DX37" i="3"/>
  <c r="DY37" i="3"/>
  <c r="DZ37" i="3"/>
  <c r="EA37" i="3"/>
  <c r="EC37" i="3"/>
  <c r="ED37" i="3"/>
  <c r="EE37" i="3"/>
  <c r="EF37" i="3"/>
  <c r="EG37" i="3"/>
  <c r="EH37" i="3"/>
  <c r="EI37" i="3"/>
  <c r="EK37" i="3"/>
  <c r="EL37" i="3"/>
  <c r="EM37" i="3"/>
  <c r="EN37" i="3"/>
  <c r="EO37" i="3"/>
  <c r="EP37" i="3"/>
  <c r="EQ37" i="3"/>
  <c r="ER37" i="3"/>
  <c r="ES37" i="3"/>
  <c r="ET37" i="3"/>
  <c r="EU37" i="3"/>
  <c r="EV37" i="3"/>
  <c r="EW37" i="3"/>
  <c r="EY37" i="3"/>
  <c r="EZ37" i="3"/>
  <c r="FA37" i="3"/>
  <c r="FB37" i="3"/>
  <c r="FC37" i="3"/>
  <c r="FD37" i="3"/>
  <c r="FE37" i="3"/>
  <c r="FF37" i="3"/>
  <c r="FG37" i="3"/>
  <c r="FH37" i="3"/>
  <c r="FI37" i="3"/>
  <c r="FJ37" i="3"/>
  <c r="FK37" i="3"/>
  <c r="FL37" i="3"/>
  <c r="FM37" i="3"/>
  <c r="FN37" i="3"/>
  <c r="FO37" i="3"/>
  <c r="FP37" i="3"/>
  <c r="FQ37" i="3"/>
  <c r="FR37" i="3"/>
  <c r="FS37" i="3"/>
  <c r="FT37" i="3"/>
  <c r="FU37" i="3"/>
  <c r="FV37" i="3"/>
  <c r="FW37" i="3"/>
  <c r="FX37" i="3"/>
  <c r="FY37" i="3"/>
  <c r="FZ37" i="3"/>
  <c r="GA37" i="3"/>
  <c r="GB37" i="3"/>
  <c r="GC37" i="3"/>
  <c r="GD37" i="3"/>
  <c r="GE37" i="3"/>
  <c r="GF37" i="3"/>
  <c r="GG37" i="3"/>
  <c r="GH37" i="3"/>
  <c r="GI37" i="3"/>
  <c r="GJ37" i="3"/>
  <c r="GK37" i="3"/>
  <c r="GL37" i="3"/>
  <c r="GM37" i="3"/>
  <c r="GN37" i="3"/>
  <c r="GO37" i="3"/>
  <c r="GP37" i="3"/>
  <c r="GQ37" i="3"/>
  <c r="GR37" i="3"/>
  <c r="GS37" i="3"/>
  <c r="GT37" i="3"/>
  <c r="GU37" i="3"/>
  <c r="GV37" i="3"/>
  <c r="GW37" i="3"/>
  <c r="GX37" i="3"/>
  <c r="GY37" i="3"/>
  <c r="GZ37" i="3"/>
  <c r="HA37" i="3"/>
  <c r="HB37" i="3"/>
  <c r="HC37" i="3"/>
  <c r="HD37" i="3"/>
  <c r="HE37" i="3"/>
  <c r="HF37" i="3"/>
  <c r="HG37" i="3"/>
  <c r="HH37" i="3"/>
  <c r="HI37" i="3"/>
  <c r="HJ37" i="3"/>
  <c r="HK37" i="3"/>
  <c r="HL37" i="3"/>
  <c r="HM37" i="3"/>
  <c r="HN37" i="3"/>
  <c r="HO37" i="3"/>
  <c r="HP37" i="3"/>
  <c r="HQ37" i="3"/>
  <c r="HR37" i="3"/>
  <c r="HS37" i="3"/>
  <c r="HT37" i="3"/>
  <c r="HU37" i="3"/>
  <c r="HV37" i="3"/>
  <c r="HW37" i="3"/>
  <c r="HX37" i="3"/>
  <c r="HY37" i="3"/>
  <c r="HZ37" i="3"/>
  <c r="C37" i="3"/>
  <c r="D36" i="3"/>
  <c r="E36" i="3"/>
  <c r="G36" i="3"/>
  <c r="H36" i="3"/>
  <c r="I36" i="3"/>
  <c r="J36" i="3"/>
  <c r="K36" i="3"/>
  <c r="L36" i="3"/>
  <c r="N36" i="3"/>
  <c r="O36" i="3"/>
  <c r="P36" i="3"/>
  <c r="Q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Y36" i="3"/>
  <c r="AZ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T36" i="3"/>
  <c r="CU36" i="3"/>
  <c r="CV36" i="3"/>
  <c r="CW36" i="3"/>
  <c r="CX36" i="3"/>
  <c r="CY36" i="3"/>
  <c r="CZ36" i="3"/>
  <c r="DA36" i="3"/>
  <c r="DB36" i="3"/>
  <c r="DC36" i="3"/>
  <c r="DD36" i="3"/>
  <c r="DE36" i="3"/>
  <c r="DF36" i="3"/>
  <c r="DG36" i="3"/>
  <c r="DH36" i="3"/>
  <c r="DI36" i="3"/>
  <c r="DJ36" i="3"/>
  <c r="DK36" i="3"/>
  <c r="DL36" i="3"/>
  <c r="DM36" i="3"/>
  <c r="DN36" i="3"/>
  <c r="DO36" i="3"/>
  <c r="DP36" i="3"/>
  <c r="DQ36" i="3"/>
  <c r="DR36" i="3"/>
  <c r="DS36" i="3"/>
  <c r="DT36" i="3"/>
  <c r="DV36" i="3"/>
  <c r="DW36" i="3"/>
  <c r="DX36" i="3"/>
  <c r="DY36" i="3"/>
  <c r="DZ36" i="3"/>
  <c r="EA36" i="3"/>
  <c r="EB36" i="3"/>
  <c r="EC36" i="3"/>
  <c r="ED36" i="3"/>
  <c r="EF36" i="3"/>
  <c r="EG36" i="3"/>
  <c r="EH36" i="3"/>
  <c r="EJ36" i="3"/>
  <c r="EK36" i="3"/>
  <c r="EL36" i="3"/>
  <c r="EM36" i="3"/>
  <c r="EN36" i="3"/>
  <c r="EO36" i="3"/>
  <c r="EP36" i="3"/>
  <c r="ER36" i="3"/>
  <c r="ET36" i="3"/>
  <c r="EV36" i="3"/>
  <c r="EW36" i="3"/>
  <c r="EX36" i="3"/>
  <c r="EY36" i="3"/>
  <c r="EZ36" i="3"/>
  <c r="FA36" i="3"/>
  <c r="FB36" i="3"/>
  <c r="FC36" i="3"/>
  <c r="FD36" i="3"/>
  <c r="FE36" i="3"/>
  <c r="FF36" i="3"/>
  <c r="FG36" i="3"/>
  <c r="FH36" i="3"/>
  <c r="FI36" i="3"/>
  <c r="FJ36" i="3"/>
  <c r="FK36" i="3"/>
  <c r="FL36" i="3"/>
  <c r="FM36" i="3"/>
  <c r="FN36" i="3"/>
  <c r="FO36" i="3"/>
  <c r="FP36" i="3"/>
  <c r="FQ36" i="3"/>
  <c r="FR36" i="3"/>
  <c r="FS36" i="3"/>
  <c r="FT36" i="3"/>
  <c r="FU36" i="3"/>
  <c r="FV36" i="3"/>
  <c r="FW36" i="3"/>
  <c r="FX36" i="3"/>
  <c r="FY36" i="3"/>
  <c r="FZ36" i="3"/>
  <c r="GA36" i="3"/>
  <c r="GB36" i="3"/>
  <c r="GC36" i="3"/>
  <c r="GD36" i="3"/>
  <c r="GE36" i="3"/>
  <c r="GF36" i="3"/>
  <c r="GG36" i="3"/>
  <c r="GH36" i="3"/>
  <c r="GI36" i="3"/>
  <c r="GJ36" i="3"/>
  <c r="GK36" i="3"/>
  <c r="GL36" i="3"/>
  <c r="GM36" i="3"/>
  <c r="GN36" i="3"/>
  <c r="GO36" i="3"/>
  <c r="GP36" i="3"/>
  <c r="GQ36" i="3"/>
  <c r="GR36" i="3"/>
  <c r="GS36" i="3"/>
  <c r="GT36" i="3"/>
  <c r="GU36" i="3"/>
  <c r="GV36" i="3"/>
  <c r="GW36" i="3"/>
  <c r="GX36" i="3"/>
  <c r="GY36" i="3"/>
  <c r="GZ36" i="3"/>
  <c r="HA36" i="3"/>
  <c r="HB36" i="3"/>
  <c r="HC36" i="3"/>
  <c r="HD36" i="3"/>
  <c r="HE36" i="3"/>
  <c r="HF36" i="3"/>
  <c r="HG36" i="3"/>
  <c r="HH36" i="3"/>
  <c r="HI36" i="3"/>
  <c r="HJ36" i="3"/>
  <c r="HK36" i="3"/>
  <c r="HL36" i="3"/>
  <c r="HM36" i="3"/>
  <c r="HN36" i="3"/>
  <c r="HO36" i="3"/>
  <c r="HP36" i="3"/>
  <c r="HQ36" i="3"/>
  <c r="HR36" i="3"/>
  <c r="HS36" i="3"/>
  <c r="HT36" i="3"/>
  <c r="HU36" i="3"/>
  <c r="HV36" i="3"/>
  <c r="HW36" i="3"/>
  <c r="HX36" i="3"/>
  <c r="HY36" i="3"/>
  <c r="HZ36" i="3"/>
  <c r="C36" i="3"/>
  <c r="D35" i="3"/>
  <c r="F35" i="3"/>
  <c r="G35" i="3"/>
  <c r="H35" i="3"/>
  <c r="J35" i="3"/>
  <c r="K35" i="3"/>
  <c r="L35" i="3"/>
  <c r="M35" i="3"/>
  <c r="N35" i="3"/>
  <c r="O35" i="3"/>
  <c r="P35" i="3"/>
  <c r="Q35" i="3"/>
  <c r="R35" i="3"/>
  <c r="U35" i="3"/>
  <c r="V35" i="3"/>
  <c r="W35" i="3"/>
  <c r="X35" i="3"/>
  <c r="Y35" i="3"/>
  <c r="Z35" i="3"/>
  <c r="AA35" i="3"/>
  <c r="AB35" i="3"/>
  <c r="AD35" i="3"/>
  <c r="AE35" i="3"/>
  <c r="AF35" i="3"/>
  <c r="AG35" i="3"/>
  <c r="AI35" i="3"/>
  <c r="AJ35" i="3"/>
  <c r="AK35" i="3"/>
  <c r="AL35" i="3"/>
  <c r="AM35" i="3"/>
  <c r="AN35" i="3"/>
  <c r="AO35" i="3"/>
  <c r="AP35" i="3"/>
  <c r="AQ35" i="3"/>
  <c r="AS35" i="3"/>
  <c r="AT35" i="3"/>
  <c r="AU35" i="3"/>
  <c r="AV35" i="3"/>
  <c r="AW35" i="3"/>
  <c r="AX35" i="3"/>
  <c r="AY35" i="3"/>
  <c r="BB35" i="3"/>
  <c r="BC35" i="3"/>
  <c r="BD35" i="3"/>
  <c r="BE35" i="3"/>
  <c r="BF35" i="3"/>
  <c r="BG35" i="3"/>
  <c r="BH35" i="3"/>
  <c r="BI35" i="3"/>
  <c r="BJ35" i="3"/>
  <c r="BL35" i="3"/>
  <c r="BM35" i="3"/>
  <c r="BN35" i="3"/>
  <c r="BO35" i="3"/>
  <c r="BP35" i="3"/>
  <c r="BQ35" i="3"/>
  <c r="BR35" i="3"/>
  <c r="BT35" i="3"/>
  <c r="BU35" i="3"/>
  <c r="BV35" i="3"/>
  <c r="BW35" i="3"/>
  <c r="BX35" i="3"/>
  <c r="BY35" i="3"/>
  <c r="CA35" i="3"/>
  <c r="CB35" i="3"/>
  <c r="CC35" i="3"/>
  <c r="CE35" i="3"/>
  <c r="CF35" i="3"/>
  <c r="CG35" i="3"/>
  <c r="CH35" i="3"/>
  <c r="CI35" i="3"/>
  <c r="CJ35" i="3"/>
  <c r="CK35" i="3"/>
  <c r="CL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I35" i="3"/>
  <c r="DJ35" i="3"/>
  <c r="DL35" i="3"/>
  <c r="DM35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C35" i="3"/>
  <c r="ED35" i="3"/>
  <c r="EE35" i="3"/>
  <c r="EF35" i="3"/>
  <c r="EG35" i="3"/>
  <c r="EI35" i="3"/>
  <c r="EJ35" i="3"/>
  <c r="EK35" i="3"/>
  <c r="EO35" i="3"/>
  <c r="EP35" i="3"/>
  <c r="EQ35" i="3"/>
  <c r="ER35" i="3"/>
  <c r="ES35" i="3"/>
  <c r="ET35" i="3"/>
  <c r="EU35" i="3"/>
  <c r="EV35" i="3"/>
  <c r="EX35" i="3"/>
  <c r="EY35" i="3"/>
  <c r="EZ35" i="3"/>
  <c r="FA35" i="3"/>
  <c r="FB35" i="3"/>
  <c r="FC35" i="3"/>
  <c r="FD35" i="3"/>
  <c r="FE35" i="3"/>
  <c r="FF35" i="3"/>
  <c r="FG35" i="3"/>
  <c r="FH35" i="3"/>
  <c r="FI35" i="3"/>
  <c r="FM35" i="3"/>
  <c r="FO35" i="3"/>
  <c r="FP35" i="3"/>
  <c r="FQ35" i="3"/>
  <c r="FR35" i="3"/>
  <c r="FS35" i="3"/>
  <c r="FT35" i="3"/>
  <c r="FU35" i="3"/>
  <c r="FV35" i="3"/>
  <c r="FW35" i="3"/>
  <c r="FX35" i="3"/>
  <c r="FY35" i="3"/>
  <c r="FZ35" i="3"/>
  <c r="GA35" i="3"/>
  <c r="GB35" i="3"/>
  <c r="GC35" i="3"/>
  <c r="GD35" i="3"/>
  <c r="GE35" i="3"/>
  <c r="GF35" i="3"/>
  <c r="GG35" i="3"/>
  <c r="GH35" i="3"/>
  <c r="GI35" i="3"/>
  <c r="GJ35" i="3"/>
  <c r="GK35" i="3"/>
  <c r="GL35" i="3"/>
  <c r="GM35" i="3"/>
  <c r="GO35" i="3"/>
  <c r="GP35" i="3"/>
  <c r="GQ35" i="3"/>
  <c r="GR35" i="3"/>
  <c r="GS35" i="3"/>
  <c r="GT35" i="3"/>
  <c r="GU35" i="3"/>
  <c r="GW35" i="3"/>
  <c r="GX35" i="3"/>
  <c r="GY35" i="3"/>
  <c r="GZ35" i="3"/>
  <c r="HA35" i="3"/>
  <c r="HB35" i="3"/>
  <c r="HC35" i="3"/>
  <c r="HD35" i="3"/>
  <c r="HE35" i="3"/>
  <c r="HF35" i="3"/>
  <c r="HG35" i="3"/>
  <c r="HH35" i="3"/>
  <c r="HI35" i="3"/>
  <c r="HJ35" i="3"/>
  <c r="HK35" i="3"/>
  <c r="HL35" i="3"/>
  <c r="HM35" i="3"/>
  <c r="HN35" i="3"/>
  <c r="HO35" i="3"/>
  <c r="HP35" i="3"/>
  <c r="HQ35" i="3"/>
  <c r="HR35" i="3"/>
  <c r="HS35" i="3"/>
  <c r="HT35" i="3"/>
  <c r="HU35" i="3"/>
  <c r="HV35" i="3"/>
  <c r="HW35" i="3"/>
  <c r="HX35" i="3"/>
  <c r="HY35" i="3"/>
  <c r="C35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H28" i="3"/>
  <c r="DI28" i="3"/>
  <c r="DK28" i="3"/>
  <c r="DL28" i="3"/>
  <c r="DM28" i="3"/>
  <c r="DN28" i="3"/>
  <c r="DO28" i="3"/>
  <c r="DP28" i="3"/>
  <c r="DQ28" i="3"/>
  <c r="DR28" i="3"/>
  <c r="DS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H28" i="3"/>
  <c r="EI28" i="3"/>
  <c r="EJ28" i="3"/>
  <c r="EK28" i="3"/>
  <c r="EL28" i="3"/>
  <c r="EN28" i="3"/>
  <c r="EP28" i="3"/>
  <c r="EQ28" i="3"/>
  <c r="ER28" i="3"/>
  <c r="ES28" i="3"/>
  <c r="ET28" i="3"/>
  <c r="EU28" i="3"/>
  <c r="EV28" i="3"/>
  <c r="EW28" i="3"/>
  <c r="EX28" i="3"/>
  <c r="EY28" i="3"/>
  <c r="FA28" i="3"/>
  <c r="FB28" i="3"/>
  <c r="FC28" i="3"/>
  <c r="FD28" i="3"/>
  <c r="FE28" i="3"/>
  <c r="FF28" i="3"/>
  <c r="FH28" i="3"/>
  <c r="FI28" i="3"/>
  <c r="FJ28" i="3"/>
  <c r="FK28" i="3"/>
  <c r="FL28" i="3"/>
  <c r="FM28" i="3"/>
  <c r="FN28" i="3"/>
  <c r="FO28" i="3"/>
  <c r="FP28" i="3"/>
  <c r="FQ28" i="3"/>
  <c r="FR28" i="3"/>
  <c r="FS28" i="3"/>
  <c r="FT28" i="3"/>
  <c r="FU28" i="3"/>
  <c r="FV28" i="3"/>
  <c r="FW28" i="3"/>
  <c r="FY28" i="3"/>
  <c r="FZ28" i="3"/>
  <c r="GA28" i="3"/>
  <c r="GB28" i="3"/>
  <c r="GC28" i="3"/>
  <c r="GD28" i="3"/>
  <c r="GE28" i="3"/>
  <c r="GF28" i="3"/>
  <c r="GI28" i="3"/>
  <c r="GJ28" i="3"/>
  <c r="GL28" i="3"/>
  <c r="GM28" i="3"/>
  <c r="GN28" i="3"/>
  <c r="GO28" i="3"/>
  <c r="GR28" i="3"/>
  <c r="GS28" i="3"/>
  <c r="GT28" i="3"/>
  <c r="GU28" i="3"/>
  <c r="GV28" i="3"/>
  <c r="GW28" i="3"/>
  <c r="GX28" i="3"/>
  <c r="GY28" i="3"/>
  <c r="GZ28" i="3"/>
  <c r="HA28" i="3"/>
  <c r="HC28" i="3"/>
  <c r="HD28" i="3"/>
  <c r="HE28" i="3"/>
  <c r="HF28" i="3"/>
  <c r="HG28" i="3"/>
  <c r="HH28" i="3"/>
  <c r="HI28" i="3"/>
  <c r="HJ28" i="3"/>
  <c r="HK28" i="3"/>
  <c r="HL28" i="3"/>
  <c r="HM28" i="3"/>
  <c r="HN28" i="3"/>
  <c r="HO28" i="3"/>
  <c r="HP28" i="3"/>
  <c r="HQ28" i="3"/>
  <c r="HR28" i="3"/>
  <c r="HS28" i="3"/>
  <c r="HT28" i="3"/>
  <c r="HU28" i="3"/>
  <c r="HV28" i="3"/>
  <c r="HW28" i="3"/>
  <c r="HX28" i="3"/>
  <c r="HY28" i="3"/>
  <c r="HZ28" i="3"/>
  <c r="C28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ET27" i="3"/>
  <c r="EU27" i="3"/>
  <c r="EV27" i="3"/>
  <c r="EW27" i="3"/>
  <c r="EX27" i="3"/>
  <c r="EY27" i="3"/>
  <c r="FA27" i="3"/>
  <c r="FB27" i="3"/>
  <c r="FC27" i="3"/>
  <c r="FD27" i="3"/>
  <c r="FE27" i="3"/>
  <c r="FF27" i="3"/>
  <c r="FG27" i="3"/>
  <c r="FH27" i="3"/>
  <c r="FI27" i="3"/>
  <c r="FJ27" i="3"/>
  <c r="FK27" i="3"/>
  <c r="FL27" i="3"/>
  <c r="FM27" i="3"/>
  <c r="FO27" i="3"/>
  <c r="FP27" i="3"/>
  <c r="FQ27" i="3"/>
  <c r="FR27" i="3"/>
  <c r="FS27" i="3"/>
  <c r="FT27" i="3"/>
  <c r="FU27" i="3"/>
  <c r="FV27" i="3"/>
  <c r="FW27" i="3"/>
  <c r="FX27" i="3"/>
  <c r="FY27" i="3"/>
  <c r="FZ27" i="3"/>
  <c r="GB27" i="3"/>
  <c r="GC27" i="3"/>
  <c r="GD27" i="3"/>
  <c r="GE27" i="3"/>
  <c r="GH27" i="3"/>
  <c r="GI27" i="3"/>
  <c r="GJ27" i="3"/>
  <c r="GK27" i="3"/>
  <c r="GL27" i="3"/>
  <c r="GM27" i="3"/>
  <c r="GN27" i="3"/>
  <c r="GO27" i="3"/>
  <c r="GP27" i="3"/>
  <c r="GQ27" i="3"/>
  <c r="GS27" i="3"/>
  <c r="GT27" i="3"/>
  <c r="GU27" i="3"/>
  <c r="GV27" i="3"/>
  <c r="GX27" i="3"/>
  <c r="GY27" i="3"/>
  <c r="GZ27" i="3"/>
  <c r="HA27" i="3"/>
  <c r="HB27" i="3"/>
  <c r="HC27" i="3"/>
  <c r="HD27" i="3"/>
  <c r="HE27" i="3"/>
  <c r="HF27" i="3"/>
  <c r="HG27" i="3"/>
  <c r="HH27" i="3"/>
  <c r="HI27" i="3"/>
  <c r="HJ27" i="3"/>
  <c r="HK27" i="3"/>
  <c r="HL27" i="3"/>
  <c r="HN27" i="3"/>
  <c r="HO27" i="3"/>
  <c r="HP27" i="3"/>
  <c r="HQ27" i="3"/>
  <c r="HR27" i="3"/>
  <c r="HS27" i="3"/>
  <c r="HT27" i="3"/>
  <c r="HV27" i="3"/>
  <c r="HW27" i="3"/>
  <c r="HX27" i="3"/>
  <c r="HY27" i="3"/>
  <c r="HZ27" i="3"/>
  <c r="C27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K26" i="3"/>
  <c r="CL26" i="3"/>
  <c r="CM26" i="3"/>
  <c r="CN26" i="3"/>
  <c r="CO26" i="3"/>
  <c r="CP26" i="3"/>
  <c r="CQ26" i="3"/>
  <c r="CR26" i="3"/>
  <c r="CS26" i="3"/>
  <c r="CT26" i="3"/>
  <c r="CU26" i="3"/>
  <c r="CV26" i="3"/>
  <c r="CW26" i="3"/>
  <c r="CX26" i="3"/>
  <c r="CY26" i="3"/>
  <c r="CZ26" i="3"/>
  <c r="DA26" i="3"/>
  <c r="DB26" i="3"/>
  <c r="DC26" i="3"/>
  <c r="DE26" i="3"/>
  <c r="DG26" i="3"/>
  <c r="DH26" i="3"/>
  <c r="DI26" i="3"/>
  <c r="DJ26" i="3"/>
  <c r="DK26" i="3"/>
  <c r="DL26" i="3"/>
  <c r="DM26" i="3"/>
  <c r="DN26" i="3"/>
  <c r="DO26" i="3"/>
  <c r="DP26" i="3"/>
  <c r="DQ26" i="3"/>
  <c r="DR26" i="3"/>
  <c r="DS26" i="3"/>
  <c r="DU26" i="3"/>
  <c r="DV26" i="3"/>
  <c r="DX26" i="3"/>
  <c r="DY26" i="3"/>
  <c r="DZ26" i="3"/>
  <c r="EA26" i="3"/>
  <c r="EB26" i="3"/>
  <c r="EC26" i="3"/>
  <c r="ED26" i="3"/>
  <c r="EE26" i="3"/>
  <c r="EF26" i="3"/>
  <c r="EG26" i="3"/>
  <c r="EH26" i="3"/>
  <c r="EI26" i="3"/>
  <c r="EK26" i="3"/>
  <c r="EL26" i="3"/>
  <c r="EM26" i="3"/>
  <c r="EN26" i="3"/>
  <c r="EQ26" i="3"/>
  <c r="ER26" i="3"/>
  <c r="ET26" i="3"/>
  <c r="EW26" i="3"/>
  <c r="EZ26" i="3"/>
  <c r="FA26" i="3"/>
  <c r="FB26" i="3"/>
  <c r="FC26" i="3"/>
  <c r="FE26" i="3"/>
  <c r="FF26" i="3"/>
  <c r="FG26" i="3"/>
  <c r="FH26" i="3"/>
  <c r="FI26" i="3"/>
  <c r="FJ26" i="3"/>
  <c r="FK26" i="3"/>
  <c r="FL26" i="3"/>
  <c r="FM26" i="3"/>
  <c r="FN26" i="3"/>
  <c r="FO26" i="3"/>
  <c r="FP26" i="3"/>
  <c r="FQ26" i="3"/>
  <c r="FR26" i="3"/>
  <c r="FS26" i="3"/>
  <c r="FT26" i="3"/>
  <c r="FU26" i="3"/>
  <c r="FW26" i="3"/>
  <c r="FX26" i="3"/>
  <c r="FY26" i="3"/>
  <c r="FZ26" i="3"/>
  <c r="GA26" i="3"/>
  <c r="GB26" i="3"/>
  <c r="GC26" i="3"/>
  <c r="GD26" i="3"/>
  <c r="GE26" i="3"/>
  <c r="GF26" i="3"/>
  <c r="GG26" i="3"/>
  <c r="GH26" i="3"/>
  <c r="GI26" i="3"/>
  <c r="GJ26" i="3"/>
  <c r="GK26" i="3"/>
  <c r="GL26" i="3"/>
  <c r="GM26" i="3"/>
  <c r="GO26" i="3"/>
  <c r="GP26" i="3"/>
  <c r="GQ26" i="3"/>
  <c r="GR26" i="3"/>
  <c r="GS26" i="3"/>
  <c r="GT26" i="3"/>
  <c r="GU26" i="3"/>
  <c r="GV26" i="3"/>
  <c r="GX26" i="3"/>
  <c r="GY26" i="3"/>
  <c r="GZ26" i="3"/>
  <c r="HA26" i="3"/>
  <c r="HC26" i="3"/>
  <c r="HD26" i="3"/>
  <c r="HE26" i="3"/>
  <c r="HF26" i="3"/>
  <c r="HG26" i="3"/>
  <c r="HH26" i="3"/>
  <c r="HI26" i="3"/>
  <c r="HJ26" i="3"/>
  <c r="HK26" i="3"/>
  <c r="HL26" i="3"/>
  <c r="HO26" i="3"/>
  <c r="HQ26" i="3"/>
  <c r="HR26" i="3"/>
  <c r="HS26" i="3"/>
  <c r="HT26" i="3"/>
  <c r="HU26" i="3"/>
  <c r="HX26" i="3"/>
  <c r="HY26" i="3"/>
  <c r="HZ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C26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BA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P25" i="3"/>
  <c r="BS25" i="3"/>
  <c r="BT25" i="3"/>
  <c r="BU25" i="3"/>
  <c r="BV25" i="3"/>
  <c r="BX25" i="3"/>
  <c r="BZ25" i="3"/>
  <c r="CA25" i="3"/>
  <c r="CB25" i="3"/>
  <c r="CC25" i="3"/>
  <c r="CD25" i="3"/>
  <c r="CE25" i="3"/>
  <c r="CF25" i="3"/>
  <c r="CG25" i="3"/>
  <c r="CH25" i="3"/>
  <c r="CI25" i="3"/>
  <c r="CK25" i="3"/>
  <c r="CL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K25" i="3"/>
  <c r="DL25" i="3"/>
  <c r="DM25" i="3"/>
  <c r="DO25" i="3"/>
  <c r="DP25" i="3"/>
  <c r="DQ25" i="3"/>
  <c r="DR25" i="3"/>
  <c r="DT25" i="3"/>
  <c r="DU25" i="3"/>
  <c r="DV25" i="3"/>
  <c r="DW25" i="3"/>
  <c r="DX25" i="3"/>
  <c r="DY25" i="3"/>
  <c r="EA25" i="3"/>
  <c r="EC25" i="3"/>
  <c r="ED25" i="3"/>
  <c r="EE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ET25" i="3"/>
  <c r="EU25" i="3"/>
  <c r="EV25" i="3"/>
  <c r="EW25" i="3"/>
  <c r="EX25" i="3"/>
  <c r="EY25" i="3"/>
  <c r="EZ25" i="3"/>
  <c r="FA25" i="3"/>
  <c r="FB25" i="3"/>
  <c r="FC25" i="3"/>
  <c r="FD25" i="3"/>
  <c r="FE25" i="3"/>
  <c r="FF25" i="3"/>
  <c r="FG25" i="3"/>
  <c r="FH25" i="3"/>
  <c r="FJ25" i="3"/>
  <c r="FK25" i="3"/>
  <c r="FL25" i="3"/>
  <c r="FN25" i="3"/>
  <c r="FO25" i="3"/>
  <c r="FP25" i="3"/>
  <c r="FQ25" i="3"/>
  <c r="FR25" i="3"/>
  <c r="FS25" i="3"/>
  <c r="FT25" i="3"/>
  <c r="FU25" i="3"/>
  <c r="FV25" i="3"/>
  <c r="FW25" i="3"/>
  <c r="FX25" i="3"/>
  <c r="FY25" i="3"/>
  <c r="FZ25" i="3"/>
  <c r="GA25" i="3"/>
  <c r="GC25" i="3"/>
  <c r="GD25" i="3"/>
  <c r="GF25" i="3"/>
  <c r="GG25" i="3"/>
  <c r="GH25" i="3"/>
  <c r="GI25" i="3"/>
  <c r="GJ25" i="3"/>
  <c r="GK25" i="3"/>
  <c r="GL25" i="3"/>
  <c r="GM25" i="3"/>
  <c r="GN25" i="3"/>
  <c r="GP25" i="3"/>
  <c r="GQ25" i="3"/>
  <c r="GR25" i="3"/>
  <c r="GS25" i="3"/>
  <c r="GT25" i="3"/>
  <c r="GU25" i="3"/>
  <c r="GV25" i="3"/>
  <c r="GW25" i="3"/>
  <c r="GX25" i="3"/>
  <c r="GY25" i="3"/>
  <c r="GZ25" i="3"/>
  <c r="HB25" i="3"/>
  <c r="HC25" i="3"/>
  <c r="HD25" i="3"/>
  <c r="HE25" i="3"/>
  <c r="HF25" i="3"/>
  <c r="HG25" i="3"/>
  <c r="HH25" i="3"/>
  <c r="HI25" i="3"/>
  <c r="HJ25" i="3"/>
  <c r="HK25" i="3"/>
  <c r="HL25" i="3"/>
  <c r="HM25" i="3"/>
  <c r="HN25" i="3"/>
  <c r="HO25" i="3"/>
  <c r="HQ25" i="3"/>
  <c r="HS25" i="3"/>
  <c r="HT25" i="3"/>
  <c r="HU25" i="3"/>
  <c r="HV25" i="3"/>
  <c r="HW25" i="3"/>
  <c r="HX25" i="3"/>
  <c r="HY25" i="3"/>
  <c r="HZ25" i="3"/>
  <c r="C25" i="3"/>
  <c r="E12" i="5" l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4" i="5" s="1"/>
  <c r="E75" i="5" s="1"/>
  <c r="E76" i="5" s="1"/>
  <c r="E77" i="5" s="1"/>
  <c r="E78" i="5" s="1"/>
  <c r="E79" i="5" s="1"/>
  <c r="E80" i="5" s="1"/>
  <c r="E81" i="5" s="1"/>
  <c r="E82" i="5" s="1"/>
  <c r="E83" i="5" s="1"/>
  <c r="E84" i="5" s="1"/>
  <c r="E85" i="5" s="1"/>
  <c r="E86" i="5" s="1"/>
  <c r="E87" i="5" s="1"/>
  <c r="E88" i="5" s="1"/>
  <c r="E89" i="5" s="1"/>
  <c r="E90" i="5" s="1"/>
  <c r="E91" i="5" s="1"/>
  <c r="E92" i="5" s="1"/>
  <c r="E93" i="5" s="1"/>
  <c r="E94" i="5" s="1"/>
  <c r="E95" i="5" s="1"/>
  <c r="E96" i="5" s="1"/>
  <c r="E97" i="5" s="1"/>
  <c r="E98" i="5" s="1"/>
  <c r="E99" i="5" s="1"/>
  <c r="E100" i="5" s="1"/>
  <c r="E101" i="5" s="1"/>
  <c r="E102" i="5" s="1"/>
  <c r="E103" i="5" s="1"/>
  <c r="E104" i="5" s="1"/>
  <c r="E105" i="5" s="1"/>
  <c r="E106" i="5" s="1"/>
  <c r="E107" i="5" s="1"/>
  <c r="E108" i="5" s="1"/>
  <c r="E109" i="5" s="1"/>
  <c r="E110" i="5" s="1"/>
  <c r="E111" i="5" s="1"/>
  <c r="E112" i="5" s="1"/>
  <c r="E113" i="5" s="1"/>
  <c r="E114" i="5" s="1"/>
  <c r="E115" i="5" s="1"/>
  <c r="E116" i="5" s="1"/>
  <c r="E117" i="5" s="1"/>
  <c r="E118" i="5" s="1"/>
  <c r="E119" i="5" s="1"/>
  <c r="E120" i="5" s="1"/>
  <c r="E121" i="5" s="1"/>
  <c r="E122" i="5" s="1"/>
  <c r="E123" i="5" s="1"/>
  <c r="E124" i="5" s="1"/>
  <c r="E125" i="5" s="1"/>
  <c r="E126" i="5" s="1"/>
  <c r="E127" i="5" s="1"/>
  <c r="E128" i="5" s="1"/>
  <c r="E129" i="5" s="1"/>
  <c r="E130" i="5" s="1"/>
  <c r="E131" i="5" s="1"/>
  <c r="E132" i="5" s="1"/>
  <c r="E133" i="5" s="1"/>
  <c r="E134" i="5" s="1"/>
  <c r="E135" i="5" s="1"/>
  <c r="E136" i="5" s="1"/>
  <c r="E137" i="5" s="1"/>
  <c r="E138" i="5" s="1"/>
  <c r="E139" i="5" s="1"/>
  <c r="E140" i="5" s="1"/>
  <c r="E141" i="5" s="1"/>
  <c r="E142" i="5" s="1"/>
  <c r="E143" i="5" s="1"/>
  <c r="E144" i="5" s="1"/>
  <c r="E145" i="5" s="1"/>
  <c r="E146" i="5" s="1"/>
  <c r="E147" i="5" s="1"/>
  <c r="E148" i="5" s="1"/>
  <c r="E149" i="5" s="1"/>
  <c r="E150" i="5" s="1"/>
  <c r="E151" i="5" s="1"/>
  <c r="E152" i="5" s="1"/>
  <c r="E153" i="5" s="1"/>
  <c r="E154" i="5" s="1"/>
  <c r="E155" i="5" s="1"/>
  <c r="E156" i="5" s="1"/>
  <c r="E157" i="5" s="1"/>
  <c r="E158" i="5" s="1"/>
  <c r="E159" i="5" s="1"/>
  <c r="E160" i="5" s="1"/>
  <c r="E161" i="5" s="1"/>
  <c r="E162" i="5" s="1"/>
  <c r="E163" i="5" s="1"/>
  <c r="E164" i="5" s="1"/>
  <c r="E165" i="5" s="1"/>
  <c r="E166" i="5" s="1"/>
  <c r="E167" i="5" s="1"/>
  <c r="E168" i="5" s="1"/>
  <c r="E169" i="5" s="1"/>
  <c r="E170" i="5" s="1"/>
  <c r="E171" i="5" s="1"/>
  <c r="E172" i="5" s="1"/>
  <c r="E173" i="5" s="1"/>
  <c r="E174" i="5" s="1"/>
  <c r="E175" i="5" s="1"/>
  <c r="E176" i="5" s="1"/>
  <c r="E177" i="5" s="1"/>
  <c r="E178" i="5" s="1"/>
  <c r="E179" i="5" s="1"/>
  <c r="E180" i="5" s="1"/>
  <c r="E181" i="5" s="1"/>
  <c r="E182" i="5" s="1"/>
  <c r="E183" i="5" s="1"/>
  <c r="E184" i="5" s="1"/>
  <c r="E185" i="5" s="1"/>
  <c r="E186" i="5" s="1"/>
  <c r="E187" i="5" s="1"/>
  <c r="E188" i="5" s="1"/>
  <c r="E189" i="5" s="1"/>
  <c r="E190" i="5" s="1"/>
  <c r="E191" i="5" s="1"/>
  <c r="E192" i="5" s="1"/>
  <c r="E193" i="5" s="1"/>
  <c r="E194" i="5" s="1"/>
  <c r="E195" i="5" s="1"/>
  <c r="E196" i="5" s="1"/>
  <c r="E197" i="5" s="1"/>
  <c r="E198" i="5" s="1"/>
  <c r="E199" i="5" s="1"/>
  <c r="E200" i="5" s="1"/>
  <c r="E201" i="5" s="1"/>
  <c r="E202" i="5" s="1"/>
  <c r="E203" i="5" s="1"/>
  <c r="E204" i="5" s="1"/>
  <c r="E205" i="5" s="1"/>
  <c r="E206" i="5" s="1"/>
  <c r="E207" i="5" s="1"/>
  <c r="E208" i="5" s="1"/>
  <c r="E209" i="5" s="1"/>
  <c r="E210" i="5" s="1"/>
  <c r="E211" i="5" s="1"/>
  <c r="E212" i="5" s="1"/>
  <c r="E213" i="5" s="1"/>
  <c r="E214" i="5" s="1"/>
  <c r="E215" i="5" s="1"/>
  <c r="E216" i="5" s="1"/>
  <c r="E217" i="5" s="1"/>
  <c r="E218" i="5" s="1"/>
  <c r="E219" i="5" s="1"/>
  <c r="E220" i="5" s="1"/>
  <c r="E221" i="5" s="1"/>
  <c r="E222" i="5" s="1"/>
  <c r="E223" i="5" s="1"/>
  <c r="E224" i="5" s="1"/>
  <c r="E225" i="5" s="1"/>
  <c r="E226" i="5" s="1"/>
  <c r="E227" i="5" s="1"/>
  <c r="E228" i="5" s="1"/>
  <c r="E229" i="5" s="1"/>
  <c r="E230" i="5" s="1"/>
  <c r="E231" i="5" s="1"/>
  <c r="E232" i="5" s="1"/>
  <c r="E233" i="5" s="1"/>
  <c r="E234" i="5" s="1"/>
  <c r="E235" i="5" s="1"/>
  <c r="E236" i="5" s="1"/>
  <c r="E237" i="5" s="1"/>
  <c r="E238" i="5" s="1"/>
  <c r="E239" i="5" s="1"/>
  <c r="G14" i="4"/>
  <c r="C14" i="4"/>
  <c r="D3" i="4" s="1"/>
  <c r="D18" i="3"/>
  <c r="E18" i="3"/>
  <c r="F18" i="3"/>
  <c r="G18" i="3"/>
  <c r="H18" i="3"/>
  <c r="I18" i="3"/>
  <c r="K18" i="3"/>
  <c r="L18" i="3"/>
  <c r="M18" i="3"/>
  <c r="O18" i="3"/>
  <c r="R18" i="3"/>
  <c r="S18" i="3"/>
  <c r="T18" i="3"/>
  <c r="U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L18" i="3"/>
  <c r="AM18" i="3"/>
  <c r="AN18" i="3"/>
  <c r="AO18" i="3"/>
  <c r="AP18" i="3"/>
  <c r="AQ18" i="3"/>
  <c r="AR18" i="3"/>
  <c r="AS18" i="3"/>
  <c r="AT18" i="3"/>
  <c r="AX18" i="3"/>
  <c r="C18" i="3"/>
  <c r="D16" i="3"/>
  <c r="H16" i="3"/>
  <c r="I16" i="3"/>
  <c r="L16" i="3"/>
  <c r="M16" i="3"/>
  <c r="N16" i="3"/>
  <c r="O16" i="3"/>
  <c r="P16" i="3"/>
  <c r="Q16" i="3"/>
  <c r="R16" i="3"/>
  <c r="T16" i="3"/>
  <c r="U16" i="3"/>
  <c r="V16" i="3"/>
  <c r="W16" i="3"/>
  <c r="X16" i="3"/>
  <c r="Z16" i="3"/>
  <c r="AA16" i="3"/>
  <c r="AB16" i="3"/>
  <c r="AC16" i="3"/>
  <c r="AD16" i="3"/>
  <c r="AE16" i="3"/>
  <c r="AG16" i="3"/>
  <c r="AH16" i="3"/>
  <c r="AJ16" i="3"/>
  <c r="AK16" i="3"/>
  <c r="AL16" i="3"/>
  <c r="AM16" i="3"/>
  <c r="AN16" i="3"/>
  <c r="AO16" i="3"/>
  <c r="AP16" i="3"/>
  <c r="AQ16" i="3"/>
  <c r="AR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G16" i="3"/>
  <c r="BH16" i="3"/>
  <c r="BI16" i="3"/>
  <c r="BK16" i="3"/>
  <c r="BL16" i="3"/>
  <c r="BM16" i="3"/>
  <c r="BN16" i="3"/>
  <c r="BO16" i="3"/>
  <c r="BP16" i="3"/>
  <c r="BQ16" i="3"/>
  <c r="BR16" i="3"/>
  <c r="BS16" i="3"/>
  <c r="BU16" i="3"/>
  <c r="BV16" i="3"/>
  <c r="BX16" i="3"/>
  <c r="BZ16" i="3"/>
  <c r="CA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R16" i="3"/>
  <c r="DS16" i="3"/>
  <c r="DT16" i="3"/>
  <c r="D14" i="3"/>
  <c r="E14" i="3"/>
  <c r="G14" i="3"/>
  <c r="H14" i="3"/>
  <c r="I14" i="3"/>
  <c r="J14" i="3"/>
  <c r="K14" i="3"/>
  <c r="L14" i="3"/>
  <c r="M14" i="3"/>
  <c r="N14" i="3"/>
  <c r="O14" i="3"/>
  <c r="P14" i="3"/>
  <c r="R14" i="3"/>
  <c r="U14" i="3"/>
  <c r="V14" i="3"/>
  <c r="W14" i="3"/>
  <c r="X14" i="3"/>
  <c r="Y14" i="3"/>
  <c r="Z14" i="3"/>
  <c r="AA14" i="3"/>
  <c r="AB14" i="3"/>
  <c r="AC14" i="3"/>
  <c r="AD14" i="3"/>
  <c r="AE14" i="3"/>
  <c r="AF14" i="3"/>
  <c r="AH14" i="3"/>
  <c r="AI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C14" i="3"/>
  <c r="BD14" i="3"/>
  <c r="BE14" i="3"/>
  <c r="BF14" i="3"/>
  <c r="BG14" i="3"/>
  <c r="BI14" i="3"/>
  <c r="BJ14" i="3"/>
  <c r="BK14" i="3"/>
  <c r="BM14" i="3"/>
  <c r="BN14" i="3"/>
  <c r="BO14" i="3"/>
  <c r="BP14" i="3"/>
  <c r="BQ14" i="3"/>
  <c r="BR14" i="3"/>
  <c r="BS14" i="3"/>
  <c r="BT14" i="3"/>
  <c r="BU14" i="3"/>
  <c r="BW14" i="3"/>
  <c r="BX14" i="3"/>
  <c r="BY14" i="3"/>
  <c r="BZ14" i="3"/>
  <c r="CB14" i="3"/>
  <c r="CC14" i="3"/>
  <c r="CD14" i="3"/>
  <c r="CE14" i="3"/>
  <c r="CF14" i="3"/>
  <c r="CG14" i="3"/>
  <c r="CH14" i="3"/>
  <c r="CJ14" i="3"/>
  <c r="CK14" i="3"/>
  <c r="CL14" i="3"/>
  <c r="CM14" i="3"/>
  <c r="CN14" i="3"/>
  <c r="CO14" i="3"/>
  <c r="CP14" i="3"/>
  <c r="CQ14" i="3"/>
  <c r="CR14" i="3"/>
  <c r="C14" i="3"/>
  <c r="C5" i="3"/>
  <c r="D5" i="3"/>
  <c r="E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E7" i="3"/>
  <c r="F7" i="3"/>
  <c r="G7" i="3"/>
  <c r="H7" i="3"/>
  <c r="K7" i="3"/>
  <c r="L7" i="3"/>
  <c r="M7" i="3"/>
  <c r="N7" i="3"/>
  <c r="P7" i="3"/>
  <c r="Q7" i="3"/>
  <c r="R7" i="3"/>
  <c r="S7" i="3"/>
  <c r="T7" i="3"/>
  <c r="V7" i="3"/>
  <c r="W7" i="3"/>
  <c r="Z7" i="3"/>
  <c r="AA7" i="3"/>
  <c r="AE7" i="3"/>
  <c r="AG7" i="3"/>
  <c r="AK7" i="3"/>
  <c r="AL7" i="3"/>
  <c r="AM7" i="3"/>
  <c r="AN7" i="3"/>
  <c r="AO7" i="3"/>
  <c r="AQ7" i="3"/>
  <c r="AR7" i="3"/>
  <c r="AS7" i="3"/>
  <c r="AT7" i="3"/>
  <c r="C7" i="3"/>
  <c r="S3" i="1"/>
  <c r="H66" i="3" s="1"/>
  <c r="S4" i="1"/>
  <c r="CB52" i="3" s="1"/>
  <c r="S5" i="1"/>
  <c r="S6" i="1"/>
  <c r="S7" i="1"/>
  <c r="S8" i="1"/>
  <c r="C52" i="3" s="1"/>
  <c r="S9" i="1"/>
  <c r="S10" i="1"/>
  <c r="S11" i="1"/>
  <c r="S12" i="1"/>
  <c r="S13" i="1"/>
  <c r="S14" i="1"/>
  <c r="S15" i="1"/>
  <c r="Q87" i="3" s="1"/>
  <c r="S16" i="1"/>
  <c r="S87" i="3" s="1"/>
  <c r="S17" i="1"/>
  <c r="N87" i="3" s="1"/>
  <c r="S18" i="1"/>
  <c r="L87" i="3" s="1"/>
  <c r="S19" i="1"/>
  <c r="S20" i="1"/>
  <c r="S21" i="1"/>
  <c r="S22" i="1"/>
  <c r="AR52" i="3" s="1"/>
  <c r="S23" i="1"/>
  <c r="N73" i="3" s="1"/>
  <c r="S24" i="1"/>
  <c r="S25" i="1"/>
  <c r="S26" i="1"/>
  <c r="S27" i="1"/>
  <c r="S28" i="1"/>
  <c r="S29" i="1"/>
  <c r="S30" i="1"/>
  <c r="S31" i="1"/>
  <c r="S32" i="1"/>
  <c r="N80" i="3" s="1"/>
  <c r="S33" i="1"/>
  <c r="S34" i="1"/>
  <c r="S35" i="1"/>
  <c r="S36" i="1"/>
  <c r="S37" i="1"/>
  <c r="S38" i="1"/>
  <c r="S39" i="1"/>
  <c r="S40" i="1"/>
  <c r="AM80" i="3" s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AA73" i="3" s="1"/>
  <c r="S56" i="1"/>
  <c r="I66" i="3" s="1"/>
  <c r="S57" i="1"/>
  <c r="S58" i="1"/>
  <c r="DQ16" i="3" s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M87" i="3" s="1"/>
  <c r="S73" i="1"/>
  <c r="S74" i="1"/>
  <c r="S75" i="1"/>
  <c r="S76" i="1"/>
  <c r="S77" i="1"/>
  <c r="S78" i="1"/>
  <c r="L52" i="3" s="1"/>
  <c r="S79" i="1"/>
  <c r="S80" i="1"/>
  <c r="S81" i="1"/>
  <c r="DU36" i="3" s="1"/>
  <c r="S82" i="1"/>
  <c r="S83" i="1"/>
  <c r="S84" i="1"/>
  <c r="S85" i="1"/>
  <c r="S86" i="1"/>
  <c r="T14" i="3" s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DN25" i="3" s="1"/>
  <c r="S103" i="1"/>
  <c r="S104" i="1"/>
  <c r="S105" i="1"/>
  <c r="S106" i="1"/>
  <c r="S107" i="1"/>
  <c r="T66" i="3" s="1"/>
  <c r="S108" i="1"/>
  <c r="S109" i="1"/>
  <c r="S110" i="1"/>
  <c r="S111" i="1"/>
  <c r="S112" i="1"/>
  <c r="S113" i="1"/>
  <c r="S114" i="1"/>
  <c r="W87" i="3" s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AB45" i="3" s="1"/>
  <c r="S128" i="1"/>
  <c r="S129" i="1"/>
  <c r="S130" i="1"/>
  <c r="S131" i="1"/>
  <c r="S132" i="1"/>
  <c r="S133" i="1"/>
  <c r="S134" i="1"/>
  <c r="DS25" i="3" s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Q18" i="3" s="1"/>
  <c r="S216" i="1"/>
  <c r="X45" i="3" s="1"/>
  <c r="S217" i="1"/>
  <c r="S218" i="1"/>
  <c r="S219" i="1"/>
  <c r="S220" i="1"/>
  <c r="T80" i="3" s="1"/>
  <c r="S221" i="1"/>
  <c r="S222" i="1"/>
  <c r="S223" i="1"/>
  <c r="S224" i="1"/>
  <c r="S225" i="1"/>
  <c r="BU66" i="3" s="1"/>
  <c r="S226" i="1"/>
  <c r="S227" i="1"/>
  <c r="S228" i="1"/>
  <c r="S229" i="1"/>
  <c r="S230" i="1"/>
  <c r="S231" i="1"/>
  <c r="S232" i="1"/>
  <c r="J87" i="3" s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AJ80" i="3" s="1"/>
  <c r="S276" i="1"/>
  <c r="BW16" i="3" s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G66" i="3" s="1"/>
  <c r="S291" i="1"/>
  <c r="S292" i="1"/>
  <c r="S293" i="1"/>
  <c r="S294" i="1"/>
  <c r="S295" i="1"/>
  <c r="S296" i="1"/>
  <c r="S297" i="1"/>
  <c r="S298" i="1"/>
  <c r="AJ14" i="3" s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AL80" i="3" s="1"/>
  <c r="S316" i="1"/>
  <c r="S317" i="1"/>
  <c r="S318" i="1"/>
  <c r="S319" i="1"/>
  <c r="S320" i="1"/>
  <c r="S321" i="1"/>
  <c r="S322" i="1"/>
  <c r="S323" i="1"/>
  <c r="S324" i="1"/>
  <c r="S325" i="1"/>
  <c r="GB25" i="3" s="1"/>
  <c r="S326" i="1"/>
  <c r="S327" i="1"/>
  <c r="DJ25" i="3" s="1"/>
  <c r="S328" i="1"/>
  <c r="S329" i="1"/>
  <c r="BA35" i="3" s="1"/>
  <c r="S330" i="1"/>
  <c r="AS37" i="3" s="1"/>
  <c r="S331" i="1"/>
  <c r="S332" i="1"/>
  <c r="FC38" i="3" s="1"/>
  <c r="S333" i="1"/>
  <c r="FM25" i="3" s="1"/>
  <c r="S334" i="1"/>
  <c r="BK35" i="3" s="1"/>
  <c r="S335" i="1"/>
  <c r="S336" i="1"/>
  <c r="FI25" i="3" s="1"/>
  <c r="S337" i="1"/>
  <c r="S338" i="1"/>
  <c r="S339" i="1"/>
  <c r="S340" i="1"/>
  <c r="S341" i="1"/>
  <c r="T52" i="3" s="1"/>
  <c r="S342" i="1"/>
  <c r="S343" i="1"/>
  <c r="S344" i="1"/>
  <c r="CD35" i="3" s="1"/>
  <c r="S345" i="1"/>
  <c r="S346" i="1"/>
  <c r="AK52" i="3" s="1"/>
  <c r="S347" i="1"/>
  <c r="S348" i="1"/>
  <c r="S349" i="1"/>
  <c r="DK35" i="3" s="1"/>
  <c r="S350" i="1"/>
  <c r="S351" i="1"/>
  <c r="S352" i="1"/>
  <c r="G45" i="3" s="1"/>
  <c r="S353" i="1"/>
  <c r="S354" i="1"/>
  <c r="AF87" i="3" s="1"/>
  <c r="S355" i="1"/>
  <c r="EF38" i="3" s="1"/>
  <c r="S356" i="1"/>
  <c r="EQ36" i="3" s="1"/>
  <c r="S357" i="1"/>
  <c r="S358" i="1"/>
  <c r="S359" i="1"/>
  <c r="EE36" i="3" s="1"/>
  <c r="S360" i="1"/>
  <c r="BX38" i="3" s="1"/>
  <c r="S361" i="1"/>
  <c r="S362" i="1"/>
  <c r="S35" i="3" s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14" i="3" s="1"/>
  <c r="S421" i="1"/>
  <c r="U80" i="3" s="1"/>
  <c r="S422" i="1"/>
  <c r="AP7" i="3" s="1"/>
  <c r="S423" i="1"/>
  <c r="S424" i="1"/>
  <c r="S425" i="1"/>
  <c r="S426" i="1"/>
  <c r="S427" i="1"/>
  <c r="S428" i="1"/>
  <c r="S429" i="1"/>
  <c r="S430" i="1"/>
  <c r="S431" i="1"/>
  <c r="S432" i="1"/>
  <c r="S433" i="1"/>
  <c r="S434" i="1"/>
  <c r="CI14" i="3" s="1"/>
  <c r="S435" i="1"/>
  <c r="S436" i="1"/>
  <c r="S437" i="1"/>
  <c r="S438" i="1"/>
  <c r="S439" i="1"/>
  <c r="S440" i="1"/>
  <c r="CB16" i="3" s="1"/>
  <c r="S441" i="1"/>
  <c r="U87" i="3" s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X87" i="3" s="1"/>
  <c r="S474" i="1"/>
  <c r="S475" i="1"/>
  <c r="S476" i="1"/>
  <c r="S477" i="1"/>
  <c r="S478" i="1"/>
  <c r="S479" i="1"/>
  <c r="S480" i="1"/>
  <c r="S481" i="1"/>
  <c r="S482" i="1"/>
  <c r="S483" i="1"/>
  <c r="W52" i="3" s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FL35" i="3" s="1"/>
  <c r="S505" i="1"/>
  <c r="S506" i="1"/>
  <c r="S507" i="1"/>
  <c r="S508" i="1"/>
  <c r="AH35" i="3" s="1"/>
  <c r="S509" i="1"/>
  <c r="S510" i="1"/>
  <c r="S511" i="1"/>
  <c r="S512" i="1"/>
  <c r="S513" i="1"/>
  <c r="S514" i="1"/>
  <c r="S515" i="1"/>
  <c r="S516" i="1"/>
  <c r="BJ45" i="3" s="1"/>
  <c r="S517" i="1"/>
  <c r="S518" i="1"/>
  <c r="BZ73" i="3" s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AG14" i="3" s="1"/>
  <c r="S556" i="1"/>
  <c r="AR80" i="3" s="1"/>
  <c r="S557" i="1"/>
  <c r="S558" i="1"/>
  <c r="S559" i="1"/>
  <c r="AI7" i="3" s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EN35" i="3" s="1"/>
  <c r="S578" i="1"/>
  <c r="S579" i="1"/>
  <c r="S580" i="1"/>
  <c r="S581" i="1"/>
  <c r="BR38" i="3" s="1"/>
  <c r="S582" i="1"/>
  <c r="S583" i="1"/>
  <c r="S584" i="1"/>
  <c r="S585" i="1"/>
  <c r="S586" i="1"/>
  <c r="S587" i="1"/>
  <c r="S588" i="1"/>
  <c r="S589" i="1"/>
  <c r="S590" i="1"/>
  <c r="S591" i="1"/>
  <c r="S592" i="1"/>
  <c r="BS52" i="3" s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BP59" i="3" s="1"/>
  <c r="S612" i="1"/>
  <c r="S613" i="1"/>
  <c r="S614" i="1"/>
  <c r="S615" i="1"/>
  <c r="S616" i="1"/>
  <c r="S617" i="1"/>
  <c r="S618" i="1"/>
  <c r="Y52" i="3" s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K66" i="3" s="1"/>
  <c r="S638" i="1"/>
  <c r="S639" i="1"/>
  <c r="S640" i="1"/>
  <c r="S641" i="1"/>
  <c r="S642" i="1"/>
  <c r="S643" i="1"/>
  <c r="S644" i="1"/>
  <c r="Y59" i="3" s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E87" i="3" s="1"/>
  <c r="S658" i="1"/>
  <c r="S659" i="1"/>
  <c r="Q59" i="3" s="1"/>
  <c r="S660" i="1"/>
  <c r="L80" i="3" s="1"/>
  <c r="S661" i="1"/>
  <c r="S662" i="1"/>
  <c r="S663" i="1"/>
  <c r="S664" i="1"/>
  <c r="S665" i="1"/>
  <c r="S666" i="1"/>
  <c r="S667" i="1"/>
  <c r="S668" i="1"/>
  <c r="S669" i="1"/>
  <c r="S670" i="1"/>
  <c r="L37" i="3" s="1"/>
  <c r="S671" i="1"/>
  <c r="S672" i="1"/>
  <c r="S673" i="1"/>
  <c r="S674" i="1"/>
  <c r="S675" i="1"/>
  <c r="S676" i="1"/>
  <c r="S677" i="1"/>
  <c r="AI80" i="3" s="1"/>
  <c r="S678" i="1"/>
  <c r="AG80" i="3" s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BQ59" i="3" s="1"/>
  <c r="S708" i="1"/>
  <c r="BV14" i="3" s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BA14" i="3" s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DU37" i="3" s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AU18" i="3" s="1"/>
  <c r="S841" i="1"/>
  <c r="S842" i="1"/>
  <c r="S843" i="1"/>
  <c r="S844" i="1"/>
  <c r="BG45" i="3" s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0" i="3" s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BD45" i="3" s="1"/>
  <c r="S963" i="1"/>
  <c r="BI45" i="3" s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M36" i="3" s="1"/>
  <c r="S982" i="1"/>
  <c r="BA52" i="3" s="1"/>
  <c r="S983" i="1"/>
  <c r="S984" i="1"/>
  <c r="S985" i="1"/>
  <c r="S986" i="1"/>
  <c r="S987" i="1"/>
  <c r="S988" i="1"/>
  <c r="S989" i="1"/>
  <c r="S990" i="1"/>
  <c r="S991" i="1"/>
  <c r="CN35" i="3" s="1"/>
  <c r="S992" i="1"/>
  <c r="S993" i="1"/>
  <c r="FJ35" i="3" s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AI16" i="3" s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AW80" i="3" s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E59" i="3" s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BL14" i="3" s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AH7" i="3" s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AZ25" i="3" s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AX36" i="3" s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HB28" i="3" s="1"/>
  <c r="S1425" i="1"/>
  <c r="S1426" i="1"/>
  <c r="S1427" i="1"/>
  <c r="S1428" i="1"/>
  <c r="S1429" i="1"/>
  <c r="S1430" i="1"/>
  <c r="S1431" i="1"/>
  <c r="S1432" i="1"/>
  <c r="S1433" i="1"/>
  <c r="CO38" i="3" s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AO80" i="3" s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BW59" i="3" s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AW18" i="3" s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AR59" i="3" s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AH45" i="3" s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EY26" i="3" s="1"/>
  <c r="S1771" i="1"/>
  <c r="S1772" i="1"/>
  <c r="S1773" i="1"/>
  <c r="S1774" i="1"/>
  <c r="S1775" i="1"/>
  <c r="S1776" i="1"/>
  <c r="S1777" i="1"/>
  <c r="S1778" i="1"/>
  <c r="DF26" i="3" s="1"/>
  <c r="S1779" i="1"/>
  <c r="EB38" i="3" s="1"/>
  <c r="S1780" i="1"/>
  <c r="DW26" i="3" s="1"/>
  <c r="S1781" i="1"/>
  <c r="ES36" i="3" s="1"/>
  <c r="S1782" i="1"/>
  <c r="H45" i="3" s="1"/>
  <c r="S1783" i="1"/>
  <c r="O45" i="3" s="1"/>
  <c r="S1784" i="1"/>
  <c r="AS45" i="3" s="1"/>
  <c r="S1785" i="1"/>
  <c r="EF25" i="3" s="1"/>
  <c r="S1786" i="1"/>
  <c r="S1787" i="1"/>
  <c r="AZ35" i="3" s="1"/>
  <c r="S1788" i="1"/>
  <c r="S1789" i="1"/>
  <c r="S1790" i="1"/>
  <c r="FN27" i="3" s="1"/>
  <c r="S1791" i="1"/>
  <c r="S1792" i="1"/>
  <c r="S1793" i="1"/>
  <c r="S1794" i="1"/>
  <c r="S1795" i="1"/>
  <c r="BW45" i="3" s="1"/>
  <c r="S1796" i="1"/>
  <c r="S1797" i="1"/>
  <c r="S1798" i="1"/>
  <c r="S1799" i="1"/>
  <c r="S1800" i="1"/>
  <c r="S1801" i="1"/>
  <c r="S1802" i="1"/>
  <c r="S1803" i="1"/>
  <c r="DK37" i="3" s="1"/>
  <c r="S1804" i="1"/>
  <c r="S1805" i="1"/>
  <c r="S1806" i="1"/>
  <c r="S1807" i="1"/>
  <c r="S1808" i="1"/>
  <c r="S1809" i="1"/>
  <c r="S1810" i="1"/>
  <c r="S1811" i="1"/>
  <c r="R45" i="3" s="1"/>
  <c r="S1812" i="1"/>
  <c r="S1813" i="1"/>
  <c r="S1814" i="1"/>
  <c r="S1815" i="1"/>
  <c r="S1816" i="1"/>
  <c r="S1817" i="1"/>
  <c r="S1818" i="1"/>
  <c r="S1819" i="1"/>
  <c r="S1820" i="1"/>
  <c r="S1821" i="1"/>
  <c r="DG28" i="3" s="1"/>
  <c r="S1822" i="1"/>
  <c r="S1823" i="1"/>
  <c r="S1824" i="1"/>
  <c r="EM28" i="3" s="1"/>
  <c r="S1825" i="1"/>
  <c r="BR36" i="3" s="1"/>
  <c r="S1826" i="1"/>
  <c r="BT38" i="3" s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D52" i="3" s="1"/>
  <c r="S1856" i="1"/>
  <c r="S1857" i="1"/>
  <c r="S1858" i="1"/>
  <c r="S1859" i="1"/>
  <c r="S1860" i="1"/>
  <c r="S1861" i="1"/>
  <c r="S1862" i="1"/>
  <c r="S1863" i="1"/>
  <c r="S1864" i="1"/>
  <c r="S1865" i="1"/>
  <c r="CM35" i="3" s="1"/>
  <c r="S1866" i="1"/>
  <c r="AV45" i="3" s="1"/>
  <c r="S1867" i="1"/>
  <c r="AC59" i="3" s="1"/>
  <c r="S1868" i="1"/>
  <c r="S1869" i="1"/>
  <c r="S1870" i="1"/>
  <c r="S1871" i="1"/>
  <c r="S1872" i="1"/>
  <c r="S1873" i="1"/>
  <c r="S1874" i="1"/>
  <c r="S1875" i="1"/>
  <c r="S1876" i="1"/>
  <c r="S1877" i="1"/>
  <c r="S1878" i="1"/>
  <c r="EH35" i="3" s="1"/>
  <c r="S1879" i="1"/>
  <c r="HN26" i="3" s="1"/>
  <c r="S1880" i="1"/>
  <c r="S1881" i="1"/>
  <c r="HZ35" i="3" s="1"/>
  <c r="S1882" i="1"/>
  <c r="S1883" i="1"/>
  <c r="S1884" i="1"/>
  <c r="S1885" i="1"/>
  <c r="EO28" i="3" s="1"/>
  <c r="S1886" i="1"/>
  <c r="EV26" i="3" s="1"/>
  <c r="S1887" i="1"/>
  <c r="GG28" i="3" s="1"/>
  <c r="S1888" i="1"/>
  <c r="EJ37" i="3" s="1"/>
  <c r="S1889" i="1"/>
  <c r="EW35" i="3" s="1"/>
  <c r="S1890" i="1"/>
  <c r="S1891" i="1"/>
  <c r="S1892" i="1"/>
  <c r="D38" i="3" s="1"/>
  <c r="S1893" i="1"/>
  <c r="BK73" i="3" s="1"/>
  <c r="S1894" i="1"/>
  <c r="S1895" i="1"/>
  <c r="BQ36" i="3" s="1"/>
  <c r="S1896" i="1"/>
  <c r="BP52" i="3" s="1"/>
  <c r="S1897" i="1"/>
  <c r="S1898" i="1"/>
  <c r="S1899" i="1"/>
  <c r="S1900" i="1"/>
  <c r="CA52" i="3" s="1"/>
  <c r="S1901" i="1"/>
  <c r="S1902" i="1"/>
  <c r="S1903" i="1"/>
  <c r="BO25" i="3" s="1"/>
  <c r="S1904" i="1"/>
  <c r="S1905" i="1"/>
  <c r="E35" i="3" s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EU36" i="3" s="1"/>
  <c r="S1918" i="1"/>
  <c r="BQ45" i="3" s="1"/>
  <c r="S1919" i="1"/>
  <c r="S1920" i="1"/>
  <c r="EZ28" i="3" s="1"/>
  <c r="S1921" i="1"/>
  <c r="GW27" i="3" s="1"/>
  <c r="S1922" i="1"/>
  <c r="S1923" i="1"/>
  <c r="S1924" i="1"/>
  <c r="S1925" i="1"/>
  <c r="S1926" i="1"/>
  <c r="S1927" i="1"/>
  <c r="S1928" i="1"/>
  <c r="S1929" i="1"/>
  <c r="S1930" i="1"/>
  <c r="FK35" i="3" s="1"/>
  <c r="S1931" i="1"/>
  <c r="S1932" i="1"/>
  <c r="S1933" i="1"/>
  <c r="GK28" i="3" s="1"/>
  <c r="S1934" i="1"/>
  <c r="S1935" i="1"/>
  <c r="S1936" i="1"/>
  <c r="S1937" i="1"/>
  <c r="S1938" i="1"/>
  <c r="S1939" i="1"/>
  <c r="S1940" i="1"/>
  <c r="S1941" i="1"/>
  <c r="S1942" i="1"/>
  <c r="S1943" i="1"/>
  <c r="CG45" i="3" s="1"/>
  <c r="S1944" i="1"/>
  <c r="S1945" i="1"/>
  <c r="X59" i="3" s="1"/>
  <c r="S1946" i="1"/>
  <c r="S1947" i="1"/>
  <c r="BJ73" i="3" s="1"/>
  <c r="S1948" i="1"/>
  <c r="S1949" i="1"/>
  <c r="AP59" i="3" s="1"/>
  <c r="S1950" i="1"/>
  <c r="S1951" i="1"/>
  <c r="Z45" i="3" s="1"/>
  <c r="S1952" i="1"/>
  <c r="S1953" i="1"/>
  <c r="S1954" i="1"/>
  <c r="S1955" i="1"/>
  <c r="S1956" i="1"/>
  <c r="S1957" i="1"/>
  <c r="S1958" i="1"/>
  <c r="EB37" i="3" s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BC73" i="3" s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BZ59" i="3" s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AQ59" i="3" s="1"/>
  <c r="S2109" i="1"/>
  <c r="GQ28" i="3" s="1"/>
  <c r="S2110" i="1"/>
  <c r="S2111" i="1"/>
  <c r="AU38" i="3" s="1"/>
  <c r="S2112" i="1"/>
  <c r="S2113" i="1"/>
  <c r="S2114" i="1"/>
  <c r="S2115" i="1"/>
  <c r="S2116" i="1"/>
  <c r="S2117" i="1"/>
  <c r="S2118" i="1"/>
  <c r="S2119" i="1"/>
  <c r="S2120" i="1"/>
  <c r="BS35" i="3" s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AC35" i="3" s="1"/>
  <c r="S2181" i="1"/>
  <c r="S2182" i="1"/>
  <c r="DJ37" i="3" s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Y45" i="3" s="1"/>
  <c r="S2201" i="1"/>
  <c r="AL45" i="3" s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BU38" i="3" s="1"/>
  <c r="S2222" i="1"/>
  <c r="S2223" i="1"/>
  <c r="S2224" i="1"/>
  <c r="S2225" i="1"/>
  <c r="S2226" i="1"/>
  <c r="S2227" i="1"/>
  <c r="BR80" i="3" s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BH14" i="3" s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V18" i="3" s="1"/>
  <c r="S2579" i="1"/>
  <c r="S2580" i="1"/>
  <c r="S2581" i="1"/>
  <c r="S2582" i="1"/>
  <c r="S2583" i="1"/>
  <c r="S2584" i="1"/>
  <c r="S2585" i="1"/>
  <c r="S16" i="3" s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E45" i="3" s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EL35" i="3" s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K16" i="3" s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EM35" i="3" s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AL66" i="3" s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AC7" i="3" s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F5" i="3" s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BA36" i="3" s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CB59" i="3" s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D45" i="3" s="1"/>
  <c r="S3223" i="1"/>
  <c r="S3224" i="1"/>
  <c r="S3225" i="1"/>
  <c r="C38" i="3" s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C73" i="3" s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AQ52" i="3" s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BC45" i="3" s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BS37" i="3" s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AG59" i="3" s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BT59" i="3" s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BK59" i="3" s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AQ80" i="3" s="1"/>
  <c r="S3790" i="1"/>
  <c r="S3791" i="1"/>
  <c r="S3792" i="1"/>
  <c r="S3793" i="1"/>
  <c r="S3794" i="1"/>
  <c r="S3795" i="1"/>
  <c r="S3796" i="1"/>
  <c r="S3797" i="1"/>
  <c r="BB14" i="3" s="1"/>
  <c r="S3798" i="1"/>
  <c r="BJ16" i="3" s="1"/>
  <c r="S3799" i="1"/>
  <c r="S3800" i="1"/>
  <c r="S3801" i="1"/>
  <c r="Y16" i="3" s="1"/>
  <c r="S3802" i="1"/>
  <c r="S3803" i="1"/>
  <c r="S3804" i="1"/>
  <c r="F16" i="3" s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DB16" i="3" s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EJ26" i="3" s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AD59" i="3" s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AF52" i="3" s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AT52" i="3" s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AP80" i="3" s="1"/>
  <c r="S4068" i="1"/>
  <c r="S4069" i="1"/>
  <c r="S4070" i="1"/>
  <c r="AU59" i="3" s="1"/>
  <c r="S4071" i="1"/>
  <c r="S4072" i="1"/>
  <c r="S4073" i="1"/>
  <c r="S4074" i="1"/>
  <c r="S4075" i="1"/>
  <c r="AG52" i="3" s="1"/>
  <c r="S4076" i="1"/>
  <c r="BY59" i="3" s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HR25" i="3" s="1"/>
  <c r="S4164" i="1"/>
  <c r="S4165" i="1"/>
  <c r="S4166" i="1"/>
  <c r="S4167" i="1"/>
  <c r="S4168" i="1"/>
  <c r="S4169" i="1"/>
  <c r="S4170" i="1"/>
  <c r="S4171" i="1"/>
  <c r="S4172" i="1"/>
  <c r="AD52" i="3" s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BW66" i="3" s="1"/>
  <c r="S4191" i="1"/>
  <c r="S4192" i="1"/>
  <c r="S4193" i="1"/>
  <c r="S4194" i="1"/>
  <c r="S4195" i="1"/>
  <c r="S4196" i="1"/>
  <c r="O59" i="3" s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J45" i="3" s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O7" i="3" s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BK52" i="3" s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Y7" i="3" s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73" i="3" s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AX73" i="3" s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BQ25" i="3" s="1"/>
  <c r="S4826" i="1"/>
  <c r="S4827" i="1"/>
  <c r="BD52" i="3" s="1"/>
  <c r="S4828" i="1"/>
  <c r="S4829" i="1"/>
  <c r="S4830" i="1"/>
  <c r="EB25" i="3" s="1"/>
  <c r="S4831" i="1"/>
  <c r="S4832" i="1"/>
  <c r="AR45" i="3" s="1"/>
  <c r="S4833" i="1"/>
  <c r="S4834" i="1"/>
  <c r="S4835" i="1"/>
  <c r="S4836" i="1"/>
  <c r="S4837" i="1"/>
  <c r="AY38" i="3" s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EI36" i="3" s="1"/>
  <c r="S4869" i="1"/>
  <c r="HP25" i="3" s="1"/>
  <c r="S4870" i="1"/>
  <c r="S4871" i="1"/>
  <c r="S4872" i="1"/>
  <c r="S4873" i="1"/>
  <c r="S4874" i="1"/>
  <c r="S4875" i="1"/>
  <c r="CN38" i="3" s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P3" i="3" s="1"/>
  <c r="S5337" i="1"/>
  <c r="AS16" i="3" s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BL73" i="3" s="1"/>
  <c r="S5512" i="1"/>
  <c r="BB59" i="3" s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6401" i="1"/>
  <c r="S6402" i="1"/>
  <c r="S6403" i="1"/>
  <c r="S6404" i="1"/>
  <c r="S6405" i="1"/>
  <c r="S6406" i="1"/>
  <c r="S6407" i="1"/>
  <c r="S6408" i="1"/>
  <c r="S6409" i="1"/>
  <c r="S6410" i="1"/>
  <c r="S6411" i="1"/>
  <c r="S6412" i="1"/>
  <c r="S6413" i="1"/>
  <c r="S6414" i="1"/>
  <c r="S6415" i="1"/>
  <c r="S6416" i="1"/>
  <c r="S6417" i="1"/>
  <c r="S6418" i="1"/>
  <c r="S6419" i="1"/>
  <c r="S6420" i="1"/>
  <c r="S6421" i="1"/>
  <c r="S6422" i="1"/>
  <c r="S6423" i="1"/>
  <c r="S6424" i="1"/>
  <c r="S6425" i="1"/>
  <c r="S6426" i="1"/>
  <c r="S6427" i="1"/>
  <c r="S6428" i="1"/>
  <c r="S6429" i="1"/>
  <c r="S6430" i="1"/>
  <c r="S6431" i="1"/>
  <c r="S6432" i="1"/>
  <c r="S6433" i="1"/>
  <c r="S6434" i="1"/>
  <c r="S6435" i="1"/>
  <c r="S6436" i="1"/>
  <c r="S6437" i="1"/>
  <c r="S6438" i="1"/>
  <c r="S6439" i="1"/>
  <c r="S6440" i="1"/>
  <c r="S6441" i="1"/>
  <c r="S6442" i="1"/>
  <c r="S6443" i="1"/>
  <c r="S6444" i="1"/>
  <c r="S6445" i="1"/>
  <c r="S6446" i="1"/>
  <c r="S6447" i="1"/>
  <c r="S6448" i="1"/>
  <c r="S6449" i="1"/>
  <c r="S6450" i="1"/>
  <c r="S6451" i="1"/>
  <c r="S6452" i="1"/>
  <c r="S6453" i="1"/>
  <c r="S6454" i="1"/>
  <c r="S6455" i="1"/>
  <c r="S6456" i="1"/>
  <c r="S6457" i="1"/>
  <c r="S6458" i="1"/>
  <c r="S6459" i="1"/>
  <c r="S6460" i="1"/>
  <c r="S6461" i="1"/>
  <c r="S6462" i="1"/>
  <c r="S6463" i="1"/>
  <c r="S6464" i="1"/>
  <c r="S6465" i="1"/>
  <c r="S6466" i="1"/>
  <c r="S6467" i="1"/>
  <c r="S6468" i="1"/>
  <c r="S6469" i="1"/>
  <c r="S6470" i="1"/>
  <c r="S6471" i="1"/>
  <c r="S6472" i="1"/>
  <c r="S6473" i="1"/>
  <c r="S6474" i="1"/>
  <c r="S6475" i="1"/>
  <c r="S6476" i="1"/>
  <c r="S6477" i="1"/>
  <c r="S6478" i="1"/>
  <c r="S6479" i="1"/>
  <c r="S6480" i="1"/>
  <c r="S6481" i="1"/>
  <c r="S6482" i="1"/>
  <c r="S6483" i="1"/>
  <c r="S6484" i="1"/>
  <c r="S6485" i="1"/>
  <c r="S6486" i="1"/>
  <c r="S6487" i="1"/>
  <c r="S6488" i="1"/>
  <c r="S6489" i="1"/>
  <c r="S6490" i="1"/>
  <c r="S6491" i="1"/>
  <c r="S6492" i="1"/>
  <c r="S6493" i="1"/>
  <c r="S6494" i="1"/>
  <c r="S6495" i="1"/>
  <c r="S6496" i="1"/>
  <c r="S6497" i="1"/>
  <c r="S6498" i="1"/>
  <c r="S6499" i="1"/>
  <c r="S6500" i="1"/>
  <c r="S6501" i="1"/>
  <c r="S6502" i="1"/>
  <c r="S6503" i="1"/>
  <c r="S6504" i="1"/>
  <c r="S6505" i="1"/>
  <c r="S6506" i="1"/>
  <c r="S6507" i="1"/>
  <c r="S6508" i="1"/>
  <c r="S6509" i="1"/>
  <c r="S6510" i="1"/>
  <c r="S6511" i="1"/>
  <c r="S6512" i="1"/>
  <c r="S6513" i="1"/>
  <c r="S6514" i="1"/>
  <c r="S6515" i="1"/>
  <c r="S6516" i="1"/>
  <c r="S6517" i="1"/>
  <c r="S6518" i="1"/>
  <c r="S6519" i="1"/>
  <c r="S6520" i="1"/>
  <c r="S6521" i="1"/>
  <c r="S6522" i="1"/>
  <c r="S6523" i="1"/>
  <c r="S6524" i="1"/>
  <c r="S6525" i="1"/>
  <c r="S6526" i="1"/>
  <c r="S6527" i="1"/>
  <c r="S6528" i="1"/>
  <c r="S6529" i="1"/>
  <c r="S6530" i="1"/>
  <c r="S6531" i="1"/>
  <c r="S6532" i="1"/>
  <c r="S6533" i="1"/>
  <c r="S6534" i="1"/>
  <c r="S6535" i="1"/>
  <c r="S6536" i="1"/>
  <c r="S6537" i="1"/>
  <c r="S6538" i="1"/>
  <c r="S6539" i="1"/>
  <c r="S6540" i="1"/>
  <c r="S6541" i="1"/>
  <c r="S6542" i="1"/>
  <c r="S6543" i="1"/>
  <c r="S6544" i="1"/>
  <c r="S6545" i="1"/>
  <c r="S6546" i="1"/>
  <c r="S6547" i="1"/>
  <c r="S6548" i="1"/>
  <c r="S6549" i="1"/>
  <c r="S6550" i="1"/>
  <c r="S6551" i="1"/>
  <c r="S6552" i="1"/>
  <c r="S6553" i="1"/>
  <c r="S6554" i="1"/>
  <c r="S6555" i="1"/>
  <c r="S6556" i="1"/>
  <c r="S6557" i="1"/>
  <c r="S6558" i="1"/>
  <c r="S6559" i="1"/>
  <c r="S6560" i="1"/>
  <c r="S6561" i="1"/>
  <c r="S6562" i="1"/>
  <c r="S6563" i="1"/>
  <c r="S6564" i="1"/>
  <c r="S6565" i="1"/>
  <c r="S6566" i="1"/>
  <c r="S6567" i="1"/>
  <c r="S6568" i="1"/>
  <c r="S6569" i="1"/>
  <c r="S6570" i="1"/>
  <c r="S6571" i="1"/>
  <c r="S6572" i="1"/>
  <c r="S6573" i="1"/>
  <c r="S6574" i="1"/>
  <c r="S6575" i="1"/>
  <c r="S6576" i="1"/>
  <c r="S6577" i="1"/>
  <c r="S6578" i="1"/>
  <c r="S6579" i="1"/>
  <c r="S6580" i="1"/>
  <c r="S6581" i="1"/>
  <c r="S6582" i="1"/>
  <c r="S6583" i="1"/>
  <c r="S6584" i="1"/>
  <c r="S6585" i="1"/>
  <c r="S6586" i="1"/>
  <c r="S6587" i="1"/>
  <c r="S6588" i="1"/>
  <c r="S6589" i="1"/>
  <c r="S6590" i="1"/>
  <c r="S6591" i="1"/>
  <c r="S6592" i="1"/>
  <c r="S6593" i="1"/>
  <c r="S6594" i="1"/>
  <c r="S6595" i="1"/>
  <c r="S6596" i="1"/>
  <c r="S6597" i="1"/>
  <c r="S6598" i="1"/>
  <c r="S6599" i="1"/>
  <c r="S6600" i="1"/>
  <c r="S6601" i="1"/>
  <c r="S6602" i="1"/>
  <c r="S6603" i="1"/>
  <c r="S6604" i="1"/>
  <c r="S6605" i="1"/>
  <c r="S6606" i="1"/>
  <c r="S6607" i="1"/>
  <c r="S6608" i="1"/>
  <c r="S6609" i="1"/>
  <c r="S6610" i="1"/>
  <c r="S6611" i="1"/>
  <c r="S6612" i="1"/>
  <c r="S6613" i="1"/>
  <c r="S6614" i="1"/>
  <c r="S6615" i="1"/>
  <c r="S6616" i="1"/>
  <c r="S6617" i="1"/>
  <c r="S6618" i="1"/>
  <c r="S6619" i="1"/>
  <c r="S6620" i="1"/>
  <c r="S6621" i="1"/>
  <c r="S6622" i="1"/>
  <c r="S6623" i="1"/>
  <c r="S6624" i="1"/>
  <c r="S6625" i="1"/>
  <c r="S6626" i="1"/>
  <c r="S6627" i="1"/>
  <c r="S6628" i="1"/>
  <c r="S6629" i="1"/>
  <c r="S6630" i="1"/>
  <c r="S6631" i="1"/>
  <c r="S6632" i="1"/>
  <c r="S6633" i="1"/>
  <c r="S6634" i="1"/>
  <c r="S6635" i="1"/>
  <c r="S6636" i="1"/>
  <c r="S6637" i="1"/>
  <c r="S6638" i="1"/>
  <c r="S6639" i="1"/>
  <c r="S6640" i="1"/>
  <c r="S6641" i="1"/>
  <c r="S6642" i="1"/>
  <c r="S6643" i="1"/>
  <c r="S6644" i="1"/>
  <c r="S6645" i="1"/>
  <c r="S6646" i="1"/>
  <c r="S6647" i="1"/>
  <c r="S6648" i="1"/>
  <c r="S6649" i="1"/>
  <c r="S6650" i="1"/>
  <c r="S6651" i="1"/>
  <c r="S6652" i="1"/>
  <c r="S6653" i="1"/>
  <c r="S6654" i="1"/>
  <c r="S6655" i="1"/>
  <c r="S6656" i="1"/>
  <c r="S6657" i="1"/>
  <c r="S6658" i="1"/>
  <c r="S6659" i="1"/>
  <c r="S6660" i="1"/>
  <c r="S6661" i="1"/>
  <c r="S6662" i="1"/>
  <c r="S6663" i="1"/>
  <c r="S6664" i="1"/>
  <c r="S6665" i="1"/>
  <c r="S6666" i="1"/>
  <c r="S6667" i="1"/>
  <c r="S6668" i="1"/>
  <c r="S6669" i="1"/>
  <c r="S6670" i="1"/>
  <c r="S6671" i="1"/>
  <c r="S6672" i="1"/>
  <c r="S6673" i="1"/>
  <c r="S6674" i="1"/>
  <c r="S6675" i="1"/>
  <c r="S6676" i="1"/>
  <c r="S6677" i="1"/>
  <c r="S6678" i="1"/>
  <c r="S6679" i="1"/>
  <c r="S6680" i="1"/>
  <c r="S6681" i="1"/>
  <c r="S6682" i="1"/>
  <c r="S6683" i="1"/>
  <c r="S6684" i="1"/>
  <c r="S6685" i="1"/>
  <c r="S6686" i="1"/>
  <c r="S6687" i="1"/>
  <c r="S6688" i="1"/>
  <c r="S6689" i="1"/>
  <c r="S6690" i="1"/>
  <c r="S6691" i="1"/>
  <c r="S6692" i="1"/>
  <c r="S6693" i="1"/>
  <c r="S6694" i="1"/>
  <c r="S6695" i="1"/>
  <c r="S6696" i="1"/>
  <c r="S6697" i="1"/>
  <c r="S6698" i="1"/>
  <c r="S6699" i="1"/>
  <c r="S6700" i="1"/>
  <c r="S6701" i="1"/>
  <c r="S6702" i="1"/>
  <c r="S6703" i="1"/>
  <c r="S6704" i="1"/>
  <c r="S6705" i="1"/>
  <c r="S6706" i="1"/>
  <c r="S6707" i="1"/>
  <c r="S6708" i="1"/>
  <c r="S6709" i="1"/>
  <c r="S6710" i="1"/>
  <c r="S6711" i="1"/>
  <c r="S6712" i="1"/>
  <c r="S6713" i="1"/>
  <c r="S6714" i="1"/>
  <c r="S6715" i="1"/>
  <c r="S6716" i="1"/>
  <c r="S6717" i="1"/>
  <c r="S6718" i="1"/>
  <c r="S6719" i="1"/>
  <c r="S6720" i="1"/>
  <c r="S6721" i="1"/>
  <c r="S6722" i="1"/>
  <c r="S6723" i="1"/>
  <c r="S6724" i="1"/>
  <c r="S6725" i="1"/>
  <c r="S6726" i="1"/>
  <c r="S6727" i="1"/>
  <c r="S6728" i="1"/>
  <c r="S6729" i="1"/>
  <c r="S6730" i="1"/>
  <c r="S6731" i="1"/>
  <c r="S6732" i="1"/>
  <c r="S6733" i="1"/>
  <c r="S6734" i="1"/>
  <c r="S6735" i="1"/>
  <c r="S6736" i="1"/>
  <c r="S6737" i="1"/>
  <c r="S6738" i="1"/>
  <c r="S6739" i="1"/>
  <c r="S6740" i="1"/>
  <c r="S6741" i="1"/>
  <c r="S6742" i="1"/>
  <c r="S6743" i="1"/>
  <c r="S6744" i="1"/>
  <c r="S6745" i="1"/>
  <c r="S6746" i="1"/>
  <c r="S6747" i="1"/>
  <c r="S6748" i="1"/>
  <c r="S6749" i="1"/>
  <c r="S6750" i="1"/>
  <c r="S6751" i="1"/>
  <c r="S6752" i="1"/>
  <c r="S6753" i="1"/>
  <c r="S6754" i="1"/>
  <c r="S6755" i="1"/>
  <c r="S6756" i="1"/>
  <c r="S6757" i="1"/>
  <c r="S6758" i="1"/>
  <c r="S6759" i="1"/>
  <c r="S6760" i="1"/>
  <c r="S6761" i="1"/>
  <c r="S6762" i="1"/>
  <c r="S6763" i="1"/>
  <c r="S6764" i="1"/>
  <c r="S6765" i="1"/>
  <c r="S6766" i="1"/>
  <c r="S6767" i="1"/>
  <c r="S6768" i="1"/>
  <c r="S6769" i="1"/>
  <c r="S6770" i="1"/>
  <c r="S6771" i="1"/>
  <c r="S6772" i="1"/>
  <c r="S6773" i="1"/>
  <c r="S6774" i="1"/>
  <c r="S6775" i="1"/>
  <c r="S6776" i="1"/>
  <c r="S6777" i="1"/>
  <c r="S6778" i="1"/>
  <c r="S6779" i="1"/>
  <c r="S6780" i="1"/>
  <c r="S6781" i="1"/>
  <c r="S6782" i="1"/>
  <c r="S6783" i="1"/>
  <c r="S6784" i="1"/>
  <c r="S6785" i="1"/>
  <c r="S6786" i="1"/>
  <c r="S6787" i="1"/>
  <c r="S6788" i="1"/>
  <c r="S6789" i="1"/>
  <c r="S6790" i="1"/>
  <c r="S6791" i="1"/>
  <c r="S6792" i="1"/>
  <c r="S6793" i="1"/>
  <c r="S6794" i="1"/>
  <c r="S6795" i="1"/>
  <c r="S6796" i="1"/>
  <c r="S6797" i="1"/>
  <c r="S6798" i="1"/>
  <c r="S6799" i="1"/>
  <c r="S6800" i="1"/>
  <c r="S6801" i="1"/>
  <c r="S6802" i="1"/>
  <c r="S6803" i="1"/>
  <c r="S6804" i="1"/>
  <c r="S6805" i="1"/>
  <c r="S6806" i="1"/>
  <c r="S6807" i="1"/>
  <c r="S6808" i="1"/>
  <c r="S6809" i="1"/>
  <c r="S6810" i="1"/>
  <c r="S6811" i="1"/>
  <c r="S6812" i="1"/>
  <c r="S6813" i="1"/>
  <c r="S6814" i="1"/>
  <c r="S6815" i="1"/>
  <c r="S6816" i="1"/>
  <c r="S6817" i="1"/>
  <c r="S6818" i="1"/>
  <c r="S6819" i="1"/>
  <c r="S6820" i="1"/>
  <c r="S6821" i="1"/>
  <c r="S6822" i="1"/>
  <c r="S6823" i="1"/>
  <c r="S6824" i="1"/>
  <c r="S6825" i="1"/>
  <c r="S6826" i="1"/>
  <c r="S6827" i="1"/>
  <c r="S6828" i="1"/>
  <c r="S6829" i="1"/>
  <c r="S6830" i="1"/>
  <c r="S6831" i="1"/>
  <c r="S6832" i="1"/>
  <c r="S6833" i="1"/>
  <c r="S6834" i="1"/>
  <c r="S6835" i="1"/>
  <c r="S6836" i="1"/>
  <c r="S6837" i="1"/>
  <c r="S6838" i="1"/>
  <c r="S6839" i="1"/>
  <c r="S6840" i="1"/>
  <c r="S6841" i="1"/>
  <c r="S6842" i="1"/>
  <c r="S6843" i="1"/>
  <c r="S6844" i="1"/>
  <c r="S6845" i="1"/>
  <c r="S6846" i="1"/>
  <c r="S6847" i="1"/>
  <c r="S6848" i="1"/>
  <c r="S6849" i="1"/>
  <c r="S6850" i="1"/>
  <c r="S6851" i="1"/>
  <c r="S6852" i="1"/>
  <c r="S6853" i="1"/>
  <c r="S6854" i="1"/>
  <c r="S6855" i="1"/>
  <c r="S6856" i="1"/>
  <c r="S6857" i="1"/>
  <c r="S6858" i="1"/>
  <c r="S6859" i="1"/>
  <c r="S6860" i="1"/>
  <c r="S6861" i="1"/>
  <c r="S6862" i="1"/>
  <c r="S6863" i="1"/>
  <c r="S6864" i="1"/>
  <c r="S6865" i="1"/>
  <c r="S6866" i="1"/>
  <c r="S6867" i="1"/>
  <c r="S6868" i="1"/>
  <c r="S6869" i="1"/>
  <c r="S6870" i="1"/>
  <c r="S6871" i="1"/>
  <c r="S6872" i="1"/>
  <c r="S6873" i="1"/>
  <c r="S6874" i="1"/>
  <c r="S6875" i="1"/>
  <c r="S6876" i="1"/>
  <c r="S6877" i="1"/>
  <c r="S6878" i="1"/>
  <c r="S6879" i="1"/>
  <c r="S6880" i="1"/>
  <c r="S6881" i="1"/>
  <c r="S6882" i="1"/>
  <c r="S6883" i="1"/>
  <c r="S6884" i="1"/>
  <c r="S6885" i="1"/>
  <c r="S6886" i="1"/>
  <c r="S6887" i="1"/>
  <c r="S6888" i="1"/>
  <c r="S6889" i="1"/>
  <c r="S6890" i="1"/>
  <c r="S6891" i="1"/>
  <c r="S6892" i="1"/>
  <c r="S6893" i="1"/>
  <c r="S6894" i="1"/>
  <c r="S6895" i="1"/>
  <c r="S6896" i="1"/>
  <c r="S6897" i="1"/>
  <c r="S6898" i="1"/>
  <c r="S6899" i="1"/>
  <c r="S6900" i="1"/>
  <c r="S6901" i="1"/>
  <c r="S6902" i="1"/>
  <c r="S6903" i="1"/>
  <c r="S6904" i="1"/>
  <c r="S6905" i="1"/>
  <c r="S6906" i="1"/>
  <c r="S6907" i="1"/>
  <c r="S6908" i="1"/>
  <c r="S6909" i="1"/>
  <c r="S6910" i="1"/>
  <c r="S6911" i="1"/>
  <c r="S6912" i="1"/>
  <c r="S6913" i="1"/>
  <c r="S6914" i="1"/>
  <c r="S6915" i="1"/>
  <c r="S6916" i="1"/>
  <c r="S6917" i="1"/>
  <c r="S6918" i="1"/>
  <c r="S6919" i="1"/>
  <c r="S6920" i="1"/>
  <c r="S6921" i="1"/>
  <c r="S6922" i="1"/>
  <c r="S6923" i="1"/>
  <c r="S6924" i="1"/>
  <c r="S6925" i="1"/>
  <c r="S6926" i="1"/>
  <c r="S6927" i="1"/>
  <c r="S6928" i="1"/>
  <c r="S6929" i="1"/>
  <c r="S6930" i="1"/>
  <c r="S6931" i="1"/>
  <c r="S6932" i="1"/>
  <c r="S6933" i="1"/>
  <c r="S6934" i="1"/>
  <c r="S6935" i="1"/>
  <c r="S6936" i="1"/>
  <c r="S6937" i="1"/>
  <c r="S6938" i="1"/>
  <c r="S6939" i="1"/>
  <c r="S6940" i="1"/>
  <c r="S6941" i="1"/>
  <c r="S6942" i="1"/>
  <c r="S6943" i="1"/>
  <c r="S6944" i="1"/>
  <c r="S6945" i="1"/>
  <c r="S6946" i="1"/>
  <c r="S6947" i="1"/>
  <c r="S6948" i="1"/>
  <c r="S6949" i="1"/>
  <c r="S6950" i="1"/>
  <c r="S6951" i="1"/>
  <c r="S6952" i="1"/>
  <c r="S6953" i="1"/>
  <c r="S6954" i="1"/>
  <c r="S6955" i="1"/>
  <c r="S6956" i="1"/>
  <c r="S6957" i="1"/>
  <c r="S6958" i="1"/>
  <c r="S6959" i="1"/>
  <c r="S6960" i="1"/>
  <c r="S6961" i="1"/>
  <c r="S6962" i="1"/>
  <c r="S6963" i="1"/>
  <c r="S6964" i="1"/>
  <c r="S6965" i="1"/>
  <c r="S6966" i="1"/>
  <c r="S6967" i="1"/>
  <c r="S6968" i="1"/>
  <c r="S6969" i="1"/>
  <c r="S6970" i="1"/>
  <c r="S6971" i="1"/>
  <c r="S6972" i="1"/>
  <c r="S6973" i="1"/>
  <c r="S6974" i="1"/>
  <c r="S6975" i="1"/>
  <c r="S6976" i="1"/>
  <c r="S6977" i="1"/>
  <c r="S6978" i="1"/>
  <c r="S6979" i="1"/>
  <c r="S6980" i="1"/>
  <c r="S6981" i="1"/>
  <c r="S6982" i="1"/>
  <c r="S6983" i="1"/>
  <c r="S6984" i="1"/>
  <c r="S6985" i="1"/>
  <c r="S6986" i="1"/>
  <c r="S6987" i="1"/>
  <c r="S6988" i="1"/>
  <c r="S6989" i="1"/>
  <c r="S6990" i="1"/>
  <c r="S6991" i="1"/>
  <c r="S6992" i="1"/>
  <c r="S6993" i="1"/>
  <c r="S6994" i="1"/>
  <c r="S6995" i="1"/>
  <c r="S6996" i="1"/>
  <c r="S6997" i="1"/>
  <c r="S6998" i="1"/>
  <c r="S6999" i="1"/>
  <c r="S7000" i="1"/>
  <c r="S7001" i="1"/>
  <c r="S7002" i="1"/>
  <c r="S7003" i="1"/>
  <c r="S7004" i="1"/>
  <c r="S7005" i="1"/>
  <c r="S7006" i="1"/>
  <c r="S7007" i="1"/>
  <c r="S7008" i="1"/>
  <c r="S7009" i="1"/>
  <c r="S7010" i="1"/>
  <c r="S7011" i="1"/>
  <c r="S7012" i="1"/>
  <c r="S7013" i="1"/>
  <c r="S7014" i="1"/>
  <c r="S7015" i="1"/>
  <c r="S7016" i="1"/>
  <c r="S7017" i="1"/>
  <c r="S7018" i="1"/>
  <c r="S7019" i="1"/>
  <c r="S7020" i="1"/>
  <c r="S7021" i="1"/>
  <c r="S7022" i="1"/>
  <c r="S7023" i="1"/>
  <c r="S7024" i="1"/>
  <c r="S7025" i="1"/>
  <c r="S7026" i="1"/>
  <c r="S7027" i="1"/>
  <c r="S7028" i="1"/>
  <c r="S7029" i="1"/>
  <c r="S7030" i="1"/>
  <c r="S7031" i="1"/>
  <c r="S7032" i="1"/>
  <c r="S7033" i="1"/>
  <c r="S7034" i="1"/>
  <c r="S7035" i="1"/>
  <c r="S7036" i="1"/>
  <c r="S7037" i="1"/>
  <c r="S7038" i="1"/>
  <c r="S7039" i="1"/>
  <c r="S7040" i="1"/>
  <c r="S7041" i="1"/>
  <c r="S7042" i="1"/>
  <c r="S7043" i="1"/>
  <c r="S7044" i="1"/>
  <c r="S7045" i="1"/>
  <c r="S7046" i="1"/>
  <c r="S7047" i="1"/>
  <c r="S7048" i="1"/>
  <c r="S7049" i="1"/>
  <c r="S7050" i="1"/>
  <c r="S7051" i="1"/>
  <c r="S7052" i="1"/>
  <c r="S7053" i="1"/>
  <c r="S7054" i="1"/>
  <c r="S7055" i="1"/>
  <c r="S7056" i="1"/>
  <c r="S7057" i="1"/>
  <c r="S7058" i="1"/>
  <c r="S7059" i="1"/>
  <c r="S7060" i="1"/>
  <c r="S7061" i="1"/>
  <c r="S7062" i="1"/>
  <c r="S7063" i="1"/>
  <c r="S7064" i="1"/>
  <c r="S7065" i="1"/>
  <c r="S7066" i="1"/>
  <c r="S7067" i="1"/>
  <c r="S7068" i="1"/>
  <c r="S7069" i="1"/>
  <c r="S7070" i="1"/>
  <c r="S7071" i="1"/>
  <c r="S7072" i="1"/>
  <c r="S7073" i="1"/>
  <c r="S7074" i="1"/>
  <c r="S7075" i="1"/>
  <c r="S7076" i="1"/>
  <c r="S7077" i="1"/>
  <c r="S7078" i="1"/>
  <c r="S7079" i="1"/>
  <c r="S7080" i="1"/>
  <c r="S7081" i="1"/>
  <c r="S7082" i="1"/>
  <c r="S7083" i="1"/>
  <c r="S7084" i="1"/>
  <c r="S7085" i="1"/>
  <c r="S7086" i="1"/>
  <c r="S7087" i="1"/>
  <c r="S7088" i="1"/>
  <c r="S7089" i="1"/>
  <c r="S7090" i="1"/>
  <c r="S7091" i="1"/>
  <c r="S7092" i="1"/>
  <c r="S7093" i="1"/>
  <c r="S7094" i="1"/>
  <c r="S7095" i="1"/>
  <c r="S7096" i="1"/>
  <c r="S7097" i="1"/>
  <c r="S7098" i="1"/>
  <c r="S7099" i="1"/>
  <c r="S7100" i="1"/>
  <c r="S7101" i="1"/>
  <c r="S7102" i="1"/>
  <c r="S7103" i="1"/>
  <c r="S7104" i="1"/>
  <c r="S7105" i="1"/>
  <c r="S7106" i="1"/>
  <c r="S7107" i="1"/>
  <c r="S7108" i="1"/>
  <c r="S7109" i="1"/>
  <c r="S7110" i="1"/>
  <c r="S7111" i="1"/>
  <c r="S7112" i="1"/>
  <c r="S7113" i="1"/>
  <c r="S7114" i="1"/>
  <c r="S7115" i="1"/>
  <c r="S7116" i="1"/>
  <c r="S7117" i="1"/>
  <c r="S7118" i="1"/>
  <c r="S7119" i="1"/>
  <c r="S7120" i="1"/>
  <c r="S7121" i="1"/>
  <c r="S7122" i="1"/>
  <c r="S7123" i="1"/>
  <c r="S7124" i="1"/>
  <c r="S7125" i="1"/>
  <c r="S7126" i="1"/>
  <c r="S7127" i="1"/>
  <c r="S7128" i="1"/>
  <c r="S7129" i="1"/>
  <c r="S7130" i="1"/>
  <c r="S7131" i="1"/>
  <c r="S7132" i="1"/>
  <c r="S7133" i="1"/>
  <c r="S7134" i="1"/>
  <c r="S7135" i="1"/>
  <c r="S7136" i="1"/>
  <c r="S7137" i="1"/>
  <c r="S7138" i="1"/>
  <c r="S7139" i="1"/>
  <c r="S7140" i="1"/>
  <c r="S7141" i="1"/>
  <c r="S7142" i="1"/>
  <c r="S7143" i="1"/>
  <c r="S7144" i="1"/>
  <c r="S7145" i="1"/>
  <c r="S7146" i="1"/>
  <c r="S7147" i="1"/>
  <c r="S7148" i="1"/>
  <c r="S7149" i="1"/>
  <c r="S7150" i="1"/>
  <c r="S7151" i="1"/>
  <c r="S7152" i="1"/>
  <c r="S7153" i="1"/>
  <c r="S7154" i="1"/>
  <c r="S7155" i="1"/>
  <c r="S7156" i="1"/>
  <c r="S7157" i="1"/>
  <c r="S7158" i="1"/>
  <c r="S7159" i="1"/>
  <c r="S7160" i="1"/>
  <c r="S7161" i="1"/>
  <c r="S7162" i="1"/>
  <c r="S7163" i="1"/>
  <c r="S7164" i="1"/>
  <c r="S7165" i="1"/>
  <c r="S7166" i="1"/>
  <c r="S7167" i="1"/>
  <c r="S7168" i="1"/>
  <c r="S7169" i="1"/>
  <c r="S7170" i="1"/>
  <c r="S7171" i="1"/>
  <c r="S7172" i="1"/>
  <c r="S7173" i="1"/>
  <c r="S7174" i="1"/>
  <c r="S7175" i="1"/>
  <c r="S7176" i="1"/>
  <c r="S7177" i="1"/>
  <c r="S7178" i="1"/>
  <c r="S7179" i="1"/>
  <c r="S7180" i="1"/>
  <c r="S7181" i="1"/>
  <c r="S7182" i="1"/>
  <c r="S7183" i="1"/>
  <c r="S7184" i="1"/>
  <c r="S7185" i="1"/>
  <c r="S7186" i="1"/>
  <c r="S7187" i="1"/>
  <c r="S7188" i="1"/>
  <c r="S7189" i="1"/>
  <c r="S7190" i="1"/>
  <c r="S7191" i="1"/>
  <c r="S7192" i="1"/>
  <c r="S7193" i="1"/>
  <c r="S7194" i="1"/>
  <c r="S7195" i="1"/>
  <c r="S7196" i="1"/>
  <c r="S7197" i="1"/>
  <c r="S7198" i="1"/>
  <c r="S7199" i="1"/>
  <c r="S7200" i="1"/>
  <c r="S7201" i="1"/>
  <c r="S7202" i="1"/>
  <c r="S7203" i="1"/>
  <c r="S7204" i="1"/>
  <c r="S7205" i="1"/>
  <c r="S7206" i="1"/>
  <c r="S7207" i="1"/>
  <c r="S7208" i="1"/>
  <c r="S7209" i="1"/>
  <c r="S7210" i="1"/>
  <c r="S7211" i="1"/>
  <c r="S7212" i="1"/>
  <c r="S7213" i="1"/>
  <c r="S7214" i="1"/>
  <c r="S7215" i="1"/>
  <c r="S7216" i="1"/>
  <c r="S7217" i="1"/>
  <c r="S7218" i="1"/>
  <c r="S7219" i="1"/>
  <c r="S7220" i="1"/>
  <c r="S7221" i="1"/>
  <c r="S7222" i="1"/>
  <c r="S7223" i="1"/>
  <c r="S7224" i="1"/>
  <c r="S7225" i="1"/>
  <c r="S7226" i="1"/>
  <c r="S7227" i="1"/>
  <c r="S7228" i="1"/>
  <c r="S7229" i="1"/>
  <c r="S7230" i="1"/>
  <c r="S7231" i="1"/>
  <c r="S7232" i="1"/>
  <c r="S7233" i="1"/>
  <c r="S7234" i="1"/>
  <c r="S7235" i="1"/>
  <c r="S7236" i="1"/>
  <c r="S7237" i="1"/>
  <c r="S7238" i="1"/>
  <c r="S7239" i="1"/>
  <c r="S7240" i="1"/>
  <c r="S7241" i="1"/>
  <c r="S7242" i="1"/>
  <c r="S7243" i="1"/>
  <c r="S7244" i="1"/>
  <c r="S7245" i="1"/>
  <c r="S7246" i="1"/>
  <c r="S7247" i="1"/>
  <c r="S7248" i="1"/>
  <c r="S7249" i="1"/>
  <c r="S7250" i="1"/>
  <c r="S7251" i="1"/>
  <c r="S7252" i="1"/>
  <c r="S7253" i="1"/>
  <c r="S7254" i="1"/>
  <c r="S7255" i="1"/>
  <c r="S7256" i="1"/>
  <c r="S7257" i="1"/>
  <c r="S7258" i="1"/>
  <c r="S7259" i="1"/>
  <c r="S7260" i="1"/>
  <c r="S7261" i="1"/>
  <c r="S7262" i="1"/>
  <c r="S7263" i="1"/>
  <c r="S7264" i="1"/>
  <c r="S7265" i="1"/>
  <c r="S7266" i="1"/>
  <c r="S7267" i="1"/>
  <c r="S7268" i="1"/>
  <c r="S7269" i="1"/>
  <c r="S7270" i="1"/>
  <c r="S7271" i="1"/>
  <c r="S7272" i="1"/>
  <c r="S7273" i="1"/>
  <c r="S7274" i="1"/>
  <c r="S7275" i="1"/>
  <c r="S7276" i="1"/>
  <c r="S7277" i="1"/>
  <c r="S7278" i="1"/>
  <c r="S7279" i="1"/>
  <c r="S7280" i="1"/>
  <c r="S7281" i="1"/>
  <c r="S7282" i="1"/>
  <c r="S7283" i="1"/>
  <c r="S7284" i="1"/>
  <c r="S7285" i="1"/>
  <c r="S7286" i="1"/>
  <c r="S7287" i="1"/>
  <c r="S7288" i="1"/>
  <c r="S7289" i="1"/>
  <c r="S7290" i="1"/>
  <c r="S7291" i="1"/>
  <c r="S7292" i="1"/>
  <c r="S7293" i="1"/>
  <c r="S7294" i="1"/>
  <c r="S7295" i="1"/>
  <c r="S7296" i="1"/>
  <c r="S7297" i="1"/>
  <c r="S7298" i="1"/>
  <c r="S7299" i="1"/>
  <c r="S7300" i="1"/>
  <c r="S7301" i="1"/>
  <c r="S7302" i="1"/>
  <c r="S7303" i="1"/>
  <c r="S7304" i="1"/>
  <c r="S7305" i="1"/>
  <c r="S7306" i="1"/>
  <c r="S7307" i="1"/>
  <c r="S7308" i="1"/>
  <c r="S7309" i="1"/>
  <c r="S7310" i="1"/>
  <c r="S7311" i="1"/>
  <c r="S7312" i="1"/>
  <c r="S7313" i="1"/>
  <c r="S7314" i="1"/>
  <c r="S7315" i="1"/>
  <c r="S7316" i="1"/>
  <c r="S7317" i="1"/>
  <c r="S7318" i="1"/>
  <c r="S7319" i="1"/>
  <c r="S7320" i="1"/>
  <c r="S7321" i="1"/>
  <c r="S7322" i="1"/>
  <c r="S7323" i="1"/>
  <c r="S7324" i="1"/>
  <c r="S7325" i="1"/>
  <c r="S7326" i="1"/>
  <c r="S7327" i="1"/>
  <c r="S7328" i="1"/>
  <c r="S7329" i="1"/>
  <c r="S7330" i="1"/>
  <c r="S7331" i="1"/>
  <c r="S7332" i="1"/>
  <c r="S7333" i="1"/>
  <c r="S7334" i="1"/>
  <c r="S7335" i="1"/>
  <c r="S7336" i="1"/>
  <c r="S7337" i="1"/>
  <c r="S7338" i="1"/>
  <c r="S7339" i="1"/>
  <c r="S7340" i="1"/>
  <c r="S7341" i="1"/>
  <c r="S7342" i="1"/>
  <c r="S7343" i="1"/>
  <c r="S7344" i="1"/>
  <c r="S7345" i="1"/>
  <c r="S7346" i="1"/>
  <c r="S7347" i="1"/>
  <c r="S7348" i="1"/>
  <c r="S7349" i="1"/>
  <c r="S7350" i="1"/>
  <c r="S7351" i="1"/>
  <c r="S7352" i="1"/>
  <c r="S7353" i="1"/>
  <c r="S7354" i="1"/>
  <c r="S7355" i="1"/>
  <c r="S7356" i="1"/>
  <c r="S7357" i="1"/>
  <c r="S7358" i="1"/>
  <c r="S7359" i="1"/>
  <c r="S7360" i="1"/>
  <c r="S7361" i="1"/>
  <c r="S7362" i="1"/>
  <c r="S7363" i="1"/>
  <c r="S7364" i="1"/>
  <c r="S7365" i="1"/>
  <c r="S7366" i="1"/>
  <c r="S7367" i="1"/>
  <c r="S7368" i="1"/>
  <c r="S7369" i="1"/>
  <c r="S7370" i="1"/>
  <c r="S7371" i="1"/>
  <c r="S7372" i="1"/>
  <c r="S7373" i="1"/>
  <c r="S7374" i="1"/>
  <c r="S7375" i="1"/>
  <c r="S7376" i="1"/>
  <c r="S7377" i="1"/>
  <c r="S7378" i="1"/>
  <c r="S7379" i="1"/>
  <c r="S7380" i="1"/>
  <c r="S7381" i="1"/>
  <c r="S7382" i="1"/>
  <c r="S7383" i="1"/>
  <c r="S7384" i="1"/>
  <c r="S7385" i="1"/>
  <c r="S7386" i="1"/>
  <c r="S7387" i="1"/>
  <c r="S7388" i="1"/>
  <c r="S7389" i="1"/>
  <c r="S7390" i="1"/>
  <c r="S7391" i="1"/>
  <c r="S7392" i="1"/>
  <c r="S7393" i="1"/>
  <c r="S7394" i="1"/>
  <c r="S7395" i="1"/>
  <c r="S7396" i="1"/>
  <c r="S7397" i="1"/>
  <c r="S7398" i="1"/>
  <c r="S7399" i="1"/>
  <c r="S7400" i="1"/>
  <c r="S7401" i="1"/>
  <c r="S7402" i="1"/>
  <c r="S7403" i="1"/>
  <c r="S7404" i="1"/>
  <c r="S7405" i="1"/>
  <c r="S7406" i="1"/>
  <c r="S7407" i="1"/>
  <c r="S7408" i="1"/>
  <c r="S7409" i="1"/>
  <c r="S7410" i="1"/>
  <c r="S7411" i="1"/>
  <c r="S7412" i="1"/>
  <c r="S7413" i="1"/>
  <c r="S7414" i="1"/>
  <c r="S7415" i="1"/>
  <c r="S7416" i="1"/>
  <c r="S7417" i="1"/>
  <c r="S7418" i="1"/>
  <c r="S7419" i="1"/>
  <c r="S7420" i="1"/>
  <c r="S7421" i="1"/>
  <c r="S7422" i="1"/>
  <c r="S7423" i="1"/>
  <c r="S7424" i="1"/>
  <c r="S7425" i="1"/>
  <c r="S7426" i="1"/>
  <c r="S7427" i="1"/>
  <c r="S7428" i="1"/>
  <c r="S7429" i="1"/>
  <c r="S7430" i="1"/>
  <c r="S7431" i="1"/>
  <c r="S7432" i="1"/>
  <c r="S7433" i="1"/>
  <c r="S7434" i="1"/>
  <c r="S7435" i="1"/>
  <c r="S7436" i="1"/>
  <c r="S7437" i="1"/>
  <c r="S7438" i="1"/>
  <c r="S7439" i="1"/>
  <c r="S7440" i="1"/>
  <c r="S7441" i="1"/>
  <c r="S7442" i="1"/>
  <c r="S7443" i="1"/>
  <c r="S7444" i="1"/>
  <c r="S7445" i="1"/>
  <c r="S7446" i="1"/>
  <c r="S7447" i="1"/>
  <c r="S7448" i="1"/>
  <c r="S7449" i="1"/>
  <c r="S7450" i="1"/>
  <c r="S7451" i="1"/>
  <c r="S7452" i="1"/>
  <c r="S7453" i="1"/>
  <c r="S7454" i="1"/>
  <c r="S7455" i="1"/>
  <c r="S7456" i="1"/>
  <c r="S7457" i="1"/>
  <c r="S7458" i="1"/>
  <c r="S7459" i="1"/>
  <c r="S7460" i="1"/>
  <c r="S7461" i="1"/>
  <c r="S7462" i="1"/>
  <c r="S7463" i="1"/>
  <c r="S7464" i="1"/>
  <c r="S7465" i="1"/>
  <c r="S7466" i="1"/>
  <c r="S7467" i="1"/>
  <c r="S7468" i="1"/>
  <c r="S7469" i="1"/>
  <c r="S7470" i="1"/>
  <c r="S7471" i="1"/>
  <c r="S7472" i="1"/>
  <c r="S7473" i="1"/>
  <c r="S7474" i="1"/>
  <c r="S7475" i="1"/>
  <c r="S7476" i="1"/>
  <c r="S7477" i="1"/>
  <c r="S7478" i="1"/>
  <c r="S7479" i="1"/>
  <c r="S7480" i="1"/>
  <c r="S7481" i="1"/>
  <c r="S7482" i="1"/>
  <c r="S7483" i="1"/>
  <c r="S7484" i="1"/>
  <c r="S7485" i="1"/>
  <c r="S7486" i="1"/>
  <c r="S7487" i="1"/>
  <c r="S7488" i="1"/>
  <c r="S7489" i="1"/>
  <c r="S7490" i="1"/>
  <c r="S7491" i="1"/>
  <c r="S7492" i="1"/>
  <c r="S7493" i="1"/>
  <c r="S7494" i="1"/>
  <c r="S7495" i="1"/>
  <c r="S7496" i="1"/>
  <c r="S7497" i="1"/>
  <c r="S7498" i="1"/>
  <c r="S7499" i="1"/>
  <c r="S7500" i="1"/>
  <c r="S7501" i="1"/>
  <c r="S7502" i="1"/>
  <c r="S7503" i="1"/>
  <c r="S7504" i="1"/>
  <c r="S7505" i="1"/>
  <c r="S7506" i="1"/>
  <c r="S7507" i="1"/>
  <c r="S7508" i="1"/>
  <c r="S7509" i="1"/>
  <c r="S7510" i="1"/>
  <c r="S7511" i="1"/>
  <c r="S7512" i="1"/>
  <c r="S7513" i="1"/>
  <c r="S7514" i="1"/>
  <c r="S7515" i="1"/>
  <c r="S7516" i="1"/>
  <c r="S7517" i="1"/>
  <c r="S7518" i="1"/>
  <c r="S7519" i="1"/>
  <c r="S7520" i="1"/>
  <c r="S7521" i="1"/>
  <c r="S7522" i="1"/>
  <c r="S7523" i="1"/>
  <c r="S7524" i="1"/>
  <c r="S7525" i="1"/>
  <c r="S7526" i="1"/>
  <c r="S7527" i="1"/>
  <c r="S7528" i="1"/>
  <c r="S7529" i="1"/>
  <c r="S7530" i="1"/>
  <c r="S7531" i="1"/>
  <c r="S7532" i="1"/>
  <c r="S7533" i="1"/>
  <c r="S7534" i="1"/>
  <c r="S7535" i="1"/>
  <c r="S7536" i="1"/>
  <c r="S7537" i="1"/>
  <c r="S7538" i="1"/>
  <c r="S7539" i="1"/>
  <c r="S7540" i="1"/>
  <c r="S7541" i="1"/>
  <c r="S7542" i="1"/>
  <c r="S7543" i="1"/>
  <c r="S7544" i="1"/>
  <c r="S7545" i="1"/>
  <c r="S7546" i="1"/>
  <c r="S7547" i="1"/>
  <c r="S7548" i="1"/>
  <c r="S7549" i="1"/>
  <c r="S7550" i="1"/>
  <c r="S7551" i="1"/>
  <c r="S7552" i="1"/>
  <c r="S7553" i="1"/>
  <c r="S7554" i="1"/>
  <c r="S7555" i="1"/>
  <c r="S7556" i="1"/>
  <c r="S7557" i="1"/>
  <c r="S7558" i="1"/>
  <c r="S7559" i="1"/>
  <c r="S7560" i="1"/>
  <c r="S7561" i="1"/>
  <c r="S7562" i="1"/>
  <c r="S7563" i="1"/>
  <c r="S7564" i="1"/>
  <c r="S7565" i="1"/>
  <c r="S7566" i="1"/>
  <c r="S7567" i="1"/>
  <c r="S7568" i="1"/>
  <c r="S7569" i="1"/>
  <c r="S7570" i="1"/>
  <c r="S7571" i="1"/>
  <c r="S7572" i="1"/>
  <c r="S7573" i="1"/>
  <c r="S7574" i="1"/>
  <c r="S7575" i="1"/>
  <c r="S7576" i="1"/>
  <c r="S7577" i="1"/>
  <c r="S7578" i="1"/>
  <c r="S7579" i="1"/>
  <c r="S7580" i="1"/>
  <c r="S7581" i="1"/>
  <c r="S7582" i="1"/>
  <c r="S7583" i="1"/>
  <c r="S7584" i="1"/>
  <c r="S7585" i="1"/>
  <c r="S7586" i="1"/>
  <c r="S7587" i="1"/>
  <c r="S7588" i="1"/>
  <c r="S7589" i="1"/>
  <c r="S7590" i="1"/>
  <c r="S7591" i="1"/>
  <c r="S7592" i="1"/>
  <c r="S7593" i="1"/>
  <c r="S7594" i="1"/>
  <c r="S7595" i="1"/>
  <c r="S7596" i="1"/>
  <c r="S7597" i="1"/>
  <c r="S7598" i="1"/>
  <c r="S7599" i="1"/>
  <c r="S7600" i="1"/>
  <c r="S7601" i="1"/>
  <c r="S7602" i="1"/>
  <c r="S7603" i="1"/>
  <c r="S7604" i="1"/>
  <c r="S7605" i="1"/>
  <c r="S7606" i="1"/>
  <c r="S7607" i="1"/>
  <c r="S7608" i="1"/>
  <c r="S7609" i="1"/>
  <c r="S7610" i="1"/>
  <c r="S7611" i="1"/>
  <c r="S7612" i="1"/>
  <c r="S7613" i="1"/>
  <c r="S7614" i="1"/>
  <c r="S7615" i="1"/>
  <c r="S7616" i="1"/>
  <c r="S7617" i="1"/>
  <c r="S7618" i="1"/>
  <c r="S7619" i="1"/>
  <c r="S7620" i="1"/>
  <c r="S7621" i="1"/>
  <c r="S7622" i="1"/>
  <c r="S7623" i="1"/>
  <c r="S7624" i="1"/>
  <c r="S7625" i="1"/>
  <c r="S7626" i="1"/>
  <c r="S7627" i="1"/>
  <c r="S7628" i="1"/>
  <c r="S7629" i="1"/>
  <c r="S7630" i="1"/>
  <c r="S7631" i="1"/>
  <c r="S7632" i="1"/>
  <c r="S7633" i="1"/>
  <c r="S7634" i="1"/>
  <c r="S7635" i="1"/>
  <c r="S7636" i="1"/>
  <c r="S7637" i="1"/>
  <c r="S7638" i="1"/>
  <c r="S7639" i="1"/>
  <c r="S7640" i="1"/>
  <c r="S7641" i="1"/>
  <c r="S7642" i="1"/>
  <c r="S7643" i="1"/>
  <c r="S7644" i="1"/>
  <c r="S7645" i="1"/>
  <c r="S7646" i="1"/>
  <c r="S7647" i="1"/>
  <c r="S7648" i="1"/>
  <c r="S7649" i="1"/>
  <c r="S7650" i="1"/>
  <c r="S7651" i="1"/>
  <c r="S7652" i="1"/>
  <c r="S7653" i="1"/>
  <c r="S7654" i="1"/>
  <c r="S7655" i="1"/>
  <c r="S7656" i="1"/>
  <c r="S7657" i="1"/>
  <c r="S7658" i="1"/>
  <c r="S7659" i="1"/>
  <c r="S7660" i="1"/>
  <c r="S7661" i="1"/>
  <c r="S7662" i="1"/>
  <c r="S7663" i="1"/>
  <c r="S7664" i="1"/>
  <c r="S7665" i="1"/>
  <c r="S7666" i="1"/>
  <c r="S7667" i="1"/>
  <c r="S7668" i="1"/>
  <c r="S7669" i="1"/>
  <c r="S7670" i="1"/>
  <c r="S7671" i="1"/>
  <c r="S7672" i="1"/>
  <c r="S7673" i="1"/>
  <c r="S7674" i="1"/>
  <c r="S7675" i="1"/>
  <c r="S7676" i="1"/>
  <c r="S7677" i="1"/>
  <c r="S7678" i="1"/>
  <c r="S7679" i="1"/>
  <c r="S7680" i="1"/>
  <c r="S7681" i="1"/>
  <c r="S7682" i="1"/>
  <c r="S7683" i="1"/>
  <c r="S7684" i="1"/>
  <c r="S7685" i="1"/>
  <c r="S7686" i="1"/>
  <c r="S7687" i="1"/>
  <c r="S7688" i="1"/>
  <c r="S7689" i="1"/>
  <c r="S7690" i="1"/>
  <c r="S7691" i="1"/>
  <c r="S7692" i="1"/>
  <c r="S7693" i="1"/>
  <c r="S7694" i="1"/>
  <c r="S7695" i="1"/>
  <c r="S7696" i="1"/>
  <c r="S7697" i="1"/>
  <c r="S7698" i="1"/>
  <c r="S7699" i="1"/>
  <c r="S7700" i="1"/>
  <c r="S7701" i="1"/>
  <c r="S7702" i="1"/>
  <c r="S7703" i="1"/>
  <c r="S7704" i="1"/>
  <c r="S7705" i="1"/>
  <c r="S7706" i="1"/>
  <c r="S7707" i="1"/>
  <c r="S7708" i="1"/>
  <c r="S7709" i="1"/>
  <c r="S7710" i="1"/>
  <c r="S7711" i="1"/>
  <c r="S7712" i="1"/>
  <c r="S7713" i="1"/>
  <c r="S7714" i="1"/>
  <c r="S7715" i="1"/>
  <c r="S7716" i="1"/>
  <c r="S7717" i="1"/>
  <c r="S7718" i="1"/>
  <c r="S7719" i="1"/>
  <c r="S7720" i="1"/>
  <c r="S7721" i="1"/>
  <c r="S7722" i="1"/>
  <c r="S7723" i="1"/>
  <c r="S7724" i="1"/>
  <c r="S7725" i="1"/>
  <c r="AM5" i="3" s="1"/>
  <c r="S7726" i="1"/>
  <c r="S7727" i="1"/>
  <c r="S7728" i="1"/>
  <c r="S7729" i="1"/>
  <c r="S7730" i="1"/>
  <c r="S7731" i="1"/>
  <c r="S7732" i="1"/>
  <c r="S7733" i="1"/>
  <c r="S7734" i="1"/>
  <c r="S7735" i="1"/>
  <c r="S7736" i="1"/>
  <c r="S7737" i="1"/>
  <c r="S7738" i="1"/>
  <c r="S7739" i="1"/>
  <c r="S7740" i="1"/>
  <c r="S7741" i="1"/>
  <c r="S7742" i="1"/>
  <c r="S7743" i="1"/>
  <c r="S7744" i="1"/>
  <c r="S7745" i="1"/>
  <c r="S7746" i="1"/>
  <c r="S7747" i="1"/>
  <c r="S7748" i="1"/>
  <c r="S7749" i="1"/>
  <c r="S7750" i="1"/>
  <c r="S7751" i="1"/>
  <c r="S7752" i="1"/>
  <c r="S7753" i="1"/>
  <c r="S7754" i="1"/>
  <c r="S7755" i="1"/>
  <c r="S7756" i="1"/>
  <c r="S7757" i="1"/>
  <c r="S7758" i="1"/>
  <c r="S7759" i="1"/>
  <c r="S7760" i="1"/>
  <c r="S7761" i="1"/>
  <c r="S7762" i="1"/>
  <c r="S7763" i="1"/>
  <c r="S7764" i="1"/>
  <c r="S7765" i="1"/>
  <c r="S7766" i="1"/>
  <c r="S7767" i="1"/>
  <c r="S7768" i="1"/>
  <c r="S7769" i="1"/>
  <c r="S7770" i="1"/>
  <c r="S7771" i="1"/>
  <c r="S7772" i="1"/>
  <c r="S7773" i="1"/>
  <c r="S7774" i="1"/>
  <c r="S7775" i="1"/>
  <c r="S7776" i="1"/>
  <c r="S7777" i="1"/>
  <c r="S7778" i="1"/>
  <c r="S7779" i="1"/>
  <c r="S7780" i="1"/>
  <c r="S7781" i="1"/>
  <c r="S7782" i="1"/>
  <c r="S7783" i="1"/>
  <c r="S7784" i="1"/>
  <c r="S7785" i="1"/>
  <c r="S7786" i="1"/>
  <c r="S7787" i="1"/>
  <c r="S7788" i="1"/>
  <c r="S7789" i="1"/>
  <c r="S7790" i="1"/>
  <c r="S7791" i="1"/>
  <c r="S7792" i="1"/>
  <c r="S7793" i="1"/>
  <c r="S7794" i="1"/>
  <c r="S7795" i="1"/>
  <c r="S7796" i="1"/>
  <c r="S7797" i="1"/>
  <c r="S7798" i="1"/>
  <c r="S7799" i="1"/>
  <c r="S7800" i="1"/>
  <c r="S7801" i="1"/>
  <c r="S7802" i="1"/>
  <c r="S7803" i="1"/>
  <c r="S7804" i="1"/>
  <c r="S7805" i="1"/>
  <c r="S7806" i="1"/>
  <c r="S7807" i="1"/>
  <c r="S7808" i="1"/>
  <c r="S7809" i="1"/>
  <c r="S7810" i="1"/>
  <c r="S7811" i="1"/>
  <c r="S7812" i="1"/>
  <c r="S7813" i="1"/>
  <c r="S7814" i="1"/>
  <c r="S7815" i="1"/>
  <c r="S7816" i="1"/>
  <c r="S7817" i="1"/>
  <c r="S7818" i="1"/>
  <c r="S7819" i="1"/>
  <c r="S7820" i="1"/>
  <c r="S7821" i="1"/>
  <c r="S7822" i="1"/>
  <c r="S7823" i="1"/>
  <c r="S7824" i="1"/>
  <c r="S7825" i="1"/>
  <c r="S7826" i="1"/>
  <c r="S7827" i="1"/>
  <c r="S7828" i="1"/>
  <c r="S7829" i="1"/>
  <c r="S7830" i="1"/>
  <c r="S7831" i="1"/>
  <c r="S7832" i="1"/>
  <c r="S7833" i="1"/>
  <c r="S7834" i="1"/>
  <c r="S7835" i="1"/>
  <c r="S7836" i="1"/>
  <c r="S7837" i="1"/>
  <c r="S7838" i="1"/>
  <c r="S7839" i="1"/>
  <c r="S7840" i="1"/>
  <c r="S7841" i="1"/>
  <c r="S7842" i="1"/>
  <c r="S7843" i="1"/>
  <c r="S7844" i="1"/>
  <c r="S7845" i="1"/>
  <c r="S7846" i="1"/>
  <c r="S7847" i="1"/>
  <c r="S7848" i="1"/>
  <c r="S7849" i="1"/>
  <c r="S7850" i="1"/>
  <c r="S7851" i="1"/>
  <c r="S7852" i="1"/>
  <c r="S7853" i="1"/>
  <c r="S7854" i="1"/>
  <c r="S7855" i="1"/>
  <c r="S7856" i="1"/>
  <c r="S7857" i="1"/>
  <c r="S7858" i="1"/>
  <c r="S7859" i="1"/>
  <c r="S7860" i="1"/>
  <c r="S7861" i="1"/>
  <c r="S7862" i="1"/>
  <c r="S7863" i="1"/>
  <c r="S7864" i="1"/>
  <c r="S7865" i="1"/>
  <c r="S7866" i="1"/>
  <c r="S7867" i="1"/>
  <c r="S7868" i="1"/>
  <c r="S7869" i="1"/>
  <c r="S7870" i="1"/>
  <c r="S7871" i="1"/>
  <c r="S7872" i="1"/>
  <c r="S7873" i="1"/>
  <c r="S7874" i="1"/>
  <c r="S7875" i="1"/>
  <c r="S7876" i="1"/>
  <c r="S7877" i="1"/>
  <c r="S7878" i="1"/>
  <c r="S7879" i="1"/>
  <c r="S7880" i="1"/>
  <c r="S7881" i="1"/>
  <c r="S7882" i="1"/>
  <c r="S7883" i="1"/>
  <c r="S7884" i="1"/>
  <c r="S7885" i="1"/>
  <c r="S7886" i="1"/>
  <c r="S7887" i="1"/>
  <c r="S7888" i="1"/>
  <c r="S7889" i="1"/>
  <c r="S7890" i="1"/>
  <c r="S7891" i="1"/>
  <c r="S7892" i="1"/>
  <c r="S7893" i="1"/>
  <c r="S7894" i="1"/>
  <c r="S7895" i="1"/>
  <c r="S7896" i="1"/>
  <c r="S7897" i="1"/>
  <c r="S7898" i="1"/>
  <c r="S7899" i="1"/>
  <c r="S7900" i="1"/>
  <c r="S7901" i="1"/>
  <c r="S7902" i="1"/>
  <c r="S7903" i="1"/>
  <c r="S7904" i="1"/>
  <c r="S7905" i="1"/>
  <c r="S7906" i="1"/>
  <c r="S7907" i="1"/>
  <c r="S7908" i="1"/>
  <c r="S7909" i="1"/>
  <c r="S7910" i="1"/>
  <c r="S7911" i="1"/>
  <c r="S7912" i="1"/>
  <c r="S7913" i="1"/>
  <c r="S7914" i="1"/>
  <c r="S7915" i="1"/>
  <c r="S7916" i="1"/>
  <c r="S7917" i="1"/>
  <c r="S7918" i="1"/>
  <c r="S7919" i="1"/>
  <c r="S7920" i="1"/>
  <c r="S7921" i="1"/>
  <c r="S7922" i="1"/>
  <c r="S7923" i="1"/>
  <c r="S7924" i="1"/>
  <c r="S7925" i="1"/>
  <c r="S7926" i="1"/>
  <c r="S7927" i="1"/>
  <c r="S7928" i="1"/>
  <c r="S7929" i="1"/>
  <c r="S7930" i="1"/>
  <c r="S7931" i="1"/>
  <c r="S7932" i="1"/>
  <c r="S7933" i="1"/>
  <c r="S7934" i="1"/>
  <c r="S7935" i="1"/>
  <c r="S7936" i="1"/>
  <c r="S7937" i="1"/>
  <c r="S7938" i="1"/>
  <c r="S7939" i="1"/>
  <c r="S7940" i="1"/>
  <c r="S7941" i="1"/>
  <c r="S7942" i="1"/>
  <c r="S7943" i="1"/>
  <c r="S7944" i="1"/>
  <c r="S7945" i="1"/>
  <c r="S7946" i="1"/>
  <c r="S7947" i="1"/>
  <c r="S7948" i="1"/>
  <c r="S7949" i="1"/>
  <c r="S7950" i="1"/>
  <c r="S7951" i="1"/>
  <c r="S7952" i="1"/>
  <c r="S7953" i="1"/>
  <c r="S7954" i="1"/>
  <c r="S7955" i="1"/>
  <c r="S7956" i="1"/>
  <c r="S7957" i="1"/>
  <c r="S7958" i="1"/>
  <c r="S7959" i="1"/>
  <c r="S7960" i="1"/>
  <c r="S7961" i="1"/>
  <c r="S7962" i="1"/>
  <c r="S7963" i="1"/>
  <c r="S7964" i="1"/>
  <c r="S7965" i="1"/>
  <c r="S7966" i="1"/>
  <c r="S7967" i="1"/>
  <c r="S7968" i="1"/>
  <c r="S7969" i="1"/>
  <c r="S7970" i="1"/>
  <c r="S7971" i="1"/>
  <c r="S7972" i="1"/>
  <c r="S7973" i="1"/>
  <c r="S7974" i="1"/>
  <c r="S7975" i="1"/>
  <c r="S7976" i="1"/>
  <c r="S7977" i="1"/>
  <c r="S7978" i="1"/>
  <c r="S7979" i="1"/>
  <c r="S7980" i="1"/>
  <c r="P18" i="3" s="1"/>
  <c r="S7981" i="1"/>
  <c r="S7982" i="1"/>
  <c r="S7983" i="1"/>
  <c r="S7984" i="1"/>
  <c r="S7985" i="1"/>
  <c r="S7986" i="1"/>
  <c r="S7987" i="1"/>
  <c r="S7988" i="1"/>
  <c r="S7989" i="1"/>
  <c r="S7990" i="1"/>
  <c r="S7991" i="1"/>
  <c r="S7992" i="1"/>
  <c r="S7993" i="1"/>
  <c r="S7994" i="1"/>
  <c r="S7995" i="1"/>
  <c r="S7996" i="1"/>
  <c r="S7997" i="1"/>
  <c r="S7998" i="1"/>
  <c r="S7999" i="1"/>
  <c r="S8000" i="1"/>
  <c r="S8001" i="1"/>
  <c r="S8002" i="1"/>
  <c r="S8003" i="1"/>
  <c r="S8004" i="1"/>
  <c r="S8005" i="1"/>
  <c r="S8006" i="1"/>
  <c r="S8007" i="1"/>
  <c r="S8008" i="1"/>
  <c r="S8009" i="1"/>
  <c r="S8010" i="1"/>
  <c r="S8011" i="1"/>
  <c r="S8012" i="1"/>
  <c r="S8013" i="1"/>
  <c r="S8014" i="1"/>
  <c r="S8015" i="1"/>
  <c r="S8016" i="1"/>
  <c r="S8017" i="1"/>
  <c r="S8018" i="1"/>
  <c r="S8019" i="1"/>
  <c r="S8020" i="1"/>
  <c r="S8021" i="1"/>
  <c r="S8022" i="1"/>
  <c r="S8023" i="1"/>
  <c r="S8024" i="1"/>
  <c r="S8025" i="1"/>
  <c r="S8026" i="1"/>
  <c r="S8027" i="1"/>
  <c r="S8028" i="1"/>
  <c r="S8029" i="1"/>
  <c r="S8030" i="1"/>
  <c r="S8031" i="1"/>
  <c r="S8032" i="1"/>
  <c r="S8033" i="1"/>
  <c r="S8034" i="1"/>
  <c r="S8035" i="1"/>
  <c r="S8036" i="1"/>
  <c r="S8037" i="1"/>
  <c r="S8038" i="1"/>
  <c r="S8039" i="1"/>
  <c r="S8040" i="1"/>
  <c r="S8041" i="1"/>
  <c r="S8042" i="1"/>
  <c r="S8043" i="1"/>
  <c r="S8044" i="1"/>
  <c r="S8045" i="1"/>
  <c r="S8046" i="1"/>
  <c r="S8047" i="1"/>
  <c r="S8048" i="1"/>
  <c r="S8049" i="1"/>
  <c r="S8050" i="1"/>
  <c r="S8051" i="1"/>
  <c r="S8052" i="1"/>
  <c r="S8053" i="1"/>
  <c r="S8054" i="1"/>
  <c r="S8055" i="1"/>
  <c r="S8056" i="1"/>
  <c r="S8057" i="1"/>
  <c r="S8058" i="1"/>
  <c r="S8059" i="1"/>
  <c r="S8060" i="1"/>
  <c r="S8061" i="1"/>
  <c r="S8062" i="1"/>
  <c r="S8063" i="1"/>
  <c r="S8064" i="1"/>
  <c r="S8065" i="1"/>
  <c r="S8066" i="1"/>
  <c r="S8067" i="1"/>
  <c r="S8068" i="1"/>
  <c r="S8069" i="1"/>
  <c r="S8070" i="1"/>
  <c r="S8071" i="1"/>
  <c r="S8072" i="1"/>
  <c r="S8073" i="1"/>
  <c r="S8074" i="1"/>
  <c r="S8075" i="1"/>
  <c r="S8076" i="1"/>
  <c r="S8077" i="1"/>
  <c r="S8078" i="1"/>
  <c r="S8079" i="1"/>
  <c r="S8080" i="1"/>
  <c r="S8081" i="1"/>
  <c r="S8082" i="1"/>
  <c r="S8083" i="1"/>
  <c r="S8084" i="1"/>
  <c r="S8085" i="1"/>
  <c r="S8086" i="1"/>
  <c r="S8087" i="1"/>
  <c r="S8088" i="1"/>
  <c r="S8089" i="1"/>
  <c r="S8090" i="1"/>
  <c r="S8091" i="1"/>
  <c r="S8092" i="1"/>
  <c r="S8093" i="1"/>
  <c r="S8094" i="1"/>
  <c r="S8095" i="1"/>
  <c r="S8096" i="1"/>
  <c r="S8097" i="1"/>
  <c r="S8098" i="1"/>
  <c r="S8099" i="1"/>
  <c r="S8100" i="1"/>
  <c r="S8101" i="1"/>
  <c r="S8102" i="1"/>
  <c r="S8103" i="1"/>
  <c r="S8104" i="1"/>
  <c r="S8105" i="1"/>
  <c r="S8106" i="1"/>
  <c r="S8107" i="1"/>
  <c r="S8108" i="1"/>
  <c r="S8109" i="1"/>
  <c r="S8110" i="1"/>
  <c r="S8111" i="1"/>
  <c r="S8112" i="1"/>
  <c r="S8113" i="1"/>
  <c r="S8114" i="1"/>
  <c r="S8115" i="1"/>
  <c r="S8116" i="1"/>
  <c r="S8117" i="1"/>
  <c r="S8118" i="1"/>
  <c r="S8119" i="1"/>
  <c r="S8120" i="1"/>
  <c r="S8121" i="1"/>
  <c r="S8122" i="1"/>
  <c r="S8123" i="1"/>
  <c r="S8124" i="1"/>
  <c r="S8125" i="1"/>
  <c r="S8126" i="1"/>
  <c r="S8127" i="1"/>
  <c r="S8128" i="1"/>
  <c r="S8129" i="1"/>
  <c r="S8130" i="1"/>
  <c r="S8131" i="1"/>
  <c r="S8132" i="1"/>
  <c r="S8133" i="1"/>
  <c r="S8134" i="1"/>
  <c r="S8135" i="1"/>
  <c r="S8136" i="1"/>
  <c r="S8137" i="1"/>
  <c r="S8138" i="1"/>
  <c r="S8139" i="1"/>
  <c r="S8140" i="1"/>
  <c r="S8141" i="1"/>
  <c r="S8142" i="1"/>
  <c r="S8143" i="1"/>
  <c r="S8144" i="1"/>
  <c r="S8145" i="1"/>
  <c r="S8146" i="1"/>
  <c r="S8147" i="1"/>
  <c r="S8148" i="1"/>
  <c r="S8149" i="1"/>
  <c r="S8150" i="1"/>
  <c r="S8151" i="1"/>
  <c r="S8152" i="1"/>
  <c r="S8153" i="1"/>
  <c r="S8154" i="1"/>
  <c r="S8155" i="1"/>
  <c r="S8156" i="1"/>
  <c r="S8157" i="1"/>
  <c r="S8158" i="1"/>
  <c r="S8159" i="1"/>
  <c r="S8160" i="1"/>
  <c r="S8161" i="1"/>
  <c r="S8162" i="1"/>
  <c r="S8163" i="1"/>
  <c r="S8164" i="1"/>
  <c r="S8165" i="1"/>
  <c r="S8166" i="1"/>
  <c r="S8167" i="1"/>
  <c r="S8168" i="1"/>
  <c r="S8169" i="1"/>
  <c r="S8170" i="1"/>
  <c r="S8171" i="1"/>
  <c r="S8172" i="1"/>
  <c r="S8173" i="1"/>
  <c r="S8174" i="1"/>
  <c r="S8175" i="1"/>
  <c r="S8176" i="1"/>
  <c r="S8177" i="1"/>
  <c r="S8178" i="1"/>
  <c r="S8179" i="1"/>
  <c r="S8180" i="1"/>
  <c r="S8181" i="1"/>
  <c r="S8182" i="1"/>
  <c r="S8183" i="1"/>
  <c r="S8184" i="1"/>
  <c r="S8185" i="1"/>
  <c r="S8186" i="1"/>
  <c r="S8187" i="1"/>
  <c r="S8188" i="1"/>
  <c r="S8189" i="1"/>
  <c r="S8190" i="1"/>
  <c r="S8191" i="1"/>
  <c r="S8192" i="1"/>
  <c r="S8193" i="1"/>
  <c r="S8194" i="1"/>
  <c r="S8195" i="1"/>
  <c r="S8196" i="1"/>
  <c r="S8197" i="1"/>
  <c r="S8198" i="1"/>
  <c r="S8199" i="1"/>
  <c r="S8200" i="1"/>
  <c r="S8201" i="1"/>
  <c r="S8202" i="1"/>
  <c r="S8203" i="1"/>
  <c r="S8204" i="1"/>
  <c r="S8205" i="1"/>
  <c r="S8206" i="1"/>
  <c r="S8207" i="1"/>
  <c r="S8208" i="1"/>
  <c r="S8209" i="1"/>
  <c r="S8210" i="1"/>
  <c r="S8211" i="1"/>
  <c r="S8212" i="1"/>
  <c r="S8213" i="1"/>
  <c r="S8214" i="1"/>
  <c r="S8215" i="1"/>
  <c r="S8216" i="1"/>
  <c r="S8217" i="1"/>
  <c r="S8218" i="1"/>
  <c r="S8219" i="1"/>
  <c r="S8220" i="1"/>
  <c r="S8221" i="1"/>
  <c r="S8222" i="1"/>
  <c r="S8223" i="1"/>
  <c r="S8224" i="1"/>
  <c r="S8225" i="1"/>
  <c r="S8226" i="1"/>
  <c r="S8227" i="1"/>
  <c r="S8228" i="1"/>
  <c r="S8229" i="1"/>
  <c r="S8230" i="1"/>
  <c r="S8231" i="1"/>
  <c r="S8232" i="1"/>
  <c r="S8233" i="1"/>
  <c r="S8234" i="1"/>
  <c r="S8235" i="1"/>
  <c r="DN35" i="3" s="1"/>
  <c r="S8236" i="1"/>
  <c r="S8237" i="1"/>
  <c r="AV59" i="3" s="1"/>
  <c r="S8238" i="1"/>
  <c r="S8239" i="1"/>
  <c r="S8240" i="1"/>
  <c r="AA45" i="3" s="1"/>
  <c r="S8241" i="1"/>
  <c r="S8242" i="1"/>
  <c r="S8243" i="1"/>
  <c r="S8244" i="1"/>
  <c r="S8245" i="1"/>
  <c r="S8246" i="1"/>
  <c r="S8247" i="1"/>
  <c r="S8248" i="1"/>
  <c r="DH35" i="3" s="1"/>
  <c r="S8249" i="1"/>
  <c r="S8250" i="1"/>
  <c r="CM25" i="3" s="1"/>
  <c r="S8251" i="1"/>
  <c r="AV18" i="3" s="1"/>
  <c r="S8252" i="1"/>
  <c r="S8253" i="1"/>
  <c r="S8254" i="1"/>
  <c r="S8255" i="1"/>
  <c r="S8256" i="1"/>
  <c r="S8257" i="1"/>
  <c r="GV35" i="3" s="1"/>
  <c r="S8258" i="1"/>
  <c r="S8259" i="1"/>
  <c r="N18" i="3" s="1"/>
  <c r="S8260" i="1"/>
  <c r="S8261" i="1"/>
  <c r="Y87" i="3" s="1"/>
  <c r="S8262" i="1"/>
  <c r="S8263" i="1"/>
  <c r="S8264" i="1"/>
  <c r="S8265" i="1"/>
  <c r="S8266" i="1"/>
  <c r="S8267" i="1"/>
  <c r="S8268" i="1"/>
  <c r="S8269" i="1"/>
  <c r="S8270" i="1"/>
  <c r="S8271" i="1"/>
  <c r="S8272" i="1"/>
  <c r="S8273" i="1"/>
  <c r="S8274" i="1"/>
  <c r="S8275" i="1"/>
  <c r="S8276" i="1"/>
  <c r="S8277" i="1"/>
  <c r="S8278" i="1"/>
  <c r="S8279" i="1"/>
  <c r="AF66" i="3" s="1"/>
  <c r="S8280" i="1"/>
  <c r="S8281" i="1"/>
  <c r="S8282" i="1"/>
  <c r="S8283" i="1"/>
  <c r="S8284" i="1"/>
  <c r="S8285" i="1"/>
  <c r="S8286" i="1"/>
  <c r="S8287" i="1"/>
  <c r="S8288" i="1"/>
  <c r="S8289" i="1"/>
  <c r="S8290" i="1"/>
  <c r="S8291" i="1"/>
  <c r="S8292" i="1"/>
  <c r="S8293" i="1"/>
  <c r="S8294" i="1"/>
  <c r="S8295" i="1"/>
  <c r="S8296" i="1"/>
  <c r="C66" i="3" s="1"/>
  <c r="S8297" i="1"/>
  <c r="S8298" i="1"/>
  <c r="S8299" i="1"/>
  <c r="S8300" i="1"/>
  <c r="S8301" i="1"/>
  <c r="BV45" i="3" s="1"/>
  <c r="S8302" i="1"/>
  <c r="BI52" i="3" s="1"/>
  <c r="S8303" i="1"/>
  <c r="AE52" i="3" s="1"/>
  <c r="S8304" i="1"/>
  <c r="BH45" i="3" s="1"/>
  <c r="S8305" i="1"/>
  <c r="R59" i="3" s="1"/>
  <c r="S8306" i="1"/>
  <c r="S8307" i="1"/>
  <c r="GN35" i="3" s="1"/>
  <c r="S8308" i="1"/>
  <c r="FN35" i="3" s="1"/>
  <c r="S8309" i="1"/>
  <c r="U52" i="3" s="1"/>
  <c r="S8310" i="1"/>
  <c r="S8311" i="1"/>
  <c r="S8312" i="1"/>
  <c r="S8313" i="1"/>
  <c r="S8314" i="1"/>
  <c r="S8315" i="1"/>
  <c r="S8316" i="1"/>
  <c r="S8317" i="1"/>
  <c r="S8318" i="1"/>
  <c r="S8319" i="1"/>
  <c r="S8320" i="1"/>
  <c r="S8321" i="1"/>
  <c r="S8322" i="1"/>
  <c r="S8323" i="1"/>
  <c r="S8324" i="1"/>
  <c r="S8325" i="1"/>
  <c r="S8326" i="1"/>
  <c r="S8327" i="1"/>
  <c r="S8328" i="1"/>
  <c r="S8329" i="1"/>
  <c r="S8330" i="1"/>
  <c r="S8331" i="1"/>
  <c r="S8332" i="1"/>
  <c r="S8333" i="1"/>
  <c r="S8334" i="1"/>
  <c r="S8335" i="1"/>
  <c r="S8336" i="1"/>
  <c r="S8337" i="1"/>
  <c r="S8338" i="1"/>
  <c r="S8339" i="1"/>
  <c r="BY25" i="3" s="1"/>
  <c r="S8340" i="1"/>
  <c r="S8341" i="1"/>
  <c r="S8342" i="1"/>
  <c r="S8343" i="1"/>
  <c r="S8344" i="1"/>
  <c r="S8345" i="1"/>
  <c r="S8346" i="1"/>
  <c r="S8347" i="1"/>
  <c r="BZ52" i="3" s="1"/>
  <c r="S8348" i="1"/>
  <c r="S8349" i="1"/>
  <c r="S8350" i="1"/>
  <c r="S8351" i="1"/>
  <c r="S8352" i="1"/>
  <c r="S8353" i="1"/>
  <c r="S8354" i="1"/>
  <c r="S8355" i="1"/>
  <c r="S8356" i="1"/>
  <c r="S8357" i="1"/>
  <c r="S8358" i="1"/>
  <c r="S8359" i="1"/>
  <c r="S8360" i="1"/>
  <c r="S8361" i="1"/>
  <c r="S8362" i="1"/>
  <c r="S8363" i="1"/>
  <c r="S8364" i="1"/>
  <c r="S8365" i="1"/>
  <c r="S8366" i="1"/>
  <c r="S8367" i="1"/>
  <c r="S8368" i="1"/>
  <c r="S8369" i="1"/>
  <c r="S8370" i="1"/>
  <c r="S8371" i="1"/>
  <c r="S8372" i="1"/>
  <c r="U45" i="3" s="1"/>
  <c r="S8373" i="1"/>
  <c r="S8374" i="1"/>
  <c r="S8375" i="1"/>
  <c r="S8376" i="1"/>
  <c r="S8377" i="1"/>
  <c r="S8378" i="1"/>
  <c r="S8379" i="1"/>
  <c r="S8380" i="1"/>
  <c r="S8381" i="1"/>
  <c r="C45" i="3" s="1"/>
  <c r="S8382" i="1"/>
  <c r="S8383" i="1"/>
  <c r="S8384" i="1"/>
  <c r="S8385" i="1"/>
  <c r="S8386" i="1"/>
  <c r="S8387" i="1"/>
  <c r="S8388" i="1"/>
  <c r="S8389" i="1"/>
  <c r="S8390" i="1"/>
  <c r="S8391" i="1"/>
  <c r="S8392" i="1"/>
  <c r="S8393" i="1"/>
  <c r="S8394" i="1"/>
  <c r="S8395" i="1"/>
  <c r="S8396" i="1"/>
  <c r="S8397" i="1"/>
  <c r="S8398" i="1"/>
  <c r="S8399" i="1"/>
  <c r="S8400" i="1"/>
  <c r="S8401" i="1"/>
  <c r="S8402" i="1"/>
  <c r="S8403" i="1"/>
  <c r="S8404" i="1"/>
  <c r="S8405" i="1"/>
  <c r="S8406" i="1"/>
  <c r="S8407" i="1"/>
  <c r="S8408" i="1"/>
  <c r="S8409" i="1"/>
  <c r="S8410" i="1"/>
  <c r="S8411" i="1"/>
  <c r="S8412" i="1"/>
  <c r="S8413" i="1"/>
  <c r="S8414" i="1"/>
  <c r="S8415" i="1"/>
  <c r="S8416" i="1"/>
  <c r="S8417" i="1"/>
  <c r="S8418" i="1"/>
  <c r="S8419" i="1"/>
  <c r="S8420" i="1"/>
  <c r="S8421" i="1"/>
  <c r="S8422" i="1"/>
  <c r="S8423" i="1"/>
  <c r="S8424" i="1"/>
  <c r="S8425" i="1"/>
  <c r="S8426" i="1"/>
  <c r="S8427" i="1"/>
  <c r="S8428" i="1"/>
  <c r="S8429" i="1"/>
  <c r="S8430" i="1"/>
  <c r="S8431" i="1"/>
  <c r="S8432" i="1"/>
  <c r="S8433" i="1"/>
  <c r="S8434" i="1"/>
  <c r="S8435" i="1"/>
  <c r="S8436" i="1"/>
  <c r="S8437" i="1"/>
  <c r="S8438" i="1"/>
  <c r="S8439" i="1"/>
  <c r="S8440" i="1"/>
  <c r="S8441" i="1"/>
  <c r="S8442" i="1"/>
  <c r="S8443" i="1"/>
  <c r="S8444" i="1"/>
  <c r="S8445" i="1"/>
  <c r="S8446" i="1"/>
  <c r="S8447" i="1"/>
  <c r="S8448" i="1"/>
  <c r="S8449" i="1"/>
  <c r="S8450" i="1"/>
  <c r="S8451" i="1"/>
  <c r="S8452" i="1"/>
  <c r="S8453" i="1"/>
  <c r="S8454" i="1"/>
  <c r="S8455" i="1"/>
  <c r="S8456" i="1"/>
  <c r="S8457" i="1"/>
  <c r="S8458" i="1"/>
  <c r="S8459" i="1"/>
  <c r="S8460" i="1"/>
  <c r="S8461" i="1"/>
  <c r="S8462" i="1"/>
  <c r="S8463" i="1"/>
  <c r="S8464" i="1"/>
  <c r="S8465" i="1"/>
  <c r="S8466" i="1"/>
  <c r="S8467" i="1"/>
  <c r="S8468" i="1"/>
  <c r="S8469" i="1"/>
  <c r="S8470" i="1"/>
  <c r="S8471" i="1"/>
  <c r="S8472" i="1"/>
  <c r="S8473" i="1"/>
  <c r="S8474" i="1"/>
  <c r="S8475" i="1"/>
  <c r="S8476" i="1"/>
  <c r="S8477" i="1"/>
  <c r="S8478" i="1"/>
  <c r="S8479" i="1"/>
  <c r="S8480" i="1"/>
  <c r="S8481" i="1"/>
  <c r="S8482" i="1"/>
  <c r="S8483" i="1"/>
  <c r="S8484" i="1"/>
  <c r="S8485" i="1"/>
  <c r="S8486" i="1"/>
  <c r="S8487" i="1"/>
  <c r="S8488" i="1"/>
  <c r="S8489" i="1"/>
  <c r="S8490" i="1"/>
  <c r="S8491" i="1"/>
  <c r="S8492" i="1"/>
  <c r="S8493" i="1"/>
  <c r="S8494" i="1"/>
  <c r="S8495" i="1"/>
  <c r="S8496" i="1"/>
  <c r="S8497" i="1"/>
  <c r="S8498" i="1"/>
  <c r="S8499" i="1"/>
  <c r="S8500" i="1"/>
  <c r="S8501" i="1"/>
  <c r="S8502" i="1"/>
  <c r="S8503" i="1"/>
  <c r="S8504" i="1"/>
  <c r="S8505" i="1"/>
  <c r="S8506" i="1"/>
  <c r="S8507" i="1"/>
  <c r="S8508" i="1"/>
  <c r="S8509" i="1"/>
  <c r="S8510" i="1"/>
  <c r="S8511" i="1"/>
  <c r="S8512" i="1"/>
  <c r="S8513" i="1"/>
  <c r="S8514" i="1"/>
  <c r="S8515" i="1"/>
  <c r="S8516" i="1"/>
  <c r="S8517" i="1"/>
  <c r="S8518" i="1"/>
  <c r="S8519" i="1"/>
  <c r="S8520" i="1"/>
  <c r="S8521" i="1"/>
  <c r="S8522" i="1"/>
  <c r="S8523" i="1"/>
  <c r="S8524" i="1"/>
  <c r="S8525" i="1"/>
  <c r="S8526" i="1"/>
  <c r="S8527" i="1"/>
  <c r="S8528" i="1"/>
  <c r="S8529" i="1"/>
  <c r="S8530" i="1"/>
  <c r="S8531" i="1"/>
  <c r="S8532" i="1"/>
  <c r="S8533" i="1"/>
  <c r="S8534" i="1"/>
  <c r="S8535" i="1"/>
  <c r="S8536" i="1"/>
  <c r="S8537" i="1"/>
  <c r="S8538" i="1"/>
  <c r="S8539" i="1"/>
  <c r="S8540" i="1"/>
  <c r="S8541" i="1"/>
  <c r="S8542" i="1"/>
  <c r="S8543" i="1"/>
  <c r="S8544" i="1"/>
  <c r="S8545" i="1"/>
  <c r="S8546" i="1"/>
  <c r="S8547" i="1"/>
  <c r="S8548" i="1"/>
  <c r="S8549" i="1"/>
  <c r="S8550" i="1"/>
  <c r="S8551" i="1"/>
  <c r="S8552" i="1"/>
  <c r="S8553" i="1"/>
  <c r="S8554" i="1"/>
  <c r="S8555" i="1"/>
  <c r="S8556" i="1"/>
  <c r="S8557" i="1"/>
  <c r="S8558" i="1"/>
  <c r="S8559" i="1"/>
  <c r="S8560" i="1"/>
  <c r="S8561" i="1"/>
  <c r="S8562" i="1"/>
  <c r="S8563" i="1"/>
  <c r="S8564" i="1"/>
  <c r="S8565" i="1"/>
  <c r="S8566" i="1"/>
  <c r="S8567" i="1"/>
  <c r="S8568" i="1"/>
  <c r="S8569" i="1"/>
  <c r="S8570" i="1"/>
  <c r="S8571" i="1"/>
  <c r="S8572" i="1"/>
  <c r="S8573" i="1"/>
  <c r="S8574" i="1"/>
  <c r="S8575" i="1"/>
  <c r="S8576" i="1"/>
  <c r="S8577" i="1"/>
  <c r="S8578" i="1"/>
  <c r="S8579" i="1"/>
  <c r="S8580" i="1"/>
  <c r="S8581" i="1"/>
  <c r="S8582" i="1"/>
  <c r="S8583" i="1"/>
  <c r="S8584" i="1"/>
  <c r="S8585" i="1"/>
  <c r="S8586" i="1"/>
  <c r="S8587" i="1"/>
  <c r="S8588" i="1"/>
  <c r="S8589" i="1"/>
  <c r="S8590" i="1"/>
  <c r="S8591" i="1"/>
  <c r="S8592" i="1"/>
  <c r="S8593" i="1"/>
  <c r="S8594" i="1"/>
  <c r="S8595" i="1"/>
  <c r="S8596" i="1"/>
  <c r="S8597" i="1"/>
  <c r="S8598" i="1"/>
  <c r="S8599" i="1"/>
  <c r="S8600" i="1"/>
  <c r="S8601" i="1"/>
  <c r="S8602" i="1"/>
  <c r="S8603" i="1"/>
  <c r="S8604" i="1"/>
  <c r="S8605" i="1"/>
  <c r="S8606" i="1"/>
  <c r="S8607" i="1"/>
  <c r="S8608" i="1"/>
  <c r="S8609" i="1"/>
  <c r="S8610" i="1"/>
  <c r="S8611" i="1"/>
  <c r="S8612" i="1"/>
  <c r="S8613" i="1"/>
  <c r="S8614" i="1"/>
  <c r="S8615" i="1"/>
  <c r="S8616" i="1"/>
  <c r="S8617" i="1"/>
  <c r="S8618" i="1"/>
  <c r="S8619" i="1"/>
  <c r="S8620" i="1"/>
  <c r="S8621" i="1"/>
  <c r="S8622" i="1"/>
  <c r="S8623" i="1"/>
  <c r="S8624" i="1"/>
  <c r="S8625" i="1"/>
  <c r="S8626" i="1"/>
  <c r="S8627" i="1"/>
  <c r="S8628" i="1"/>
  <c r="S8629" i="1"/>
  <c r="S8630" i="1"/>
  <c r="S8631" i="1"/>
  <c r="S8632" i="1"/>
  <c r="S8633" i="1"/>
  <c r="S8634" i="1"/>
  <c r="S8635" i="1"/>
  <c r="S8636" i="1"/>
  <c r="S8637" i="1"/>
  <c r="S8638" i="1"/>
  <c r="S8639" i="1"/>
  <c r="S8640" i="1"/>
  <c r="S8641" i="1"/>
  <c r="S8642" i="1"/>
  <c r="S8643" i="1"/>
  <c r="S8644" i="1"/>
  <c r="S8645" i="1"/>
  <c r="S8646" i="1"/>
  <c r="S8647" i="1"/>
  <c r="S8648" i="1"/>
  <c r="S8649" i="1"/>
  <c r="S8650" i="1"/>
  <c r="S8651" i="1"/>
  <c r="S8652" i="1"/>
  <c r="S8653" i="1"/>
  <c r="S8654" i="1"/>
  <c r="S8655" i="1"/>
  <c r="S8656" i="1"/>
  <c r="S8657" i="1"/>
  <c r="S8658" i="1"/>
  <c r="S8659" i="1"/>
  <c r="S8660" i="1"/>
  <c r="S8661" i="1"/>
  <c r="S8662" i="1"/>
  <c r="S8663" i="1"/>
  <c r="S8664" i="1"/>
  <c r="S8665" i="1"/>
  <c r="S8666" i="1"/>
  <c r="S8667" i="1"/>
  <c r="S8668" i="1"/>
  <c r="S8669" i="1"/>
  <c r="S8670" i="1"/>
  <c r="S8671" i="1"/>
  <c r="S8672" i="1"/>
  <c r="S8673" i="1"/>
  <c r="S8674" i="1"/>
  <c r="S8675" i="1"/>
  <c r="S8676" i="1"/>
  <c r="S8677" i="1"/>
  <c r="S8678" i="1"/>
  <c r="S8679" i="1"/>
  <c r="S8680" i="1"/>
  <c r="S8681" i="1"/>
  <c r="S8682" i="1"/>
  <c r="S8683" i="1"/>
  <c r="S8684" i="1"/>
  <c r="S8685" i="1"/>
  <c r="S8686" i="1"/>
  <c r="S8687" i="1"/>
  <c r="S8688" i="1"/>
  <c r="S8689" i="1"/>
  <c r="S8690" i="1"/>
  <c r="S8691" i="1"/>
  <c r="S8692" i="1"/>
  <c r="S8693" i="1"/>
  <c r="S8694" i="1"/>
  <c r="S8695" i="1"/>
  <c r="S8696" i="1"/>
  <c r="S8697" i="1"/>
  <c r="S8698" i="1"/>
  <c r="S8699" i="1"/>
  <c r="S8700" i="1"/>
  <c r="S8701" i="1"/>
  <c r="S8702" i="1"/>
  <c r="S8703" i="1"/>
  <c r="S8704" i="1"/>
  <c r="S8705" i="1"/>
  <c r="S8706" i="1"/>
  <c r="S8707" i="1"/>
  <c r="S8708" i="1"/>
  <c r="S8709" i="1"/>
  <c r="S8710" i="1"/>
  <c r="S8711" i="1"/>
  <c r="S8712" i="1"/>
  <c r="S8713" i="1"/>
  <c r="S8714" i="1"/>
  <c r="S8715" i="1"/>
  <c r="S8716" i="1"/>
  <c r="S8717" i="1"/>
  <c r="S8718" i="1"/>
  <c r="S8719" i="1"/>
  <c r="S8720" i="1"/>
  <c r="S8721" i="1"/>
  <c r="S8722" i="1"/>
  <c r="S8723" i="1"/>
  <c r="S8724" i="1"/>
  <c r="S8725" i="1"/>
  <c r="S8726" i="1"/>
  <c r="S8727" i="1"/>
  <c r="S8728" i="1"/>
  <c r="S8729" i="1"/>
  <c r="S8730" i="1"/>
  <c r="S8731" i="1"/>
  <c r="S8732" i="1"/>
  <c r="S8733" i="1"/>
  <c r="S8734" i="1"/>
  <c r="S8735" i="1"/>
  <c r="S8736" i="1"/>
  <c r="S8737" i="1"/>
  <c r="S8738" i="1"/>
  <c r="S8739" i="1"/>
  <c r="S8740" i="1"/>
  <c r="S8741" i="1"/>
  <c r="S8742" i="1"/>
  <c r="S8743" i="1"/>
  <c r="S8744" i="1"/>
  <c r="S8745" i="1"/>
  <c r="S8746" i="1"/>
  <c r="S8747" i="1"/>
  <c r="S8748" i="1"/>
  <c r="S8749" i="1"/>
  <c r="S8750" i="1"/>
  <c r="S8751" i="1"/>
  <c r="S8752" i="1"/>
  <c r="S8753" i="1"/>
  <c r="S8754" i="1"/>
  <c r="S8755" i="1"/>
  <c r="S8756" i="1"/>
  <c r="S8757" i="1"/>
  <c r="S8758" i="1"/>
  <c r="S8759" i="1"/>
  <c r="S8760" i="1"/>
  <c r="S8761" i="1"/>
  <c r="S8762" i="1"/>
  <c r="S8763" i="1"/>
  <c r="S8764" i="1"/>
  <c r="S8765" i="1"/>
  <c r="S8766" i="1"/>
  <c r="S8767" i="1"/>
  <c r="S8768" i="1"/>
  <c r="S8769" i="1"/>
  <c r="S8770" i="1"/>
  <c r="S8771" i="1"/>
  <c r="S8772" i="1"/>
  <c r="S8773" i="1"/>
  <c r="S8774" i="1"/>
  <c r="S8775" i="1"/>
  <c r="S8776" i="1"/>
  <c r="S8777" i="1"/>
  <c r="S8778" i="1"/>
  <c r="S8779" i="1"/>
  <c r="S8780" i="1"/>
  <c r="S8781" i="1"/>
  <c r="S8782" i="1"/>
  <c r="S8783" i="1"/>
  <c r="S8784" i="1"/>
  <c r="S8785" i="1"/>
  <c r="S8786" i="1"/>
  <c r="S8787" i="1"/>
  <c r="S8788" i="1"/>
  <c r="S8789" i="1"/>
  <c r="S8790" i="1"/>
  <c r="S8791" i="1"/>
  <c r="S8792" i="1"/>
  <c r="S8793" i="1"/>
  <c r="S8794" i="1"/>
  <c r="S8795" i="1"/>
  <c r="S8796" i="1"/>
  <c r="S8797" i="1"/>
  <c r="S8798" i="1"/>
  <c r="S8799" i="1"/>
  <c r="S8800" i="1"/>
  <c r="S8801" i="1"/>
  <c r="S8802" i="1"/>
  <c r="S8803" i="1"/>
  <c r="S8804" i="1"/>
  <c r="S8805" i="1"/>
  <c r="S8806" i="1"/>
  <c r="S8807" i="1"/>
  <c r="S8808" i="1"/>
  <c r="S8809" i="1"/>
  <c r="S8810" i="1"/>
  <c r="S8811" i="1"/>
  <c r="S8812" i="1"/>
  <c r="S8813" i="1"/>
  <c r="S8814" i="1"/>
  <c r="S8815" i="1"/>
  <c r="S8816" i="1"/>
  <c r="S8817" i="1"/>
  <c r="S8818" i="1"/>
  <c r="S8819" i="1"/>
  <c r="S8820" i="1"/>
  <c r="S8821" i="1"/>
  <c r="S8822" i="1"/>
  <c r="S8823" i="1"/>
  <c r="S8824" i="1"/>
  <c r="S8825" i="1"/>
  <c r="S8826" i="1"/>
  <c r="S8827" i="1"/>
  <c r="S8828" i="1"/>
  <c r="S8829" i="1"/>
  <c r="S8830" i="1"/>
  <c r="S8831" i="1"/>
  <c r="S8832" i="1"/>
  <c r="S8833" i="1"/>
  <c r="S8834" i="1"/>
  <c r="S8835" i="1"/>
  <c r="S8836" i="1"/>
  <c r="S8837" i="1"/>
  <c r="S8838" i="1"/>
  <c r="S8839" i="1"/>
  <c r="S8840" i="1"/>
  <c r="S8841" i="1"/>
  <c r="S8842" i="1"/>
  <c r="S8843" i="1"/>
  <c r="S8844" i="1"/>
  <c r="S8845" i="1"/>
  <c r="S8846" i="1"/>
  <c r="S8847" i="1"/>
  <c r="S8848" i="1"/>
  <c r="S8849" i="1"/>
  <c r="S8850" i="1"/>
  <c r="S8851" i="1"/>
  <c r="S8852" i="1"/>
  <c r="S8853" i="1"/>
  <c r="S8854" i="1"/>
  <c r="S8855" i="1"/>
  <c r="S8856" i="1"/>
  <c r="S8857" i="1"/>
  <c r="S8858" i="1"/>
  <c r="S8859" i="1"/>
  <c r="S8860" i="1"/>
  <c r="S8861" i="1"/>
  <c r="S8862" i="1"/>
  <c r="S8863" i="1"/>
  <c r="S8864" i="1"/>
  <c r="S8865" i="1"/>
  <c r="S8866" i="1"/>
  <c r="S8867" i="1"/>
  <c r="S8868" i="1"/>
  <c r="S8869" i="1"/>
  <c r="S8870" i="1"/>
  <c r="S8871" i="1"/>
  <c r="S8872" i="1"/>
  <c r="S8873" i="1"/>
  <c r="S8874" i="1"/>
  <c r="S8875" i="1"/>
  <c r="S8876" i="1"/>
  <c r="S8877" i="1"/>
  <c r="S8878" i="1"/>
  <c r="S8879" i="1"/>
  <c r="S8880" i="1"/>
  <c r="S8881" i="1"/>
  <c r="S8882" i="1"/>
  <c r="S8883" i="1"/>
  <c r="S8884" i="1"/>
  <c r="S8885" i="1"/>
  <c r="S8886" i="1"/>
  <c r="S8887" i="1"/>
  <c r="S8888" i="1"/>
  <c r="S8889" i="1"/>
  <c r="S8890" i="1"/>
  <c r="S8891" i="1"/>
  <c r="S8892" i="1"/>
  <c r="S8893" i="1"/>
  <c r="S8894" i="1"/>
  <c r="S8895" i="1"/>
  <c r="S8896" i="1"/>
  <c r="S8897" i="1"/>
  <c r="S8898" i="1"/>
  <c r="S8899" i="1"/>
  <c r="S8900" i="1"/>
  <c r="S8901" i="1"/>
  <c r="S8902" i="1"/>
  <c r="S8903" i="1"/>
  <c r="S8904" i="1"/>
  <c r="S8905" i="1"/>
  <c r="S8906" i="1"/>
  <c r="S8907" i="1"/>
  <c r="S8908" i="1"/>
  <c r="S8909" i="1"/>
  <c r="S8910" i="1"/>
  <c r="S8911" i="1"/>
  <c r="S8912" i="1"/>
  <c r="S8913" i="1"/>
  <c r="S8914" i="1"/>
  <c r="S8915" i="1"/>
  <c r="S8916" i="1"/>
  <c r="S8917" i="1"/>
  <c r="S8918" i="1"/>
  <c r="S8919" i="1"/>
  <c r="S8920" i="1"/>
  <c r="S8921" i="1"/>
  <c r="S8922" i="1"/>
  <c r="S8923" i="1"/>
  <c r="S8924" i="1"/>
  <c r="S8925" i="1"/>
  <c r="S8926" i="1"/>
  <c r="S8927" i="1"/>
  <c r="S8928" i="1"/>
  <c r="S8929" i="1"/>
  <c r="S8930" i="1"/>
  <c r="S8931" i="1"/>
  <c r="S8932" i="1"/>
  <c r="S8933" i="1"/>
  <c r="S8934" i="1"/>
  <c r="S8935" i="1"/>
  <c r="S8936" i="1"/>
  <c r="S8937" i="1"/>
  <c r="S8938" i="1"/>
  <c r="S8939" i="1"/>
  <c r="S8940" i="1"/>
  <c r="S8941" i="1"/>
  <c r="S8942" i="1"/>
  <c r="S8943" i="1"/>
  <c r="S8944" i="1"/>
  <c r="S8945" i="1"/>
  <c r="S8946" i="1"/>
  <c r="S8947" i="1"/>
  <c r="S8948" i="1"/>
  <c r="S8949" i="1"/>
  <c r="S8950" i="1"/>
  <c r="S8951" i="1"/>
  <c r="S8952" i="1"/>
  <c r="S8953" i="1"/>
  <c r="S8954" i="1"/>
  <c r="S8955" i="1"/>
  <c r="S8956" i="1"/>
  <c r="S8957" i="1"/>
  <c r="S8958" i="1"/>
  <c r="S8959" i="1"/>
  <c r="S8960" i="1"/>
  <c r="S8961" i="1"/>
  <c r="S8962" i="1"/>
  <c r="S8963" i="1"/>
  <c r="S8964" i="1"/>
  <c r="S8965" i="1"/>
  <c r="S8966" i="1"/>
  <c r="S8967" i="1"/>
  <c r="S8968" i="1"/>
  <c r="S8969" i="1"/>
  <c r="S8970" i="1"/>
  <c r="S8971" i="1"/>
  <c r="S8972" i="1"/>
  <c r="S8973" i="1"/>
  <c r="S8974" i="1"/>
  <c r="S8975" i="1"/>
  <c r="S8976" i="1"/>
  <c r="S8977" i="1"/>
  <c r="S8978" i="1"/>
  <c r="S8979" i="1"/>
  <c r="S8980" i="1"/>
  <c r="S8981" i="1"/>
  <c r="S8982" i="1"/>
  <c r="S8983" i="1"/>
  <c r="S8984" i="1"/>
  <c r="S8985" i="1"/>
  <c r="S8986" i="1"/>
  <c r="S8987" i="1"/>
  <c r="S8988" i="1"/>
  <c r="S8989" i="1"/>
  <c r="S8990" i="1"/>
  <c r="S8991" i="1"/>
  <c r="S8992" i="1"/>
  <c r="S8993" i="1"/>
  <c r="S8994" i="1"/>
  <c r="S8995" i="1"/>
  <c r="S8996" i="1"/>
  <c r="S8997" i="1"/>
  <c r="S8998" i="1"/>
  <c r="S8999" i="1"/>
  <c r="S9000" i="1"/>
  <c r="S9001" i="1"/>
  <c r="S9002" i="1"/>
  <c r="S9003" i="1"/>
  <c r="S9004" i="1"/>
  <c r="S9005" i="1"/>
  <c r="S9006" i="1"/>
  <c r="S9007" i="1"/>
  <c r="S9008" i="1"/>
  <c r="S9009" i="1"/>
  <c r="S9010" i="1"/>
  <c r="S9011" i="1"/>
  <c r="S9012" i="1"/>
  <c r="S9013" i="1"/>
  <c r="S9014" i="1"/>
  <c r="S9015" i="1"/>
  <c r="S9016" i="1"/>
  <c r="S9017" i="1"/>
  <c r="S9018" i="1"/>
  <c r="S9019" i="1"/>
  <c r="S9020" i="1"/>
  <c r="S9021" i="1"/>
  <c r="S9022" i="1"/>
  <c r="S9023" i="1"/>
  <c r="S9024" i="1"/>
  <c r="S9025" i="1"/>
  <c r="S9026" i="1"/>
  <c r="S9027" i="1"/>
  <c r="S9028" i="1"/>
  <c r="S9029" i="1"/>
  <c r="S9030" i="1"/>
  <c r="S9031" i="1"/>
  <c r="S9032" i="1"/>
  <c r="S9033" i="1"/>
  <c r="S9034" i="1"/>
  <c r="S9035" i="1"/>
  <c r="S9036" i="1"/>
  <c r="S9037" i="1"/>
  <c r="S9038" i="1"/>
  <c r="S9039" i="1"/>
  <c r="S9040" i="1"/>
  <c r="S9041" i="1"/>
  <c r="S9042" i="1"/>
  <c r="S9043" i="1"/>
  <c r="S9044" i="1"/>
  <c r="S9045" i="1"/>
  <c r="S9046" i="1"/>
  <c r="S9047" i="1"/>
  <c r="S9048" i="1"/>
  <c r="S9049" i="1"/>
  <c r="S9050" i="1"/>
  <c r="S9051" i="1"/>
  <c r="S9052" i="1"/>
  <c r="S9053" i="1"/>
  <c r="S9054" i="1"/>
  <c r="S9055" i="1"/>
  <c r="S9056" i="1"/>
  <c r="S9057" i="1"/>
  <c r="S9058" i="1"/>
  <c r="S9059" i="1"/>
  <c r="S9060" i="1"/>
  <c r="S9061" i="1"/>
  <c r="S9062" i="1"/>
  <c r="S9063" i="1"/>
  <c r="S9064" i="1"/>
  <c r="S9065" i="1"/>
  <c r="S9066" i="1"/>
  <c r="S9067" i="1"/>
  <c r="S9068" i="1"/>
  <c r="S9069" i="1"/>
  <c r="S9070" i="1"/>
  <c r="S9071" i="1"/>
  <c r="S9072" i="1"/>
  <c r="S9073" i="1"/>
  <c r="S9074" i="1"/>
  <c r="S9075" i="1"/>
  <c r="S9076" i="1"/>
  <c r="S9077" i="1"/>
  <c r="S9078" i="1"/>
  <c r="S9079" i="1"/>
  <c r="S9080" i="1"/>
  <c r="S9081" i="1"/>
  <c r="S9082" i="1"/>
  <c r="S9083" i="1"/>
  <c r="S9084" i="1"/>
  <c r="S9085" i="1"/>
  <c r="S9086" i="1"/>
  <c r="S9087" i="1"/>
  <c r="S9088" i="1"/>
  <c r="S9089" i="1"/>
  <c r="S9090" i="1"/>
  <c r="S9091" i="1"/>
  <c r="S9092" i="1"/>
  <c r="S9093" i="1"/>
  <c r="S9094" i="1"/>
  <c r="S9095" i="1"/>
  <c r="S9096" i="1"/>
  <c r="S9097" i="1"/>
  <c r="S9098" i="1"/>
  <c r="S9099" i="1"/>
  <c r="S9100" i="1"/>
  <c r="S9101" i="1"/>
  <c r="S9102" i="1"/>
  <c r="S9103" i="1"/>
  <c r="S9104" i="1"/>
  <c r="S9105" i="1"/>
  <c r="S9106" i="1"/>
  <c r="S9107" i="1"/>
  <c r="S9108" i="1"/>
  <c r="S9109" i="1"/>
  <c r="S9110" i="1"/>
  <c r="S9111" i="1"/>
  <c r="S9112" i="1"/>
  <c r="S9113" i="1"/>
  <c r="S9114" i="1"/>
  <c r="S9115" i="1"/>
  <c r="S9116" i="1"/>
  <c r="S9117" i="1"/>
  <c r="S9118" i="1"/>
  <c r="S9119" i="1"/>
  <c r="S9120" i="1"/>
  <c r="S9121" i="1"/>
  <c r="S9122" i="1"/>
  <c r="S9123" i="1"/>
  <c r="S9124" i="1"/>
  <c r="S9125" i="1"/>
  <c r="S9126" i="1"/>
  <c r="S9127" i="1"/>
  <c r="S9128" i="1"/>
  <c r="S9129" i="1"/>
  <c r="S9130" i="1"/>
  <c r="S9131" i="1"/>
  <c r="S9132" i="1"/>
  <c r="S9133" i="1"/>
  <c r="S9134" i="1"/>
  <c r="S9135" i="1"/>
  <c r="S9136" i="1"/>
  <c r="S9137" i="1"/>
  <c r="S9138" i="1"/>
  <c r="S9139" i="1"/>
  <c r="S9140" i="1"/>
  <c r="S9141" i="1"/>
  <c r="S9142" i="1"/>
  <c r="S9143" i="1"/>
  <c r="S9144" i="1"/>
  <c r="S9145" i="1"/>
  <c r="S9146" i="1"/>
  <c r="S9147" i="1"/>
  <c r="S9148" i="1"/>
  <c r="S9149" i="1"/>
  <c r="S9150" i="1"/>
  <c r="S9151" i="1"/>
  <c r="S9152" i="1"/>
  <c r="S9153" i="1"/>
  <c r="S9154" i="1"/>
  <c r="S9155" i="1"/>
  <c r="S9156" i="1"/>
  <c r="S9157" i="1"/>
  <c r="S9158" i="1"/>
  <c r="S9159" i="1"/>
  <c r="S9160" i="1"/>
  <c r="S9161" i="1"/>
  <c r="S9162" i="1"/>
  <c r="S9163" i="1"/>
  <c r="S9164" i="1"/>
  <c r="S9165" i="1"/>
  <c r="S9166" i="1"/>
  <c r="S9167" i="1"/>
  <c r="S9168" i="1"/>
  <c r="S9169" i="1"/>
  <c r="S9170" i="1"/>
  <c r="S9171" i="1"/>
  <c r="S9172" i="1"/>
  <c r="S9173" i="1"/>
  <c r="S9174" i="1"/>
  <c r="S9175" i="1"/>
  <c r="S9176" i="1"/>
  <c r="S9177" i="1"/>
  <c r="S9178" i="1"/>
  <c r="S9179" i="1"/>
  <c r="S9180" i="1"/>
  <c r="S9181" i="1"/>
  <c r="S9182" i="1"/>
  <c r="S9183" i="1"/>
  <c r="S9184" i="1"/>
  <c r="S9185" i="1"/>
  <c r="S9186" i="1"/>
  <c r="S9187" i="1"/>
  <c r="S9188" i="1"/>
  <c r="S9189" i="1"/>
  <c r="S9190" i="1"/>
  <c r="S9191" i="1"/>
  <c r="S9192" i="1"/>
  <c r="S9193" i="1"/>
  <c r="S9194" i="1"/>
  <c r="S9195" i="1"/>
  <c r="S9196" i="1"/>
  <c r="S9197" i="1"/>
  <c r="S9198" i="1"/>
  <c r="S9199" i="1"/>
  <c r="S9200" i="1"/>
  <c r="S9201" i="1"/>
  <c r="S9202" i="1"/>
  <c r="S9203" i="1"/>
  <c r="S9204" i="1"/>
  <c r="S9205" i="1"/>
  <c r="S9206" i="1"/>
  <c r="S9207" i="1"/>
  <c r="S9208" i="1"/>
  <c r="S9209" i="1"/>
  <c r="S9210" i="1"/>
  <c r="S9211" i="1"/>
  <c r="S9212" i="1"/>
  <c r="S9213" i="1"/>
  <c r="S9214" i="1"/>
  <c r="S9215" i="1"/>
  <c r="S9216" i="1"/>
  <c r="S9217" i="1"/>
  <c r="S9218" i="1"/>
  <c r="S9219" i="1"/>
  <c r="S9220" i="1"/>
  <c r="S9221" i="1"/>
  <c r="S9222" i="1"/>
  <c r="S9223" i="1"/>
  <c r="S9224" i="1"/>
  <c r="S9225" i="1"/>
  <c r="S9226" i="1"/>
  <c r="S9227" i="1"/>
  <c r="S9228" i="1"/>
  <c r="S9229" i="1"/>
  <c r="S9230" i="1"/>
  <c r="S9231" i="1"/>
  <c r="S9232" i="1"/>
  <c r="S9233" i="1"/>
  <c r="S9234" i="1"/>
  <c r="S9235" i="1"/>
  <c r="S9236" i="1"/>
  <c r="S9237" i="1"/>
  <c r="S9238" i="1"/>
  <c r="S9239" i="1"/>
  <c r="S9240" i="1"/>
  <c r="S9241" i="1"/>
  <c r="S9242" i="1"/>
  <c r="S9243" i="1"/>
  <c r="S9244" i="1"/>
  <c r="S9245" i="1"/>
  <c r="S9246" i="1"/>
  <c r="S9247" i="1"/>
  <c r="S9248" i="1"/>
  <c r="S9249" i="1"/>
  <c r="S9250" i="1"/>
  <c r="S9251" i="1"/>
  <c r="S9252" i="1"/>
  <c r="S9253" i="1"/>
  <c r="S9254" i="1"/>
  <c r="S9255" i="1"/>
  <c r="S9256" i="1"/>
  <c r="S9257" i="1"/>
  <c r="S9258" i="1"/>
  <c r="S9259" i="1"/>
  <c r="S9260" i="1"/>
  <c r="S9261" i="1"/>
  <c r="S9262" i="1"/>
  <c r="S9263" i="1"/>
  <c r="S9264" i="1"/>
  <c r="S9265" i="1"/>
  <c r="S9266" i="1"/>
  <c r="S9267" i="1"/>
  <c r="S9268" i="1"/>
  <c r="S9269" i="1"/>
  <c r="S9270" i="1"/>
  <c r="S9271" i="1"/>
  <c r="S9272" i="1"/>
  <c r="S9273" i="1"/>
  <c r="S9274" i="1"/>
  <c r="S9275" i="1"/>
  <c r="S9276" i="1"/>
  <c r="S9277" i="1"/>
  <c r="S9278" i="1"/>
  <c r="S9279" i="1"/>
  <c r="S9280" i="1"/>
  <c r="S9281" i="1"/>
  <c r="S9282" i="1"/>
  <c r="S9283" i="1"/>
  <c r="S9284" i="1"/>
  <c r="S9285" i="1"/>
  <c r="S9286" i="1"/>
  <c r="S9287" i="1"/>
  <c r="S9288" i="1"/>
  <c r="S9289" i="1"/>
  <c r="S9290" i="1"/>
  <c r="S9291" i="1"/>
  <c r="S9292" i="1"/>
  <c r="S9293" i="1"/>
  <c r="S9294" i="1"/>
  <c r="S9295" i="1"/>
  <c r="S9296" i="1"/>
  <c r="S9297" i="1"/>
  <c r="S9298" i="1"/>
  <c r="S9299" i="1"/>
  <c r="S9300" i="1"/>
  <c r="S9301" i="1"/>
  <c r="S9302" i="1"/>
  <c r="S9303" i="1"/>
  <c r="S9304" i="1"/>
  <c r="S9305" i="1"/>
  <c r="S9306" i="1"/>
  <c r="S9307" i="1"/>
  <c r="S9308" i="1"/>
  <c r="S9309" i="1"/>
  <c r="S9310" i="1"/>
  <c r="S9311" i="1"/>
  <c r="S9312" i="1"/>
  <c r="S9313" i="1"/>
  <c r="S9314" i="1"/>
  <c r="S9315" i="1"/>
  <c r="S9316" i="1"/>
  <c r="S9317" i="1"/>
  <c r="S9318" i="1"/>
  <c r="S9319" i="1"/>
  <c r="S9320" i="1"/>
  <c r="S9321" i="1"/>
  <c r="S9322" i="1"/>
  <c r="S9323" i="1"/>
  <c r="S9324" i="1"/>
  <c r="S9325" i="1"/>
  <c r="S9326" i="1"/>
  <c r="S9327" i="1"/>
  <c r="S9328" i="1"/>
  <c r="S9329" i="1"/>
  <c r="S9330" i="1"/>
  <c r="S9331" i="1"/>
  <c r="S9332" i="1"/>
  <c r="S9333" i="1"/>
  <c r="S9334" i="1"/>
  <c r="S9335" i="1"/>
  <c r="S9336" i="1"/>
  <c r="S9337" i="1"/>
  <c r="S9338" i="1"/>
  <c r="S9339" i="1"/>
  <c r="S9340" i="1"/>
  <c r="S9341" i="1"/>
  <c r="S9342" i="1"/>
  <c r="S9343" i="1"/>
  <c r="S9344" i="1"/>
  <c r="S9345" i="1"/>
  <c r="S9346" i="1"/>
  <c r="S9347" i="1"/>
  <c r="S9348" i="1"/>
  <c r="S9349" i="1"/>
  <c r="S9350" i="1"/>
  <c r="S9351" i="1"/>
  <c r="S9352" i="1"/>
  <c r="S9353" i="1"/>
  <c r="S9354" i="1"/>
  <c r="S9355" i="1"/>
  <c r="S9356" i="1"/>
  <c r="S9357" i="1"/>
  <c r="S9358" i="1"/>
  <c r="S9359" i="1"/>
  <c r="S9360" i="1"/>
  <c r="S9361" i="1"/>
  <c r="S9362" i="1"/>
  <c r="S9363" i="1"/>
  <c r="S9364" i="1"/>
  <c r="S9365" i="1"/>
  <c r="S9366" i="1"/>
  <c r="S9367" i="1"/>
  <c r="S9368" i="1"/>
  <c r="S9369" i="1"/>
  <c r="S9370" i="1"/>
  <c r="S9371" i="1"/>
  <c r="S9372" i="1"/>
  <c r="S9373" i="1"/>
  <c r="S9374" i="1"/>
  <c r="S9375" i="1"/>
  <c r="S9376" i="1"/>
  <c r="S9377" i="1"/>
  <c r="S9378" i="1"/>
  <c r="S9379" i="1"/>
  <c r="S9380" i="1"/>
  <c r="S9381" i="1"/>
  <c r="S9382" i="1"/>
  <c r="S9383" i="1"/>
  <c r="S9384" i="1"/>
  <c r="S9385" i="1"/>
  <c r="S9386" i="1"/>
  <c r="S9387" i="1"/>
  <c r="S9388" i="1"/>
  <c r="S9389" i="1"/>
  <c r="S9390" i="1"/>
  <c r="S9391" i="1"/>
  <c r="S9392" i="1"/>
  <c r="S9393" i="1"/>
  <c r="S9394" i="1"/>
  <c r="S9395" i="1"/>
  <c r="S9396" i="1"/>
  <c r="S9397" i="1"/>
  <c r="S9398" i="1"/>
  <c r="S9399" i="1"/>
  <c r="S9400" i="1"/>
  <c r="S9401" i="1"/>
  <c r="S9402" i="1"/>
  <c r="S9403" i="1"/>
  <c r="S9404" i="1"/>
  <c r="S9405" i="1"/>
  <c r="S9406" i="1"/>
  <c r="S9407" i="1"/>
  <c r="S9408" i="1"/>
  <c r="S9409" i="1"/>
  <c r="S9410" i="1"/>
  <c r="S9411" i="1"/>
  <c r="S9412" i="1"/>
  <c r="S9413" i="1"/>
  <c r="S9414" i="1"/>
  <c r="S9415" i="1"/>
  <c r="S9416" i="1"/>
  <c r="S9417" i="1"/>
  <c r="S9418" i="1"/>
  <c r="S9419" i="1"/>
  <c r="S9420" i="1"/>
  <c r="S9421" i="1"/>
  <c r="S9422" i="1"/>
  <c r="S9423" i="1"/>
  <c r="S9424" i="1"/>
  <c r="S9425" i="1"/>
  <c r="S9426" i="1"/>
  <c r="S9427" i="1"/>
  <c r="S9428" i="1"/>
  <c r="S9429" i="1"/>
  <c r="S9430" i="1"/>
  <c r="S9431" i="1"/>
  <c r="S9432" i="1"/>
  <c r="S9433" i="1"/>
  <c r="S9434" i="1"/>
  <c r="S9435" i="1"/>
  <c r="S9436" i="1"/>
  <c r="S9437" i="1"/>
  <c r="S9438" i="1"/>
  <c r="S9439" i="1"/>
  <c r="S9440" i="1"/>
  <c r="S9441" i="1"/>
  <c r="S9442" i="1"/>
  <c r="S9443" i="1"/>
  <c r="S9444" i="1"/>
  <c r="S9445" i="1"/>
  <c r="S9446" i="1"/>
  <c r="S9447" i="1"/>
  <c r="S9448" i="1"/>
  <c r="S9449" i="1"/>
  <c r="S9450" i="1"/>
  <c r="S9451" i="1"/>
  <c r="S9452" i="1"/>
  <c r="S9453" i="1"/>
  <c r="S9454" i="1"/>
  <c r="S9455" i="1"/>
  <c r="S9456" i="1"/>
  <c r="S9457" i="1"/>
  <c r="S9458" i="1"/>
  <c r="S9459" i="1"/>
  <c r="S9460" i="1"/>
  <c r="S9461" i="1"/>
  <c r="S9462" i="1"/>
  <c r="S9463" i="1"/>
  <c r="S9464" i="1"/>
  <c r="S9465" i="1"/>
  <c r="S9466" i="1"/>
  <c r="S9467" i="1"/>
  <c r="S9468" i="1"/>
  <c r="S9469" i="1"/>
  <c r="S9470" i="1"/>
  <c r="S9471" i="1"/>
  <c r="S9472" i="1"/>
  <c r="S9473" i="1"/>
  <c r="S9474" i="1"/>
  <c r="S9475" i="1"/>
  <c r="S9476" i="1"/>
  <c r="S9477" i="1"/>
  <c r="S9478" i="1"/>
  <c r="S9479" i="1"/>
  <c r="S9480" i="1"/>
  <c r="S9481" i="1"/>
  <c r="S9482" i="1"/>
  <c r="S9483" i="1"/>
  <c r="S9484" i="1"/>
  <c r="S9485" i="1"/>
  <c r="S9486" i="1"/>
  <c r="S9487" i="1"/>
  <c r="S9488" i="1"/>
  <c r="S9489" i="1"/>
  <c r="S9490" i="1"/>
  <c r="S9491" i="1"/>
  <c r="S9492" i="1"/>
  <c r="S9493" i="1"/>
  <c r="S9494" i="1"/>
  <c r="S9495" i="1"/>
  <c r="S9496" i="1"/>
  <c r="S9497" i="1"/>
  <c r="S9498" i="1"/>
  <c r="S9499" i="1"/>
  <c r="S9500" i="1"/>
  <c r="S9501" i="1"/>
  <c r="S9502" i="1"/>
  <c r="S9503" i="1"/>
  <c r="S9504" i="1"/>
  <c r="S9505" i="1"/>
  <c r="S9506" i="1"/>
  <c r="S9507" i="1"/>
  <c r="S9508" i="1"/>
  <c r="S9509" i="1"/>
  <c r="S9510" i="1"/>
  <c r="S9511" i="1"/>
  <c r="S9512" i="1"/>
  <c r="S9513" i="1"/>
  <c r="S9514" i="1"/>
  <c r="S9515" i="1"/>
  <c r="S9516" i="1"/>
  <c r="S9517" i="1"/>
  <c r="S9518" i="1"/>
  <c r="S9519" i="1"/>
  <c r="S9520" i="1"/>
  <c r="S9521" i="1"/>
  <c r="S9522" i="1"/>
  <c r="S9523" i="1"/>
  <c r="S9524" i="1"/>
  <c r="S9525" i="1"/>
  <c r="S9526" i="1"/>
  <c r="S9527" i="1"/>
  <c r="S9528" i="1"/>
  <c r="S9529" i="1"/>
  <c r="S9530" i="1"/>
  <c r="S9531" i="1"/>
  <c r="S9532" i="1"/>
  <c r="S9533" i="1"/>
  <c r="S9534" i="1"/>
  <c r="S9535" i="1"/>
  <c r="S9536" i="1"/>
  <c r="S9537" i="1"/>
  <c r="S9538" i="1"/>
  <c r="S9539" i="1"/>
  <c r="S9540" i="1"/>
  <c r="S9541" i="1"/>
  <c r="S9542" i="1"/>
  <c r="S9543" i="1"/>
  <c r="S9544" i="1"/>
  <c r="S9545" i="1"/>
  <c r="S9546" i="1"/>
  <c r="S9547" i="1"/>
  <c r="S9548" i="1"/>
  <c r="S9549" i="1"/>
  <c r="S9550" i="1"/>
  <c r="S9551" i="1"/>
  <c r="S9552" i="1"/>
  <c r="S9553" i="1"/>
  <c r="S9554" i="1"/>
  <c r="S9555" i="1"/>
  <c r="S9556" i="1"/>
  <c r="S9557" i="1"/>
  <c r="S9558" i="1"/>
  <c r="S9559" i="1"/>
  <c r="S9560" i="1"/>
  <c r="S9561" i="1"/>
  <c r="S9562" i="1"/>
  <c r="S9563" i="1"/>
  <c r="S9564" i="1"/>
  <c r="S9565" i="1"/>
  <c r="S9566" i="1"/>
  <c r="S9567" i="1"/>
  <c r="S9568" i="1"/>
  <c r="S9569" i="1"/>
  <c r="S9570" i="1"/>
  <c r="S9571" i="1"/>
  <c r="S9572" i="1"/>
  <c r="S9573" i="1"/>
  <c r="S9574" i="1"/>
  <c r="S9575" i="1"/>
  <c r="S9576" i="1"/>
  <c r="S9577" i="1"/>
  <c r="S9578" i="1"/>
  <c r="S9579" i="1"/>
  <c r="S9580" i="1"/>
  <c r="S9581" i="1"/>
  <c r="S9582" i="1"/>
  <c r="S9583" i="1"/>
  <c r="S9584" i="1"/>
  <c r="S9585" i="1"/>
  <c r="S9586" i="1"/>
  <c r="S9587" i="1"/>
  <c r="S9588" i="1"/>
  <c r="S9589" i="1"/>
  <c r="S9590" i="1"/>
  <c r="S9591" i="1"/>
  <c r="S9592" i="1"/>
  <c r="S9593" i="1"/>
  <c r="S9594" i="1"/>
  <c r="S9595" i="1"/>
  <c r="S9596" i="1"/>
  <c r="S9597" i="1"/>
  <c r="S9598" i="1"/>
  <c r="S9599" i="1"/>
  <c r="S9600" i="1"/>
  <c r="S9601" i="1"/>
  <c r="S9602" i="1"/>
  <c r="S9603" i="1"/>
  <c r="S9604" i="1"/>
  <c r="S9605" i="1"/>
  <c r="S9606" i="1"/>
  <c r="S9607" i="1"/>
  <c r="S9608" i="1"/>
  <c r="S9609" i="1"/>
  <c r="S9610" i="1"/>
  <c r="S9611" i="1"/>
  <c r="S9612" i="1"/>
  <c r="S9613" i="1"/>
  <c r="S9614" i="1"/>
  <c r="S9615" i="1"/>
  <c r="S9616" i="1"/>
  <c r="S9617" i="1"/>
  <c r="S9618" i="1"/>
  <c r="S9619" i="1"/>
  <c r="S9620" i="1"/>
  <c r="S9621" i="1"/>
  <c r="S9622" i="1"/>
  <c r="S9623" i="1"/>
  <c r="S9624" i="1"/>
  <c r="S9625" i="1"/>
  <c r="S9626" i="1"/>
  <c r="S9627" i="1"/>
  <c r="S9628" i="1"/>
  <c r="S9629" i="1"/>
  <c r="S9630" i="1"/>
  <c r="S9631" i="1"/>
  <c r="S9632" i="1"/>
  <c r="S9633" i="1"/>
  <c r="S9634" i="1"/>
  <c r="S9635" i="1"/>
  <c r="S9636" i="1"/>
  <c r="S9637" i="1"/>
  <c r="S9638" i="1"/>
  <c r="S9639" i="1"/>
  <c r="S9640" i="1"/>
  <c r="S9641" i="1"/>
  <c r="S9642" i="1"/>
  <c r="S9643" i="1"/>
  <c r="S9644" i="1"/>
  <c r="S9645" i="1"/>
  <c r="S9646" i="1"/>
  <c r="S9647" i="1"/>
  <c r="S9648" i="1"/>
  <c r="S9649" i="1"/>
  <c r="S9650" i="1"/>
  <c r="S9651" i="1"/>
  <c r="S9652" i="1"/>
  <c r="S9653" i="1"/>
  <c r="S9654" i="1"/>
  <c r="S9655" i="1"/>
  <c r="S9656" i="1"/>
  <c r="S9657" i="1"/>
  <c r="S9658" i="1"/>
  <c r="S9659" i="1"/>
  <c r="S9660" i="1"/>
  <c r="S9661" i="1"/>
  <c r="S9662" i="1"/>
  <c r="S9663" i="1"/>
  <c r="S9664" i="1"/>
  <c r="S9665" i="1"/>
  <c r="S9666" i="1"/>
  <c r="S9667" i="1"/>
  <c r="S9668" i="1"/>
  <c r="S9669" i="1"/>
  <c r="S9670" i="1"/>
  <c r="S9671" i="1"/>
  <c r="S9672" i="1"/>
  <c r="S9673" i="1"/>
  <c r="S9674" i="1"/>
  <c r="S9675" i="1"/>
  <c r="S9676" i="1"/>
  <c r="S9677" i="1"/>
  <c r="S9678" i="1"/>
  <c r="S9679" i="1"/>
  <c r="S9680" i="1"/>
  <c r="S9681" i="1"/>
  <c r="S9682" i="1"/>
  <c r="S9683" i="1"/>
  <c r="S9684" i="1"/>
  <c r="S9685" i="1"/>
  <c r="S9686" i="1"/>
  <c r="S9687" i="1"/>
  <c r="S9688" i="1"/>
  <c r="S9689" i="1"/>
  <c r="S9690" i="1"/>
  <c r="S9691" i="1"/>
  <c r="S9692" i="1"/>
  <c r="S9693" i="1"/>
  <c r="S9694" i="1"/>
  <c r="S9695" i="1"/>
  <c r="S9696" i="1"/>
  <c r="S9697" i="1"/>
  <c r="S9698" i="1"/>
  <c r="S9699" i="1"/>
  <c r="S9700" i="1"/>
  <c r="S9701" i="1"/>
  <c r="S9702" i="1"/>
  <c r="S9703" i="1"/>
  <c r="S9704" i="1"/>
  <c r="S9705" i="1"/>
  <c r="S9706" i="1"/>
  <c r="S9707" i="1"/>
  <c r="S9708" i="1"/>
  <c r="S9709" i="1"/>
  <c r="S9710" i="1"/>
  <c r="S9711" i="1"/>
  <c r="S9712" i="1"/>
  <c r="S9713" i="1"/>
  <c r="S9714" i="1"/>
  <c r="S9715" i="1"/>
  <c r="S9716" i="1"/>
  <c r="S9717" i="1"/>
  <c r="S9718" i="1"/>
  <c r="S9719" i="1"/>
  <c r="S9720" i="1"/>
  <c r="S9721" i="1"/>
  <c r="S9722" i="1"/>
  <c r="S9723" i="1"/>
  <c r="S9724" i="1"/>
  <c r="S9725" i="1"/>
  <c r="S9726" i="1"/>
  <c r="S9727" i="1"/>
  <c r="S9728" i="1"/>
  <c r="S9729" i="1"/>
  <c r="S9730" i="1"/>
  <c r="S9731" i="1"/>
  <c r="S9732" i="1"/>
  <c r="S9733" i="1"/>
  <c r="S9734" i="1"/>
  <c r="S9735" i="1"/>
  <c r="S9736" i="1"/>
  <c r="S9737" i="1"/>
  <c r="S9738" i="1"/>
  <c r="S9739" i="1"/>
  <c r="S9740" i="1"/>
  <c r="S9741" i="1"/>
  <c r="S9742" i="1"/>
  <c r="S9743" i="1"/>
  <c r="S9744" i="1"/>
  <c r="S9745" i="1"/>
  <c r="S9746" i="1"/>
  <c r="S9747" i="1"/>
  <c r="S9748" i="1"/>
  <c r="S9749" i="1"/>
  <c r="S9750" i="1"/>
  <c r="S9751" i="1"/>
  <c r="S9752" i="1"/>
  <c r="S9753" i="1"/>
  <c r="S9754" i="1"/>
  <c r="S9755" i="1"/>
  <c r="S9756" i="1"/>
  <c r="S9757" i="1"/>
  <c r="S9758" i="1"/>
  <c r="S9759" i="1"/>
  <c r="S9760" i="1"/>
  <c r="S9761" i="1"/>
  <c r="S9762" i="1"/>
  <c r="S9763" i="1"/>
  <c r="S9764" i="1"/>
  <c r="S9765" i="1"/>
  <c r="S9766" i="1"/>
  <c r="S9767" i="1"/>
  <c r="S9768" i="1"/>
  <c r="S9769" i="1"/>
  <c r="S9770" i="1"/>
  <c r="S9771" i="1"/>
  <c r="S9772" i="1"/>
  <c r="S9773" i="1"/>
  <c r="S9774" i="1"/>
  <c r="S9775" i="1"/>
  <c r="S9776" i="1"/>
  <c r="S9777" i="1"/>
  <c r="S9778" i="1"/>
  <c r="S9779" i="1"/>
  <c r="S9780" i="1"/>
  <c r="S9781" i="1"/>
  <c r="S9782" i="1"/>
  <c r="S9783" i="1"/>
  <c r="S9784" i="1"/>
  <c r="S9785" i="1"/>
  <c r="S9786" i="1"/>
  <c r="S9787" i="1"/>
  <c r="S9788" i="1"/>
  <c r="S9789" i="1"/>
  <c r="S9790" i="1"/>
  <c r="S9791" i="1"/>
  <c r="S9792" i="1"/>
  <c r="S9793" i="1"/>
  <c r="S9794" i="1"/>
  <c r="S9795" i="1"/>
  <c r="S9796" i="1"/>
  <c r="S9797" i="1"/>
  <c r="S9798" i="1"/>
  <c r="S9799" i="1"/>
  <c r="S9800" i="1"/>
  <c r="S9801" i="1"/>
  <c r="S9802" i="1"/>
  <c r="S9803" i="1"/>
  <c r="S9804" i="1"/>
  <c r="S9805" i="1"/>
  <c r="S9806" i="1"/>
  <c r="S9807" i="1"/>
  <c r="S9808" i="1"/>
  <c r="S9809" i="1"/>
  <c r="S9810" i="1"/>
  <c r="S9811" i="1"/>
  <c r="S9812" i="1"/>
  <c r="S9813" i="1"/>
  <c r="S9814" i="1"/>
  <c r="S9815" i="1"/>
  <c r="S9816" i="1"/>
  <c r="S9817" i="1"/>
  <c r="S9818" i="1"/>
  <c r="S9819" i="1"/>
  <c r="S9820" i="1"/>
  <c r="S9821" i="1"/>
  <c r="S9822" i="1"/>
  <c r="S9823" i="1"/>
  <c r="S9824" i="1"/>
  <c r="S9825" i="1"/>
  <c r="S9826" i="1"/>
  <c r="S9827" i="1"/>
  <c r="S9828" i="1"/>
  <c r="S9829" i="1"/>
  <c r="S9830" i="1"/>
  <c r="S9831" i="1"/>
  <c r="S9832" i="1"/>
  <c r="S9833" i="1"/>
  <c r="S9834" i="1"/>
  <c r="S9835" i="1"/>
  <c r="S9836" i="1"/>
  <c r="S9837" i="1"/>
  <c r="S9838" i="1"/>
  <c r="S9839" i="1"/>
  <c r="S9840" i="1"/>
  <c r="S9841" i="1"/>
  <c r="S9842" i="1"/>
  <c r="S9843" i="1"/>
  <c r="S9844" i="1"/>
  <c r="S9845" i="1"/>
  <c r="S9846" i="1"/>
  <c r="S9847" i="1"/>
  <c r="S9848" i="1"/>
  <c r="S9849" i="1"/>
  <c r="S9850" i="1"/>
  <c r="S9851" i="1"/>
  <c r="S9852" i="1"/>
  <c r="S9853" i="1"/>
  <c r="S9854" i="1"/>
  <c r="S9855" i="1"/>
  <c r="S9856" i="1"/>
  <c r="S9857" i="1"/>
  <c r="S9858" i="1"/>
  <c r="S9859" i="1"/>
  <c r="S9860" i="1"/>
  <c r="S9861" i="1"/>
  <c r="S9862" i="1"/>
  <c r="S9863" i="1"/>
  <c r="S9864" i="1"/>
  <c r="S9865" i="1"/>
  <c r="S9866" i="1"/>
  <c r="S9867" i="1"/>
  <c r="S9868" i="1"/>
  <c r="S9869" i="1"/>
  <c r="S9870" i="1"/>
  <c r="S9871" i="1"/>
  <c r="S9872" i="1"/>
  <c r="S9873" i="1"/>
  <c r="S9874" i="1"/>
  <c r="S9875" i="1"/>
  <c r="S9876" i="1"/>
  <c r="S9877" i="1"/>
  <c r="S9878" i="1"/>
  <c r="S9879" i="1"/>
  <c r="S9880" i="1"/>
  <c r="S9881" i="1"/>
  <c r="S9882" i="1"/>
  <c r="S9883" i="1"/>
  <c r="S9884" i="1"/>
  <c r="S9885" i="1"/>
  <c r="S9886" i="1"/>
  <c r="S9887" i="1"/>
  <c r="S9888" i="1"/>
  <c r="S9889" i="1"/>
  <c r="S9890" i="1"/>
  <c r="S9891" i="1"/>
  <c r="S9892" i="1"/>
  <c r="S9893" i="1"/>
  <c r="S9894" i="1"/>
  <c r="S9895" i="1"/>
  <c r="S9896" i="1"/>
  <c r="S9897" i="1"/>
  <c r="S9898" i="1"/>
  <c r="S9899" i="1"/>
  <c r="S9900" i="1"/>
  <c r="S9901" i="1"/>
  <c r="S9902" i="1"/>
  <c r="S9903" i="1"/>
  <c r="S9904" i="1"/>
  <c r="S9905" i="1"/>
  <c r="S9906" i="1"/>
  <c r="S9907" i="1"/>
  <c r="S9908" i="1"/>
  <c r="S9909" i="1"/>
  <c r="S9910" i="1"/>
  <c r="S9911" i="1"/>
  <c r="S9912" i="1"/>
  <c r="S9913" i="1"/>
  <c r="S9914" i="1"/>
  <c r="S9915" i="1"/>
  <c r="S9916" i="1"/>
  <c r="S9917" i="1"/>
  <c r="S9918" i="1"/>
  <c r="S9919" i="1"/>
  <c r="S9920" i="1"/>
  <c r="S9921" i="1"/>
  <c r="S9922" i="1"/>
  <c r="S9923" i="1"/>
  <c r="S9924" i="1"/>
  <c r="S9925" i="1"/>
  <c r="S9926" i="1"/>
  <c r="S9927" i="1"/>
  <c r="S9928" i="1"/>
  <c r="S9929" i="1"/>
  <c r="S9930" i="1"/>
  <c r="S9931" i="1"/>
  <c r="S9932" i="1"/>
  <c r="S9933" i="1"/>
  <c r="S9934" i="1"/>
  <c r="S9935" i="1"/>
  <c r="S9936" i="1"/>
  <c r="S9937" i="1"/>
  <c r="S9938" i="1"/>
  <c r="S9939" i="1"/>
  <c r="S9940" i="1"/>
  <c r="S9941" i="1"/>
  <c r="S9942" i="1"/>
  <c r="S9943" i="1"/>
  <c r="S9944" i="1"/>
  <c r="S9945" i="1"/>
  <c r="S9946" i="1"/>
  <c r="S9947" i="1"/>
  <c r="S9948" i="1"/>
  <c r="S9949" i="1"/>
  <c r="S9950" i="1"/>
  <c r="S9951" i="1"/>
  <c r="S9952" i="1"/>
  <c r="S9953" i="1"/>
  <c r="S9954" i="1"/>
  <c r="S9955" i="1"/>
  <c r="S9956" i="1"/>
  <c r="S9957" i="1"/>
  <c r="S9958" i="1"/>
  <c r="S9959" i="1"/>
  <c r="S9960" i="1"/>
  <c r="S9961" i="1"/>
  <c r="S9962" i="1"/>
  <c r="S9963" i="1"/>
  <c r="S9964" i="1"/>
  <c r="S9965" i="1"/>
  <c r="S9966" i="1"/>
  <c r="S9967" i="1"/>
  <c r="S9968" i="1"/>
  <c r="S9969" i="1"/>
  <c r="S9970" i="1"/>
  <c r="S9971" i="1"/>
  <c r="S9972" i="1"/>
  <c r="S9973" i="1"/>
  <c r="S9974" i="1"/>
  <c r="S9975" i="1"/>
  <c r="S9976" i="1"/>
  <c r="S9977" i="1"/>
  <c r="S9978" i="1"/>
  <c r="S9979" i="1"/>
  <c r="S9980" i="1"/>
  <c r="S9981" i="1"/>
  <c r="S9982" i="1"/>
  <c r="S9983" i="1"/>
  <c r="S9984" i="1"/>
  <c r="S9985" i="1"/>
  <c r="S9986" i="1"/>
  <c r="S9987" i="1"/>
  <c r="S9988" i="1"/>
  <c r="S9989" i="1"/>
  <c r="S9990" i="1"/>
  <c r="S9991" i="1"/>
  <c r="S9992" i="1"/>
  <c r="S9993" i="1"/>
  <c r="S9994" i="1"/>
  <c r="S9995" i="1"/>
  <c r="S9996" i="1"/>
  <c r="S9997" i="1"/>
  <c r="S9998" i="1"/>
  <c r="S9999" i="1"/>
  <c r="S10000" i="1"/>
  <c r="S10001" i="1"/>
  <c r="S10002" i="1"/>
  <c r="S10003" i="1"/>
  <c r="S10004" i="1"/>
  <c r="S10005" i="1"/>
  <c r="S10006" i="1"/>
  <c r="S10007" i="1"/>
  <c r="S10008" i="1"/>
  <c r="S10009" i="1"/>
  <c r="S10010" i="1"/>
  <c r="S10011" i="1"/>
  <c r="S10012" i="1"/>
  <c r="S10013" i="1"/>
  <c r="S10014" i="1"/>
  <c r="S10015" i="1"/>
  <c r="S10016" i="1"/>
  <c r="S10017" i="1"/>
  <c r="S10018" i="1"/>
  <c r="S10019" i="1"/>
  <c r="S10020" i="1"/>
  <c r="S10021" i="1"/>
  <c r="S10022" i="1"/>
  <c r="S10023" i="1"/>
  <c r="S10024" i="1"/>
  <c r="S10025" i="1"/>
  <c r="S10026" i="1"/>
  <c r="S10027" i="1"/>
  <c r="S10028" i="1"/>
  <c r="S10029" i="1"/>
  <c r="S10030" i="1"/>
  <c r="S10031" i="1"/>
  <c r="S10032" i="1"/>
  <c r="S10033" i="1"/>
  <c r="S10034" i="1"/>
  <c r="S10035" i="1"/>
  <c r="S10036" i="1"/>
  <c r="S10037" i="1"/>
  <c r="S10038" i="1"/>
  <c r="S10039" i="1"/>
  <c r="S10040" i="1"/>
  <c r="S10041" i="1"/>
  <c r="S10042" i="1"/>
  <c r="S10043" i="1"/>
  <c r="S10044" i="1"/>
  <c r="S10045" i="1"/>
  <c r="S10046" i="1"/>
  <c r="S10047" i="1"/>
  <c r="S10048" i="1"/>
  <c r="S10049" i="1"/>
  <c r="S10050" i="1"/>
  <c r="S10051" i="1"/>
  <c r="S10052" i="1"/>
  <c r="S10053" i="1"/>
  <c r="S10054" i="1"/>
  <c r="S10055" i="1"/>
  <c r="S10056" i="1"/>
  <c r="S10057" i="1"/>
  <c r="S10058" i="1"/>
  <c r="S10059" i="1"/>
  <c r="S10060" i="1"/>
  <c r="S10061" i="1"/>
  <c r="S10062" i="1"/>
  <c r="S10063" i="1"/>
  <c r="S10064" i="1"/>
  <c r="S10065" i="1"/>
  <c r="S10066" i="1"/>
  <c r="S10067" i="1"/>
  <c r="S10068" i="1"/>
  <c r="S10069" i="1"/>
  <c r="S10070" i="1"/>
  <c r="S10071" i="1"/>
  <c r="S10072" i="1"/>
  <c r="S10073" i="1"/>
  <c r="S10074" i="1"/>
  <c r="S10075" i="1"/>
  <c r="S10076" i="1"/>
  <c r="S10077" i="1"/>
  <c r="S10078" i="1"/>
  <c r="S10079" i="1"/>
  <c r="S10080" i="1"/>
  <c r="S10081" i="1"/>
  <c r="S10082" i="1"/>
  <c r="S10083" i="1"/>
  <c r="S10084" i="1"/>
  <c r="S10085" i="1"/>
  <c r="S10086" i="1"/>
  <c r="S10087" i="1"/>
  <c r="S10088" i="1"/>
  <c r="S10089" i="1"/>
  <c r="S10090" i="1"/>
  <c r="S10091" i="1"/>
  <c r="S10092" i="1"/>
  <c r="S10093" i="1"/>
  <c r="S10094" i="1"/>
  <c r="S10095" i="1"/>
  <c r="S10096" i="1"/>
  <c r="S10097" i="1"/>
  <c r="S10098" i="1"/>
  <c r="S10099" i="1"/>
  <c r="S10100" i="1"/>
  <c r="S10101" i="1"/>
  <c r="S10102" i="1"/>
  <c r="S10103" i="1"/>
  <c r="S10104" i="1"/>
  <c r="S10105" i="1"/>
  <c r="S10106" i="1"/>
  <c r="S10107" i="1"/>
  <c r="S10108" i="1"/>
  <c r="S10109" i="1"/>
  <c r="S10110" i="1"/>
  <c r="S10111" i="1"/>
  <c r="S10112" i="1"/>
  <c r="S10113" i="1"/>
  <c r="S10114" i="1"/>
  <c r="S10115" i="1"/>
  <c r="S10116" i="1"/>
  <c r="S10117" i="1"/>
  <c r="S10118" i="1"/>
  <c r="S10119" i="1"/>
  <c r="S10120" i="1"/>
  <c r="S10121" i="1"/>
  <c r="S10122" i="1"/>
  <c r="S10123" i="1"/>
  <c r="S10124" i="1"/>
  <c r="S10125" i="1"/>
  <c r="S10126" i="1"/>
  <c r="S10127" i="1"/>
  <c r="S10128" i="1"/>
  <c r="S10129" i="1"/>
  <c r="S10130" i="1"/>
  <c r="S10131" i="1"/>
  <c r="S10132" i="1"/>
  <c r="S10133" i="1"/>
  <c r="S10134" i="1"/>
  <c r="S10135" i="1"/>
  <c r="S10136" i="1"/>
  <c r="S10137" i="1"/>
  <c r="S10138" i="1"/>
  <c r="S10139" i="1"/>
  <c r="S10140" i="1"/>
  <c r="S10141" i="1"/>
  <c r="S10142" i="1"/>
  <c r="S10143" i="1"/>
  <c r="S10144" i="1"/>
  <c r="S10145" i="1"/>
  <c r="S10146" i="1"/>
  <c r="S10147" i="1"/>
  <c r="S10148" i="1"/>
  <c r="S10149" i="1"/>
  <c r="S10150" i="1"/>
  <c r="S10151" i="1"/>
  <c r="S10152" i="1"/>
  <c r="S10153" i="1"/>
  <c r="S10154" i="1"/>
  <c r="S10155" i="1"/>
  <c r="S10156" i="1"/>
  <c r="S10157" i="1"/>
  <c r="S10158" i="1"/>
  <c r="S10159" i="1"/>
  <c r="S10160" i="1"/>
  <c r="S10161" i="1"/>
  <c r="S10162" i="1"/>
  <c r="S10163" i="1"/>
  <c r="S10164" i="1"/>
  <c r="S10165" i="1"/>
  <c r="S10166" i="1"/>
  <c r="S10167" i="1"/>
  <c r="S10168" i="1"/>
  <c r="S10169" i="1"/>
  <c r="S10170" i="1"/>
  <c r="S10171" i="1"/>
  <c r="S10172" i="1"/>
  <c r="S10173" i="1"/>
  <c r="S10174" i="1"/>
  <c r="S10175" i="1"/>
  <c r="S10176" i="1"/>
  <c r="S10177" i="1"/>
  <c r="S10178" i="1"/>
  <c r="S10179" i="1"/>
  <c r="S10180" i="1"/>
  <c r="S10181" i="1"/>
  <c r="S10182" i="1"/>
  <c r="S10183" i="1"/>
  <c r="S10184" i="1"/>
  <c r="S10185" i="1"/>
  <c r="S10186" i="1"/>
  <c r="S10187" i="1"/>
  <c r="S10188" i="1"/>
  <c r="S10189" i="1"/>
  <c r="S10190" i="1"/>
  <c r="S10191" i="1"/>
  <c r="S10192" i="1"/>
  <c r="S10193" i="1"/>
  <c r="S10194" i="1"/>
  <c r="S10195" i="1"/>
  <c r="S10196" i="1"/>
  <c r="S10197" i="1"/>
  <c r="S10198" i="1"/>
  <c r="S10199" i="1"/>
  <c r="S10200" i="1"/>
  <c r="S10201" i="1"/>
  <c r="S10202" i="1"/>
  <c r="S10203" i="1"/>
  <c r="S10204" i="1"/>
  <c r="S10205" i="1"/>
  <c r="S10206" i="1"/>
  <c r="S10207" i="1"/>
  <c r="S10208" i="1"/>
  <c r="S10209" i="1"/>
  <c r="S10210" i="1"/>
  <c r="S10211" i="1"/>
  <c r="S10212" i="1"/>
  <c r="S10213" i="1"/>
  <c r="S10214" i="1"/>
  <c r="S10215" i="1"/>
  <c r="S10216" i="1"/>
  <c r="S10217" i="1"/>
  <c r="S10218" i="1"/>
  <c r="S10219" i="1"/>
  <c r="S10220" i="1"/>
  <c r="S10221" i="1"/>
  <c r="S10222" i="1"/>
  <c r="S10223" i="1"/>
  <c r="S10224" i="1"/>
  <c r="S10225" i="1"/>
  <c r="S10226" i="1"/>
  <c r="S10227" i="1"/>
  <c r="S10228" i="1"/>
  <c r="S10229" i="1"/>
  <c r="S10230" i="1"/>
  <c r="S10231" i="1"/>
  <c r="S10232" i="1"/>
  <c r="S10233" i="1"/>
  <c r="S10234" i="1"/>
  <c r="S10235" i="1"/>
  <c r="S10236" i="1"/>
  <c r="S10237" i="1"/>
  <c r="S10238" i="1"/>
  <c r="S10239" i="1"/>
  <c r="S10240" i="1"/>
  <c r="S10241" i="1"/>
  <c r="S10242" i="1"/>
  <c r="S10243" i="1"/>
  <c r="S10244" i="1"/>
  <c r="S10245" i="1"/>
  <c r="S10246" i="1"/>
  <c r="S10247" i="1"/>
  <c r="S10248" i="1"/>
  <c r="S10249" i="1"/>
  <c r="S10250" i="1"/>
  <c r="S10251" i="1"/>
  <c r="S10252" i="1"/>
  <c r="S10253" i="1"/>
  <c r="S10254" i="1"/>
  <c r="S10255" i="1"/>
  <c r="S10256" i="1"/>
  <c r="S10257" i="1"/>
  <c r="S10258" i="1"/>
  <c r="S10259" i="1"/>
  <c r="S10260" i="1"/>
  <c r="S10261" i="1"/>
  <c r="S10262" i="1"/>
  <c r="S10263" i="1"/>
  <c r="S10264" i="1"/>
  <c r="S10265" i="1"/>
  <c r="S10266" i="1"/>
  <c r="S10267" i="1"/>
  <c r="S10268" i="1"/>
  <c r="S10269" i="1"/>
  <c r="S10270" i="1"/>
  <c r="S10271" i="1"/>
  <c r="S10272" i="1"/>
  <c r="S10273" i="1"/>
  <c r="S10274" i="1"/>
  <c r="S10275" i="1"/>
  <c r="S10276" i="1"/>
  <c r="S10277" i="1"/>
  <c r="S10278" i="1"/>
  <c r="S10279" i="1"/>
  <c r="S10280" i="1"/>
  <c r="S10281" i="1"/>
  <c r="S10282" i="1"/>
  <c r="S10283" i="1"/>
  <c r="S10284" i="1"/>
  <c r="S10285" i="1"/>
  <c r="S10286" i="1"/>
  <c r="S10287" i="1"/>
  <c r="S10288" i="1"/>
  <c r="S10289" i="1"/>
  <c r="S10290" i="1"/>
  <c r="S10291" i="1"/>
  <c r="S10292" i="1"/>
  <c r="S10293" i="1"/>
  <c r="S10294" i="1"/>
  <c r="S10295" i="1"/>
  <c r="S10296" i="1"/>
  <c r="S10297" i="1"/>
  <c r="S10298" i="1"/>
  <c r="S10299" i="1"/>
  <c r="S10300" i="1"/>
  <c r="S10301" i="1"/>
  <c r="S10302" i="1"/>
  <c r="S10303" i="1"/>
  <c r="S10304" i="1"/>
  <c r="S10305" i="1"/>
  <c r="S10306" i="1"/>
  <c r="S10307" i="1"/>
  <c r="S10308" i="1"/>
  <c r="S10309" i="1"/>
  <c r="S10310" i="1"/>
  <c r="S10311" i="1"/>
  <c r="S10312" i="1"/>
  <c r="S10313" i="1"/>
  <c r="S10314" i="1"/>
  <c r="S10315" i="1"/>
  <c r="S10316" i="1"/>
  <c r="S10317" i="1"/>
  <c r="S10318" i="1"/>
  <c r="S10319" i="1"/>
  <c r="S10320" i="1"/>
  <c r="S10321" i="1"/>
  <c r="S10322" i="1"/>
  <c r="S10323" i="1"/>
  <c r="S10324" i="1"/>
  <c r="S10325" i="1"/>
  <c r="S10326" i="1"/>
  <c r="S10327" i="1"/>
  <c r="S10328" i="1"/>
  <c r="S10329" i="1"/>
  <c r="S10330" i="1"/>
  <c r="S10331" i="1"/>
  <c r="S10332" i="1"/>
  <c r="S10333" i="1"/>
  <c r="S10334" i="1"/>
  <c r="S10335" i="1"/>
  <c r="S10336" i="1"/>
  <c r="S10337" i="1"/>
  <c r="S10338" i="1"/>
  <c r="S10339" i="1"/>
  <c r="S10340" i="1"/>
  <c r="S10341" i="1"/>
  <c r="S10342" i="1"/>
  <c r="S10343" i="1"/>
  <c r="S10344" i="1"/>
  <c r="S10345" i="1"/>
  <c r="S10346" i="1"/>
  <c r="S10347" i="1"/>
  <c r="S10348" i="1"/>
  <c r="S10349" i="1"/>
  <c r="S10350" i="1"/>
  <c r="S10351" i="1"/>
  <c r="S10352" i="1"/>
  <c r="S10353" i="1"/>
  <c r="S10354" i="1"/>
  <c r="S10355" i="1"/>
  <c r="S10356" i="1"/>
  <c r="S10357" i="1"/>
  <c r="S10358" i="1"/>
  <c r="S10359" i="1"/>
  <c r="S10360" i="1"/>
  <c r="S10361" i="1"/>
  <c r="S10362" i="1"/>
  <c r="S10363" i="1"/>
  <c r="S10364" i="1"/>
  <c r="S10365" i="1"/>
  <c r="S10366" i="1"/>
  <c r="S10367" i="1"/>
  <c r="S10368" i="1"/>
  <c r="S10369" i="1"/>
  <c r="S10370" i="1"/>
  <c r="S10371" i="1"/>
  <c r="S10372" i="1"/>
  <c r="S10373" i="1"/>
  <c r="S10374" i="1"/>
  <c r="S10375" i="1"/>
  <c r="S10376" i="1"/>
  <c r="S10377" i="1"/>
  <c r="S10378" i="1"/>
  <c r="S10379" i="1"/>
  <c r="S10380" i="1"/>
  <c r="S10381" i="1"/>
  <c r="S10382" i="1"/>
  <c r="S10383" i="1"/>
  <c r="S10384" i="1"/>
  <c r="S10385" i="1"/>
  <c r="S10386" i="1"/>
  <c r="S10387" i="1"/>
  <c r="S10388" i="1"/>
  <c r="S10389" i="1"/>
  <c r="S10390" i="1"/>
  <c r="S10391" i="1"/>
  <c r="S10392" i="1"/>
  <c r="S10393" i="1"/>
  <c r="S10394" i="1"/>
  <c r="S10395" i="1"/>
  <c r="S10396" i="1"/>
  <c r="S10397" i="1"/>
  <c r="S10398" i="1"/>
  <c r="S10399" i="1"/>
  <c r="S10400" i="1"/>
  <c r="S10401" i="1"/>
  <c r="S10402" i="1"/>
  <c r="S10403" i="1"/>
  <c r="S10404" i="1"/>
  <c r="S10405" i="1"/>
  <c r="S10406" i="1"/>
  <c r="S10407" i="1"/>
  <c r="S10408" i="1"/>
  <c r="S10409" i="1"/>
  <c r="S10410" i="1"/>
  <c r="S10411" i="1"/>
  <c r="S10412" i="1"/>
  <c r="S10413" i="1"/>
  <c r="S10414" i="1"/>
  <c r="S10415" i="1"/>
  <c r="S10416" i="1"/>
  <c r="S10417" i="1"/>
  <c r="S10418" i="1"/>
  <c r="S10419" i="1"/>
  <c r="S10420" i="1"/>
  <c r="S10421" i="1"/>
  <c r="S10422" i="1"/>
  <c r="S10423" i="1"/>
  <c r="S10424" i="1"/>
  <c r="S10425" i="1"/>
  <c r="S10426" i="1"/>
  <c r="S10427" i="1"/>
  <c r="S10428" i="1"/>
  <c r="S10429" i="1"/>
  <c r="S10430" i="1"/>
  <c r="S10431" i="1"/>
  <c r="S10432" i="1"/>
  <c r="S10433" i="1"/>
  <c r="S10434" i="1"/>
  <c r="S10435" i="1"/>
  <c r="S10436" i="1"/>
  <c r="S10437" i="1"/>
  <c r="S10438" i="1"/>
  <c r="S10439" i="1"/>
  <c r="S10440" i="1"/>
  <c r="S10441" i="1"/>
  <c r="S10442" i="1"/>
  <c r="S10443" i="1"/>
  <c r="S10444" i="1"/>
  <c r="S10445" i="1"/>
  <c r="S10446" i="1"/>
  <c r="S10447" i="1"/>
  <c r="S10448" i="1"/>
  <c r="S10449" i="1"/>
  <c r="S10450" i="1"/>
  <c r="S10451" i="1"/>
  <c r="S10452" i="1"/>
  <c r="S10453" i="1"/>
  <c r="S10454" i="1"/>
  <c r="S10455" i="1"/>
  <c r="S10456" i="1"/>
  <c r="S10457" i="1"/>
  <c r="S10458" i="1"/>
  <c r="S10459" i="1"/>
  <c r="S10460" i="1"/>
  <c r="S10461" i="1"/>
  <c r="S10462" i="1"/>
  <c r="S10463" i="1"/>
  <c r="S10464" i="1"/>
  <c r="S10465" i="1"/>
  <c r="S10466" i="1"/>
  <c r="S10467" i="1"/>
  <c r="S10468" i="1"/>
  <c r="S10469" i="1"/>
  <c r="S10470" i="1"/>
  <c r="S10471" i="1"/>
  <c r="S10472" i="1"/>
  <c r="S10473" i="1"/>
  <c r="S10474" i="1"/>
  <c r="S10475" i="1"/>
  <c r="S10476" i="1"/>
  <c r="S10477" i="1"/>
  <c r="S10478" i="1"/>
  <c r="S10479" i="1"/>
  <c r="S10480" i="1"/>
  <c r="S10481" i="1"/>
  <c r="S10482" i="1"/>
  <c r="S10483" i="1"/>
  <c r="S10484" i="1"/>
  <c r="S10485" i="1"/>
  <c r="S10486" i="1"/>
  <c r="S10487" i="1"/>
  <c r="S10488" i="1"/>
  <c r="S10489" i="1"/>
  <c r="S10490" i="1"/>
  <c r="S10491" i="1"/>
  <c r="S10492" i="1"/>
  <c r="S10493" i="1"/>
  <c r="S10494" i="1"/>
  <c r="S10495" i="1"/>
  <c r="S10496" i="1"/>
  <c r="S10497" i="1"/>
  <c r="S10498" i="1"/>
  <c r="S10499" i="1"/>
  <c r="S10500" i="1"/>
  <c r="S10501" i="1"/>
  <c r="S10502" i="1"/>
  <c r="S10503" i="1"/>
  <c r="S10504" i="1"/>
  <c r="S10505" i="1"/>
  <c r="S10506" i="1"/>
  <c r="S10507" i="1"/>
  <c r="S10508" i="1"/>
  <c r="S10509" i="1"/>
  <c r="S10510" i="1"/>
  <c r="S10511" i="1"/>
  <c r="S10512" i="1"/>
  <c r="S10513" i="1"/>
  <c r="S10514" i="1"/>
  <c r="S10515" i="1"/>
  <c r="S10516" i="1"/>
  <c r="S10517" i="1"/>
  <c r="S10518" i="1"/>
  <c r="S10519" i="1"/>
  <c r="S10520" i="1"/>
  <c r="S10521" i="1"/>
  <c r="S10522" i="1"/>
  <c r="S10523" i="1"/>
  <c r="S10524" i="1"/>
  <c r="S10525" i="1"/>
  <c r="S10526" i="1"/>
  <c r="S10527" i="1"/>
  <c r="S10528" i="1"/>
  <c r="S10529" i="1"/>
  <c r="S10530" i="1"/>
  <c r="S10531" i="1"/>
  <c r="S10532" i="1"/>
  <c r="S10533" i="1"/>
  <c r="S10534" i="1"/>
  <c r="S10535" i="1"/>
  <c r="S10536" i="1"/>
  <c r="S10537" i="1"/>
  <c r="S10538" i="1"/>
  <c r="S10539" i="1"/>
  <c r="S10540" i="1"/>
  <c r="S10541" i="1"/>
  <c r="S10542" i="1"/>
  <c r="S10543" i="1"/>
  <c r="S10544" i="1"/>
  <c r="S10545" i="1"/>
  <c r="S10546" i="1"/>
  <c r="S10547" i="1"/>
  <c r="S10548" i="1"/>
  <c r="S10549" i="1"/>
  <c r="S10550" i="1"/>
  <c r="S10551" i="1"/>
  <c r="S10552" i="1"/>
  <c r="S10553" i="1"/>
  <c r="S10554" i="1"/>
  <c r="S10555" i="1"/>
  <c r="S10556" i="1"/>
  <c r="S10557" i="1"/>
  <c r="S10558" i="1"/>
  <c r="S10559" i="1"/>
  <c r="S10560" i="1"/>
  <c r="S10561" i="1"/>
  <c r="S10562" i="1"/>
  <c r="S10563" i="1"/>
  <c r="S10564" i="1"/>
  <c r="S10565" i="1"/>
  <c r="S10566" i="1"/>
  <c r="S10567" i="1"/>
  <c r="S10568" i="1"/>
  <c r="S10569" i="1"/>
  <c r="S10570" i="1"/>
  <c r="S10571" i="1"/>
  <c r="S10572" i="1"/>
  <c r="S10573" i="1"/>
  <c r="S10574" i="1"/>
  <c r="S10575" i="1"/>
  <c r="S10576" i="1"/>
  <c r="S10577" i="1"/>
  <c r="S10578" i="1"/>
  <c r="S10579" i="1"/>
  <c r="S10580" i="1"/>
  <c r="S10581" i="1"/>
  <c r="S10582" i="1"/>
  <c r="S10583" i="1"/>
  <c r="S10584" i="1"/>
  <c r="S10585" i="1"/>
  <c r="S10586" i="1"/>
  <c r="S10587" i="1"/>
  <c r="S10588" i="1"/>
  <c r="S10589" i="1"/>
  <c r="S10590" i="1"/>
  <c r="S10591" i="1"/>
  <c r="S10592" i="1"/>
  <c r="S10593" i="1"/>
  <c r="S10594" i="1"/>
  <c r="S10595" i="1"/>
  <c r="S10596" i="1"/>
  <c r="S10597" i="1"/>
  <c r="S10598" i="1"/>
  <c r="S10599" i="1"/>
  <c r="S10600" i="1"/>
  <c r="S10601" i="1"/>
  <c r="S10602" i="1"/>
  <c r="S10603" i="1"/>
  <c r="S10604" i="1"/>
  <c r="S10605" i="1"/>
  <c r="S10606" i="1"/>
  <c r="S10607" i="1"/>
  <c r="S10608" i="1"/>
  <c r="S10609" i="1"/>
  <c r="S10610" i="1"/>
  <c r="S10611" i="1"/>
  <c r="S10612" i="1"/>
  <c r="S10613" i="1"/>
  <c r="S10614" i="1"/>
  <c r="S10615" i="1"/>
  <c r="S10616" i="1"/>
  <c r="S10617" i="1"/>
  <c r="S10618" i="1"/>
  <c r="S10619" i="1"/>
  <c r="S10620" i="1"/>
  <c r="S10621" i="1"/>
  <c r="S10622" i="1"/>
  <c r="S10623" i="1"/>
  <c r="S10624" i="1"/>
  <c r="S10625" i="1"/>
  <c r="S10626" i="1"/>
  <c r="S10627" i="1"/>
  <c r="S10628" i="1"/>
  <c r="S10629" i="1"/>
  <c r="S10630" i="1"/>
  <c r="S10631" i="1"/>
  <c r="S10632" i="1"/>
  <c r="S10633" i="1"/>
  <c r="S10634" i="1"/>
  <c r="S10635" i="1"/>
  <c r="S10636" i="1"/>
  <c r="S10637" i="1"/>
  <c r="S10638" i="1"/>
  <c r="S10639" i="1"/>
  <c r="S10640" i="1"/>
  <c r="S10641" i="1"/>
  <c r="S10642" i="1"/>
  <c r="S10643" i="1"/>
  <c r="S10644" i="1"/>
  <c r="S10645" i="1"/>
  <c r="S10646" i="1"/>
  <c r="S10647" i="1"/>
  <c r="S10648" i="1"/>
  <c r="S10649" i="1"/>
  <c r="S10650" i="1"/>
  <c r="S10651" i="1"/>
  <c r="S10652" i="1"/>
  <c r="S10653" i="1"/>
  <c r="S10654" i="1"/>
  <c r="S10655" i="1"/>
  <c r="S10656" i="1"/>
  <c r="S10657" i="1"/>
  <c r="S10658" i="1"/>
  <c r="S10659" i="1"/>
  <c r="S10660" i="1"/>
  <c r="S10661" i="1"/>
  <c r="S10662" i="1"/>
  <c r="S10663" i="1"/>
  <c r="S10664" i="1"/>
  <c r="S10665" i="1"/>
  <c r="S10666" i="1"/>
  <c r="S10667" i="1"/>
  <c r="S10668" i="1"/>
  <c r="S10669" i="1"/>
  <c r="S10670" i="1"/>
  <c r="S10671" i="1"/>
  <c r="S10672" i="1"/>
  <c r="S10673" i="1"/>
  <c r="S10674" i="1"/>
  <c r="S10675" i="1"/>
  <c r="S10676" i="1"/>
  <c r="S10677" i="1"/>
  <c r="S10678" i="1"/>
  <c r="S10679" i="1"/>
  <c r="S10680" i="1"/>
  <c r="S10681" i="1"/>
  <c r="S10682" i="1"/>
  <c r="S10683" i="1"/>
  <c r="S10684" i="1"/>
  <c r="S10685" i="1"/>
  <c r="S10686" i="1"/>
  <c r="S10687" i="1"/>
  <c r="S10688" i="1"/>
  <c r="S10689" i="1"/>
  <c r="S10690" i="1"/>
  <c r="S10691" i="1"/>
  <c r="S10692" i="1"/>
  <c r="S10693" i="1"/>
  <c r="S10694" i="1"/>
  <c r="S10695" i="1"/>
  <c r="S10696" i="1"/>
  <c r="S10697" i="1"/>
  <c r="S10698" i="1"/>
  <c r="S10699" i="1"/>
  <c r="S10700" i="1"/>
  <c r="S10701" i="1"/>
  <c r="S10702" i="1"/>
  <c r="S10703" i="1"/>
  <c r="S10704" i="1"/>
  <c r="S10705" i="1"/>
  <c r="S10706" i="1"/>
  <c r="S10707" i="1"/>
  <c r="S10708" i="1"/>
  <c r="S10709" i="1"/>
  <c r="S10710" i="1"/>
  <c r="S10711" i="1"/>
  <c r="S10712" i="1"/>
  <c r="S10713" i="1"/>
  <c r="S10714" i="1"/>
  <c r="S10715" i="1"/>
  <c r="S10716" i="1"/>
  <c r="S10717" i="1"/>
  <c r="S10718" i="1"/>
  <c r="S10719" i="1"/>
  <c r="S10720" i="1"/>
  <c r="S10721" i="1"/>
  <c r="S10722" i="1"/>
  <c r="S10723" i="1"/>
  <c r="S10724" i="1"/>
  <c r="S10725" i="1"/>
  <c r="S10726" i="1"/>
  <c r="S10727" i="1"/>
  <c r="S10728" i="1"/>
  <c r="S10729" i="1"/>
  <c r="S10730" i="1"/>
  <c r="S10731" i="1"/>
  <c r="S10732" i="1"/>
  <c r="S10733" i="1"/>
  <c r="S10734" i="1"/>
  <c r="S10735" i="1"/>
  <c r="S10736" i="1"/>
  <c r="S10737" i="1"/>
  <c r="S10738" i="1"/>
  <c r="S10739" i="1"/>
  <c r="S10740" i="1"/>
  <c r="S10741" i="1"/>
  <c r="S10742" i="1"/>
  <c r="S10743" i="1"/>
  <c r="S10744" i="1"/>
  <c r="S10745" i="1"/>
  <c r="S10746" i="1"/>
  <c r="S10747" i="1"/>
  <c r="S10748" i="1"/>
  <c r="S10749" i="1"/>
  <c r="S10750" i="1"/>
  <c r="S10751" i="1"/>
  <c r="S10752" i="1"/>
  <c r="S10753" i="1"/>
  <c r="S10754" i="1"/>
  <c r="S10755" i="1"/>
  <c r="S10756" i="1"/>
  <c r="S10757" i="1"/>
  <c r="S10758" i="1"/>
  <c r="S10759" i="1"/>
  <c r="S10760" i="1"/>
  <c r="S10761" i="1"/>
  <c r="S10762" i="1"/>
  <c r="S10763" i="1"/>
  <c r="S10764" i="1"/>
  <c r="S10765" i="1"/>
  <c r="S10766" i="1"/>
  <c r="S10767" i="1"/>
  <c r="S10768" i="1"/>
  <c r="S10769" i="1"/>
  <c r="S10770" i="1"/>
  <c r="S10771" i="1"/>
  <c r="S10772" i="1"/>
  <c r="S10773" i="1"/>
  <c r="S10774" i="1"/>
  <c r="S10775" i="1"/>
  <c r="S10776" i="1"/>
  <c r="S10777" i="1"/>
  <c r="S10778" i="1"/>
  <c r="S10779" i="1"/>
  <c r="S10780" i="1"/>
  <c r="S10781" i="1"/>
  <c r="S10782" i="1"/>
  <c r="S10783" i="1"/>
  <c r="S10784" i="1"/>
  <c r="S10785" i="1"/>
  <c r="S10786" i="1"/>
  <c r="S10787" i="1"/>
  <c r="S10788" i="1"/>
  <c r="S10789" i="1"/>
  <c r="S10790" i="1"/>
  <c r="S10791" i="1"/>
  <c r="S10792" i="1"/>
  <c r="S10793" i="1"/>
  <c r="S10794" i="1"/>
  <c r="S10795" i="1"/>
  <c r="S10796" i="1"/>
  <c r="S10797" i="1"/>
  <c r="S10798" i="1"/>
  <c r="S10799" i="1"/>
  <c r="S10800" i="1"/>
  <c r="S10801" i="1"/>
  <c r="S10802" i="1"/>
  <c r="S10803" i="1"/>
  <c r="S10804" i="1"/>
  <c r="S10805" i="1"/>
  <c r="S10806" i="1"/>
  <c r="S10807" i="1"/>
  <c r="S10808" i="1"/>
  <c r="S10809" i="1"/>
  <c r="S10810" i="1"/>
  <c r="S10811" i="1"/>
  <c r="S10812" i="1"/>
  <c r="S10813" i="1"/>
  <c r="S10814" i="1"/>
  <c r="S10815" i="1"/>
  <c r="S10816" i="1"/>
  <c r="S10817" i="1"/>
  <c r="S10818" i="1"/>
  <c r="S10819" i="1"/>
  <c r="S10820" i="1"/>
  <c r="S10821" i="1"/>
  <c r="S10822" i="1"/>
  <c r="S10823" i="1"/>
  <c r="S10824" i="1"/>
  <c r="S10825" i="1"/>
  <c r="S10826" i="1"/>
  <c r="S2" i="1"/>
  <c r="AD73" i="3" s="1"/>
  <c r="AZ3" i="3"/>
  <c r="D3" i="3"/>
  <c r="E3" i="3"/>
  <c r="F3" i="3"/>
  <c r="G3" i="3"/>
  <c r="H3" i="3"/>
  <c r="I3" i="3"/>
  <c r="J3" i="3"/>
  <c r="K3" i="3"/>
  <c r="L3" i="3"/>
  <c r="M3" i="3"/>
  <c r="N3" i="3"/>
  <c r="O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T3" i="3"/>
  <c r="AU3" i="3"/>
  <c r="AV3" i="3"/>
  <c r="AW3" i="3"/>
  <c r="AX3" i="3"/>
  <c r="C3" i="3"/>
  <c r="AU45" i="3" l="1"/>
  <c r="AW36" i="3"/>
  <c r="BU45" i="3"/>
  <c r="BZ45" i="3"/>
  <c r="I52" i="3"/>
  <c r="BI73" i="3"/>
  <c r="BC52" i="3"/>
  <c r="BI59" i="3"/>
  <c r="AF16" i="3"/>
  <c r="Q14" i="3"/>
  <c r="G80" i="3"/>
  <c r="AZ52" i="3"/>
  <c r="BL37" i="3"/>
  <c r="D7" i="3"/>
  <c r="AC87" i="3"/>
  <c r="BV59" i="3"/>
  <c r="CB45" i="3"/>
  <c r="V59" i="3"/>
  <c r="BH52" i="3"/>
  <c r="BN80" i="3"/>
  <c r="DD26" i="3"/>
  <c r="K80" i="3"/>
  <c r="D80" i="3"/>
  <c r="AI59" i="3"/>
  <c r="R52" i="3"/>
  <c r="GO25" i="3"/>
  <c r="D59" i="3"/>
  <c r="AH59" i="3"/>
  <c r="CF45" i="3"/>
  <c r="AF59" i="3"/>
  <c r="AZ26" i="3"/>
  <c r="BW52" i="3"/>
  <c r="BX52" i="3"/>
  <c r="C87" i="3"/>
  <c r="BX73" i="3"/>
  <c r="D12" i="4"/>
  <c r="X80" i="3"/>
  <c r="BF16" i="3"/>
  <c r="U7" i="3"/>
  <c r="HA25" i="3"/>
  <c r="L73" i="3"/>
  <c r="BP80" i="3"/>
  <c r="AH66" i="3"/>
  <c r="X7" i="3"/>
  <c r="M73" i="3"/>
  <c r="AS80" i="3"/>
  <c r="BO73" i="3"/>
  <c r="AS3" i="3"/>
  <c r="BU73" i="3"/>
  <c r="E16" i="3"/>
  <c r="BT52" i="3"/>
  <c r="CB66" i="3"/>
  <c r="V52" i="3"/>
  <c r="AX80" i="3"/>
  <c r="CA59" i="3"/>
  <c r="N52" i="3"/>
  <c r="AZ66" i="3"/>
  <c r="AB66" i="3"/>
  <c r="I73" i="3"/>
  <c r="Q3" i="3"/>
  <c r="BW25" i="3"/>
  <c r="BS45" i="3"/>
  <c r="P80" i="3"/>
  <c r="AD7" i="3"/>
  <c r="AT66" i="3"/>
  <c r="W80" i="3"/>
  <c r="BE59" i="3"/>
  <c r="CA14" i="3"/>
  <c r="AQ66" i="3"/>
  <c r="S66" i="3"/>
  <c r="T87" i="3"/>
  <c r="C16" i="3"/>
  <c r="K52" i="3"/>
  <c r="BJ66" i="3"/>
  <c r="J7" i="3"/>
  <c r="AF7" i="3"/>
  <c r="V80" i="3"/>
  <c r="D13" i="4"/>
  <c r="D10" i="4"/>
  <c r="AK18" i="3"/>
  <c r="BO59" i="3"/>
  <c r="AS66" i="3"/>
  <c r="AJ66" i="3"/>
  <c r="AL52" i="3"/>
  <c r="DZ25" i="3"/>
  <c r="AX59" i="3"/>
  <c r="BA73" i="3"/>
  <c r="G73" i="3"/>
  <c r="BF45" i="3"/>
  <c r="AJ7" i="3"/>
  <c r="GE25" i="3"/>
  <c r="P87" i="3"/>
  <c r="D5" i="4"/>
  <c r="D4" i="4"/>
  <c r="E3" i="4" s="1"/>
  <c r="D9" i="4"/>
  <c r="D7" i="4"/>
  <c r="D8" i="4"/>
  <c r="D6" i="4"/>
  <c r="D11" i="4"/>
  <c r="AV52" i="3"/>
  <c r="F36" i="3"/>
  <c r="X18" i="3"/>
  <c r="AL59" i="3"/>
  <c r="I35" i="3"/>
  <c r="BD59" i="3"/>
  <c r="AP52" i="3"/>
  <c r="X52" i="3"/>
  <c r="AP73" i="3"/>
  <c r="K87" i="3"/>
  <c r="D87" i="3"/>
  <c r="S59" i="3"/>
  <c r="V87" i="3"/>
  <c r="AJ52" i="3"/>
  <c r="BJ59" i="3"/>
  <c r="BB73" i="3"/>
  <c r="BE66" i="3"/>
  <c r="AY3" i="3"/>
  <c r="BR73" i="3"/>
  <c r="BQ66" i="3"/>
  <c r="M66" i="3"/>
  <c r="AI52" i="3"/>
  <c r="BZ66" i="3"/>
  <c r="Y66" i="3"/>
  <c r="BF66" i="3"/>
  <c r="CB73" i="3"/>
  <c r="BL52" i="3"/>
  <c r="AP66" i="3"/>
  <c r="AU73" i="3"/>
  <c r="AD66" i="3"/>
  <c r="R36" i="3"/>
  <c r="W59" i="3"/>
  <c r="W18" i="3"/>
  <c r="AK59" i="3"/>
  <c r="BN52" i="3"/>
  <c r="AY59" i="3"/>
  <c r="AB7" i="3"/>
  <c r="CP38" i="3"/>
  <c r="BB66" i="3"/>
  <c r="BK66" i="3"/>
  <c r="BM66" i="3"/>
  <c r="BP73" i="3"/>
  <c r="BF59" i="3"/>
  <c r="AT59" i="3"/>
  <c r="BA59" i="3"/>
  <c r="T35" i="3"/>
  <c r="BX66" i="3"/>
  <c r="BD66" i="3"/>
  <c r="Z52" i="3"/>
  <c r="BG73" i="3"/>
  <c r="AC80" i="3"/>
  <c r="J80" i="3"/>
  <c r="AA52" i="3"/>
  <c r="CC16" i="3"/>
  <c r="F14" i="3"/>
  <c r="BM52" i="3"/>
  <c r="BY16" i="3"/>
  <c r="I87" i="3"/>
  <c r="CJ25" i="3"/>
  <c r="AJ59" i="3"/>
  <c r="AN80" i="3"/>
  <c r="AU66" i="3"/>
  <c r="BF73" i="3"/>
  <c r="Z59" i="3"/>
  <c r="BS66" i="3"/>
  <c r="BZ35" i="3"/>
  <c r="AW52" i="3"/>
  <c r="AJ73" i="3"/>
  <c r="BY73" i="3"/>
  <c r="W45" i="3"/>
  <c r="AC73" i="3"/>
  <c r="C80" i="3"/>
  <c r="E80" i="3"/>
  <c r="O87" i="3"/>
  <c r="AZ73" i="3"/>
  <c r="BR25" i="3"/>
  <c r="J16" i="3"/>
  <c r="BT73" i="3"/>
  <c r="J18" i="3"/>
  <c r="C59" i="3"/>
  <c r="AR35" i="3"/>
  <c r="AV80" i="3"/>
  <c r="G16" i="3"/>
  <c r="AX52" i="3"/>
  <c r="BS38" i="3"/>
  <c r="BG59" i="3"/>
  <c r="BB25" i="3"/>
  <c r="AV73" i="3"/>
  <c r="AF45" i="3"/>
  <c r="Z80" i="3"/>
  <c r="EX37" i="3"/>
  <c r="V66" i="3"/>
  <c r="BW73" i="3"/>
  <c r="AU52" i="3"/>
  <c r="BS59" i="3"/>
  <c r="AH73" i="3"/>
  <c r="O52" i="3"/>
  <c r="P73" i="3"/>
  <c r="BO66" i="3"/>
  <c r="AS73" i="3"/>
  <c r="AT73" i="3"/>
  <c r="BE73" i="3"/>
  <c r="AY73" i="3"/>
  <c r="BY52" i="3"/>
  <c r="AG66" i="3"/>
  <c r="AL73" i="3"/>
  <c r="R87" i="3"/>
  <c r="W73" i="3"/>
  <c r="I7" i="3"/>
  <c r="BT16" i="3"/>
  <c r="BT27" i="3"/>
  <c r="EZ27" i="3"/>
  <c r="EX26" i="3"/>
  <c r="GP28" i="3"/>
  <c r="DJ28" i="3"/>
  <c r="FX28" i="3"/>
  <c r="DT28" i="3"/>
  <c r="EG28" i="3"/>
  <c r="HB26" i="3"/>
  <c r="HM27" i="3"/>
  <c r="FV26" i="3"/>
  <c r="GA27" i="3"/>
  <c r="DT26" i="3"/>
  <c r="FG28" i="3"/>
  <c r="EO26" i="3"/>
  <c r="EP26" i="3"/>
  <c r="HW26" i="3"/>
  <c r="GG27" i="3"/>
  <c r="EU26" i="3"/>
  <c r="ES26" i="3"/>
  <c r="HU27" i="3"/>
  <c r="HP26" i="3"/>
  <c r="HM26" i="3"/>
  <c r="GF27" i="3"/>
  <c r="GW26" i="3"/>
  <c r="FD26" i="3"/>
  <c r="GH28" i="3"/>
  <c r="HV26" i="3"/>
  <c r="GR27" i="3"/>
  <c r="GN26" i="3"/>
  <c r="E5" i="4" l="1"/>
  <c r="E7" i="4"/>
  <c r="F4" i="5" l="1"/>
  <c r="K4" i="5" l="1"/>
  <c r="M4" i="5" l="1"/>
  <c r="L4" i="5"/>
  <c r="F6" i="5" l="1"/>
  <c r="K6" i="5" s="1"/>
  <c r="L6" i="5" l="1"/>
  <c r="M6" i="5"/>
  <c r="F5" i="5"/>
  <c r="K5" i="5" s="1"/>
  <c r="L5" i="5" l="1"/>
  <c r="M5" i="5"/>
  <c r="F3" i="5" l="1"/>
  <c r="K3" i="5" s="1"/>
  <c r="L3" i="5" l="1"/>
  <c r="M3" i="5"/>
  <c r="F8" i="5" l="1"/>
  <c r="K8" i="5" s="1"/>
  <c r="L8" i="5" l="1"/>
  <c r="M8" i="5"/>
  <c r="F7" i="5"/>
  <c r="K7" i="5" s="1"/>
  <c r="L7" i="5" l="1"/>
  <c r="M7" i="5"/>
  <c r="F10" i="5" l="1"/>
  <c r="K10" i="5" s="1"/>
  <c r="F9" i="5"/>
  <c r="K9" i="5" s="1"/>
  <c r="L10" i="5" l="1"/>
  <c r="M10" i="5"/>
  <c r="F11" i="5"/>
  <c r="K11" i="5" s="1"/>
  <c r="L9" i="5"/>
  <c r="M9" i="5"/>
  <c r="F12" i="5" l="1"/>
  <c r="K12" i="5" s="1"/>
  <c r="L11" i="5"/>
  <c r="M11" i="5"/>
  <c r="F13" i="5" l="1"/>
  <c r="K13" i="5" s="1"/>
  <c r="L12" i="5"/>
  <c r="M12" i="5"/>
  <c r="F14" i="5" l="1"/>
  <c r="K14" i="5" s="1"/>
  <c r="L13" i="5"/>
  <c r="M13" i="5"/>
  <c r="M14" i="5" l="1"/>
  <c r="L14" i="5"/>
  <c r="F15" i="5"/>
  <c r="K15" i="5" s="1"/>
  <c r="L15" i="5" l="1"/>
  <c r="M15" i="5"/>
  <c r="F16" i="5"/>
  <c r="K16" i="5" s="1"/>
  <c r="F17" i="5" l="1"/>
  <c r="K17" i="5" s="1"/>
  <c r="L16" i="5"/>
  <c r="M16" i="5"/>
  <c r="M17" i="5" l="1"/>
  <c r="L17" i="5"/>
  <c r="F18" i="5"/>
  <c r="K18" i="5" s="1"/>
  <c r="F19" i="5" l="1"/>
  <c r="K19" i="5" s="1"/>
  <c r="L18" i="5"/>
  <c r="M18" i="5"/>
  <c r="L19" i="5" l="1"/>
  <c r="M19" i="5"/>
  <c r="F20" i="5"/>
  <c r="K20" i="5" s="1"/>
  <c r="L20" i="5" l="1"/>
  <c r="M20" i="5"/>
  <c r="F21" i="5"/>
  <c r="K21" i="5" s="1"/>
  <c r="F22" i="5"/>
  <c r="K22" i="5" s="1"/>
  <c r="L22" i="5" l="1"/>
  <c r="M22" i="5"/>
  <c r="L21" i="5"/>
  <c r="M21" i="5"/>
  <c r="F24" i="5" l="1"/>
  <c r="K24" i="5" s="1"/>
  <c r="F23" i="5"/>
  <c r="K23" i="5" s="1"/>
  <c r="F25" i="5" l="1"/>
  <c r="K25" i="5" s="1"/>
  <c r="L24" i="5"/>
  <c r="M24" i="5"/>
  <c r="L23" i="5"/>
  <c r="M23" i="5"/>
  <c r="L25" i="5" l="1"/>
  <c r="M25" i="5"/>
  <c r="F26" i="5"/>
  <c r="K26" i="5" s="1"/>
  <c r="L26" i="5" l="1"/>
  <c r="M26" i="5"/>
  <c r="F27" i="5"/>
  <c r="K27" i="5" s="1"/>
  <c r="F28" i="5" l="1"/>
  <c r="K28" i="5" s="1"/>
  <c r="L27" i="5"/>
  <c r="M27" i="5"/>
  <c r="F29" i="5" l="1"/>
  <c r="K29" i="5" s="1"/>
  <c r="L28" i="5"/>
  <c r="M28" i="5"/>
  <c r="L29" i="5" l="1"/>
  <c r="M29" i="5"/>
  <c r="F30" i="5"/>
  <c r="K30" i="5" s="1"/>
  <c r="L30" i="5" l="1"/>
  <c r="M30" i="5"/>
  <c r="F31" i="5"/>
  <c r="K31" i="5" s="1"/>
  <c r="F32" i="5" l="1"/>
  <c r="K32" i="5" s="1"/>
  <c r="L31" i="5"/>
  <c r="M31" i="5"/>
  <c r="F33" i="5" l="1"/>
  <c r="K33" i="5" s="1"/>
  <c r="L32" i="5"/>
  <c r="M32" i="5"/>
  <c r="F34" i="5" l="1"/>
  <c r="K34" i="5" s="1"/>
  <c r="L33" i="5"/>
  <c r="M33" i="5"/>
  <c r="L34" i="5" l="1"/>
  <c r="M34" i="5"/>
  <c r="F35" i="5"/>
  <c r="K35" i="5" s="1"/>
  <c r="F36" i="5" l="1"/>
  <c r="K36" i="5" s="1"/>
  <c r="L35" i="5"/>
  <c r="M35" i="5"/>
  <c r="M36" i="5" l="1"/>
  <c r="L36" i="5"/>
  <c r="F37" i="5"/>
  <c r="K37" i="5" s="1"/>
  <c r="F38" i="5" l="1"/>
  <c r="K38" i="5" s="1"/>
  <c r="L37" i="5"/>
  <c r="M37" i="5"/>
  <c r="F39" i="5" l="1"/>
  <c r="K39" i="5" s="1"/>
  <c r="L38" i="5"/>
  <c r="M38" i="5"/>
  <c r="F40" i="5" l="1"/>
  <c r="K40" i="5" s="1"/>
  <c r="L39" i="5"/>
  <c r="M39" i="5"/>
  <c r="L40" i="5" l="1"/>
  <c r="M40" i="5"/>
  <c r="F41" i="5"/>
  <c r="K41" i="5" s="1"/>
  <c r="F42" i="5" l="1"/>
  <c r="K42" i="5" s="1"/>
  <c r="L41" i="5"/>
  <c r="M41" i="5"/>
  <c r="F43" i="5" l="1"/>
  <c r="K43" i="5" s="1"/>
  <c r="L42" i="5"/>
  <c r="M42" i="5"/>
  <c r="F44" i="5" l="1"/>
  <c r="K44" i="5" s="1"/>
  <c r="L43" i="5"/>
  <c r="M43" i="5"/>
  <c r="L44" i="5" l="1"/>
  <c r="M44" i="5"/>
  <c r="F45" i="5"/>
  <c r="K45" i="5" s="1"/>
  <c r="F46" i="5" l="1"/>
  <c r="K46" i="5" s="1"/>
  <c r="L45" i="5"/>
  <c r="M45" i="5"/>
  <c r="F47" i="5" l="1"/>
  <c r="K47" i="5" s="1"/>
  <c r="L46" i="5"/>
  <c r="M46" i="5"/>
  <c r="F48" i="5" l="1"/>
  <c r="K48" i="5" s="1"/>
  <c r="L47" i="5"/>
  <c r="M47" i="5"/>
  <c r="F49" i="5" l="1"/>
  <c r="K49" i="5" s="1"/>
  <c r="L48" i="5"/>
  <c r="M48" i="5"/>
  <c r="F50" i="5" l="1"/>
  <c r="K50" i="5" s="1"/>
  <c r="M49" i="5"/>
  <c r="L49" i="5"/>
  <c r="F51" i="5" l="1"/>
  <c r="K51" i="5" s="1"/>
  <c r="M50" i="5"/>
  <c r="L50" i="5"/>
  <c r="F52" i="5" l="1"/>
  <c r="K52" i="5" s="1"/>
  <c r="L51" i="5"/>
  <c r="M51" i="5"/>
  <c r="L52" i="5" l="1"/>
  <c r="M52" i="5"/>
  <c r="F53" i="5"/>
  <c r="K53" i="5" s="1"/>
  <c r="F54" i="5" l="1"/>
  <c r="K54" i="5" s="1"/>
  <c r="M53" i="5"/>
  <c r="L53" i="5"/>
  <c r="F55" i="5" l="1"/>
  <c r="K55" i="5" s="1"/>
  <c r="L54" i="5"/>
  <c r="M54" i="5"/>
  <c r="L55" i="5" l="1"/>
  <c r="M55" i="5"/>
  <c r="F56" i="5"/>
  <c r="K56" i="5" s="1"/>
  <c r="F57" i="5" l="1"/>
  <c r="K57" i="5" s="1"/>
  <c r="L56" i="5"/>
  <c r="M56" i="5"/>
  <c r="F58" i="5" l="1"/>
  <c r="K58" i="5" s="1"/>
  <c r="L57" i="5"/>
  <c r="M57" i="5"/>
  <c r="F59" i="5" l="1"/>
  <c r="K59" i="5" s="1"/>
  <c r="L58" i="5"/>
  <c r="M58" i="5"/>
  <c r="F60" i="5" l="1"/>
  <c r="K60" i="5" s="1"/>
  <c r="L59" i="5"/>
  <c r="M59" i="5"/>
  <c r="F61" i="5" l="1"/>
  <c r="K61" i="5" s="1"/>
  <c r="L60" i="5"/>
  <c r="M60" i="5"/>
  <c r="F62" i="5" l="1"/>
  <c r="K62" i="5" s="1"/>
  <c r="L61" i="5"/>
  <c r="M61" i="5"/>
  <c r="L62" i="5" l="1"/>
  <c r="M62" i="5"/>
  <c r="F63" i="5"/>
  <c r="K63" i="5" s="1"/>
  <c r="F64" i="5" l="1"/>
  <c r="K64" i="5" s="1"/>
  <c r="L63" i="5"/>
  <c r="M63" i="5"/>
  <c r="L64" i="5" l="1"/>
  <c r="M64" i="5"/>
  <c r="F65" i="5"/>
  <c r="K65" i="5" s="1"/>
  <c r="L65" i="5" l="1"/>
  <c r="M65" i="5"/>
  <c r="F66" i="5"/>
  <c r="K66" i="5" s="1"/>
  <c r="F67" i="5" l="1"/>
  <c r="K67" i="5" s="1"/>
  <c r="L66" i="5"/>
  <c r="M66" i="5"/>
  <c r="F68" i="5" l="1"/>
  <c r="K68" i="5" s="1"/>
  <c r="M67" i="5"/>
  <c r="L67" i="5"/>
  <c r="F69" i="5" l="1"/>
  <c r="K69" i="5" s="1"/>
  <c r="M68" i="5"/>
  <c r="L68" i="5"/>
  <c r="L69" i="5" l="1"/>
  <c r="M69" i="5"/>
  <c r="F70" i="5"/>
  <c r="K70" i="5" s="1"/>
  <c r="F71" i="5" l="1"/>
  <c r="K71" i="5" s="1"/>
  <c r="L70" i="5"/>
  <c r="M70" i="5"/>
  <c r="L71" i="5" l="1"/>
  <c r="M71" i="5"/>
  <c r="F72" i="5"/>
  <c r="K72" i="5" s="1"/>
  <c r="F73" i="5" l="1"/>
  <c r="K73" i="5" s="1"/>
  <c r="M72" i="5"/>
  <c r="L72" i="5"/>
  <c r="F74" i="5" l="1"/>
  <c r="K74" i="5" s="1"/>
  <c r="L73" i="5"/>
  <c r="M73" i="5"/>
  <c r="F75" i="5" l="1"/>
  <c r="K75" i="5" s="1"/>
  <c r="L74" i="5"/>
  <c r="M74" i="5"/>
  <c r="F76" i="5" l="1"/>
  <c r="K76" i="5" s="1"/>
  <c r="L75" i="5"/>
  <c r="M75" i="5"/>
  <c r="M76" i="5" l="1"/>
  <c r="L76" i="5"/>
  <c r="F77" i="5"/>
  <c r="K77" i="5" s="1"/>
  <c r="F78" i="5" l="1"/>
  <c r="K78" i="5" s="1"/>
  <c r="L77" i="5"/>
  <c r="M77" i="5"/>
  <c r="F79" i="5" l="1"/>
  <c r="K79" i="5" s="1"/>
  <c r="M78" i="5"/>
  <c r="L78" i="5"/>
  <c r="F80" i="5" l="1"/>
  <c r="K80" i="5" s="1"/>
  <c r="L79" i="5"/>
  <c r="M79" i="5"/>
  <c r="F81" i="5" l="1"/>
  <c r="K81" i="5" s="1"/>
  <c r="L80" i="5"/>
  <c r="M80" i="5"/>
  <c r="L81" i="5" l="1"/>
  <c r="M81" i="5"/>
  <c r="F82" i="5"/>
  <c r="K82" i="5" s="1"/>
  <c r="F83" i="5" l="1"/>
  <c r="K83" i="5" s="1"/>
  <c r="L82" i="5"/>
  <c r="M82" i="5"/>
  <c r="F84" i="5" l="1"/>
  <c r="K84" i="5" s="1"/>
  <c r="L83" i="5"/>
  <c r="M83" i="5"/>
  <c r="F85" i="5" l="1"/>
  <c r="K85" i="5" s="1"/>
  <c r="L84" i="5"/>
  <c r="M84" i="5"/>
  <c r="L85" i="5" l="1"/>
  <c r="M85" i="5"/>
  <c r="F86" i="5"/>
  <c r="K86" i="5" s="1"/>
  <c r="F87" i="5" l="1"/>
  <c r="K87" i="5" s="1"/>
  <c r="L86" i="5"/>
  <c r="M86" i="5"/>
  <c r="L87" i="5" l="1"/>
  <c r="M87" i="5"/>
  <c r="F88" i="5"/>
  <c r="K88" i="5" s="1"/>
  <c r="L88" i="5" l="1"/>
  <c r="M88" i="5"/>
  <c r="F89" i="5"/>
  <c r="K89" i="5" s="1"/>
  <c r="L89" i="5" l="1"/>
  <c r="M89" i="5"/>
  <c r="F90" i="5"/>
  <c r="K90" i="5" s="1"/>
  <c r="F91" i="5" l="1"/>
  <c r="K91" i="5" s="1"/>
  <c r="L90" i="5"/>
  <c r="M90" i="5"/>
  <c r="F92" i="5" l="1"/>
  <c r="K92" i="5" s="1"/>
  <c r="L91" i="5"/>
  <c r="M91" i="5"/>
  <c r="F93" i="5" l="1"/>
  <c r="K93" i="5" s="1"/>
  <c r="M92" i="5"/>
  <c r="L92" i="5"/>
  <c r="M93" i="5" l="1"/>
  <c r="L93" i="5"/>
  <c r="F94" i="5"/>
  <c r="K94" i="5" s="1"/>
  <c r="F95" i="5" l="1"/>
  <c r="K95" i="5" s="1"/>
  <c r="L94" i="5"/>
  <c r="M94" i="5"/>
  <c r="F96" i="5" l="1"/>
  <c r="K96" i="5" s="1"/>
  <c r="L95" i="5"/>
  <c r="M95" i="5"/>
  <c r="F97" i="5" l="1"/>
  <c r="K97" i="5" s="1"/>
  <c r="L96" i="5"/>
  <c r="M96" i="5"/>
  <c r="F98" i="5" l="1"/>
  <c r="K98" i="5" s="1"/>
  <c r="M97" i="5"/>
  <c r="L97" i="5"/>
  <c r="F99" i="5" l="1"/>
  <c r="K99" i="5" s="1"/>
  <c r="L98" i="5"/>
  <c r="M98" i="5"/>
  <c r="F100" i="5" l="1"/>
  <c r="K100" i="5" s="1"/>
  <c r="L99" i="5"/>
  <c r="M99" i="5"/>
  <c r="F101" i="5" l="1"/>
  <c r="K101" i="5" s="1"/>
  <c r="L100" i="5"/>
  <c r="M100" i="5"/>
  <c r="L101" i="5" l="1"/>
  <c r="M101" i="5"/>
  <c r="F102" i="5"/>
  <c r="K102" i="5" s="1"/>
  <c r="F103" i="5" l="1"/>
  <c r="K103" i="5" s="1"/>
  <c r="L102" i="5"/>
  <c r="M102" i="5"/>
  <c r="F104" i="5" l="1"/>
  <c r="K104" i="5" s="1"/>
  <c r="L103" i="5"/>
  <c r="M103" i="5"/>
  <c r="F105" i="5" l="1"/>
  <c r="K105" i="5" s="1"/>
  <c r="M104" i="5"/>
  <c r="L104" i="5"/>
  <c r="F106" i="5" l="1"/>
  <c r="K106" i="5" s="1"/>
  <c r="L105" i="5"/>
  <c r="M105" i="5"/>
  <c r="L106" i="5" l="1"/>
  <c r="M106" i="5"/>
  <c r="F107" i="5"/>
  <c r="K107" i="5" s="1"/>
  <c r="F108" i="5" l="1"/>
  <c r="K108" i="5" s="1"/>
  <c r="L107" i="5"/>
  <c r="M107" i="5"/>
  <c r="F109" i="5" l="1"/>
  <c r="K109" i="5" s="1"/>
  <c r="M108" i="5"/>
  <c r="L108" i="5"/>
  <c r="F110" i="5" l="1"/>
  <c r="K110" i="5" s="1"/>
  <c r="L109" i="5"/>
  <c r="M109" i="5"/>
  <c r="F111" i="5" l="1"/>
  <c r="K111" i="5" s="1"/>
  <c r="L110" i="5"/>
  <c r="M110" i="5"/>
  <c r="F112" i="5" l="1"/>
  <c r="K112" i="5" s="1"/>
  <c r="L111" i="5"/>
  <c r="M111" i="5"/>
  <c r="F113" i="5" l="1"/>
  <c r="K113" i="5" s="1"/>
  <c r="L112" i="5"/>
  <c r="M112" i="5"/>
  <c r="F114" i="5" l="1"/>
  <c r="K114" i="5" s="1"/>
  <c r="L113" i="5"/>
  <c r="M113" i="5"/>
  <c r="M114" i="5" l="1"/>
  <c r="L114" i="5"/>
  <c r="F115" i="5"/>
  <c r="K115" i="5" s="1"/>
  <c r="F116" i="5" l="1"/>
  <c r="K116" i="5" s="1"/>
  <c r="L115" i="5"/>
  <c r="M115" i="5"/>
  <c r="F117" i="5" l="1"/>
  <c r="K117" i="5" s="1"/>
  <c r="L116" i="5"/>
  <c r="M116" i="5"/>
  <c r="F118" i="5" l="1"/>
  <c r="K118" i="5" s="1"/>
  <c r="L117" i="5"/>
  <c r="M117" i="5"/>
  <c r="F119" i="5" l="1"/>
  <c r="K119" i="5" s="1"/>
  <c r="L118" i="5"/>
  <c r="M118" i="5"/>
  <c r="F120" i="5" l="1"/>
  <c r="K120" i="5" s="1"/>
  <c r="L119" i="5"/>
  <c r="M119" i="5"/>
  <c r="F121" i="5" l="1"/>
  <c r="K121" i="5" s="1"/>
  <c r="M120" i="5"/>
  <c r="L120" i="5"/>
  <c r="F122" i="5" l="1"/>
  <c r="K122" i="5" s="1"/>
  <c r="L121" i="5"/>
  <c r="M121" i="5"/>
  <c r="M122" i="5" l="1"/>
  <c r="L122" i="5"/>
  <c r="F123" i="5"/>
  <c r="K123" i="5" s="1"/>
  <c r="L123" i="5" l="1"/>
  <c r="M123" i="5"/>
  <c r="F124" i="5"/>
  <c r="K124" i="5" s="1"/>
  <c r="F125" i="5" l="1"/>
  <c r="K125" i="5" s="1"/>
  <c r="L124" i="5"/>
  <c r="M124" i="5"/>
  <c r="F126" i="5" l="1"/>
  <c r="K126" i="5" s="1"/>
  <c r="L125" i="5"/>
  <c r="M125" i="5"/>
  <c r="F127" i="5" l="1"/>
  <c r="K127" i="5" s="1"/>
  <c r="L126" i="5"/>
  <c r="M126" i="5"/>
  <c r="F128" i="5" l="1"/>
  <c r="K128" i="5" s="1"/>
  <c r="M127" i="5"/>
  <c r="L127" i="5"/>
  <c r="F129" i="5" l="1"/>
  <c r="K129" i="5" s="1"/>
  <c r="L128" i="5"/>
  <c r="M128" i="5"/>
  <c r="F130" i="5" l="1"/>
  <c r="K130" i="5" s="1"/>
  <c r="L129" i="5"/>
  <c r="M129" i="5"/>
  <c r="F131" i="5" l="1"/>
  <c r="K131" i="5" s="1"/>
  <c r="M130" i="5"/>
  <c r="L130" i="5"/>
  <c r="F132" i="5" l="1"/>
  <c r="K132" i="5" s="1"/>
  <c r="L131" i="5"/>
  <c r="M131" i="5"/>
  <c r="F133" i="5" l="1"/>
  <c r="K133" i="5" s="1"/>
  <c r="L132" i="5"/>
  <c r="M132" i="5"/>
  <c r="F134" i="5" l="1"/>
  <c r="K134" i="5" s="1"/>
  <c r="L133" i="5"/>
  <c r="M133" i="5"/>
  <c r="F135" i="5" l="1"/>
  <c r="K135" i="5" s="1"/>
  <c r="L134" i="5"/>
  <c r="M134" i="5"/>
  <c r="F136" i="5" l="1"/>
  <c r="K136" i="5" s="1"/>
  <c r="M135" i="5"/>
  <c r="L135" i="5"/>
  <c r="F137" i="5" l="1"/>
  <c r="K137" i="5" s="1"/>
  <c r="L136" i="5"/>
  <c r="M136" i="5"/>
  <c r="F138" i="5" l="1"/>
  <c r="K138" i="5" s="1"/>
  <c r="L137" i="5"/>
  <c r="M137" i="5"/>
  <c r="F139" i="5" l="1"/>
  <c r="K139" i="5" s="1"/>
  <c r="M138" i="5"/>
  <c r="L138" i="5"/>
  <c r="F140" i="5" l="1"/>
  <c r="K140" i="5" s="1"/>
  <c r="L139" i="5"/>
  <c r="M139" i="5"/>
  <c r="M140" i="5" l="1"/>
  <c r="L140" i="5"/>
  <c r="F141" i="5"/>
  <c r="K141" i="5" s="1"/>
  <c r="F142" i="5" l="1"/>
  <c r="K142" i="5" s="1"/>
  <c r="L141" i="5"/>
  <c r="M141" i="5"/>
  <c r="F143" i="5" l="1"/>
  <c r="K143" i="5" s="1"/>
  <c r="L142" i="5"/>
  <c r="M142" i="5"/>
  <c r="F144" i="5" l="1"/>
  <c r="K144" i="5" s="1"/>
  <c r="L143" i="5"/>
  <c r="M143" i="5"/>
  <c r="F145" i="5" l="1"/>
  <c r="K145" i="5" s="1"/>
  <c r="M144" i="5"/>
  <c r="L144" i="5"/>
  <c r="F146" i="5" l="1"/>
  <c r="K146" i="5" s="1"/>
  <c r="L145" i="5"/>
  <c r="M145" i="5"/>
  <c r="L146" i="5" l="1"/>
  <c r="M146" i="5"/>
  <c r="F147" i="5"/>
  <c r="K147" i="5" s="1"/>
  <c r="F148" i="5" l="1"/>
  <c r="K148" i="5" s="1"/>
  <c r="L147" i="5"/>
  <c r="M147" i="5"/>
  <c r="F149" i="5" l="1"/>
  <c r="K149" i="5" s="1"/>
  <c r="L148" i="5"/>
  <c r="M148" i="5"/>
  <c r="F150" i="5" l="1"/>
  <c r="K150" i="5" s="1"/>
  <c r="L149" i="5"/>
  <c r="M149" i="5"/>
  <c r="F151" i="5" l="1"/>
  <c r="K151" i="5" s="1"/>
  <c r="L150" i="5"/>
  <c r="M150" i="5"/>
  <c r="F152" i="5" l="1"/>
  <c r="K152" i="5" s="1"/>
  <c r="L151" i="5"/>
  <c r="M151" i="5"/>
  <c r="F153" i="5" l="1"/>
  <c r="K153" i="5" s="1"/>
  <c r="L152" i="5"/>
  <c r="M152" i="5"/>
  <c r="L153" i="5" l="1"/>
  <c r="M153" i="5"/>
  <c r="F154" i="5"/>
  <c r="K154" i="5" s="1"/>
  <c r="F155" i="5" l="1"/>
  <c r="K155" i="5" s="1"/>
  <c r="M154" i="5"/>
  <c r="L154" i="5"/>
  <c r="F156" i="5" l="1"/>
  <c r="K156" i="5" s="1"/>
  <c r="M155" i="5"/>
  <c r="L155" i="5"/>
  <c r="L156" i="5" l="1"/>
  <c r="M156" i="5"/>
  <c r="F157" i="5"/>
  <c r="K157" i="5" s="1"/>
  <c r="M157" i="5" l="1"/>
  <c r="L157" i="5"/>
  <c r="F158" i="5"/>
  <c r="K158" i="5" s="1"/>
  <c r="F159" i="5" l="1"/>
  <c r="K159" i="5" s="1"/>
  <c r="M158" i="5"/>
  <c r="L158" i="5"/>
  <c r="F160" i="5" l="1"/>
  <c r="K160" i="5" s="1"/>
  <c r="M159" i="5"/>
  <c r="L159" i="5"/>
  <c r="F161" i="5" l="1"/>
  <c r="K161" i="5" s="1"/>
  <c r="M160" i="5"/>
  <c r="L160" i="5"/>
  <c r="F162" i="5" l="1"/>
  <c r="K162" i="5" s="1"/>
  <c r="M161" i="5"/>
  <c r="L161" i="5"/>
  <c r="F163" i="5" l="1"/>
  <c r="K163" i="5" s="1"/>
  <c r="M162" i="5"/>
  <c r="L162" i="5"/>
  <c r="L163" i="5" l="1"/>
  <c r="M163" i="5"/>
  <c r="F164" i="5"/>
  <c r="K164" i="5" s="1"/>
  <c r="F165" i="5" l="1"/>
  <c r="K165" i="5" s="1"/>
  <c r="L164" i="5"/>
  <c r="M164" i="5"/>
  <c r="F166" i="5" l="1"/>
  <c r="K166" i="5" s="1"/>
  <c r="L165" i="5"/>
  <c r="M165" i="5"/>
  <c r="F167" i="5" l="1"/>
  <c r="K167" i="5" s="1"/>
  <c r="L166" i="5"/>
  <c r="M166" i="5"/>
  <c r="L167" i="5" l="1"/>
  <c r="M167" i="5"/>
  <c r="F168" i="5"/>
  <c r="K168" i="5" s="1"/>
  <c r="F169" i="5" l="1"/>
  <c r="K169" i="5" s="1"/>
  <c r="L168" i="5"/>
  <c r="M168" i="5"/>
  <c r="F170" i="5" l="1"/>
  <c r="K170" i="5" s="1"/>
  <c r="L169" i="5"/>
  <c r="M169" i="5"/>
  <c r="F171" i="5" l="1"/>
  <c r="K171" i="5" s="1"/>
  <c r="L170" i="5"/>
  <c r="M170" i="5"/>
  <c r="F172" i="5" l="1"/>
  <c r="K172" i="5" s="1"/>
  <c r="L171" i="5"/>
  <c r="M171" i="5"/>
  <c r="F173" i="5" l="1"/>
  <c r="K173" i="5" s="1"/>
  <c r="L172" i="5"/>
  <c r="M172" i="5"/>
  <c r="F174" i="5" l="1"/>
  <c r="K174" i="5" s="1"/>
  <c r="L173" i="5"/>
  <c r="M173" i="5"/>
  <c r="F175" i="5" l="1"/>
  <c r="K175" i="5" s="1"/>
  <c r="L174" i="5"/>
  <c r="M174" i="5"/>
  <c r="F176" i="5" l="1"/>
  <c r="K176" i="5" s="1"/>
  <c r="L175" i="5"/>
  <c r="M175" i="5"/>
  <c r="F177" i="5" l="1"/>
  <c r="K177" i="5" s="1"/>
  <c r="M176" i="5"/>
  <c r="L176" i="5"/>
  <c r="F178" i="5" l="1"/>
  <c r="K178" i="5" s="1"/>
  <c r="L177" i="5"/>
  <c r="M177" i="5"/>
  <c r="F179" i="5" l="1"/>
  <c r="K179" i="5" s="1"/>
  <c r="L178" i="5"/>
  <c r="M178" i="5"/>
  <c r="F180" i="5" l="1"/>
  <c r="K180" i="5" s="1"/>
  <c r="M179" i="5"/>
  <c r="L179" i="5"/>
  <c r="M180" i="5" l="1"/>
  <c r="L180" i="5"/>
  <c r="F181" i="5"/>
  <c r="K181" i="5" s="1"/>
  <c r="L181" i="5" l="1"/>
  <c r="M181" i="5"/>
  <c r="F182" i="5"/>
  <c r="K182" i="5" s="1"/>
  <c r="F183" i="5" l="1"/>
  <c r="K183" i="5" s="1"/>
  <c r="L182" i="5"/>
  <c r="M182" i="5"/>
  <c r="F184" i="5" l="1"/>
  <c r="K184" i="5" s="1"/>
  <c r="M183" i="5"/>
  <c r="L183" i="5"/>
  <c r="F185" i="5" l="1"/>
  <c r="K185" i="5" s="1"/>
  <c r="L184" i="5"/>
  <c r="M184" i="5"/>
  <c r="F186" i="5" l="1"/>
  <c r="K186" i="5" s="1"/>
  <c r="L185" i="5"/>
  <c r="M185" i="5"/>
  <c r="F187" i="5" l="1"/>
  <c r="K187" i="5" s="1"/>
  <c r="L186" i="5"/>
  <c r="M186" i="5"/>
  <c r="F188" i="5" l="1"/>
  <c r="K188" i="5" s="1"/>
  <c r="M187" i="5"/>
  <c r="L187" i="5"/>
  <c r="F189" i="5" l="1"/>
  <c r="K189" i="5" s="1"/>
  <c r="L188" i="5"/>
  <c r="M188" i="5"/>
  <c r="F190" i="5" l="1"/>
  <c r="K190" i="5" s="1"/>
  <c r="M189" i="5"/>
  <c r="L189" i="5"/>
  <c r="F191" i="5" l="1"/>
  <c r="K191" i="5" s="1"/>
  <c r="M190" i="5"/>
  <c r="L190" i="5"/>
  <c r="F192" i="5" l="1"/>
  <c r="K192" i="5" s="1"/>
  <c r="L191" i="5"/>
  <c r="M191" i="5"/>
  <c r="M192" i="5" l="1"/>
  <c r="L192" i="5"/>
  <c r="F193" i="5"/>
  <c r="K193" i="5" s="1"/>
  <c r="F194" i="5" l="1"/>
  <c r="K194" i="5" s="1"/>
  <c r="L193" i="5"/>
  <c r="M193" i="5"/>
  <c r="F195" i="5" l="1"/>
  <c r="K195" i="5" s="1"/>
  <c r="L194" i="5"/>
  <c r="M194" i="5"/>
  <c r="F196" i="5" l="1"/>
  <c r="K196" i="5" s="1"/>
  <c r="L195" i="5"/>
  <c r="M195" i="5"/>
  <c r="F197" i="5" l="1"/>
  <c r="K197" i="5" s="1"/>
  <c r="L196" i="5"/>
  <c r="M196" i="5"/>
  <c r="F198" i="5" l="1"/>
  <c r="K198" i="5" s="1"/>
  <c r="L197" i="5"/>
  <c r="M197" i="5"/>
  <c r="F199" i="5" l="1"/>
  <c r="K199" i="5" s="1"/>
  <c r="L198" i="5"/>
  <c r="M198" i="5"/>
  <c r="F200" i="5" l="1"/>
  <c r="K200" i="5" s="1"/>
  <c r="L199" i="5"/>
  <c r="M199" i="5"/>
  <c r="F201" i="5" l="1"/>
  <c r="K201" i="5" s="1"/>
  <c r="L200" i="5"/>
  <c r="M200" i="5"/>
  <c r="F202" i="5" l="1"/>
  <c r="K202" i="5" s="1"/>
  <c r="L201" i="5"/>
  <c r="M201" i="5"/>
  <c r="F203" i="5" l="1"/>
  <c r="K203" i="5" s="1"/>
  <c r="L202" i="5"/>
  <c r="M202" i="5"/>
  <c r="F204" i="5" l="1"/>
  <c r="K204" i="5" s="1"/>
  <c r="L203" i="5"/>
  <c r="M203" i="5"/>
  <c r="F205" i="5" l="1"/>
  <c r="K205" i="5" s="1"/>
  <c r="L204" i="5"/>
  <c r="M204" i="5"/>
  <c r="F206" i="5" l="1"/>
  <c r="K206" i="5" s="1"/>
  <c r="L205" i="5"/>
  <c r="M205" i="5"/>
  <c r="F207" i="5" l="1"/>
  <c r="K207" i="5" s="1"/>
  <c r="L206" i="5"/>
  <c r="M206" i="5"/>
  <c r="F208" i="5" l="1"/>
  <c r="K208" i="5" s="1"/>
  <c r="L207" i="5"/>
  <c r="M207" i="5"/>
  <c r="F209" i="5" l="1"/>
  <c r="K209" i="5" s="1"/>
  <c r="L208" i="5"/>
  <c r="M208" i="5"/>
  <c r="F210" i="5" l="1"/>
  <c r="K210" i="5" s="1"/>
  <c r="L209" i="5"/>
  <c r="M209" i="5"/>
  <c r="F211" i="5" l="1"/>
  <c r="K211" i="5" s="1"/>
  <c r="L210" i="5"/>
  <c r="M210" i="5"/>
  <c r="F212" i="5" l="1"/>
  <c r="K212" i="5" s="1"/>
  <c r="M211" i="5"/>
  <c r="L211" i="5"/>
  <c r="F213" i="5" l="1"/>
  <c r="K213" i="5" s="1"/>
  <c r="L212" i="5"/>
  <c r="M212" i="5"/>
  <c r="F214" i="5" l="1"/>
  <c r="K214" i="5" s="1"/>
  <c r="L213" i="5"/>
  <c r="M213" i="5"/>
  <c r="F215" i="5" l="1"/>
  <c r="K215" i="5" s="1"/>
  <c r="M214" i="5"/>
  <c r="L214" i="5"/>
  <c r="F216" i="5" l="1"/>
  <c r="K216" i="5" s="1"/>
  <c r="M215" i="5"/>
  <c r="L215" i="5"/>
  <c r="F217" i="5" l="1"/>
  <c r="K217" i="5" s="1"/>
  <c r="M216" i="5"/>
  <c r="L216" i="5"/>
  <c r="F218" i="5" l="1"/>
  <c r="K218" i="5" s="1"/>
  <c r="L217" i="5"/>
  <c r="M217" i="5"/>
  <c r="F219" i="5" l="1"/>
  <c r="K219" i="5" s="1"/>
  <c r="M218" i="5"/>
  <c r="L218" i="5"/>
  <c r="L219" i="5" l="1"/>
  <c r="M219" i="5"/>
  <c r="F220" i="5"/>
  <c r="K220" i="5" s="1"/>
  <c r="F221" i="5" l="1"/>
  <c r="K221" i="5" s="1"/>
  <c r="L220" i="5"/>
  <c r="M220" i="5"/>
  <c r="F222" i="5" l="1"/>
  <c r="K222" i="5" s="1"/>
  <c r="M221" i="5"/>
  <c r="L221" i="5"/>
  <c r="F223" i="5" l="1"/>
  <c r="K223" i="5" s="1"/>
  <c r="M222" i="5"/>
  <c r="L222" i="5"/>
  <c r="F224" i="5" l="1"/>
  <c r="K224" i="5" s="1"/>
  <c r="L223" i="5"/>
  <c r="M223" i="5"/>
  <c r="F225" i="5" l="1"/>
  <c r="K225" i="5" s="1"/>
  <c r="M224" i="5"/>
  <c r="L224" i="5"/>
  <c r="F226" i="5" l="1"/>
  <c r="K226" i="5" s="1"/>
  <c r="L225" i="5"/>
  <c r="M225" i="5"/>
  <c r="F227" i="5" l="1"/>
  <c r="K227" i="5" s="1"/>
  <c r="M226" i="5"/>
  <c r="L226" i="5"/>
  <c r="F228" i="5" l="1"/>
  <c r="K228" i="5" s="1"/>
  <c r="M227" i="5"/>
  <c r="L227" i="5"/>
  <c r="F229" i="5" l="1"/>
  <c r="K229" i="5" s="1"/>
  <c r="L228" i="5"/>
  <c r="M228" i="5"/>
  <c r="F230" i="5" l="1"/>
  <c r="K230" i="5" s="1"/>
  <c r="M229" i="5"/>
  <c r="L229" i="5"/>
  <c r="L230" i="5" l="1"/>
  <c r="M230" i="5"/>
  <c r="F231" i="5"/>
  <c r="K231" i="5" s="1"/>
  <c r="M231" i="5" l="1"/>
  <c r="L231" i="5"/>
  <c r="F232" i="5"/>
  <c r="K232" i="5" s="1"/>
  <c r="F233" i="5" l="1"/>
  <c r="K233" i="5" s="1"/>
  <c r="L232" i="5"/>
  <c r="M232" i="5"/>
  <c r="F234" i="5" l="1"/>
  <c r="K234" i="5" s="1"/>
  <c r="L233" i="5"/>
  <c r="M233" i="5"/>
  <c r="F235" i="5" l="1"/>
  <c r="K235" i="5" s="1"/>
  <c r="L234" i="5"/>
  <c r="M234" i="5"/>
  <c r="F236" i="5" l="1"/>
  <c r="K236" i="5" s="1"/>
  <c r="L235" i="5"/>
  <c r="M235" i="5"/>
  <c r="F237" i="5" l="1"/>
  <c r="K237" i="5" s="1"/>
  <c r="M236" i="5"/>
  <c r="L236" i="5"/>
  <c r="F238" i="5" l="1"/>
  <c r="K238" i="5" s="1"/>
  <c r="F239" i="5"/>
  <c r="K239" i="5" s="1"/>
  <c r="L237" i="5"/>
  <c r="M237" i="5"/>
  <c r="L239" i="5" l="1"/>
  <c r="M239" i="5"/>
  <c r="D16" i="4"/>
  <c r="L238" i="5"/>
  <c r="M238" i="5"/>
  <c r="H10" i="4" l="1"/>
  <c r="H7" i="4"/>
  <c r="H3" i="4"/>
  <c r="C21" i="4"/>
  <c r="I7" i="4" s="1"/>
  <c r="C20" i="4"/>
  <c r="I10" i="4" s="1"/>
  <c r="C22" i="4"/>
  <c r="I3" i="4" s="1"/>
  <c r="I14" i="4" l="1"/>
  <c r="H14" i="4"/>
</calcChain>
</file>

<file path=xl/sharedStrings.xml><?xml version="1.0" encoding="utf-8"?>
<sst xmlns="http://schemas.openxmlformats.org/spreadsheetml/2006/main" count="13328" uniqueCount="1120">
  <si>
    <t>Дата отгрузки</t>
  </si>
  <si>
    <t>No OP</t>
  </si>
  <si>
    <t>No vague</t>
  </si>
  <si>
    <t>№ магазина</t>
  </si>
  <si>
    <t>Артикул</t>
  </si>
  <si>
    <t>PCB</t>
  </si>
  <si>
    <t>Заказано шт.</t>
  </si>
  <si>
    <t>Заказано кор.</t>
  </si>
  <si>
    <t>Мин для кор.</t>
  </si>
  <si>
    <t>Макс для кор.</t>
  </si>
  <si>
    <t>Unité logistique</t>
  </si>
  <si>
    <t>Мин для шт.</t>
  </si>
  <si>
    <t>Макс для шт.</t>
  </si>
  <si>
    <t>Макс для шт. в коробах</t>
  </si>
  <si>
    <t>Préparation site.Adresse</t>
  </si>
  <si>
    <t>Кол-во кор. в ячейке</t>
  </si>
  <si>
    <t>КОР</t>
  </si>
  <si>
    <t>BPB-01-085-10</t>
  </si>
  <si>
    <t>01909</t>
  </si>
  <si>
    <t>04627</t>
  </si>
  <si>
    <t>08196</t>
  </si>
  <si>
    <t>16249</t>
  </si>
  <si>
    <t>17761</t>
  </si>
  <si>
    <t>18219</t>
  </si>
  <si>
    <t>19664</t>
  </si>
  <si>
    <t>20511</t>
  </si>
  <si>
    <t>BPB-02-050-10</t>
  </si>
  <si>
    <t>20559</t>
  </si>
  <si>
    <t>24194</t>
  </si>
  <si>
    <t>25379</t>
  </si>
  <si>
    <t>27533</t>
  </si>
  <si>
    <t>28088</t>
  </si>
  <si>
    <t>28384</t>
  </si>
  <si>
    <t>31253</t>
  </si>
  <si>
    <t>33547</t>
  </si>
  <si>
    <t>34750</t>
  </si>
  <si>
    <t>36572</t>
  </si>
  <si>
    <t>38972</t>
  </si>
  <si>
    <t>40727</t>
  </si>
  <si>
    <t>45404</t>
  </si>
  <si>
    <t>46463</t>
  </si>
  <si>
    <t>52324</t>
  </si>
  <si>
    <t>57925</t>
  </si>
  <si>
    <t>58190</t>
  </si>
  <si>
    <t>59342</t>
  </si>
  <si>
    <t>59481</t>
  </si>
  <si>
    <t>61203</t>
  </si>
  <si>
    <t>61349</t>
  </si>
  <si>
    <t>62813</t>
  </si>
  <si>
    <t>68512</t>
  </si>
  <si>
    <t>72722</t>
  </si>
  <si>
    <t>73840</t>
  </si>
  <si>
    <t>74231</t>
  </si>
  <si>
    <t>74540</t>
  </si>
  <si>
    <t>74988</t>
  </si>
  <si>
    <t>77857</t>
  </si>
  <si>
    <t>78854</t>
  </si>
  <si>
    <t>82513</t>
  </si>
  <si>
    <t>83929</t>
  </si>
  <si>
    <t>85352</t>
  </si>
  <si>
    <t>BPB-16-016-10</t>
  </si>
  <si>
    <t>BPB-14-005-10</t>
  </si>
  <si>
    <t>04467</t>
  </si>
  <si>
    <t>BPB-14-007-10</t>
  </si>
  <si>
    <t>BPB-14-028-10</t>
  </si>
  <si>
    <t>07397</t>
  </si>
  <si>
    <t>08040</t>
  </si>
  <si>
    <t>08298</t>
  </si>
  <si>
    <t>BPB-15-010-10</t>
  </si>
  <si>
    <t>08510</t>
  </si>
  <si>
    <t>08551</t>
  </si>
  <si>
    <t>08667</t>
  </si>
  <si>
    <t>08792</t>
  </si>
  <si>
    <t>09150</t>
  </si>
  <si>
    <t>09621</t>
  </si>
  <si>
    <t>10562</t>
  </si>
  <si>
    <t>12719</t>
  </si>
  <si>
    <t>14000</t>
  </si>
  <si>
    <t>BPB-14-027-10</t>
  </si>
  <si>
    <t>14927</t>
  </si>
  <si>
    <t>15096</t>
  </si>
  <si>
    <t>15156</t>
  </si>
  <si>
    <t>15272</t>
  </si>
  <si>
    <t>15393</t>
  </si>
  <si>
    <t>15408</t>
  </si>
  <si>
    <t>15438</t>
  </si>
  <si>
    <t>15778</t>
  </si>
  <si>
    <t>16536</t>
  </si>
  <si>
    <t>16550</t>
  </si>
  <si>
    <t>16920</t>
  </si>
  <si>
    <t>20136</t>
  </si>
  <si>
    <t>21059</t>
  </si>
  <si>
    <t>21567</t>
  </si>
  <si>
    <t>22057</t>
  </si>
  <si>
    <t>27619</t>
  </si>
  <si>
    <t>27873</t>
  </si>
  <si>
    <t>28006</t>
  </si>
  <si>
    <t>28367</t>
  </si>
  <si>
    <t>28383</t>
  </si>
  <si>
    <t>BPB-13-076-10</t>
  </si>
  <si>
    <t>28830</t>
  </si>
  <si>
    <t>29325</t>
  </si>
  <si>
    <t>30223</t>
  </si>
  <si>
    <t>30698</t>
  </si>
  <si>
    <t>BPB-13-074-10</t>
  </si>
  <si>
    <t>33525</t>
  </si>
  <si>
    <t>38601</t>
  </si>
  <si>
    <t>49327</t>
  </si>
  <si>
    <t>51139</t>
  </si>
  <si>
    <t>53917</t>
  </si>
  <si>
    <t>54532</t>
  </si>
  <si>
    <t>BPB-13-065-10</t>
  </si>
  <si>
    <t>57007</t>
  </si>
  <si>
    <t>57260</t>
  </si>
  <si>
    <t>BPB-13-017-10</t>
  </si>
  <si>
    <t>59545</t>
  </si>
  <si>
    <t>BPB-13-050-10</t>
  </si>
  <si>
    <t>60812</t>
  </si>
  <si>
    <t>BPB-14-014-10</t>
  </si>
  <si>
    <t>60881</t>
  </si>
  <si>
    <t>67421</t>
  </si>
  <si>
    <t>70931</t>
  </si>
  <si>
    <t>79466</t>
  </si>
  <si>
    <t>79680</t>
  </si>
  <si>
    <t>80928</t>
  </si>
  <si>
    <t>81008</t>
  </si>
  <si>
    <t>81429</t>
  </si>
  <si>
    <t>86564</t>
  </si>
  <si>
    <t>89531</t>
  </si>
  <si>
    <t>89711</t>
  </si>
  <si>
    <t>AF055</t>
  </si>
  <si>
    <t>BPB-03-082-12</t>
  </si>
  <si>
    <t>60209</t>
  </si>
  <si>
    <t>BPB-13-011-10</t>
  </si>
  <si>
    <t>A2495</t>
  </si>
  <si>
    <t>A2500</t>
  </si>
  <si>
    <t>07688</t>
  </si>
  <si>
    <t>11695</t>
  </si>
  <si>
    <t>30499</t>
  </si>
  <si>
    <t>30717</t>
  </si>
  <si>
    <t>32523</t>
  </si>
  <si>
    <t>68225</t>
  </si>
  <si>
    <t>A2488</t>
  </si>
  <si>
    <t>16144</t>
  </si>
  <si>
    <t>16986</t>
  </si>
  <si>
    <t>17474</t>
  </si>
  <si>
    <t>67020</t>
  </si>
  <si>
    <t>79546</t>
  </si>
  <si>
    <t>11384</t>
  </si>
  <si>
    <t>BPB-12-001-10</t>
  </si>
  <si>
    <t>18696</t>
  </si>
  <si>
    <t>22473</t>
  </si>
  <si>
    <t>30703</t>
  </si>
  <si>
    <t>23456</t>
  </si>
  <si>
    <t>AF068</t>
  </si>
  <si>
    <t>0329</t>
  </si>
  <si>
    <t>BPB-13-026-10</t>
  </si>
  <si>
    <t>05885</t>
  </si>
  <si>
    <t>A2289</t>
  </si>
  <si>
    <t>BPB-04-207-14</t>
  </si>
  <si>
    <t>A2903</t>
  </si>
  <si>
    <t>BPB-05-141-14</t>
  </si>
  <si>
    <t>A2904</t>
  </si>
  <si>
    <t>M8472</t>
  </si>
  <si>
    <t>BPB-03-179-11</t>
  </si>
  <si>
    <t>88885</t>
  </si>
  <si>
    <t>M7223</t>
  </si>
  <si>
    <t>BPB-03-112-11</t>
  </si>
  <si>
    <t>69517</t>
  </si>
  <si>
    <t>08444</t>
  </si>
  <si>
    <t>BPB-13-028-10</t>
  </si>
  <si>
    <t>42906</t>
  </si>
  <si>
    <t>BPB-03-074-10</t>
  </si>
  <si>
    <t>M8019</t>
  </si>
  <si>
    <t>BPB-02-072-10</t>
  </si>
  <si>
    <t>BPB-13-044-10</t>
  </si>
  <si>
    <t>BPB-14-045-10</t>
  </si>
  <si>
    <t>BPB-14-021-10</t>
  </si>
  <si>
    <t>BPB-14-032-10</t>
  </si>
  <si>
    <t>BPB-05-042-14</t>
  </si>
  <si>
    <t>09561</t>
  </si>
  <si>
    <t>BPB-13-055-10</t>
  </si>
  <si>
    <t>BPB-14-036-10</t>
  </si>
  <si>
    <t>BPB-14-051-10</t>
  </si>
  <si>
    <t>M7555</t>
  </si>
  <si>
    <t>M7583</t>
  </si>
  <si>
    <t>BPB-02-068-10</t>
  </si>
  <si>
    <t>M8093</t>
  </si>
  <si>
    <t>BPB-05-016-13</t>
  </si>
  <si>
    <t>AF054</t>
  </si>
  <si>
    <t>BPB-14-052-10</t>
  </si>
  <si>
    <t>BPB-14-050-10</t>
  </si>
  <si>
    <t>BPB-11-075-10</t>
  </si>
  <si>
    <t>BPB-13-034-10</t>
  </si>
  <si>
    <t>BPB-14-049-10</t>
  </si>
  <si>
    <t>BPB-13-023-10</t>
  </si>
  <si>
    <t>BPB-14-055-10</t>
  </si>
  <si>
    <t>BPB-14-044-10</t>
  </si>
  <si>
    <t>BPB-11-033-10</t>
  </si>
  <si>
    <t>BPB-14-034-10</t>
  </si>
  <si>
    <t>BPB-12-051-10</t>
  </si>
  <si>
    <t>BPB-13-040-10</t>
  </si>
  <si>
    <t>BPB-15-073-10</t>
  </si>
  <si>
    <t>BPB-13-069-10</t>
  </si>
  <si>
    <t>BPB-13-041-10</t>
  </si>
  <si>
    <t>BPB-13-056-10</t>
  </si>
  <si>
    <t>BPB-14-071-10</t>
  </si>
  <si>
    <t>BPB-13-060-10</t>
  </si>
  <si>
    <t>19944</t>
  </si>
  <si>
    <t>BPB-03-160-11</t>
  </si>
  <si>
    <t>BPB-12-070-10</t>
  </si>
  <si>
    <t>BPB-13-043-10</t>
  </si>
  <si>
    <t>BPB-14-056-10</t>
  </si>
  <si>
    <t>BPB-14-065-10</t>
  </si>
  <si>
    <t>41864</t>
  </si>
  <si>
    <t>BPB-05-001-11</t>
  </si>
  <si>
    <t>BPB-12-054-10</t>
  </si>
  <si>
    <t>BPB-11-070-10</t>
  </si>
  <si>
    <t>BPB-12-049-10</t>
  </si>
  <si>
    <t>BPB-14-046-10</t>
  </si>
  <si>
    <t>BPB-14-068-10</t>
  </si>
  <si>
    <t>BPB-14-075-10</t>
  </si>
  <si>
    <t>BPB-14-057-10</t>
  </si>
  <si>
    <t>BPB-12-060-10</t>
  </si>
  <si>
    <t>BPB-08-030-10</t>
  </si>
  <si>
    <t>BPB-12-065-10</t>
  </si>
  <si>
    <t>BPB-14-043-10</t>
  </si>
  <si>
    <t>BPB-15-017-10</t>
  </si>
  <si>
    <t>BPB-13-063-10</t>
  </si>
  <si>
    <t>M7224</t>
  </si>
  <si>
    <t>BPB-03-113-11</t>
  </si>
  <si>
    <t>BPB-15-075-10</t>
  </si>
  <si>
    <t>BPB-04-052-14</t>
  </si>
  <si>
    <t>25196</t>
  </si>
  <si>
    <t>BPB-03-150-12</t>
  </si>
  <si>
    <t>BPB-11-046-10</t>
  </si>
  <si>
    <t>0087</t>
  </si>
  <si>
    <t>0019</t>
  </si>
  <si>
    <t>0020</t>
  </si>
  <si>
    <t>0025</t>
  </si>
  <si>
    <t>0256</t>
  </si>
  <si>
    <t>0298</t>
  </si>
  <si>
    <t>0358</t>
  </si>
  <si>
    <t>0367</t>
  </si>
  <si>
    <t>0380</t>
  </si>
  <si>
    <t>0410</t>
  </si>
  <si>
    <t>0472</t>
  </si>
  <si>
    <t>0475</t>
  </si>
  <si>
    <t>0515</t>
  </si>
  <si>
    <t>BPB-14-078-10</t>
  </si>
  <si>
    <t>BPB-11-034-10</t>
  </si>
  <si>
    <t>BPB-12-067-10</t>
  </si>
  <si>
    <t>BPB-11-064-10</t>
  </si>
  <si>
    <t>BPB-13-078-10</t>
  </si>
  <si>
    <t>BPB-13-032-10</t>
  </si>
  <si>
    <t>BPB-08-069-10</t>
  </si>
  <si>
    <t>Общий итог</t>
  </si>
  <si>
    <t>Сумма по полю Заказано кор.</t>
  </si>
  <si>
    <t>12068</t>
  </si>
  <si>
    <t>50699</t>
  </si>
  <si>
    <t>BPB-13-031-10</t>
  </si>
  <si>
    <t>BPB-13-054-10</t>
  </si>
  <si>
    <t>A2490</t>
  </si>
  <si>
    <t>BPB-15-012-10</t>
  </si>
  <si>
    <t>BPB-11-045-10</t>
  </si>
  <si>
    <t>BPB-14-053-10</t>
  </si>
  <si>
    <t>BPB-12-076-10</t>
  </si>
  <si>
    <t>BPB-13-052-10</t>
  </si>
  <si>
    <t>BPB-11-062-10</t>
  </si>
  <si>
    <t>BPB-12-056-10</t>
  </si>
  <si>
    <t>AF070</t>
  </si>
  <si>
    <t>BPB-11-036-10</t>
  </si>
  <si>
    <t>BPB-13-030-10</t>
  </si>
  <si>
    <t>BPB-11-040-10</t>
  </si>
  <si>
    <t>BPB-11-061-10</t>
  </si>
  <si>
    <t>BPB-08-021-10</t>
  </si>
  <si>
    <t>BPB-12-044-10</t>
  </si>
  <si>
    <t>BPB-12-024-10</t>
  </si>
  <si>
    <t>BPB-13-061-10</t>
  </si>
  <si>
    <t>M8426</t>
  </si>
  <si>
    <t>BPB-03-109-11</t>
  </si>
  <si>
    <t>21248</t>
  </si>
  <si>
    <t>29788</t>
  </si>
  <si>
    <t>35244</t>
  </si>
  <si>
    <t>84967</t>
  </si>
  <si>
    <t>BPB-12-017-10</t>
  </si>
  <si>
    <t>BPB-12-057-10</t>
  </si>
  <si>
    <t>BPB-13-045-10</t>
  </si>
  <si>
    <t>AU021</t>
  </si>
  <si>
    <t>BPB-03-060-10</t>
  </si>
  <si>
    <t>BPB-12-078-10</t>
  </si>
  <si>
    <t>BPB-11-020-10</t>
  </si>
  <si>
    <t>BPB-05-069-12</t>
  </si>
  <si>
    <t>42468</t>
  </si>
  <si>
    <t>BPB-05-004-13</t>
  </si>
  <si>
    <t>BPB-13-067-10</t>
  </si>
  <si>
    <t>BPB-04-070-12</t>
  </si>
  <si>
    <t>BPB-11-047-10</t>
  </si>
  <si>
    <t>BPB-12-042-10</t>
  </si>
  <si>
    <t>BPB-14-066-10</t>
  </si>
  <si>
    <t>BPB-11-022-10</t>
  </si>
  <si>
    <t>BPB-12-021-10</t>
  </si>
  <si>
    <t>BPB-14-073-10</t>
  </si>
  <si>
    <t>BPB-11-044-10</t>
  </si>
  <si>
    <t>09049</t>
  </si>
  <si>
    <t>BPB-11-019-10</t>
  </si>
  <si>
    <t>BPB-12-013-10</t>
  </si>
  <si>
    <t>BPB-11-053-10</t>
  </si>
  <si>
    <t>BPB-12-045-10</t>
  </si>
  <si>
    <t>BPB-14-070-10</t>
  </si>
  <si>
    <t>BPB-02-123-12</t>
  </si>
  <si>
    <t>BPB-15-023-10</t>
  </si>
  <si>
    <t>BPB-15-031-10</t>
  </si>
  <si>
    <t>BPB-15-029-10</t>
  </si>
  <si>
    <t>BPB-15-030-10</t>
  </si>
  <si>
    <t>BPB-12-034-10</t>
  </si>
  <si>
    <t>BPB-02-049-10</t>
  </si>
  <si>
    <t>BPB-05-018-14</t>
  </si>
  <si>
    <t>14974</t>
  </si>
  <si>
    <t>65208</t>
  </si>
  <si>
    <t>BPB-15-052-10</t>
  </si>
  <si>
    <t>86415</t>
  </si>
  <si>
    <t>BPB-02-129-12</t>
  </si>
  <si>
    <t>88441</t>
  </si>
  <si>
    <t>BPB-08-078-10</t>
  </si>
  <si>
    <t>BPB-15-057-10</t>
  </si>
  <si>
    <t>09707</t>
  </si>
  <si>
    <t>BPB-03-182-11</t>
  </si>
  <si>
    <t>BPB-16-018-10</t>
  </si>
  <si>
    <t>BPB-15-055-10</t>
  </si>
  <si>
    <t>BPB-14-010-10</t>
  </si>
  <si>
    <t>BPB-15-056-10</t>
  </si>
  <si>
    <t>BPB-12-030-10</t>
  </si>
  <si>
    <t>A2496</t>
  </si>
  <si>
    <t>BPB-11-041-10</t>
  </si>
  <si>
    <t>AVU47</t>
  </si>
  <si>
    <t>BPB-03</t>
  </si>
  <si>
    <t>BPB-02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</si>
  <si>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</si>
  <si>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</si>
  <si>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</si>
  <si>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</si>
  <si>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</si>
  <si>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</si>
  <si>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</si>
  <si>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</si>
  <si>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</si>
  <si>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</si>
  <si>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</si>
  <si>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</si>
  <si>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</si>
  <si>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</si>
  <si>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</si>
  <si>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</si>
  <si>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</si>
  <si>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</si>
  <si>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</si>
  <si>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</si>
  <si>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</si>
  <si>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</si>
  <si>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</si>
  <si>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</si>
  <si>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</si>
  <si>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</si>
  <si>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</si>
  <si>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</si>
  <si>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</si>
  <si>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</si>
  <si>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</si>
  <si>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</si>
  <si>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</si>
  <si>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</si>
  <si>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</si>
  <si>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</si>
  <si>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</si>
  <si>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</si>
  <si>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</si>
  <si>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</si>
  <si>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</si>
  <si>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</si>
  <si>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</si>
  <si>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</si>
  <si>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</si>
  <si>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</si>
  <si>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</si>
  <si>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</si>
  <si>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</si>
  <si>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</si>
  <si>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</si>
  <si>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</si>
  <si>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</si>
  <si>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</si>
  <si>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</si>
  <si>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</si>
  <si>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</si>
  <si>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</si>
  <si>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</si>
  <si>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</si>
  <si>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</si>
  <si>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</si>
  <si>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</si>
  <si>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</si>
  <si>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</si>
  <si>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</si>
  <si>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</si>
  <si>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</si>
  <si>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</si>
  <si>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</si>
  <si>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</si>
  <si>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</si>
  <si>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</si>
  <si>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</si>
  <si>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</si>
  <si>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</si>
  <si>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</si>
  <si>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</si>
  <si>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</si>
  <si>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</si>
  <si>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</si>
  <si>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</si>
  <si>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</si>
  <si>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</si>
  <si>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</si>
  <si>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</si>
  <si>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</si>
  <si>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</si>
  <si>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</si>
  <si>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</si>
  <si>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</si>
  <si>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</si>
  <si>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</si>
  <si>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</si>
  <si>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</si>
  <si>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</si>
  <si>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</si>
  <si>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</si>
  <si>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</si>
  <si>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</si>
  <si>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</si>
  <si>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</si>
  <si>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</si>
  <si>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</si>
  <si>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</si>
  <si>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</si>
  <si>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</si>
  <si>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</si>
  <si>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</si>
  <si>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</si>
  <si>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</si>
  <si>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</si>
  <si>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</si>
  <si>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</si>
  <si>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</si>
  <si>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</si>
  <si>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</si>
  <si>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</si>
  <si>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</si>
  <si>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</si>
  <si>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</si>
  <si>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</si>
  <si>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</si>
  <si>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</si>
  <si>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</si>
  <si>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</si>
  <si>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</si>
  <si>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</si>
  <si>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079</t>
  </si>
  <si>
    <t>080</t>
  </si>
  <si>
    <t>040</t>
  </si>
  <si>
    <t>041</t>
  </si>
  <si>
    <t>042</t>
  </si>
  <si>
    <t>BPB-04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</si>
  <si>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</si>
  <si>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</si>
  <si>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</si>
  <si>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</si>
  <si>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</si>
  <si>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</si>
  <si>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</si>
  <si>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</si>
  <si>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</si>
  <si>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</si>
  <si>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</si>
  <si>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</si>
  <si>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</si>
  <si>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</si>
  <si>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</si>
  <si>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</si>
  <si>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</si>
  <si>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</si>
  <si>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</si>
  <si>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</si>
  <si>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</si>
  <si>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</si>
  <si>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</si>
  <si>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</si>
  <si>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</si>
  <si>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</si>
  <si>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</si>
  <si>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</si>
  <si>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</si>
  <si>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</si>
  <si>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</si>
  <si>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</si>
  <si>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</si>
  <si>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</si>
  <si>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</si>
  <si>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</si>
  <si>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</si>
  <si>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</si>
  <si>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</si>
  <si>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</si>
  <si>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</si>
  <si>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</si>
  <si>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</si>
  <si>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</si>
  <si>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</si>
  <si>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</si>
  <si>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</si>
  <si>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</si>
  <si>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</si>
  <si>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</si>
  <si>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</si>
  <si>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</si>
  <si>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</si>
  <si>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</si>
  <si>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</si>
  <si>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</si>
  <si>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</si>
  <si>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</si>
  <si>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</si>
  <si>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</si>
  <si>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</si>
  <si>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</si>
  <si>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</si>
  <si>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</si>
  <si>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</si>
  <si>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</si>
  <si>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</si>
  <si>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</si>
  <si>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</si>
  <si>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</si>
  <si>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</si>
  <si>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</si>
  <si>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</si>
  <si>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</si>
  <si>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</si>
  <si>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</si>
  <si>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</si>
  <si>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</si>
  <si>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</si>
  <si>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</si>
  <si>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</si>
  <si>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</si>
  <si>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</si>
  <si>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</si>
  <si>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</si>
  <si>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</si>
  <si>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</si>
  <si>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</si>
  <si>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</si>
  <si>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</si>
  <si>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</si>
  <si>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</si>
  <si>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</si>
  <si>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</si>
  <si>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</si>
  <si>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</si>
  <si>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</si>
  <si>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</si>
  <si>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</si>
  <si>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BPB-05</t>
  </si>
  <si>
    <t>BPB-08</t>
  </si>
  <si>
    <t>BPB-11</t>
  </si>
  <si>
    <t>BPB-12</t>
  </si>
  <si>
    <t>BPB-13</t>
  </si>
  <si>
    <t>BPB-14</t>
  </si>
  <si>
    <t>BPB-15</t>
  </si>
  <si>
    <t>BPB-16</t>
  </si>
  <si>
    <t>Итог</t>
  </si>
  <si>
    <t>Аллея</t>
  </si>
  <si>
    <t>Пусто</t>
  </si>
  <si>
    <t>BPB-01</t>
  </si>
  <si>
    <t>Кол-во кор</t>
  </si>
  <si>
    <t>BPB-15-036-10</t>
  </si>
  <si>
    <t>89581</t>
  </si>
  <si>
    <t>BPB-03-183-11</t>
  </si>
  <si>
    <t>BPB-03-155-12</t>
  </si>
  <si>
    <t>14226</t>
  </si>
  <si>
    <t>BPB-13-020-10</t>
  </si>
  <si>
    <t>BPB-12-055-10</t>
  </si>
  <si>
    <t>12079</t>
  </si>
  <si>
    <t>BPB-14-040-10</t>
  </si>
  <si>
    <t>BPB-15-019-10</t>
  </si>
  <si>
    <t>21865</t>
  </si>
  <si>
    <t>35713</t>
  </si>
  <si>
    <t>BPB-04-153-13</t>
  </si>
  <si>
    <t>85382</t>
  </si>
  <si>
    <t>A2598</t>
  </si>
  <si>
    <t>BPB-08-056-10</t>
  </si>
  <si>
    <t>0083</t>
  </si>
  <si>
    <t>0556</t>
  </si>
  <si>
    <t>Заказано</t>
  </si>
  <si>
    <t>Группа</t>
  </si>
  <si>
    <t>Ячейка отбора</t>
  </si>
  <si>
    <t>Зона</t>
  </si>
  <si>
    <t>A</t>
  </si>
  <si>
    <t>B</t>
  </si>
  <si>
    <t>C</t>
  </si>
  <si>
    <t>Зона отбора</t>
  </si>
  <si>
    <t>Переместить</t>
  </si>
  <si>
    <t>Перемещено:</t>
  </si>
  <si>
    <t>Нагрузка</t>
  </si>
  <si>
    <t>Зона A</t>
  </si>
  <si>
    <t>Зона B</t>
  </si>
  <si>
    <t>Зона C</t>
  </si>
  <si>
    <t>Удобные</t>
  </si>
  <si>
    <t>Ячейки к перемещению</t>
  </si>
  <si>
    <t>Ячеек к перемещению всего:</t>
  </si>
  <si>
    <t>Неудобные</t>
  </si>
  <si>
    <t>Ячейки общ.</t>
  </si>
  <si>
    <t>непр</t>
  </si>
  <si>
    <t>прав</t>
  </si>
  <si>
    <t>0487</t>
  </si>
  <si>
    <t>16326</t>
  </si>
  <si>
    <t>BPB-13-073-10</t>
  </si>
  <si>
    <t>40450</t>
  </si>
  <si>
    <t>BPB-08-008-10</t>
  </si>
  <si>
    <t>45289</t>
  </si>
  <si>
    <t>BPB-12-032-10</t>
  </si>
  <si>
    <t>15070</t>
  </si>
  <si>
    <t>BPB-05-116-14</t>
  </si>
  <si>
    <t>25812</t>
  </si>
  <si>
    <t>BPB-11-058-10</t>
  </si>
  <si>
    <t>26143</t>
  </si>
  <si>
    <t>BPB-15-011-10</t>
  </si>
  <si>
    <t>33250</t>
  </si>
  <si>
    <t>BPB-15-018-10</t>
  </si>
  <si>
    <t>03584</t>
  </si>
  <si>
    <t>BPB-12-033-10</t>
  </si>
  <si>
    <t>73831</t>
  </si>
  <si>
    <t>BPB-05-090-11</t>
  </si>
  <si>
    <t>74593</t>
  </si>
  <si>
    <t>BPB-14-059-10</t>
  </si>
  <si>
    <t>AU022</t>
  </si>
  <si>
    <t>BPB-11-050-10</t>
  </si>
  <si>
    <t>03769</t>
  </si>
  <si>
    <t>BPB-12-059-10</t>
  </si>
  <si>
    <t>26885</t>
  </si>
  <si>
    <t>27714</t>
  </si>
  <si>
    <t>28172</t>
  </si>
  <si>
    <t>BPB-04-187-12</t>
  </si>
  <si>
    <t>40535</t>
  </si>
  <si>
    <t>BPB-05-032-14</t>
  </si>
  <si>
    <t>55969</t>
  </si>
  <si>
    <t>BPB-11-073-10</t>
  </si>
  <si>
    <t>14358</t>
  </si>
  <si>
    <t>BPB-11-016-10</t>
  </si>
  <si>
    <t>57387</t>
  </si>
  <si>
    <t>BPB-12-023-10</t>
  </si>
  <si>
    <t>05992</t>
  </si>
  <si>
    <t>BPB-04-208-11</t>
  </si>
  <si>
    <t>31670</t>
  </si>
  <si>
    <t>BPB-05-091-11</t>
  </si>
  <si>
    <t>BPB-08-032-10</t>
  </si>
  <si>
    <t>53919</t>
  </si>
  <si>
    <t>BPB-12-073-10</t>
  </si>
  <si>
    <t>88099</t>
  </si>
  <si>
    <t>BPB-12-075-10</t>
  </si>
  <si>
    <t>26288</t>
  </si>
  <si>
    <t>BPB-04-195-14</t>
  </si>
  <si>
    <t>88680</t>
  </si>
  <si>
    <t>BPB-12-061-10</t>
  </si>
  <si>
    <t>17490</t>
  </si>
  <si>
    <t>BPB-02-044-10</t>
  </si>
  <si>
    <t>27545</t>
  </si>
  <si>
    <t>BPB-12-052-10</t>
  </si>
  <si>
    <t>28608</t>
  </si>
  <si>
    <t>BPB-04-067-14</t>
  </si>
  <si>
    <t>29160</t>
  </si>
  <si>
    <t>BPB-11-054-10</t>
  </si>
  <si>
    <t>78031</t>
  </si>
  <si>
    <t>BPB-08-036-10</t>
  </si>
  <si>
    <t>78335</t>
  </si>
  <si>
    <t>BPB-08-082-10</t>
  </si>
  <si>
    <t>87444</t>
  </si>
  <si>
    <t>BPB-15-014-10</t>
  </si>
  <si>
    <t>88430</t>
  </si>
  <si>
    <t>BPB-01-086-10</t>
  </si>
  <si>
    <t>1912320</t>
  </si>
  <si>
    <t>0198</t>
  </si>
  <si>
    <t>1912325</t>
  </si>
  <si>
    <t>0258</t>
  </si>
  <si>
    <t>1912327</t>
  </si>
  <si>
    <t>0194</t>
  </si>
  <si>
    <t>1912328</t>
  </si>
  <si>
    <t>0132</t>
  </si>
  <si>
    <t>30303</t>
  </si>
  <si>
    <t>BPB-05-110-14</t>
  </si>
  <si>
    <t>1912332</t>
  </si>
  <si>
    <t>0239</t>
  </si>
  <si>
    <t>1912333</t>
  </si>
  <si>
    <t>1912337</t>
  </si>
  <si>
    <t>1912357</t>
  </si>
  <si>
    <t>0469</t>
  </si>
  <si>
    <t>1912376</t>
  </si>
  <si>
    <t>0365</t>
  </si>
  <si>
    <t>1912393</t>
  </si>
  <si>
    <t>0150</t>
  </si>
  <si>
    <t>1912398</t>
  </si>
  <si>
    <t>0175</t>
  </si>
  <si>
    <t>61685</t>
  </si>
  <si>
    <t>BPB-12-041-10</t>
  </si>
  <si>
    <t>67477</t>
  </si>
  <si>
    <t>BPB-04-197-11</t>
  </si>
  <si>
    <t>69318</t>
  </si>
  <si>
    <t>BPB-05-045-11</t>
  </si>
  <si>
    <t>A2433</t>
  </si>
  <si>
    <t>BPB-05-069-14</t>
  </si>
  <si>
    <t>1912403</t>
  </si>
  <si>
    <t>0105</t>
  </si>
  <si>
    <t>1912422</t>
  </si>
  <si>
    <t>0265</t>
  </si>
  <si>
    <t>1912423</t>
  </si>
  <si>
    <t>0269</t>
  </si>
  <si>
    <t>84364</t>
  </si>
  <si>
    <t>BPB-05-112-12</t>
  </si>
  <si>
    <t>1912431</t>
  </si>
  <si>
    <t>0342</t>
  </si>
  <si>
    <t>1912438</t>
  </si>
  <si>
    <t>0413</t>
  </si>
  <si>
    <t>1912440</t>
  </si>
  <si>
    <t>0439</t>
  </si>
  <si>
    <t>1912446</t>
  </si>
  <si>
    <t>0493</t>
  </si>
  <si>
    <t>1912448</t>
  </si>
  <si>
    <t>0518</t>
  </si>
  <si>
    <t>1912633</t>
  </si>
  <si>
    <t>0300</t>
  </si>
  <si>
    <t>1912963</t>
  </si>
  <si>
    <t>0182</t>
  </si>
  <si>
    <t>1912972</t>
  </si>
  <si>
    <t>0001</t>
  </si>
  <si>
    <t>1912974</t>
  </si>
  <si>
    <t>0226</t>
  </si>
  <si>
    <t>1912976</t>
  </si>
  <si>
    <t>0278</t>
  </si>
  <si>
    <t>1913242</t>
  </si>
  <si>
    <t>0268</t>
  </si>
  <si>
    <t>1913248</t>
  </si>
  <si>
    <t>0314</t>
  </si>
  <si>
    <t>1912315</t>
  </si>
  <si>
    <t>0111</t>
  </si>
  <si>
    <t>1912347</t>
  </si>
  <si>
    <t>0072</t>
  </si>
  <si>
    <t>1912351</t>
  </si>
  <si>
    <t>0320</t>
  </si>
  <si>
    <t>1912355</t>
  </si>
  <si>
    <t>0408</t>
  </si>
  <si>
    <t>1912356</t>
  </si>
  <si>
    <t>0434</t>
  </si>
  <si>
    <t>1912366</t>
  </si>
  <si>
    <t>0037</t>
  </si>
  <si>
    <t>1912369</t>
  </si>
  <si>
    <t>0026</t>
  </si>
  <si>
    <t>1912371</t>
  </si>
  <si>
    <t>0232</t>
  </si>
  <si>
    <t>AVU26</t>
  </si>
  <si>
    <t>BPB-03-136-12</t>
  </si>
  <si>
    <t>1912372</t>
  </si>
  <si>
    <t>0248</t>
  </si>
  <si>
    <t>1912378</t>
  </si>
  <si>
    <t>0402</t>
  </si>
  <si>
    <t>54964</t>
  </si>
  <si>
    <t>BPB-03-121-11</t>
  </si>
  <si>
    <t>1912384</t>
  </si>
  <si>
    <t>0426</t>
  </si>
  <si>
    <t>1912387</t>
  </si>
  <si>
    <t>0494</t>
  </si>
  <si>
    <t>1912394</t>
  </si>
  <si>
    <t>0153</t>
  </si>
  <si>
    <t>1912395</t>
  </si>
  <si>
    <t>0154</t>
  </si>
  <si>
    <t>1912396</t>
  </si>
  <si>
    <t>0155</t>
  </si>
  <si>
    <t>1912399</t>
  </si>
  <si>
    <t>0128</t>
  </si>
  <si>
    <t>1912406</t>
  </si>
  <si>
    <t>0073</t>
  </si>
  <si>
    <t>1912407</t>
  </si>
  <si>
    <t>0074</t>
  </si>
  <si>
    <t>1912418</t>
  </si>
  <si>
    <t>0246</t>
  </si>
  <si>
    <t>1912424</t>
  </si>
  <si>
    <t>0275</t>
  </si>
  <si>
    <t>1912426</t>
  </si>
  <si>
    <t>0292</t>
  </si>
  <si>
    <t>1912428</t>
  </si>
  <si>
    <t>0295</t>
  </si>
  <si>
    <t>1912439</t>
  </si>
  <si>
    <t>0425</t>
  </si>
  <si>
    <t>1912499</t>
  </si>
  <si>
    <t>AVU50</t>
  </si>
  <si>
    <t>BPB-03-093-12</t>
  </si>
  <si>
    <t>1912964</t>
  </si>
  <si>
    <t>0158</t>
  </si>
  <si>
    <t>1912975</t>
  </si>
  <si>
    <t>0274</t>
  </si>
  <si>
    <t>1912980</t>
  </si>
  <si>
    <t>0323</t>
  </si>
  <si>
    <t>1912984</t>
  </si>
  <si>
    <t>0414</t>
  </si>
  <si>
    <t>1913004</t>
  </si>
  <si>
    <t>0304</t>
  </si>
  <si>
    <t>06381</t>
  </si>
  <si>
    <t>BPB-02-084-11</t>
  </si>
  <si>
    <t>1913016</t>
  </si>
  <si>
    <t>0465</t>
  </si>
  <si>
    <t>1913241</t>
  </si>
  <si>
    <t>0263</t>
  </si>
  <si>
    <t>1913257</t>
  </si>
  <si>
    <t>0466</t>
  </si>
  <si>
    <t>1913261</t>
  </si>
  <si>
    <t>1912966</t>
  </si>
  <si>
    <t>0133</t>
  </si>
  <si>
    <t>58205</t>
  </si>
  <si>
    <t>BPB-05-051-13</t>
  </si>
  <si>
    <t>1912967</t>
  </si>
  <si>
    <t>0143</t>
  </si>
  <si>
    <t>1912968</t>
  </si>
  <si>
    <t>0109</t>
  </si>
  <si>
    <t>1912989</t>
  </si>
  <si>
    <t>0479</t>
  </si>
  <si>
    <t>1912994</t>
  </si>
  <si>
    <t>0130</t>
  </si>
  <si>
    <t>1912996</t>
  </si>
  <si>
    <t>0101</t>
  </si>
  <si>
    <t>48904</t>
  </si>
  <si>
    <t>BPB-11-074-10</t>
  </si>
  <si>
    <t>1913005</t>
  </si>
  <si>
    <t>0315</t>
  </si>
  <si>
    <t>1913010</t>
  </si>
  <si>
    <t>0383</t>
  </si>
  <si>
    <t>1913012</t>
  </si>
  <si>
    <t>0409</t>
  </si>
  <si>
    <t>1913014</t>
  </si>
  <si>
    <t>0456</t>
  </si>
  <si>
    <t>1913017</t>
  </si>
  <si>
    <t>0496</t>
  </si>
  <si>
    <t>1913225</t>
  </si>
  <si>
    <t>0188</t>
  </si>
  <si>
    <t>1913232</t>
  </si>
  <si>
    <t>0201</t>
  </si>
  <si>
    <t>1913240</t>
  </si>
  <si>
    <t>0238</t>
  </si>
  <si>
    <t>1913255</t>
  </si>
  <si>
    <t>0452</t>
  </si>
  <si>
    <t>BPB-14-012-10</t>
  </si>
  <si>
    <t>BPB-15-021-10</t>
  </si>
  <si>
    <t>BPB-15-046-10</t>
  </si>
  <si>
    <t>BPB-13-009-10</t>
  </si>
  <si>
    <t>BPB-13-007-10</t>
  </si>
  <si>
    <t>BPB-13-005-10</t>
  </si>
  <si>
    <t>1913213</t>
  </si>
  <si>
    <t>AVU51</t>
  </si>
  <si>
    <t>BPB-03-105-11</t>
  </si>
  <si>
    <t>1913215</t>
  </si>
  <si>
    <t>AVT29</t>
  </si>
  <si>
    <t>BPB-03-112-12</t>
  </si>
  <si>
    <t>H9295</t>
  </si>
  <si>
    <t>BPB-03-047-10</t>
  </si>
  <si>
    <t>BPB-15-045-10</t>
  </si>
  <si>
    <t>1913486</t>
  </si>
  <si>
    <t>1913490</t>
  </si>
  <si>
    <t>BPB-08-071-10</t>
  </si>
  <si>
    <t>88371</t>
  </si>
  <si>
    <t>BPB-11-035-10</t>
  </si>
  <si>
    <t>1913509</t>
  </si>
  <si>
    <t>1913627</t>
  </si>
  <si>
    <t>1913629</t>
  </si>
  <si>
    <t>1913816</t>
  </si>
  <si>
    <t>AVT30</t>
  </si>
  <si>
    <t>BPB-03-134-11</t>
  </si>
  <si>
    <t>AVT45</t>
  </si>
  <si>
    <t>BPB-02-110-12</t>
  </si>
  <si>
    <t>1913849</t>
  </si>
  <si>
    <t>1913885</t>
  </si>
  <si>
    <t>1913886</t>
  </si>
  <si>
    <t>1913900</t>
  </si>
  <si>
    <t>1913903</t>
  </si>
  <si>
    <t>1913918</t>
  </si>
  <si>
    <t>1913921</t>
  </si>
  <si>
    <t>0107</t>
  </si>
  <si>
    <t>1913928</t>
  </si>
  <si>
    <t>1913929</t>
  </si>
  <si>
    <t>1913932</t>
  </si>
  <si>
    <t>1913939</t>
  </si>
  <si>
    <t>1913945</t>
  </si>
  <si>
    <t>0541</t>
  </si>
  <si>
    <t>1913987</t>
  </si>
  <si>
    <t>1913988</t>
  </si>
  <si>
    <t>H9298</t>
  </si>
  <si>
    <t>BPB-03-095-12</t>
  </si>
  <si>
    <t>1913990</t>
  </si>
  <si>
    <t>AN612</t>
  </si>
  <si>
    <t>BPB-15-028-10</t>
  </si>
  <si>
    <t>1914178</t>
  </si>
  <si>
    <t>9837</t>
  </si>
  <si>
    <t>43721</t>
  </si>
  <si>
    <t>BPB-02-085-10</t>
  </si>
  <si>
    <t>BPB-08-060-10</t>
  </si>
  <si>
    <t>BPB-11-069-10</t>
  </si>
  <si>
    <t>BPB-11-023-10</t>
  </si>
  <si>
    <t>1913533</t>
  </si>
  <si>
    <t>0462</t>
  </si>
  <si>
    <t>1913842</t>
  </si>
  <si>
    <t>1913899</t>
  </si>
  <si>
    <t>1913911</t>
  </si>
  <si>
    <t>1912497</t>
  </si>
  <si>
    <t>0228</t>
  </si>
  <si>
    <t>AVU46</t>
  </si>
  <si>
    <t>BPB-03-147-11</t>
  </si>
  <si>
    <t>1912668</t>
  </si>
  <si>
    <t>0013</t>
  </si>
  <si>
    <t>H9297</t>
  </si>
  <si>
    <t>BPB-03-127-11</t>
  </si>
  <si>
    <t>BPB-08-054-10</t>
  </si>
  <si>
    <t>BPB-08-059-10</t>
  </si>
  <si>
    <t>1912985</t>
  </si>
  <si>
    <t>0440</t>
  </si>
  <si>
    <t>1913019</t>
  </si>
  <si>
    <t>0527</t>
  </si>
  <si>
    <t>1913236</t>
  </si>
  <si>
    <t>1913245</t>
  </si>
  <si>
    <t>0310</t>
  </si>
  <si>
    <t>1913250</t>
  </si>
  <si>
    <t>0344</t>
  </si>
  <si>
    <t>1913453</t>
  </si>
  <si>
    <t>0181</t>
  </si>
  <si>
    <t>1913457</t>
  </si>
  <si>
    <t>0146</t>
  </si>
  <si>
    <t>16684</t>
  </si>
  <si>
    <t>BPB-04-143-13</t>
  </si>
  <si>
    <t>1913460</t>
  </si>
  <si>
    <t>0114</t>
  </si>
  <si>
    <t>1913463</t>
  </si>
  <si>
    <t>0058</t>
  </si>
  <si>
    <t>1913465</t>
  </si>
  <si>
    <t>1913467</t>
  </si>
  <si>
    <t>0207</t>
  </si>
  <si>
    <t>06635</t>
  </si>
  <si>
    <t>BPB-04-050-14</t>
  </si>
  <si>
    <t>1913469</t>
  </si>
  <si>
    <t>0242</t>
  </si>
  <si>
    <t>1913470</t>
  </si>
  <si>
    <t>0251</t>
  </si>
  <si>
    <t>1913474</t>
  </si>
  <si>
    <t>0368</t>
  </si>
  <si>
    <t>1913512</t>
  </si>
  <si>
    <t>0276</t>
  </si>
  <si>
    <t>1913524</t>
  </si>
  <si>
    <t>0351</t>
  </si>
  <si>
    <t>1912971</t>
  </si>
  <si>
    <t>0022</t>
  </si>
  <si>
    <t>29832</t>
  </si>
  <si>
    <t>BPB-08-045-10</t>
  </si>
  <si>
    <t>34597</t>
  </si>
  <si>
    <t>1912987</t>
  </si>
  <si>
    <t>0455</t>
  </si>
  <si>
    <t>70428</t>
  </si>
  <si>
    <t>BPB-04-222-14</t>
  </si>
  <si>
    <t>1913221</t>
  </si>
  <si>
    <t>0225</t>
  </si>
  <si>
    <t>1913222</t>
  </si>
  <si>
    <t>1913228</t>
  </si>
  <si>
    <t>0034</t>
  </si>
  <si>
    <t>1913229</t>
  </si>
  <si>
    <t>0039</t>
  </si>
  <si>
    <t>1913231</t>
  </si>
  <si>
    <t>0041</t>
  </si>
  <si>
    <t>1913239</t>
  </si>
  <si>
    <t>0255</t>
  </si>
  <si>
    <t>1913247</t>
  </si>
  <si>
    <t>0312</t>
  </si>
  <si>
    <t>1913253</t>
  </si>
  <si>
    <t>0417</t>
  </si>
  <si>
    <t>1913262</t>
  </si>
  <si>
    <t>0293</t>
  </si>
  <si>
    <t>1913293</t>
  </si>
  <si>
    <t>0553</t>
  </si>
  <si>
    <t>1913296</t>
  </si>
  <si>
    <t>1913455</t>
  </si>
  <si>
    <t>0152</t>
  </si>
  <si>
    <t>1913462</t>
  </si>
  <si>
    <t>0076</t>
  </si>
  <si>
    <t>14884</t>
  </si>
  <si>
    <t>BPB-02-076-10</t>
  </si>
  <si>
    <t>1913472</t>
  </si>
  <si>
    <t>0333</t>
  </si>
  <si>
    <t>1913479</t>
  </si>
  <si>
    <t>0428</t>
  </si>
  <si>
    <t>1913481</t>
  </si>
  <si>
    <t>0449</t>
  </si>
  <si>
    <t>1913482</t>
  </si>
  <si>
    <t>0501</t>
  </si>
  <si>
    <t>1913488</t>
  </si>
  <si>
    <t>0123</t>
  </si>
  <si>
    <t>1913494</t>
  </si>
  <si>
    <t>0062</t>
  </si>
  <si>
    <t>1913495</t>
  </si>
  <si>
    <t>0081</t>
  </si>
  <si>
    <t>1913496</t>
  </si>
  <si>
    <t>0052</t>
  </si>
  <si>
    <t>1913498</t>
  </si>
  <si>
    <t>0053</t>
  </si>
  <si>
    <t>1913506</t>
  </si>
  <si>
    <t>1913507</t>
  </si>
  <si>
    <t>0229</t>
  </si>
  <si>
    <t>1913514</t>
  </si>
  <si>
    <t>0282</t>
  </si>
  <si>
    <t>1913517</t>
  </si>
  <si>
    <t>0288</t>
  </si>
  <si>
    <t>1913518</t>
  </si>
  <si>
    <t>1913520</t>
  </si>
  <si>
    <t>0319</t>
  </si>
  <si>
    <t>1913521</t>
  </si>
  <si>
    <t>0327</t>
  </si>
  <si>
    <t>AS677</t>
  </si>
  <si>
    <t>BPB-12-022-10</t>
  </si>
  <si>
    <t>AS680</t>
  </si>
  <si>
    <t>BPB-11-007-10</t>
  </si>
  <si>
    <t>AS681</t>
  </si>
  <si>
    <t>1913528</t>
  </si>
  <si>
    <t>0388</t>
  </si>
  <si>
    <t>1913529</t>
  </si>
  <si>
    <t>0390</t>
  </si>
  <si>
    <t>00509</t>
  </si>
  <si>
    <t>BPB-05-092-11</t>
  </si>
  <si>
    <t>24557</t>
  </si>
  <si>
    <t>BPB-15-047-10</t>
  </si>
  <si>
    <t>1913531</t>
  </si>
  <si>
    <t>0423</t>
  </si>
  <si>
    <t>1913536</t>
  </si>
  <si>
    <t>0547</t>
  </si>
  <si>
    <t>1913772</t>
  </si>
  <si>
    <t>1913827</t>
  </si>
  <si>
    <t>1913845</t>
  </si>
  <si>
    <t>0280</t>
  </si>
  <si>
    <t>1913847</t>
  </si>
  <si>
    <t>41466</t>
  </si>
  <si>
    <t>BPB-04-147-13</t>
  </si>
  <si>
    <t>1913848</t>
  </si>
  <si>
    <t>0356</t>
  </si>
  <si>
    <t>1913853</t>
  </si>
  <si>
    <t>1913910</t>
  </si>
  <si>
    <t>1913912</t>
  </si>
  <si>
    <t>0533</t>
  </si>
  <si>
    <t>1913914</t>
  </si>
  <si>
    <t>0536</t>
  </si>
  <si>
    <t>1913925</t>
  </si>
  <si>
    <t>0210</t>
  </si>
  <si>
    <t>1913926</t>
  </si>
  <si>
    <t>0214</t>
  </si>
  <si>
    <t>1913927</t>
  </si>
  <si>
    <t>0252</t>
  </si>
  <si>
    <t>1913934</t>
  </si>
  <si>
    <t>0336</t>
  </si>
  <si>
    <t>1913943</t>
  </si>
  <si>
    <t>0447</t>
  </si>
  <si>
    <t>1913535</t>
  </si>
  <si>
    <t>0478</t>
  </si>
  <si>
    <t>1913843</t>
  </si>
  <si>
    <t>0211</t>
  </si>
  <si>
    <t>1913851</t>
  </si>
  <si>
    <t>1913852</t>
  </si>
  <si>
    <t>1913887</t>
  </si>
  <si>
    <t>0151</t>
  </si>
  <si>
    <t>1913892</t>
  </si>
  <si>
    <t>1913894</t>
  </si>
  <si>
    <t>1913896</t>
  </si>
  <si>
    <t>1913897</t>
  </si>
  <si>
    <t>1913902</t>
  </si>
  <si>
    <t>44203</t>
  </si>
  <si>
    <t>1913904</t>
  </si>
  <si>
    <t>0416</t>
  </si>
  <si>
    <t>1913907</t>
  </si>
  <si>
    <t>1913909</t>
  </si>
  <si>
    <t>1913915</t>
  </si>
  <si>
    <t>0197</t>
  </si>
  <si>
    <t>1913924</t>
  </si>
  <si>
    <t>1913931</t>
  </si>
  <si>
    <t>1913933</t>
  </si>
  <si>
    <t>1913935</t>
  </si>
  <si>
    <t>1913936</t>
  </si>
  <si>
    <t>1913937</t>
  </si>
  <si>
    <t>0375</t>
  </si>
  <si>
    <t>1913938</t>
  </si>
  <si>
    <t>1913944</t>
  </si>
  <si>
    <t>BPB-08-031-10</t>
  </si>
  <si>
    <t>BPB-02-090-11</t>
  </si>
  <si>
    <t>BPB-08-026-10</t>
  </si>
  <si>
    <t>BPB-13-047-10</t>
  </si>
  <si>
    <t>BPB-05-030-14</t>
  </si>
  <si>
    <t>BPB-05-031-14</t>
  </si>
  <si>
    <t>Выгружаем отчет УСЗ - Управление зонами пикинга</t>
  </si>
  <si>
    <t>Удаляем старые даты(+ 2 дня вперед, из-за запуска заказов ВПМ на 2 дня вперед)</t>
  </si>
  <si>
    <t>Удаляем все ячейки кроме ВРВ( BPB-09, BPB-10 так же удаляем)</t>
  </si>
  <si>
    <t>Вставляем получившийся отчет во вкладу "Вставить отчет"</t>
  </si>
  <si>
    <t>Выделяем все артикула в столбце Е, и в Excel переходим на вкладку "Данные"</t>
  </si>
  <si>
    <t>Нажимаем Дополнительно</t>
  </si>
  <si>
    <t>В появивщемся окне, выставляем данные как на скрине.</t>
  </si>
  <si>
    <t>Теперь в столбце U появились недублированные артикула. Копируем их.</t>
  </si>
  <si>
    <t>Переходим на вкладку "ABC" и вставляем в столбец "Артикула".</t>
  </si>
  <si>
    <t>ВАЖНО. Лучше предварительно очистить столбец артикула.</t>
  </si>
  <si>
    <t>В столбце заказы, ставим сортировку по убыванию.</t>
  </si>
  <si>
    <r>
      <t xml:space="preserve">Теперь пропишем в ячейку </t>
    </r>
    <r>
      <rPr>
        <b/>
        <sz val="11"/>
        <color theme="1"/>
        <rFont val="Calibri"/>
        <family val="2"/>
        <charset val="204"/>
        <scheme val="minor"/>
      </rPr>
      <t>E3</t>
    </r>
    <r>
      <rPr>
        <sz val="11"/>
        <color theme="1"/>
        <rFont val="Calibri"/>
        <family val="2"/>
        <scheme val="minor"/>
      </rPr>
      <t xml:space="preserve"> формулу </t>
    </r>
    <r>
      <rPr>
        <b/>
        <sz val="11"/>
        <color theme="1"/>
        <rFont val="Calibri"/>
        <family val="2"/>
        <charset val="204"/>
        <scheme val="minor"/>
      </rPr>
      <t>=D3</t>
    </r>
  </si>
  <si>
    <r>
      <t xml:space="preserve">В ячейку </t>
    </r>
    <r>
      <rPr>
        <b/>
        <sz val="11"/>
        <color theme="1"/>
        <rFont val="Calibri"/>
        <family val="2"/>
        <charset val="204"/>
        <scheme val="minor"/>
      </rPr>
      <t>E4</t>
    </r>
    <r>
      <rPr>
        <sz val="11"/>
        <color theme="1"/>
        <rFont val="Calibri"/>
        <family val="2"/>
        <scheme val="minor"/>
      </rPr>
      <t xml:space="preserve"> пишем формулу </t>
    </r>
    <r>
      <rPr>
        <b/>
        <sz val="11"/>
        <color theme="1"/>
        <rFont val="Calibri"/>
        <family val="2"/>
        <charset val="204"/>
        <scheme val="minor"/>
      </rPr>
      <t>=D4+E3</t>
    </r>
    <r>
      <rPr>
        <sz val="11"/>
        <color theme="1"/>
        <rFont val="Calibri"/>
        <family val="2"/>
        <scheme val="minor"/>
      </rPr>
      <t xml:space="preserve"> и протягиваем формулу до конца.</t>
    </r>
  </si>
  <si>
    <t>Столбец "Группа" показывает к какой категории АВС должен относится товар.</t>
  </si>
  <si>
    <t>Столбец "Зона отбора" показывает категорию АВС на данный момент.</t>
  </si>
  <si>
    <t>Столбец переместить показывает, нужно ли перемещать артикул.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</si>
</sst>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3" x14ac:knownFonts="1">
    <font>
      <sz val="11"/>
      <color theme="1"/>
      <name val="Calibri"/>
      <family val="2"/>
      <scheme val="minor"/>
    </font>
    <font>
      <b/>
      <sz val="9"/>
      <color rgb="FFFFFFFF"/>
      <name val="Arial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rgb="FFFFFFFF"/>
      <name val="Arial"/>
      <family val="2"/>
      <charset val="204"/>
    </font>
    <font>
      <sz val="9"/>
      <color theme="1"/>
      <name val="Calibri"/>
      <family val="2"/>
      <scheme val="minor"/>
    </font>
    <font>
      <sz val="9"/>
      <color rgb="FF333333"/>
      <name val="Arial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1D1"/>
        <bgColor indexed="64"/>
      </patternFill>
    </fill>
  </fills>
  <borders count="4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877A6"/>
      </left>
      <right style="thin">
        <color rgb="FF3877A6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3877A6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pivotButton="1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wrapText="1"/>
    </xf>
    <xf numFmtId="0" fontId="2" fillId="0" borderId="0" xfId="0" applyFont="1"/>
    <xf numFmtId="49" fontId="0" fillId="0" borderId="0" xfId="0" applyNumberFormat="1"/>
    <xf numFmtId="0" fontId="3" fillId="5" borderId="3" xfId="0" applyFont="1" applyFill="1" applyBorder="1"/>
    <xf numFmtId="49" fontId="4" fillId="5" borderId="12" xfId="0" applyNumberFormat="1" applyFont="1" applyFill="1" applyBorder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49" fontId="5" fillId="5" borderId="4" xfId="0" applyNumberFormat="1" applyFont="1" applyFill="1" applyBorder="1"/>
    <xf numFmtId="49" fontId="5" fillId="5" borderId="5" xfId="0" applyNumberFormat="1" applyFont="1" applyFill="1" applyBorder="1"/>
    <xf numFmtId="49" fontId="5" fillId="5" borderId="6" xfId="0" applyNumberFormat="1" applyFont="1" applyFill="1" applyBorder="1"/>
    <xf numFmtId="0" fontId="3" fillId="5" borderId="13" xfId="0" applyFont="1" applyFill="1" applyBorder="1"/>
    <xf numFmtId="49" fontId="5" fillId="5" borderId="12" xfId="0" applyNumberFormat="1" applyFont="1" applyFill="1" applyBorder="1"/>
    <xf numFmtId="49" fontId="5" fillId="5" borderId="19" xfId="0" applyNumberFormat="1" applyFont="1" applyFill="1" applyBorder="1"/>
    <xf numFmtId="49" fontId="5" fillId="5" borderId="20" xfId="0" applyNumberFormat="1" applyFont="1" applyFill="1" applyBorder="1"/>
    <xf numFmtId="49" fontId="4" fillId="5" borderId="4" xfId="0" applyNumberFormat="1" applyFont="1" applyFill="1" applyBorder="1"/>
    <xf numFmtId="49" fontId="4" fillId="5" borderId="5" xfId="0" applyNumberFormat="1" applyFont="1" applyFill="1" applyBorder="1"/>
    <xf numFmtId="49" fontId="4" fillId="5" borderId="6" xfId="0" applyNumberFormat="1" applyFont="1" applyFill="1" applyBorder="1"/>
    <xf numFmtId="0" fontId="4" fillId="0" borderId="10" xfId="0" applyNumberFormat="1" applyFont="1" applyBorder="1"/>
    <xf numFmtId="0" fontId="4" fillId="0" borderId="11" xfId="0" applyNumberFormat="1" applyFont="1" applyBorder="1"/>
    <xf numFmtId="0" fontId="4" fillId="0" borderId="8" xfId="0" applyNumberFormat="1" applyFont="1" applyBorder="1"/>
    <xf numFmtId="0" fontId="4" fillId="0" borderId="7" xfId="0" applyNumberFormat="1" applyFont="1" applyBorder="1"/>
    <xf numFmtId="0" fontId="4" fillId="0" borderId="9" xfId="0" applyNumberFormat="1" applyFont="1" applyBorder="1"/>
    <xf numFmtId="0" fontId="5" fillId="5" borderId="22" xfId="0" applyFont="1" applyFill="1" applyBorder="1"/>
    <xf numFmtId="0" fontId="5" fillId="5" borderId="3" xfId="0" applyFont="1" applyFill="1" applyBorder="1"/>
    <xf numFmtId="0" fontId="4" fillId="0" borderId="25" xfId="0" applyFont="1" applyBorder="1"/>
    <xf numFmtId="0" fontId="4" fillId="0" borderId="24" xfId="0" applyFont="1" applyBorder="1"/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1" fillId="2" borderId="27" xfId="0" applyNumberFormat="1" applyFont="1" applyFill="1" applyBorder="1" applyAlignment="1">
      <alignment horizontal="left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9" fontId="0" fillId="0" borderId="28" xfId="1" applyFont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9" fontId="0" fillId="0" borderId="20" xfId="1" applyFont="1" applyBorder="1" applyAlignment="1">
      <alignment horizontal="center" vertical="center"/>
    </xf>
    <xf numFmtId="0" fontId="0" fillId="0" borderId="0" xfId="0" applyBorder="1"/>
    <xf numFmtId="0" fontId="0" fillId="0" borderId="33" xfId="0" applyBorder="1" applyAlignment="1">
      <alignment horizontal="center" vertical="center"/>
    </xf>
    <xf numFmtId="0" fontId="8" fillId="5" borderId="22" xfId="0" applyFont="1" applyFill="1" applyBorder="1" applyAlignment="1">
      <alignment horizontal="center" vertical="center"/>
    </xf>
    <xf numFmtId="0" fontId="8" fillId="5" borderId="32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left"/>
    </xf>
    <xf numFmtId="9" fontId="0" fillId="0" borderId="0" xfId="1" applyFont="1"/>
    <xf numFmtId="9" fontId="0" fillId="7" borderId="0" xfId="0" applyNumberFormat="1" applyFill="1"/>
    <xf numFmtId="0" fontId="0" fillId="7" borderId="0" xfId="0" applyNumberFormat="1" applyFill="1"/>
    <xf numFmtId="49" fontId="9" fillId="2" borderId="34" xfId="0" applyNumberFormat="1" applyFont="1" applyFill="1" applyBorder="1" applyAlignment="1">
      <alignment horizontal="left"/>
    </xf>
    <xf numFmtId="0" fontId="0" fillId="0" borderId="3" xfId="0" applyBorder="1"/>
    <xf numFmtId="0" fontId="8" fillId="5" borderId="13" xfId="0" applyFont="1" applyFill="1" applyBorder="1" applyAlignment="1">
      <alignment horizontal="center" vertical="center"/>
    </xf>
    <xf numFmtId="0" fontId="0" fillId="0" borderId="35" xfId="0" applyBorder="1"/>
    <xf numFmtId="0" fontId="0" fillId="0" borderId="26" xfId="0" applyBorder="1"/>
    <xf numFmtId="0" fontId="0" fillId="0" borderId="4" xfId="0" applyBorder="1"/>
    <xf numFmtId="0" fontId="0" fillId="0" borderId="6" xfId="0" applyBorder="1"/>
    <xf numFmtId="0" fontId="0" fillId="0" borderId="28" xfId="0" applyBorder="1"/>
    <xf numFmtId="0" fontId="0" fillId="0" borderId="7" xfId="0" applyBorder="1"/>
    <xf numFmtId="0" fontId="0" fillId="0" borderId="9" xfId="0" applyBorder="1"/>
    <xf numFmtId="0" fontId="8" fillId="9" borderId="6" xfId="0" applyFont="1" applyFill="1" applyBorder="1" applyAlignment="1">
      <alignment horizontal="center" vertical="center"/>
    </xf>
    <xf numFmtId="0" fontId="8" fillId="8" borderId="38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9" fontId="0" fillId="0" borderId="22" xfId="0" applyNumberFormat="1" applyBorder="1"/>
    <xf numFmtId="9" fontId="0" fillId="0" borderId="23" xfId="0" applyNumberFormat="1" applyBorder="1"/>
    <xf numFmtId="49" fontId="1" fillId="2" borderId="1" xfId="0" applyNumberFormat="1" applyFont="1" applyFill="1" applyBorder="1" applyAlignment="1">
      <alignment horizontal="left"/>
    </xf>
    <xf numFmtId="164" fontId="11" fillId="4" borderId="2" xfId="0" applyNumberFormat="1" applyFont="1" applyFill="1" applyBorder="1" applyAlignment="1">
      <alignment horizontal="left"/>
    </xf>
    <xf numFmtId="49" fontId="11" fillId="4" borderId="2" xfId="0" applyNumberFormat="1" applyFont="1" applyFill="1" applyBorder="1" applyAlignment="1">
      <alignment horizontal="left"/>
    </xf>
    <xf numFmtId="0" fontId="11" fillId="4" borderId="2" xfId="0" applyFont="1" applyFill="1" applyBorder="1" applyAlignment="1">
      <alignment horizontal="right"/>
    </xf>
    <xf numFmtId="3" fontId="11" fillId="4" borderId="2" xfId="0" applyNumberFormat="1" applyFont="1" applyFill="1" applyBorder="1" applyAlignment="1">
      <alignment horizontal="right"/>
    </xf>
    <xf numFmtId="164" fontId="11" fillId="3" borderId="2" xfId="0" applyNumberFormat="1" applyFont="1" applyFill="1" applyBorder="1" applyAlignment="1">
      <alignment horizontal="left"/>
    </xf>
    <xf numFmtId="49" fontId="11" fillId="3" borderId="2" xfId="0" applyNumberFormat="1" applyFont="1" applyFill="1" applyBorder="1" applyAlignment="1">
      <alignment horizontal="left"/>
    </xf>
    <xf numFmtId="0" fontId="11" fillId="3" borderId="2" xfId="0" applyFont="1" applyFill="1" applyBorder="1" applyAlignment="1">
      <alignment horizontal="right"/>
    </xf>
    <xf numFmtId="3" fontId="11" fillId="3" borderId="2" xfId="0" applyNumberFormat="1" applyFont="1" applyFill="1" applyBorder="1" applyAlignment="1">
      <alignment horizontal="right"/>
    </xf>
    <xf numFmtId="0" fontId="6" fillId="6" borderId="13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9" fontId="0" fillId="0" borderId="29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8" fillId="0" borderId="13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9" fontId="0" fillId="8" borderId="24" xfId="1" applyFont="1" applyFill="1" applyBorder="1" applyAlignment="1">
      <alignment horizontal="center"/>
    </xf>
    <xf numFmtId="9" fontId="0" fillId="8" borderId="39" xfId="1" applyFont="1" applyFill="1" applyBorder="1" applyAlignment="1">
      <alignment horizontal="center"/>
    </xf>
    <xf numFmtId="9" fontId="0" fillId="9" borderId="28" xfId="1" applyFont="1" applyFill="1" applyBorder="1" applyAlignment="1">
      <alignment horizontal="center"/>
    </xf>
    <xf numFmtId="9" fontId="0" fillId="9" borderId="37" xfId="1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/>
    <xf numFmtId="0" fontId="0" fillId="0" borderId="14" xfId="0" applyBorder="1"/>
    <xf numFmtId="0" fontId="0" fillId="0" borderId="15" xfId="0" applyBorder="1"/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12" fillId="0" borderId="0" xfId="0" applyFont="1"/>
  </cellXfs>
  <cellStyles count="2">
    <cellStyle name="Обычный" xfId="0" builtinId="0"/>
    <cellStyle name="Процентный" xfId="1" builtinId="5"/>
  </cellStyles>
  <dxfs count="19">
    <dxf>
      <font>
        <color rgb="FFC00000"/>
      </font>
      <fill>
        <patternFill>
          <bgColor rgb="FFFFD1D1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E3DD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86B69"/>
      <color rgb="FFFFD1D1"/>
      <color rgb="FFFFE3DD"/>
      <color rgb="FFFFBBAB"/>
      <color rgb="FFF8B5AE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161925</xdr:rowOff>
    </xdr:from>
    <xdr:to>
      <xdr:col>17</xdr:col>
      <xdr:colOff>208097</xdr:colOff>
      <xdr:row>6</xdr:row>
      <xdr:rowOff>9525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9302B93-2A54-47B9-8B16-F630D8CD4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3025" y="923925"/>
          <a:ext cx="9961697" cy="8858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</xdr:row>
      <xdr:rowOff>19051</xdr:rowOff>
    </xdr:from>
    <xdr:to>
      <xdr:col>4</xdr:col>
      <xdr:colOff>381000</xdr:colOff>
      <xdr:row>8</xdr:row>
      <xdr:rowOff>778301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C179BBF-9E01-498A-A4AF-D8CEACFE4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2550" y="2190751"/>
          <a:ext cx="2200275" cy="759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485775</xdr:colOff>
      <xdr:row>11</xdr:row>
      <xdr:rowOff>1632243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70479F3-9E55-4334-A6CE-E5B95382D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53025" y="3352800"/>
          <a:ext cx="2314575" cy="163224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17</xdr:row>
      <xdr:rowOff>0</xdr:rowOff>
    </xdr:from>
    <xdr:to>
      <xdr:col>3</xdr:col>
      <xdr:colOff>285751</xdr:colOff>
      <xdr:row>17</xdr:row>
      <xdr:rowOff>2224966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5E9BCFE-FF5F-425B-8C09-6B5937540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53026" y="6029325"/>
          <a:ext cx="1504950" cy="2224966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3112.773454050926" createdVersion="5" refreshedVersion="6" minRefreshableVersion="3" recordCount="10826">
  <cacheSource type="worksheet">
    <worksheetSource ref="E1:T1048576" sheet="Вставить отчет "/>
  </cacheSource>
  <cacheFields count="16">
    <cacheField name="Артикул" numFmtId="0">
      <sharedItems containsBlank="1"/>
    </cacheField>
    <cacheField name="PCB" numFmtId="0">
      <sharedItems containsString="0" containsBlank="1" containsNumber="1" containsInteger="1" minValue="1" maxValue="293"/>
    </cacheField>
    <cacheField name="Заказано шт." numFmtId="0">
      <sharedItems containsString="0" containsBlank="1" containsNumber="1" containsInteger="1" minValue="1" maxValue="1000"/>
    </cacheField>
    <cacheField name="Заказано кор." numFmtId="0">
      <sharedItems containsString="0" containsBlank="1" containsNumber="1" containsInteger="1" minValue="1" maxValue="80"/>
    </cacheField>
    <cacheField name="Мин для кор." numFmtId="0">
      <sharedItems containsString="0" containsBlank="1" containsNumber="1" containsInteger="1" minValue="1" maxValue="500"/>
    </cacheField>
    <cacheField name="Макс для кор." numFmtId="0">
      <sharedItems containsString="0" containsBlank="1" containsNumber="1" containsInteger="1" minValue="2" maxValue="1500"/>
    </cacheField>
    <cacheField name="Unité logistique" numFmtId="0">
      <sharedItems containsBlank="1"/>
    </cacheField>
    <cacheField name="Мин для шт." numFmtId="0">
      <sharedItems containsString="0" containsBlank="1" containsNumber="1" containsInteger="1" minValue="0" maxValue="600"/>
    </cacheField>
    <cacheField name="Мин для шт.2" numFmtId="0">
      <sharedItems containsString="0" containsBlank="1" containsNumber="1" containsInteger="1" minValue="0" maxValue="600"/>
    </cacheField>
    <cacheField name="Макс для шт." numFmtId="0">
      <sharedItems containsString="0" containsBlank="1" containsNumber="1" containsInteger="1" minValue="0" maxValue="3000"/>
    </cacheField>
    <cacheField name="Макс для шт. в коробах" numFmtId="0">
      <sharedItems containsString="0" containsBlank="1" containsNumber="1" minValue="0" maxValue="1500"/>
    </cacheField>
    <cacheField name="Préparation site.Adresse" numFmtId="0">
      <sharedItems containsBlank="1"/>
    </cacheField>
    <cacheField name="Кол-во кор. в ячейке" numFmtId="0">
      <sharedItems containsString="0" containsBlank="1" containsNumber="1" minValue="-4" maxValue="593"/>
    </cacheField>
    <cacheField name="Пусто" numFmtId="0">
      <sharedItems containsNonDate="0" containsString="0" containsBlank="1"/>
    </cacheField>
    <cacheField name="Макс для кор.2" numFmtId="0">
      <sharedItems containsString="0" containsBlank="1" containsNumber="1" containsInteger="1" minValue="0" maxValue="1500"/>
    </cacheField>
    <cacheField name="Аллея" numFmtId="0">
      <sharedItems containsBlank="1" count="17">
        <s v="BPB-14"/>
        <s v="BPB-13"/>
        <s v="BPB-12"/>
        <s v="BPB-08"/>
        <s v="BPB-15"/>
        <s v="BPB-11"/>
        <s v="BPB-16"/>
        <s v="BPB-05"/>
        <s v="BPB-04"/>
        <s v="BPB-02"/>
        <s v="BPB-03"/>
        <s v="BPB-01"/>
        <s v=""/>
        <m/>
        <s v="BPB-09" u="1"/>
        <s v="BPB-10" u="1"/>
        <s v="BPA-01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26"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24194"/>
    <n v="48"/>
    <n v="48"/>
    <n v="1"/>
    <n v="8"/>
    <n v="88"/>
    <s v="КОР"/>
    <n v="96"/>
    <n v="96"/>
    <n v="288"/>
    <n v="6"/>
    <s v="BPB-12-067-10"/>
    <n v="23"/>
    <m/>
    <n v="88"/>
    <x v="2"/>
  </r>
  <r>
    <s v="80928"/>
    <n v="24"/>
    <n v="24"/>
    <n v="1"/>
    <n v="8"/>
    <n v="88"/>
    <s v="КОР"/>
    <n v="48"/>
    <n v="48"/>
    <n v="144"/>
    <n v="6"/>
    <s v="BPB-12-045-10"/>
    <n v="1"/>
    <m/>
    <n v="88"/>
    <x v="2"/>
  </r>
  <r>
    <s v="89711"/>
    <n v="48"/>
    <n v="48"/>
    <n v="1"/>
    <n v="8"/>
    <n v="80"/>
    <s v="КОР"/>
    <n v="96"/>
    <n v="96"/>
    <n v="288"/>
    <n v="6"/>
    <s v="BPB-08-069-10"/>
    <m/>
    <m/>
    <n v="80"/>
    <x v="3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07688"/>
    <n v="24"/>
    <n v="24"/>
    <n v="1"/>
    <n v="8"/>
    <n v="72"/>
    <s v="КОР"/>
    <n v="48"/>
    <n v="48"/>
    <n v="288"/>
    <n v="12"/>
    <s v="BPB-13-055-10"/>
    <n v="18"/>
    <m/>
    <n v="72"/>
    <x v="1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08551"/>
    <n v="24"/>
    <n v="24"/>
    <n v="1"/>
    <n v="8"/>
    <n v="56"/>
    <s v="КОР"/>
    <n v="48"/>
    <n v="48"/>
    <n v="288"/>
    <n v="12"/>
    <s v="BPB-14-052-10"/>
    <n v="33"/>
    <m/>
    <n v="56"/>
    <x v="0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09049"/>
    <n v="60"/>
    <n v="120"/>
    <n v="2"/>
    <n v="5"/>
    <n v="30"/>
    <s v="КОР"/>
    <n v="120"/>
    <n v="120"/>
    <n v="360"/>
    <n v="6"/>
    <s v="BPB-12-030-10"/>
    <m/>
    <m/>
    <n v="30"/>
    <x v="2"/>
  </r>
  <r>
    <s v="09621"/>
    <n v="24"/>
    <n v="24"/>
    <n v="1"/>
    <n v="8"/>
    <n v="64"/>
    <s v="КОР"/>
    <n v="48"/>
    <n v="48"/>
    <n v="144"/>
    <n v="6"/>
    <s v="BPB-14-050-10"/>
    <n v="8"/>
    <m/>
    <n v="64"/>
    <x v="0"/>
  </r>
  <r>
    <s v="11695"/>
    <n v="24"/>
    <n v="24"/>
    <n v="1"/>
    <n v="8"/>
    <n v="72"/>
    <s v="КОР"/>
    <n v="48"/>
    <n v="48"/>
    <n v="432"/>
    <n v="18"/>
    <s v="BPB-14-045-10"/>
    <m/>
    <m/>
    <n v="72"/>
    <x v="0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4226"/>
    <n v="28"/>
    <n v="56"/>
    <n v="2"/>
    <n v="88"/>
    <n v="264"/>
    <s v="КОР"/>
    <n v="56"/>
    <n v="56"/>
    <n v="168"/>
    <n v="6"/>
    <s v="BPB-13-020-10"/>
    <n v="76"/>
    <m/>
    <n v="264"/>
    <x v="1"/>
  </r>
  <r>
    <s v="15156"/>
    <n v="36"/>
    <n v="36"/>
    <n v="1"/>
    <n v="2"/>
    <n v="58"/>
    <s v="КОР"/>
    <n v="72"/>
    <n v="72"/>
    <n v="432"/>
    <n v="12"/>
    <s v="BPB-11-062-10"/>
    <m/>
    <m/>
    <n v="58"/>
    <x v="5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16920"/>
    <n v="24"/>
    <n v="24"/>
    <n v="1"/>
    <n v="8"/>
    <n v="64"/>
    <s v="КОР"/>
    <n v="48"/>
    <n v="48"/>
    <n v="144"/>
    <n v="6"/>
    <s v="BPB-14-012-10"/>
    <n v="10"/>
    <m/>
    <n v="64"/>
    <x v="0"/>
  </r>
  <r>
    <s v="28088"/>
    <n v="40"/>
    <n v="40"/>
    <n v="1"/>
    <n v="56"/>
    <n v="168"/>
    <s v="КОР"/>
    <n v="80"/>
    <n v="80"/>
    <n v="720"/>
    <n v="18"/>
    <s v="BPB-14-032-10"/>
    <m/>
    <m/>
    <n v="168"/>
    <x v="0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29325"/>
    <n v="24"/>
    <n v="24"/>
    <n v="1"/>
    <n v="8"/>
    <n v="56"/>
    <s v="КОР"/>
    <n v="48"/>
    <n v="48"/>
    <n v="144"/>
    <n v="6"/>
    <s v="BPB-14-044-10"/>
    <n v="37"/>
    <m/>
    <n v="56"/>
    <x v="0"/>
  </r>
  <r>
    <s v="29788"/>
    <n v="28"/>
    <n v="28"/>
    <n v="1"/>
    <n v="8"/>
    <n v="80"/>
    <s v="КОР"/>
    <n v="360"/>
    <n v="360"/>
    <n v="1080"/>
    <n v="38.571428571428598"/>
    <s v="BPB-16-018-10"/>
    <n v="6"/>
    <m/>
    <n v="80"/>
    <x v="6"/>
  </r>
  <r>
    <s v="30703"/>
    <n v="24"/>
    <n v="24"/>
    <n v="1"/>
    <n v="8"/>
    <n v="72"/>
    <s v="КОР"/>
    <n v="48"/>
    <n v="48"/>
    <n v="288"/>
    <n v="12"/>
    <s v="BPB-14-043-10"/>
    <n v="24"/>
    <m/>
    <n v="72"/>
    <x v="0"/>
  </r>
  <r>
    <s v="45404"/>
    <n v="36"/>
    <n v="72"/>
    <n v="2"/>
    <n v="8"/>
    <n v="80"/>
    <s v="КОР"/>
    <n v="72"/>
    <n v="72"/>
    <n v="3000"/>
    <n v="83.3333333333333"/>
    <s v="BPB-13-041-10"/>
    <m/>
    <m/>
    <n v="80"/>
    <x v="1"/>
  </r>
  <r>
    <s v="49327"/>
    <n v="28"/>
    <n v="28"/>
    <n v="1"/>
    <n v="2"/>
    <n v="80"/>
    <s v="КОР"/>
    <n v="56"/>
    <n v="56"/>
    <n v="168"/>
    <n v="6"/>
    <s v="BPB-13-044-10"/>
    <n v="26"/>
    <m/>
    <n v="80"/>
    <x v="1"/>
  </r>
  <r>
    <s v="54532"/>
    <n v="55"/>
    <n v="55"/>
    <n v="1"/>
    <n v="88"/>
    <n v="264"/>
    <s v="КОР"/>
    <n v="110"/>
    <n v="110"/>
    <n v="330"/>
    <n v="6"/>
    <s v="BPB-13-065-10"/>
    <n v="239"/>
    <m/>
    <n v="264"/>
    <x v="1"/>
  </r>
  <r>
    <s v="57007"/>
    <n v="36"/>
    <n v="72"/>
    <n v="2"/>
    <n v="8"/>
    <n v="88"/>
    <s v="КОР"/>
    <n v="72"/>
    <n v="72"/>
    <n v="216"/>
    <n v="6"/>
    <s v="BPB-15-021-10"/>
    <m/>
    <m/>
    <n v="88"/>
    <x v="4"/>
  </r>
  <r>
    <s v="58190"/>
    <n v="40"/>
    <n v="40"/>
    <n v="1"/>
    <n v="8"/>
    <n v="88"/>
    <s v="КОР"/>
    <n v="80"/>
    <n v="80"/>
    <n v="240"/>
    <n v="6"/>
    <s v="BPB-12-056-10"/>
    <n v="50"/>
    <m/>
    <n v="88"/>
    <x v="2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0881"/>
    <n v="24"/>
    <n v="24"/>
    <n v="1"/>
    <n v="2"/>
    <n v="80"/>
    <s v="КОР"/>
    <n v="48"/>
    <n v="48"/>
    <n v="432"/>
    <n v="18"/>
    <s v="BPB-13-052-10"/>
    <n v="88.5"/>
    <m/>
    <n v="80"/>
    <x v="1"/>
  </r>
  <r>
    <s v="61203"/>
    <n v="40"/>
    <n v="40"/>
    <n v="1"/>
    <n v="8"/>
    <n v="88"/>
    <s v="КОР"/>
    <n v="80"/>
    <n v="80"/>
    <n v="240"/>
    <n v="6"/>
    <s v="BPB-13-030-10"/>
    <m/>
    <m/>
    <n v="88"/>
    <x v="1"/>
  </r>
  <r>
    <s v="62813"/>
    <n v="24"/>
    <n v="24"/>
    <n v="1"/>
    <n v="8"/>
    <n v="88"/>
    <s v="КОР"/>
    <n v="48"/>
    <n v="48"/>
    <n v="288"/>
    <n v="12"/>
    <s v="BPB-15-046-10"/>
    <m/>
    <m/>
    <n v="88"/>
    <x v="4"/>
  </r>
  <r>
    <s v="70931"/>
    <n v="28"/>
    <n v="28"/>
    <n v="1"/>
    <n v="8"/>
    <n v="88"/>
    <s v="КОР"/>
    <n v="56"/>
    <n v="56"/>
    <n v="168"/>
    <n v="6"/>
    <s v="BPB-14-046-10"/>
    <m/>
    <m/>
    <n v="88"/>
    <x v="0"/>
  </r>
  <r>
    <s v="72722"/>
    <n v="24"/>
    <n v="24"/>
    <n v="1"/>
    <n v="88"/>
    <n v="176"/>
    <s v="КОР"/>
    <n v="48"/>
    <n v="48"/>
    <n v="144"/>
    <n v="6"/>
    <s v="BPB-13-060-10"/>
    <n v="38"/>
    <m/>
    <n v="176"/>
    <x v="1"/>
  </r>
  <r>
    <s v="73840"/>
    <n v="56"/>
    <n v="56"/>
    <n v="1"/>
    <n v="88"/>
    <n v="176"/>
    <s v="КОР"/>
    <n v="112"/>
    <n v="112"/>
    <n v="1008"/>
    <n v="18"/>
    <s v="BPB-14-066-10"/>
    <n v="51"/>
    <m/>
    <n v="176"/>
    <x v="0"/>
  </r>
  <r>
    <s v="74231"/>
    <n v="56"/>
    <n v="56"/>
    <n v="1"/>
    <n v="80"/>
    <n v="160"/>
    <s v="КОР"/>
    <n v="112"/>
    <n v="112"/>
    <n v="1008"/>
    <n v="18"/>
    <s v="BPB-13-067-10"/>
    <n v="46"/>
    <m/>
    <n v="160"/>
    <x v="1"/>
  </r>
  <r>
    <s v="74988"/>
    <n v="56"/>
    <n v="56"/>
    <n v="1"/>
    <n v="8"/>
    <n v="88"/>
    <s v="КОР"/>
    <n v="112"/>
    <n v="112"/>
    <n v="336"/>
    <n v="6"/>
    <s v="BPB-14-073-10"/>
    <n v="44"/>
    <m/>
    <n v="88"/>
    <x v="0"/>
  </r>
  <r>
    <s v="77857"/>
    <n v="40"/>
    <n v="40"/>
    <n v="1"/>
    <n v="8"/>
    <n v="64"/>
    <s v="КОР"/>
    <n v="160"/>
    <n v="160"/>
    <n v="480"/>
    <n v="12"/>
    <s v="BPB-13-069-10"/>
    <m/>
    <m/>
    <n v="64"/>
    <x v="1"/>
  </r>
  <r>
    <s v="82513"/>
    <n v="40"/>
    <n v="40"/>
    <n v="1"/>
    <n v="8"/>
    <n v="96"/>
    <s v="КОР"/>
    <n v="80"/>
    <n v="80"/>
    <n v="240"/>
    <n v="6"/>
    <s v="BPB-12-024-10"/>
    <n v="19"/>
    <m/>
    <n v="96"/>
    <x v="2"/>
  </r>
  <r>
    <s v="85352"/>
    <n v="40"/>
    <n v="40"/>
    <n v="1"/>
    <n v="8"/>
    <n v="107"/>
    <s v="КОР"/>
    <n v="80"/>
    <n v="80"/>
    <n v="240"/>
    <n v="6"/>
    <s v="BPB-13-061-10"/>
    <n v="23"/>
    <m/>
    <n v="107"/>
    <x v="1"/>
  </r>
  <r>
    <s v="88099"/>
    <n v="40"/>
    <n v="40"/>
    <n v="1"/>
    <n v="8"/>
    <n v="88"/>
    <s v="КОР"/>
    <n v="80"/>
    <n v="80"/>
    <n v="240"/>
    <n v="6"/>
    <s v="BPB-12-075-10"/>
    <n v="31"/>
    <m/>
    <n v="88"/>
    <x v="2"/>
  </r>
  <r>
    <s v="A2488"/>
    <n v="10"/>
    <n v="20"/>
    <n v="2"/>
    <n v="2"/>
    <n v="36"/>
    <s v="КОР"/>
    <n v="14"/>
    <n v="14"/>
    <n v="28"/>
    <n v="2.8"/>
    <s v="BPB-15-023-10"/>
    <n v="16"/>
    <m/>
    <n v="36"/>
    <x v="4"/>
  </r>
  <r>
    <s v="A2495"/>
    <n v="10"/>
    <n v="10"/>
    <n v="1"/>
    <n v="3"/>
    <n v="36"/>
    <s v="КОР"/>
    <n v="60"/>
    <n v="60"/>
    <n v="90"/>
    <n v="9"/>
    <s v="BPB-13-047-10"/>
    <n v="6.3"/>
    <m/>
    <n v="36"/>
    <x v="1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05885"/>
    <n v="40"/>
    <n v="40"/>
    <n v="1"/>
    <n v="8"/>
    <n v="40"/>
    <s v="КОР"/>
    <n v="40"/>
    <n v="40"/>
    <n v="80"/>
    <n v="2"/>
    <s v="BPB-08-032-10"/>
    <n v="16"/>
    <m/>
    <n v="40"/>
    <x v="3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5393"/>
    <n v="12"/>
    <n v="12"/>
    <n v="1"/>
    <n v="25"/>
    <n v="175"/>
    <s v="КОР"/>
    <n v="24"/>
    <n v="24"/>
    <n v="144"/>
    <n v="12"/>
    <s v="BPB-13-009-10"/>
    <n v="135"/>
    <m/>
    <n v="175"/>
    <x v="1"/>
  </r>
  <r>
    <s v="16249"/>
    <n v="12"/>
    <n v="12"/>
    <n v="1"/>
    <n v="175"/>
    <n v="350"/>
    <s v="КОР"/>
    <n v="36"/>
    <n v="36"/>
    <n v="132"/>
    <n v="11"/>
    <s v="BPB-13-007-10"/>
    <n v="150"/>
    <m/>
    <n v="350"/>
    <x v="1"/>
  </r>
  <r>
    <s v="30303"/>
    <n v="14"/>
    <n v="14"/>
    <n v="1"/>
    <n v="1"/>
    <n v="5"/>
    <s v="КОР"/>
    <n v="2"/>
    <n v="2"/>
    <n v="60"/>
    <n v="4.28571428571429"/>
    <s v="BPB-05-110-14"/>
    <n v="5"/>
    <m/>
    <n v="5"/>
    <x v="7"/>
  </r>
  <r>
    <s v="46463"/>
    <n v="48"/>
    <n v="48"/>
    <n v="1"/>
    <n v="64"/>
    <n v="128"/>
    <s v="КОР"/>
    <n v="96"/>
    <n v="96"/>
    <n v="864"/>
    <n v="18"/>
    <s v="BPB-12-044-10"/>
    <m/>
    <m/>
    <n v="128"/>
    <x v="2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60881"/>
    <n v="24"/>
    <n v="24"/>
    <n v="1"/>
    <n v="2"/>
    <n v="80"/>
    <s v="КОР"/>
    <n v="48"/>
    <n v="48"/>
    <n v="432"/>
    <n v="18"/>
    <s v="BPB-13-052-10"/>
    <n v="88.5"/>
    <m/>
    <n v="80"/>
    <x v="1"/>
  </r>
  <r>
    <s v="62813"/>
    <n v="24"/>
    <n v="48"/>
    <n v="2"/>
    <n v="8"/>
    <n v="88"/>
    <s v="КОР"/>
    <n v="48"/>
    <n v="48"/>
    <n v="288"/>
    <n v="12"/>
    <s v="BPB-15-046-10"/>
    <m/>
    <m/>
    <n v="88"/>
    <x v="4"/>
  </r>
  <r>
    <s v="70931"/>
    <n v="28"/>
    <n v="28"/>
    <n v="1"/>
    <n v="8"/>
    <n v="88"/>
    <s v="КОР"/>
    <n v="56"/>
    <n v="56"/>
    <n v="168"/>
    <n v="6"/>
    <s v="BPB-14-046-10"/>
    <m/>
    <m/>
    <n v="88"/>
    <x v="0"/>
  </r>
  <r>
    <s v="77857"/>
    <n v="40"/>
    <n v="40"/>
    <n v="1"/>
    <n v="8"/>
    <n v="64"/>
    <s v="КОР"/>
    <n v="160"/>
    <n v="160"/>
    <n v="480"/>
    <n v="12"/>
    <s v="BPB-13-069-10"/>
    <m/>
    <m/>
    <n v="64"/>
    <x v="1"/>
  </r>
  <r>
    <s v="79680"/>
    <n v="28"/>
    <n v="28"/>
    <n v="1"/>
    <n v="88"/>
    <n v="176"/>
    <s v="КОР"/>
    <n v="168"/>
    <n v="168"/>
    <n v="336"/>
    <n v="12"/>
    <s v="BPB-13-032-10"/>
    <n v="27"/>
    <m/>
    <n v="176"/>
    <x v="1"/>
  </r>
  <r>
    <s v="08196"/>
    <n v="24"/>
    <n v="24"/>
    <n v="1"/>
    <n v="2"/>
    <n v="52"/>
    <s v="КОР"/>
    <n v="48"/>
    <n v="48"/>
    <n v="288"/>
    <n v="12"/>
    <s v="BPB-14-036-10"/>
    <n v="18"/>
    <m/>
    <n v="52"/>
    <x v="0"/>
  </r>
  <r>
    <s v="08551"/>
    <n v="24"/>
    <n v="24"/>
    <n v="1"/>
    <n v="8"/>
    <n v="56"/>
    <s v="КОР"/>
    <n v="48"/>
    <n v="48"/>
    <n v="288"/>
    <n v="12"/>
    <s v="BPB-14-052-10"/>
    <n v="33"/>
    <m/>
    <n v="56"/>
    <x v="0"/>
  </r>
  <r>
    <s v="08667"/>
    <n v="24"/>
    <n v="24"/>
    <n v="1"/>
    <n v="8"/>
    <n v="56"/>
    <s v="КОР"/>
    <n v="48"/>
    <n v="48"/>
    <n v="288"/>
    <n v="12"/>
    <s v="BPB-13-040-10"/>
    <n v="46"/>
    <m/>
    <n v="56"/>
    <x v="1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09621"/>
    <n v="24"/>
    <n v="24"/>
    <n v="1"/>
    <n v="8"/>
    <n v="64"/>
    <s v="КОР"/>
    <n v="48"/>
    <n v="48"/>
    <n v="144"/>
    <n v="6"/>
    <s v="BPB-14-050-10"/>
    <n v="8"/>
    <m/>
    <n v="64"/>
    <x v="0"/>
  </r>
  <r>
    <s v="11695"/>
    <n v="24"/>
    <n v="24"/>
    <n v="1"/>
    <n v="8"/>
    <n v="72"/>
    <s v="КОР"/>
    <n v="48"/>
    <n v="48"/>
    <n v="432"/>
    <n v="18"/>
    <s v="BPB-14-045-10"/>
    <m/>
    <m/>
    <n v="72"/>
    <x v="0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16144"/>
    <n v="24"/>
    <n v="24"/>
    <n v="1"/>
    <n v="64"/>
    <n v="128"/>
    <s v="КОР"/>
    <n v="48"/>
    <n v="48"/>
    <n v="288"/>
    <n v="12"/>
    <s v="BPB-14-021-10"/>
    <m/>
    <m/>
    <n v="128"/>
    <x v="0"/>
  </r>
  <r>
    <s v="16986"/>
    <n v="24"/>
    <n v="24"/>
    <n v="1"/>
    <n v="8"/>
    <n v="64"/>
    <s v="КОР"/>
    <n v="48"/>
    <n v="48"/>
    <n v="288"/>
    <n v="12"/>
    <s v="BPB-13-034-10"/>
    <m/>
    <m/>
    <n v="64"/>
    <x v="1"/>
  </r>
  <r>
    <s v="27619"/>
    <n v="24"/>
    <n v="24"/>
    <n v="1"/>
    <n v="8"/>
    <n v="64"/>
    <s v="КОР"/>
    <n v="48"/>
    <n v="48"/>
    <n v="144"/>
    <n v="6"/>
    <s v="BPB-14-055-10"/>
    <n v="-3"/>
    <m/>
    <n v="64"/>
    <x v="0"/>
  </r>
  <r>
    <s v="28384"/>
    <n v="24"/>
    <n v="24"/>
    <n v="1"/>
    <n v="50"/>
    <n v="100"/>
    <s v="КОР"/>
    <n v="48"/>
    <n v="48"/>
    <n v="288"/>
    <n v="12"/>
    <s v="BPB-13-076-10"/>
    <m/>
    <m/>
    <n v="100"/>
    <x v="1"/>
  </r>
  <r>
    <s v="28830"/>
    <n v="24"/>
    <n v="24"/>
    <n v="1"/>
    <n v="8"/>
    <n v="64"/>
    <s v="КОР"/>
    <n v="48"/>
    <n v="48"/>
    <n v="144"/>
    <n v="6"/>
    <s v="BPB-14-056-10"/>
    <n v="4"/>
    <m/>
    <n v="64"/>
    <x v="0"/>
  </r>
  <r>
    <s v="29325"/>
    <n v="24"/>
    <n v="24"/>
    <n v="1"/>
    <n v="8"/>
    <n v="56"/>
    <s v="КОР"/>
    <n v="48"/>
    <n v="48"/>
    <n v="144"/>
    <n v="6"/>
    <s v="BPB-14-044-10"/>
    <n v="37"/>
    <m/>
    <n v="56"/>
    <x v="0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01909"/>
    <n v="30"/>
    <n v="150"/>
    <n v="5"/>
    <n v="80"/>
    <n v="240"/>
    <s v="КОР"/>
    <n v="60"/>
    <n v="60"/>
    <n v="180"/>
    <n v="6"/>
    <s v="BPB-14-005-10"/>
    <n v="112"/>
    <m/>
    <n v="240"/>
    <x v="0"/>
  </r>
  <r>
    <s v="04627"/>
    <n v="30"/>
    <n v="90"/>
    <n v="3"/>
    <n v="80"/>
    <n v="160"/>
    <s v="КОР"/>
    <n v="60"/>
    <n v="60"/>
    <n v="180"/>
    <n v="6"/>
    <s v="BPB-14-028-10"/>
    <n v="44"/>
    <m/>
    <n v="160"/>
    <x v="0"/>
  </r>
  <r>
    <s v="59342"/>
    <n v="30"/>
    <n v="90"/>
    <n v="3"/>
    <n v="8"/>
    <n v="88"/>
    <s v="КОР"/>
    <n v="60"/>
    <n v="60"/>
    <n v="180"/>
    <n v="6"/>
    <s v="BPB-13-017-10"/>
    <n v="58"/>
    <m/>
    <n v="88"/>
    <x v="1"/>
  </r>
  <r>
    <s v="59545"/>
    <n v="30"/>
    <n v="60"/>
    <n v="2"/>
    <n v="2"/>
    <n v="80"/>
    <s v="КОР"/>
    <n v="60"/>
    <n v="60"/>
    <n v="180"/>
    <n v="6"/>
    <s v="BPB-13-050-10"/>
    <n v="117"/>
    <m/>
    <n v="80"/>
    <x v="1"/>
  </r>
  <r>
    <s v="60209"/>
    <n v="30"/>
    <n v="90"/>
    <n v="3"/>
    <n v="8"/>
    <n v="88"/>
    <s v="КОР"/>
    <n v="60"/>
    <n v="60"/>
    <n v="180"/>
    <n v="6"/>
    <s v="BPB-13-011-10"/>
    <m/>
    <m/>
    <n v="88"/>
    <x v="1"/>
  </r>
  <r>
    <s v="60812"/>
    <n v="30"/>
    <n v="60"/>
    <n v="2"/>
    <n v="80"/>
    <n v="240"/>
    <s v="КОР"/>
    <n v="60"/>
    <n v="60"/>
    <n v="180"/>
    <n v="6"/>
    <s v="BPB-14-014-10"/>
    <n v="96"/>
    <m/>
    <n v="240"/>
    <x v="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30703"/>
    <n v="24"/>
    <n v="24"/>
    <n v="1"/>
    <n v="8"/>
    <n v="72"/>
    <s v="КОР"/>
    <n v="48"/>
    <n v="48"/>
    <n v="288"/>
    <n v="12"/>
    <s v="BPB-14-043-10"/>
    <n v="24"/>
    <m/>
    <n v="72"/>
    <x v="0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5208"/>
    <n v="18"/>
    <n v="18"/>
    <n v="1"/>
    <n v="36"/>
    <n v="108"/>
    <s v="КОР"/>
    <n v="0"/>
    <n v="0"/>
    <n v="0"/>
    <n v="0"/>
    <s v="BPB-15-052-10"/>
    <n v="51"/>
    <m/>
    <n v="108"/>
    <x v="4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AF054"/>
    <n v="200"/>
    <n v="200"/>
    <n v="1"/>
    <n v="2"/>
    <n v="450"/>
    <s v="КОР"/>
    <n v="400"/>
    <n v="400"/>
    <n v="1200"/>
    <n v="6"/>
    <s v="BPB-15-031-10"/>
    <n v="201.11500000000001"/>
    <m/>
    <n v="450"/>
    <x v="4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05992"/>
    <n v="77"/>
    <n v="77"/>
    <n v="1"/>
    <n v="2"/>
    <n v="6"/>
    <s v="КОР"/>
    <n v="154"/>
    <n v="154"/>
    <n v="462"/>
    <n v="6"/>
    <s v="BPB-04-208-11"/>
    <n v="-1"/>
    <m/>
    <n v="6"/>
    <x v="8"/>
  </r>
  <r>
    <s v="07397"/>
    <n v="36"/>
    <n v="36"/>
    <n v="1"/>
    <n v="2"/>
    <n v="6"/>
    <s v="КОР"/>
    <n v="72"/>
    <n v="72"/>
    <n v="216"/>
    <n v="6"/>
    <s v="BPB-05-069-12"/>
    <n v="5"/>
    <m/>
    <n v="6"/>
    <x v="7"/>
  </r>
  <r>
    <s v="08196"/>
    <n v="24"/>
    <n v="24"/>
    <n v="1"/>
    <n v="2"/>
    <n v="52"/>
    <s v="КОР"/>
    <n v="48"/>
    <n v="48"/>
    <n v="288"/>
    <n v="12"/>
    <s v="BPB-14-036-10"/>
    <n v="18"/>
    <m/>
    <n v="52"/>
    <x v="0"/>
  </r>
  <r>
    <s v="08444"/>
    <n v="96"/>
    <n v="96"/>
    <n v="1"/>
    <n v="8"/>
    <n v="80"/>
    <s v="КОР"/>
    <n v="192"/>
    <n v="192"/>
    <n v="1152"/>
    <n v="12"/>
    <s v="BPB-08-078-10"/>
    <n v="28"/>
    <m/>
    <n v="80"/>
    <x v="3"/>
  </r>
  <r>
    <s v="08510"/>
    <n v="36"/>
    <n v="36"/>
    <n v="1"/>
    <n v="8"/>
    <n v="64"/>
    <s v="КОР"/>
    <n v="72"/>
    <n v="72"/>
    <n v="216"/>
    <n v="6"/>
    <s v="BPB-15-017-10"/>
    <n v="21"/>
    <m/>
    <n v="64"/>
    <x v="4"/>
  </r>
  <r>
    <s v="08667"/>
    <n v="24"/>
    <n v="24"/>
    <n v="1"/>
    <n v="8"/>
    <n v="56"/>
    <s v="КОР"/>
    <n v="48"/>
    <n v="48"/>
    <n v="288"/>
    <n v="12"/>
    <s v="BPB-13-040-10"/>
    <n v="46"/>
    <m/>
    <n v="56"/>
    <x v="1"/>
  </r>
  <r>
    <s v="09561"/>
    <n v="10"/>
    <n v="240"/>
    <n v="24"/>
    <n v="2"/>
    <n v="144"/>
    <s v="КОР"/>
    <n v="240"/>
    <n v="240"/>
    <n v="720"/>
    <n v="72"/>
    <s v="BPB-02-049-10"/>
    <n v="327"/>
    <m/>
    <n v="144"/>
    <x v="9"/>
  </r>
  <r>
    <s v="09707"/>
    <n v="1"/>
    <n v="5"/>
    <n v="5"/>
    <n v="5"/>
    <n v="250"/>
    <s v="КОР"/>
    <n v="100"/>
    <n v="100"/>
    <n v="200"/>
    <n v="200"/>
    <s v="BPB-03-182-11"/>
    <n v="412"/>
    <m/>
    <n v="250"/>
    <x v="10"/>
  </r>
  <r>
    <s v="12719"/>
    <n v="36"/>
    <n v="36"/>
    <n v="1"/>
    <n v="8"/>
    <n v="72"/>
    <s v="КОР"/>
    <n v="72"/>
    <n v="72"/>
    <n v="432"/>
    <n v="12"/>
    <s v="BPB-13-031-10"/>
    <n v="35"/>
    <m/>
    <n v="72"/>
    <x v="1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7490"/>
    <n v="10"/>
    <n v="50"/>
    <n v="5"/>
    <n v="30"/>
    <n v="280"/>
    <s v="КОР"/>
    <n v="100"/>
    <n v="100"/>
    <n v="400"/>
    <n v="40"/>
    <s v="BPB-02-044-10"/>
    <n v="0"/>
    <m/>
    <n v="280"/>
    <x v="9"/>
  </r>
  <r>
    <s v="19664"/>
    <n v="80"/>
    <n v="80"/>
    <n v="1"/>
    <n v="8"/>
    <n v="80"/>
    <s v="КОР"/>
    <n v="160"/>
    <n v="160"/>
    <n v="480"/>
    <n v="6"/>
    <s v="BPB-12-017-10"/>
    <n v="13"/>
    <m/>
    <n v="80"/>
    <x v="2"/>
  </r>
  <r>
    <s v="20136"/>
    <n v="80"/>
    <n v="80"/>
    <n v="1"/>
    <n v="8"/>
    <n v="88"/>
    <s v="КОР"/>
    <n v="160"/>
    <n v="160"/>
    <n v="480"/>
    <n v="6"/>
    <s v="BPB-12-057-10"/>
    <n v="25"/>
    <m/>
    <n v="88"/>
    <x v="2"/>
  </r>
  <r>
    <s v="20559"/>
    <n v="80"/>
    <n v="80"/>
    <n v="1"/>
    <n v="8"/>
    <n v="88"/>
    <s v="КОР"/>
    <n v="160"/>
    <n v="160"/>
    <n v="480"/>
    <n v="6"/>
    <s v="BPB-13-045-10"/>
    <n v="22"/>
    <m/>
    <n v="88"/>
    <x v="1"/>
  </r>
  <r>
    <s v="25196"/>
    <n v="1"/>
    <n v="30"/>
    <n v="30"/>
    <n v="50"/>
    <n v="600"/>
    <s v="КОР"/>
    <n v="600"/>
    <n v="600"/>
    <n v="1200"/>
    <n v="1200"/>
    <s v="BPB-03-150-12"/>
    <n v="389"/>
    <m/>
    <n v="600"/>
    <x v="10"/>
  </r>
  <r>
    <s v="25379"/>
    <n v="40"/>
    <n v="40"/>
    <n v="1"/>
    <n v="2"/>
    <n v="56"/>
    <s v="КОР"/>
    <n v="80"/>
    <n v="80"/>
    <n v="720"/>
    <n v="18"/>
    <s v="BPB-13-023-10"/>
    <n v="71.875"/>
    <m/>
    <n v="56"/>
    <x v="1"/>
  </r>
  <r>
    <s v="26288"/>
    <n v="120"/>
    <n v="120"/>
    <n v="1"/>
    <n v="2"/>
    <n v="6"/>
    <s v="КОР"/>
    <n v="240"/>
    <n v="240"/>
    <n v="720"/>
    <n v="6"/>
    <s v="BPB-04-195-14"/>
    <n v="3"/>
    <m/>
    <n v="6"/>
    <x v="8"/>
  </r>
  <r>
    <s v="28172"/>
    <n v="120"/>
    <n v="120"/>
    <n v="1"/>
    <n v="2"/>
    <n v="6"/>
    <s v="КОР"/>
    <n v="0"/>
    <n v="0"/>
    <n v="1"/>
    <n v="8.3333333333333297E-3"/>
    <s v="BPB-04-187-12"/>
    <n v="3"/>
    <m/>
    <n v="6"/>
    <x v="8"/>
  </r>
  <r>
    <s v="30499"/>
    <n v="24"/>
    <n v="24"/>
    <n v="1"/>
    <n v="8"/>
    <n v="80"/>
    <s v="КОР"/>
    <n v="48"/>
    <n v="48"/>
    <n v="288"/>
    <n v="12"/>
    <s v="BPB-11-033-10"/>
    <n v="18"/>
    <m/>
    <n v="80"/>
    <x v="5"/>
  </r>
  <r>
    <s v="30717"/>
    <n v="24"/>
    <n v="24"/>
    <n v="1"/>
    <n v="80"/>
    <n v="160"/>
    <s v="КОР"/>
    <n v="48"/>
    <n v="48"/>
    <n v="432"/>
    <n v="18"/>
    <s v="BPB-14-034-10"/>
    <n v="97"/>
    <m/>
    <n v="160"/>
    <x v="0"/>
  </r>
  <r>
    <s v="31670"/>
    <n v="77"/>
    <n v="77"/>
    <n v="1"/>
    <n v="2"/>
    <n v="6"/>
    <s v="КОР"/>
    <n v="154"/>
    <n v="154"/>
    <n v="462"/>
    <n v="6"/>
    <s v="BPB-05-091-11"/>
    <n v="4"/>
    <m/>
    <n v="6"/>
    <x v="7"/>
  </r>
  <r>
    <s v="35713"/>
    <n v="24"/>
    <n v="24"/>
    <n v="1"/>
    <n v="2"/>
    <n v="6"/>
    <s v="КОР"/>
    <n v="48"/>
    <n v="48"/>
    <n v="144"/>
    <n v="6"/>
    <s v="BPB-04-153-13"/>
    <n v="5"/>
    <m/>
    <n v="6"/>
    <x v="8"/>
  </r>
  <r>
    <s v="45289"/>
    <n v="48"/>
    <n v="48"/>
    <n v="1"/>
    <n v="2"/>
    <n v="53"/>
    <s v="КОР"/>
    <n v="96"/>
    <n v="96"/>
    <n v="288"/>
    <n v="6"/>
    <s v="BPB-12-032-10"/>
    <n v="6"/>
    <m/>
    <n v="53"/>
    <x v="2"/>
  </r>
  <r>
    <s v="49327"/>
    <n v="28"/>
    <n v="28"/>
    <n v="1"/>
    <n v="2"/>
    <n v="80"/>
    <s v="КОР"/>
    <n v="56"/>
    <n v="56"/>
    <n v="168"/>
    <n v="6"/>
    <s v="BPB-13-044-10"/>
    <n v="26"/>
    <m/>
    <n v="80"/>
    <x v="1"/>
  </r>
  <r>
    <s v="57260"/>
    <n v="20"/>
    <n v="20"/>
    <n v="1"/>
    <n v="8"/>
    <n v="88"/>
    <s v="КОР"/>
    <n v="40"/>
    <n v="40"/>
    <n v="240"/>
    <n v="12"/>
    <s v="BPB-11-047-10"/>
    <n v="4"/>
    <m/>
    <n v="88"/>
    <x v="5"/>
  </r>
  <r>
    <s v="57925"/>
    <n v="56"/>
    <n v="56"/>
    <n v="1"/>
    <n v="8"/>
    <n v="88"/>
    <s v="КОР"/>
    <n v="112"/>
    <n v="112"/>
    <n v="1008"/>
    <n v="18"/>
    <s v="BPB-11-022-10"/>
    <n v="12"/>
    <m/>
    <n v="88"/>
    <x v="5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1685"/>
    <n v="120"/>
    <n v="120"/>
    <n v="1"/>
    <n v="8"/>
    <n v="80"/>
    <s v="КОР"/>
    <n v="240"/>
    <n v="240"/>
    <n v="720"/>
    <n v="6"/>
    <s v="BPB-12-041-10"/>
    <n v="47"/>
    <m/>
    <n v="80"/>
    <x v="2"/>
  </r>
  <r>
    <s v="67477"/>
    <n v="28"/>
    <n v="28"/>
    <n v="1"/>
    <n v="2"/>
    <n v="6"/>
    <s v="КОР"/>
    <n v="56"/>
    <n v="56"/>
    <n v="168"/>
    <n v="6"/>
    <s v="BPB-04-197-11"/>
    <m/>
    <m/>
    <n v="6"/>
    <x v="8"/>
  </r>
  <r>
    <s v="68225"/>
    <n v="24"/>
    <n v="24"/>
    <n v="1"/>
    <n v="8"/>
    <n v="72"/>
    <s v="КОР"/>
    <n v="24"/>
    <n v="24"/>
    <n v="144"/>
    <n v="6"/>
    <s v="BPB-11-019-10"/>
    <m/>
    <m/>
    <n v="72"/>
    <x v="5"/>
  </r>
  <r>
    <s v="69318"/>
    <n v="28"/>
    <n v="28"/>
    <n v="1"/>
    <n v="2"/>
    <n v="6"/>
    <s v="КОР"/>
    <n v="56"/>
    <n v="56"/>
    <n v="168"/>
    <n v="6"/>
    <s v="BPB-05-045-11"/>
    <n v="-2"/>
    <m/>
    <n v="6"/>
    <x v="7"/>
  </r>
  <r>
    <s v="73840"/>
    <n v="56"/>
    <n v="56"/>
    <n v="1"/>
    <n v="88"/>
    <n v="176"/>
    <s v="КОР"/>
    <n v="112"/>
    <n v="112"/>
    <n v="1008"/>
    <n v="18"/>
    <s v="BPB-14-066-10"/>
    <n v="51"/>
    <m/>
    <n v="176"/>
    <x v="0"/>
  </r>
  <r>
    <s v="74231"/>
    <n v="56"/>
    <n v="56"/>
    <n v="1"/>
    <n v="80"/>
    <n v="160"/>
    <s v="КОР"/>
    <n v="112"/>
    <n v="112"/>
    <n v="1008"/>
    <n v="18"/>
    <s v="BPB-13-067-10"/>
    <n v="46"/>
    <m/>
    <n v="160"/>
    <x v="1"/>
  </r>
  <r>
    <s v="74540"/>
    <n v="56"/>
    <n v="56"/>
    <n v="1"/>
    <n v="8"/>
    <n v="88"/>
    <s v="КОР"/>
    <n v="112"/>
    <n v="112"/>
    <n v="1008"/>
    <n v="18"/>
    <s v="BPB-12-021-10"/>
    <n v="42"/>
    <m/>
    <n v="88"/>
    <x v="2"/>
  </r>
  <r>
    <s v="74988"/>
    <n v="56"/>
    <n v="56"/>
    <n v="1"/>
    <n v="8"/>
    <n v="88"/>
    <s v="КОР"/>
    <n v="112"/>
    <n v="112"/>
    <n v="336"/>
    <n v="6"/>
    <s v="BPB-14-073-10"/>
    <n v="44"/>
    <m/>
    <n v="88"/>
    <x v="0"/>
  </r>
  <r>
    <s v="77857"/>
    <n v="40"/>
    <n v="40"/>
    <n v="1"/>
    <n v="8"/>
    <n v="64"/>
    <s v="КОР"/>
    <n v="160"/>
    <n v="160"/>
    <n v="480"/>
    <n v="12"/>
    <s v="BPB-13-069-10"/>
    <m/>
    <m/>
    <n v="64"/>
    <x v="1"/>
  </r>
  <r>
    <s v="79680"/>
    <n v="28"/>
    <n v="28"/>
    <n v="1"/>
    <n v="88"/>
    <n v="176"/>
    <s v="КОР"/>
    <n v="168"/>
    <n v="168"/>
    <n v="336"/>
    <n v="12"/>
    <s v="BPB-13-032-10"/>
    <n v="27"/>
    <m/>
    <n v="176"/>
    <x v="1"/>
  </r>
  <r>
    <s v="89581"/>
    <n v="1"/>
    <n v="80"/>
    <n v="80"/>
    <n v="1"/>
    <n v="80"/>
    <s v="КОР"/>
    <n v="0"/>
    <n v="0"/>
    <n v="0"/>
    <n v="0"/>
    <s v="BPB-03-183-11"/>
    <n v="19"/>
    <m/>
    <n v="80"/>
    <x v="10"/>
  </r>
  <r>
    <s v="A2289"/>
    <n v="1"/>
    <n v="1"/>
    <n v="1"/>
    <n v="2"/>
    <n v="70"/>
    <s v="КОР"/>
    <n v="100"/>
    <n v="100"/>
    <n v="800"/>
    <n v="800"/>
    <s v="BPB-04-207-14"/>
    <n v="15"/>
    <m/>
    <n v="70"/>
    <x v="8"/>
  </r>
  <r>
    <s v="A2433"/>
    <n v="1"/>
    <n v="1"/>
    <n v="1"/>
    <n v="1"/>
    <n v="4"/>
    <s v="КОР"/>
    <n v="30"/>
    <n v="30"/>
    <n v="120"/>
    <n v="120"/>
    <s v="BPB-05-069-14"/>
    <n v="4"/>
    <m/>
    <n v="4"/>
    <x v="7"/>
  </r>
  <r>
    <s v="A2488"/>
    <n v="10"/>
    <n v="20"/>
    <n v="2"/>
    <n v="2"/>
    <n v="36"/>
    <s v="КОР"/>
    <n v="14"/>
    <n v="14"/>
    <n v="28"/>
    <n v="2.8"/>
    <s v="BPB-15-023-10"/>
    <n v="16"/>
    <m/>
    <n v="36"/>
    <x v="4"/>
  </r>
  <r>
    <s v="A2490"/>
    <n v="1"/>
    <n v="7"/>
    <n v="7"/>
    <n v="2"/>
    <n v="80"/>
    <s v="КОР"/>
    <n v="40"/>
    <n v="40"/>
    <n v="120"/>
    <n v="120"/>
    <s v="BPB-03-155-12"/>
    <n v="19"/>
    <m/>
    <n v="80"/>
    <x v="10"/>
  </r>
  <r>
    <s v="A2495"/>
    <n v="10"/>
    <n v="20"/>
    <n v="2"/>
    <n v="3"/>
    <n v="36"/>
    <s v="КОР"/>
    <n v="60"/>
    <n v="60"/>
    <n v="90"/>
    <n v="9"/>
    <s v="BPB-13-047-10"/>
    <n v="6.3"/>
    <m/>
    <n v="36"/>
    <x v="1"/>
  </r>
  <r>
    <s v="A2496"/>
    <n v="30"/>
    <n v="30"/>
    <n v="1"/>
    <n v="4"/>
    <n v="12"/>
    <s v="КОР"/>
    <n v="10"/>
    <n v="10"/>
    <n v="60"/>
    <n v="2"/>
    <s v="BPB-11-041-10"/>
    <n v="1"/>
    <m/>
    <n v="12"/>
    <x v="5"/>
  </r>
  <r>
    <s v="AF070"/>
    <n v="30"/>
    <n v="60"/>
    <n v="2"/>
    <n v="7"/>
    <n v="56"/>
    <s v="КОР"/>
    <n v="0"/>
    <n v="0"/>
    <n v="0"/>
    <n v="0"/>
    <s v="BPB-14-010-10"/>
    <n v="-2"/>
    <m/>
    <n v="56"/>
    <x v="0"/>
  </r>
  <r>
    <s v="M7555"/>
    <n v="1"/>
    <n v="1"/>
    <n v="1"/>
    <n v="15"/>
    <n v="60"/>
    <s v="КОР"/>
    <n v="30"/>
    <n v="30"/>
    <n v="60"/>
    <n v="60"/>
    <s v="BPB-02-090-11"/>
    <n v="8"/>
    <m/>
    <n v="60"/>
    <x v="9"/>
  </r>
  <r>
    <s v="M7583"/>
    <n v="1"/>
    <n v="1"/>
    <n v="1"/>
    <n v="2"/>
    <n v="30"/>
    <s v="КОР"/>
    <n v="30"/>
    <n v="30"/>
    <n v="60"/>
    <n v="60"/>
    <s v="BPB-02-068-10"/>
    <n v="25"/>
    <m/>
    <n v="30"/>
    <x v="9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5208"/>
    <n v="18"/>
    <n v="72"/>
    <n v="4"/>
    <n v="36"/>
    <n v="108"/>
    <s v="КОР"/>
    <n v="0"/>
    <n v="0"/>
    <n v="0"/>
    <n v="0"/>
    <s v="BPB-15-052-10"/>
    <n v="51"/>
    <m/>
    <n v="108"/>
    <x v="4"/>
  </r>
  <r>
    <s v="M8019"/>
    <n v="1"/>
    <n v="1"/>
    <n v="1"/>
    <n v="2"/>
    <n v="50"/>
    <s v="КОР"/>
    <n v="1"/>
    <n v="1"/>
    <n v="50"/>
    <n v="50"/>
    <s v="BPB-02-072-10"/>
    <m/>
    <m/>
    <n v="50"/>
    <x v="9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11384"/>
    <n v="20"/>
    <n v="20"/>
    <n v="1"/>
    <n v="8"/>
    <n v="112"/>
    <s v="КОР"/>
    <n v="0"/>
    <n v="0"/>
    <n v="0"/>
    <n v="0"/>
    <s v="BPB-12-001-10"/>
    <m/>
    <m/>
    <n v="112"/>
    <x v="2"/>
  </r>
  <r>
    <s v="14974"/>
    <n v="120"/>
    <n v="240"/>
    <n v="2"/>
    <n v="5"/>
    <n v="80"/>
    <s v="КОР"/>
    <n v="0"/>
    <n v="0"/>
    <n v="1"/>
    <n v="8.3333333333333297E-3"/>
    <s v="BPB-15-056-10"/>
    <n v="49"/>
    <m/>
    <n v="80"/>
    <x v="4"/>
  </r>
  <r>
    <s v="41864"/>
    <n v="24"/>
    <n v="24"/>
    <n v="1"/>
    <n v="5"/>
    <n v="80"/>
    <s v="КОР"/>
    <n v="24"/>
    <n v="24"/>
    <n v="144"/>
    <n v="6"/>
    <s v="BPB-12-055-10"/>
    <n v="5"/>
    <m/>
    <n v="80"/>
    <x v="2"/>
  </r>
  <r>
    <s v="54532"/>
    <n v="55"/>
    <n v="55"/>
    <n v="1"/>
    <n v="88"/>
    <n v="264"/>
    <s v="КОР"/>
    <n v="110"/>
    <n v="110"/>
    <n v="330"/>
    <n v="6"/>
    <s v="BPB-13-065-10"/>
    <n v="239"/>
    <m/>
    <n v="264"/>
    <x v="1"/>
  </r>
  <r>
    <s v="57007"/>
    <n v="36"/>
    <n v="36"/>
    <n v="1"/>
    <n v="8"/>
    <n v="88"/>
    <s v="КОР"/>
    <n v="72"/>
    <n v="72"/>
    <n v="216"/>
    <n v="6"/>
    <s v="BPB-15-021-10"/>
    <m/>
    <m/>
    <n v="88"/>
    <x v="4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60"/>
    <n v="2"/>
    <n v="8"/>
    <n v="88"/>
    <s v="КОР"/>
    <n v="60"/>
    <n v="60"/>
    <n v="180"/>
    <n v="6"/>
    <s v="BPB-13-011-10"/>
    <m/>
    <m/>
    <n v="88"/>
    <x v="1"/>
  </r>
  <r>
    <s v="60812"/>
    <n v="30"/>
    <n v="60"/>
    <n v="2"/>
    <n v="80"/>
    <n v="240"/>
    <s v="КОР"/>
    <n v="60"/>
    <n v="60"/>
    <n v="180"/>
    <n v="6"/>
    <s v="BPB-14-014-10"/>
    <n v="96"/>
    <m/>
    <n v="240"/>
    <x v="0"/>
  </r>
  <r>
    <s v="60881"/>
    <n v="24"/>
    <n v="48"/>
    <n v="2"/>
    <n v="2"/>
    <n v="80"/>
    <s v="КОР"/>
    <n v="48"/>
    <n v="48"/>
    <n v="432"/>
    <n v="18"/>
    <s v="BPB-13-052-10"/>
    <n v="88.5"/>
    <m/>
    <n v="80"/>
    <x v="1"/>
  </r>
  <r>
    <s v="62813"/>
    <n v="24"/>
    <n v="72"/>
    <n v="3"/>
    <n v="8"/>
    <n v="88"/>
    <s v="КОР"/>
    <n v="48"/>
    <n v="48"/>
    <n v="288"/>
    <n v="12"/>
    <s v="BPB-15-046-10"/>
    <m/>
    <m/>
    <n v="88"/>
    <x v="4"/>
  </r>
  <r>
    <s v="65208"/>
    <n v="18"/>
    <n v="126"/>
    <n v="7"/>
    <n v="36"/>
    <n v="108"/>
    <s v="КОР"/>
    <n v="0"/>
    <n v="0"/>
    <n v="0"/>
    <n v="0"/>
    <s v="BPB-15-052-10"/>
    <n v="51"/>
    <m/>
    <n v="108"/>
    <x v="4"/>
  </r>
  <r>
    <s v="70931"/>
    <n v="28"/>
    <n v="28"/>
    <n v="1"/>
    <n v="8"/>
    <n v="88"/>
    <s v="КОР"/>
    <n v="56"/>
    <n v="56"/>
    <n v="168"/>
    <n v="6"/>
    <s v="BPB-14-046-10"/>
    <m/>
    <m/>
    <n v="88"/>
    <x v="0"/>
  </r>
  <r>
    <s v="72722"/>
    <n v="24"/>
    <n v="48"/>
    <n v="2"/>
    <n v="88"/>
    <n v="176"/>
    <s v="КОР"/>
    <n v="48"/>
    <n v="48"/>
    <n v="144"/>
    <n v="6"/>
    <s v="BPB-13-060-10"/>
    <n v="38"/>
    <m/>
    <n v="176"/>
    <x v="1"/>
  </r>
  <r>
    <s v="86415"/>
    <n v="72"/>
    <n v="216"/>
    <n v="3"/>
    <n v="2"/>
    <n v="3"/>
    <s v="КОР"/>
    <n v="1"/>
    <n v="1"/>
    <n v="72"/>
    <n v="1"/>
    <s v="BPB-02-129-12"/>
    <n v="1.875"/>
    <m/>
    <n v="3"/>
    <x v="9"/>
  </r>
  <r>
    <s v="A2495"/>
    <n v="10"/>
    <n v="20"/>
    <n v="2"/>
    <n v="3"/>
    <n v="36"/>
    <s v="КОР"/>
    <n v="60"/>
    <n v="60"/>
    <n v="90"/>
    <n v="9"/>
    <s v="BPB-13-047-10"/>
    <n v="6.3"/>
    <m/>
    <n v="36"/>
    <x v="1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52324"/>
    <n v="36"/>
    <n v="36"/>
    <n v="1"/>
    <n v="80"/>
    <n v="160"/>
    <s v="КОР"/>
    <n v="72"/>
    <n v="72"/>
    <n v="216"/>
    <n v="6"/>
    <s v="BPB-14-065-10"/>
    <n v="74.1388888888889"/>
    <m/>
    <n v="160"/>
    <x v="0"/>
  </r>
  <r>
    <s v="57007"/>
    <n v="36"/>
    <n v="36"/>
    <n v="1"/>
    <n v="8"/>
    <n v="88"/>
    <s v="КОР"/>
    <n v="72"/>
    <n v="72"/>
    <n v="216"/>
    <n v="6"/>
    <s v="BPB-15-021-10"/>
    <m/>
    <m/>
    <n v="88"/>
    <x v="4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5208"/>
    <n v="18"/>
    <n v="36"/>
    <n v="2"/>
    <n v="36"/>
    <n v="108"/>
    <s v="КОР"/>
    <n v="0"/>
    <n v="0"/>
    <n v="0"/>
    <n v="0"/>
    <s v="BPB-15-052-10"/>
    <n v="51"/>
    <m/>
    <n v="108"/>
    <x v="4"/>
  </r>
  <r>
    <s v="84364"/>
    <n v="35"/>
    <n v="35"/>
    <n v="1"/>
    <n v="2"/>
    <n v="6"/>
    <s v="КОР"/>
    <n v="70"/>
    <n v="70"/>
    <n v="210"/>
    <n v="6"/>
    <s v="BPB-05-112-12"/>
    <n v="1"/>
    <m/>
    <n v="6"/>
    <x v="7"/>
  </r>
  <r>
    <s v="AF055"/>
    <n v="100"/>
    <n v="500"/>
    <n v="5"/>
    <n v="2"/>
    <n v="351"/>
    <s v="КОР"/>
    <n v="0"/>
    <n v="0"/>
    <n v="0"/>
    <n v="0"/>
    <s v="BPB-15-029-10"/>
    <n v="163"/>
    <m/>
    <n v="351"/>
    <x v="4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25196"/>
    <n v="1"/>
    <n v="5"/>
    <n v="5"/>
    <n v="50"/>
    <n v="600"/>
    <s v="КОР"/>
    <n v="600"/>
    <n v="600"/>
    <n v="1200"/>
    <n v="1200"/>
    <s v="BPB-03-150-12"/>
    <n v="389"/>
    <m/>
    <n v="600"/>
    <x v="10"/>
  </r>
  <r>
    <s v="42906"/>
    <n v="1"/>
    <n v="10"/>
    <n v="10"/>
    <n v="27"/>
    <n v="320"/>
    <s v="КОР"/>
    <n v="300"/>
    <n v="300"/>
    <n v="600"/>
    <n v="600"/>
    <s v="BPB-03-074-10"/>
    <n v="79"/>
    <m/>
    <n v="320"/>
    <x v="10"/>
  </r>
  <r>
    <s v="65208"/>
    <n v="18"/>
    <n v="72"/>
    <n v="4"/>
    <n v="36"/>
    <n v="108"/>
    <s v="КОР"/>
    <n v="0"/>
    <n v="0"/>
    <n v="0"/>
    <n v="0"/>
    <s v="BPB-15-052-10"/>
    <n v="51"/>
    <m/>
    <n v="108"/>
    <x v="4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05885"/>
    <n v="40"/>
    <n v="80"/>
    <n v="2"/>
    <n v="8"/>
    <n v="40"/>
    <s v="КОР"/>
    <n v="40"/>
    <n v="40"/>
    <n v="80"/>
    <n v="2"/>
    <s v="BPB-08-032-10"/>
    <n v="16"/>
    <m/>
    <n v="40"/>
    <x v="3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09621"/>
    <n v="24"/>
    <n v="24"/>
    <n v="1"/>
    <n v="8"/>
    <n v="64"/>
    <s v="КОР"/>
    <n v="48"/>
    <n v="48"/>
    <n v="144"/>
    <n v="6"/>
    <s v="BPB-14-050-10"/>
    <n v="8"/>
    <m/>
    <n v="64"/>
    <x v="0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16550"/>
    <n v="36"/>
    <n v="36"/>
    <n v="1"/>
    <n v="8"/>
    <n v="80"/>
    <s v="КОР"/>
    <n v="72"/>
    <n v="72"/>
    <n v="216"/>
    <n v="6"/>
    <s v="BPB-12-034-10"/>
    <n v="61"/>
    <m/>
    <n v="80"/>
    <x v="2"/>
  </r>
  <r>
    <s v="28088"/>
    <n v="40"/>
    <n v="40"/>
    <n v="1"/>
    <n v="56"/>
    <n v="168"/>
    <s v="КОР"/>
    <n v="80"/>
    <n v="80"/>
    <n v="720"/>
    <n v="18"/>
    <s v="BPB-14-032-10"/>
    <m/>
    <m/>
    <n v="168"/>
    <x v="0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51139"/>
    <n v="28"/>
    <n v="56"/>
    <n v="2"/>
    <n v="80"/>
    <n v="160"/>
    <s v="КОР"/>
    <n v="56"/>
    <n v="56"/>
    <n v="168"/>
    <n v="6"/>
    <s v="BPB-14-071-10"/>
    <n v="91.071428571428598"/>
    <m/>
    <n v="160"/>
    <x v="0"/>
  </r>
  <r>
    <s v="53917"/>
    <n v="28"/>
    <n v="28"/>
    <n v="1"/>
    <n v="8"/>
    <n v="88"/>
    <s v="КОР"/>
    <n v="56"/>
    <n v="56"/>
    <n v="168"/>
    <n v="6"/>
    <s v="BPB-13-078-10"/>
    <m/>
    <m/>
    <n v="88"/>
    <x v="1"/>
  </r>
  <r>
    <s v="59481"/>
    <n v="40"/>
    <n v="40"/>
    <n v="1"/>
    <n v="48"/>
    <n v="96"/>
    <s v="КОР"/>
    <n v="80"/>
    <n v="80"/>
    <n v="480"/>
    <n v="12"/>
    <s v="BPB-11-070-10"/>
    <n v="18"/>
    <m/>
    <n v="96"/>
    <x v="5"/>
  </r>
  <r>
    <s v="69517"/>
    <n v="36"/>
    <n v="36"/>
    <n v="1"/>
    <n v="8"/>
    <n v="80"/>
    <s v="КОР"/>
    <n v="72"/>
    <n v="72"/>
    <n v="216"/>
    <n v="6"/>
    <s v="BPB-12-042-10"/>
    <n v="15"/>
    <m/>
    <n v="80"/>
    <x v="2"/>
  </r>
  <r>
    <s v="77857"/>
    <n v="40"/>
    <n v="40"/>
    <n v="1"/>
    <n v="8"/>
    <n v="64"/>
    <s v="КОР"/>
    <n v="160"/>
    <n v="160"/>
    <n v="480"/>
    <n v="12"/>
    <s v="BPB-13-069-10"/>
    <m/>
    <m/>
    <n v="64"/>
    <x v="1"/>
  </r>
  <r>
    <s v="A2488"/>
    <n v="10"/>
    <n v="30"/>
    <n v="3"/>
    <n v="2"/>
    <n v="36"/>
    <s v="КОР"/>
    <n v="14"/>
    <n v="14"/>
    <n v="28"/>
    <n v="2.8"/>
    <s v="BPB-15-023-10"/>
    <n v="16"/>
    <m/>
    <n v="36"/>
    <x v="4"/>
  </r>
  <r>
    <s v="A2495"/>
    <n v="10"/>
    <n v="20"/>
    <n v="2"/>
    <n v="3"/>
    <n v="36"/>
    <s v="КОР"/>
    <n v="60"/>
    <n v="60"/>
    <n v="90"/>
    <n v="9"/>
    <s v="BPB-13-047-10"/>
    <n v="6.3"/>
    <m/>
    <n v="36"/>
    <x v="1"/>
  </r>
  <r>
    <s v="A2496"/>
    <n v="30"/>
    <n v="30"/>
    <n v="1"/>
    <n v="4"/>
    <n v="12"/>
    <s v="КОР"/>
    <n v="10"/>
    <n v="10"/>
    <n v="60"/>
    <n v="2"/>
    <s v="BPB-11-041-10"/>
    <n v="1"/>
    <m/>
    <n v="12"/>
    <x v="5"/>
  </r>
  <r>
    <s v="AF070"/>
    <n v="30"/>
    <n v="90"/>
    <n v="3"/>
    <n v="7"/>
    <n v="56"/>
    <s v="КОР"/>
    <n v="0"/>
    <n v="0"/>
    <n v="0"/>
    <n v="0"/>
    <s v="BPB-14-010-10"/>
    <n v="-2"/>
    <m/>
    <n v="56"/>
    <x v="0"/>
  </r>
  <r>
    <s v="M7223"/>
    <n v="1"/>
    <n v="5"/>
    <n v="5"/>
    <n v="2"/>
    <n v="30"/>
    <s v="КОР"/>
    <n v="15"/>
    <n v="15"/>
    <n v="75"/>
    <n v="75"/>
    <s v="BPB-03-112-11"/>
    <n v="11"/>
    <m/>
    <n v="30"/>
    <x v="10"/>
  </r>
  <r>
    <s v="M7555"/>
    <n v="1"/>
    <n v="2"/>
    <n v="2"/>
    <n v="15"/>
    <n v="60"/>
    <s v="КОР"/>
    <n v="30"/>
    <n v="30"/>
    <n v="60"/>
    <n v="60"/>
    <s v="BPB-02-090-11"/>
    <n v="8"/>
    <m/>
    <n v="60"/>
    <x v="9"/>
  </r>
  <r>
    <s v="M7583"/>
    <n v="1"/>
    <n v="2"/>
    <n v="2"/>
    <n v="2"/>
    <n v="30"/>
    <s v="КОР"/>
    <n v="30"/>
    <n v="30"/>
    <n v="60"/>
    <n v="60"/>
    <s v="BPB-02-068-10"/>
    <n v="25"/>
    <m/>
    <n v="30"/>
    <x v="9"/>
  </r>
  <r>
    <s v="M8019"/>
    <n v="1"/>
    <n v="5"/>
    <n v="5"/>
    <n v="2"/>
    <n v="50"/>
    <s v="КОР"/>
    <n v="1"/>
    <n v="1"/>
    <n v="50"/>
    <n v="50"/>
    <s v="BPB-02-072-10"/>
    <m/>
    <m/>
    <n v="50"/>
    <x v="9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17474"/>
    <n v="36"/>
    <n v="36"/>
    <n v="1"/>
    <n v="8"/>
    <n v="72"/>
    <s v="КОР"/>
    <n v="72"/>
    <n v="72"/>
    <n v="432"/>
    <n v="12"/>
    <s v="BPB-12-060-10"/>
    <n v="49"/>
    <m/>
    <n v="72"/>
    <x v="2"/>
  </r>
  <r>
    <s v="17761"/>
    <n v="36"/>
    <n v="36"/>
    <n v="1"/>
    <n v="72"/>
    <n v="144"/>
    <s v="КОР"/>
    <n v="72"/>
    <n v="72"/>
    <n v="864"/>
    <n v="24"/>
    <s v="BPB-13-056-10"/>
    <n v="34"/>
    <m/>
    <n v="144"/>
    <x v="1"/>
  </r>
  <r>
    <s v="18219"/>
    <n v="36"/>
    <n v="36"/>
    <n v="1"/>
    <n v="8"/>
    <n v="80"/>
    <s v="КОР"/>
    <n v="108"/>
    <n v="108"/>
    <n v="648"/>
    <n v="18"/>
    <s v="BPB-14-049-10"/>
    <m/>
    <m/>
    <n v="80"/>
    <x v="0"/>
  </r>
  <r>
    <s v="18696"/>
    <n v="36"/>
    <n v="36"/>
    <n v="1"/>
    <n v="8"/>
    <n v="64"/>
    <s v="КОР"/>
    <n v="72"/>
    <n v="72"/>
    <n v="432"/>
    <n v="12"/>
    <s v="BPB-08-021-10"/>
    <m/>
    <m/>
    <n v="64"/>
    <x v="3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42906"/>
    <n v="1"/>
    <n v="10"/>
    <n v="10"/>
    <n v="27"/>
    <n v="320"/>
    <s v="КОР"/>
    <n v="300"/>
    <n v="300"/>
    <n v="600"/>
    <n v="600"/>
    <s v="BPB-03-074-10"/>
    <n v="79"/>
    <m/>
    <n v="320"/>
    <x v="10"/>
  </r>
  <r>
    <s v="49327"/>
    <n v="28"/>
    <n v="28"/>
    <n v="1"/>
    <n v="2"/>
    <n v="80"/>
    <s v="КОР"/>
    <n v="56"/>
    <n v="56"/>
    <n v="168"/>
    <n v="6"/>
    <s v="BPB-13-044-10"/>
    <n v="26"/>
    <m/>
    <n v="80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5208"/>
    <n v="18"/>
    <n v="36"/>
    <n v="2"/>
    <n v="36"/>
    <n v="108"/>
    <s v="КОР"/>
    <n v="0"/>
    <n v="0"/>
    <n v="0"/>
    <n v="0"/>
    <s v="BPB-15-052-10"/>
    <n v="51"/>
    <m/>
    <n v="108"/>
    <x v="4"/>
  </r>
  <r>
    <s v="70931"/>
    <n v="28"/>
    <n v="28"/>
    <n v="1"/>
    <n v="8"/>
    <n v="88"/>
    <s v="КОР"/>
    <n v="56"/>
    <n v="56"/>
    <n v="168"/>
    <n v="6"/>
    <s v="BPB-14-046-10"/>
    <m/>
    <m/>
    <n v="88"/>
    <x v="0"/>
  </r>
  <r>
    <s v="AF055"/>
    <n v="100"/>
    <n v="200"/>
    <n v="2"/>
    <n v="2"/>
    <n v="351"/>
    <s v="КОР"/>
    <n v="0"/>
    <n v="0"/>
    <n v="0"/>
    <n v="0"/>
    <s v="BPB-15-029-10"/>
    <n v="163"/>
    <m/>
    <n v="351"/>
    <x v="4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12079"/>
    <n v="28"/>
    <n v="28"/>
    <n v="1"/>
    <n v="80"/>
    <n v="160"/>
    <s v="КОР"/>
    <n v="56"/>
    <n v="56"/>
    <n v="168"/>
    <n v="6"/>
    <s v="BPB-14-040-10"/>
    <n v="57"/>
    <m/>
    <n v="160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20511"/>
    <n v="10"/>
    <n v="20"/>
    <n v="2"/>
    <n v="50"/>
    <n v="800"/>
    <s v="КОР"/>
    <n v="400"/>
    <n v="400"/>
    <n v="800"/>
    <n v="80"/>
    <s v="BPB-02-050-10"/>
    <n v="593"/>
    <m/>
    <n v="800"/>
    <x v="9"/>
  </r>
  <r>
    <s v="54532"/>
    <n v="55"/>
    <n v="55"/>
    <n v="1"/>
    <n v="88"/>
    <n v="264"/>
    <s v="КОР"/>
    <n v="110"/>
    <n v="110"/>
    <n v="330"/>
    <n v="6"/>
    <s v="BPB-13-065-10"/>
    <n v="239"/>
    <m/>
    <n v="264"/>
    <x v="1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5208"/>
    <n v="18"/>
    <n v="36"/>
    <n v="2"/>
    <n v="36"/>
    <n v="108"/>
    <s v="КОР"/>
    <n v="0"/>
    <n v="0"/>
    <n v="0"/>
    <n v="0"/>
    <s v="BPB-15-052-10"/>
    <n v="51"/>
    <m/>
    <n v="108"/>
    <x v="4"/>
  </r>
  <r>
    <s v="42906"/>
    <n v="1"/>
    <n v="5"/>
    <n v="5"/>
    <n v="27"/>
    <n v="320"/>
    <s v="КОР"/>
    <n v="300"/>
    <n v="300"/>
    <n v="600"/>
    <n v="600"/>
    <s v="BPB-03-074-10"/>
    <n v="79"/>
    <m/>
    <n v="320"/>
    <x v="10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42906"/>
    <n v="1"/>
    <n v="10"/>
    <n v="10"/>
    <n v="27"/>
    <n v="320"/>
    <s v="КОР"/>
    <n v="300"/>
    <n v="300"/>
    <n v="600"/>
    <n v="600"/>
    <s v="BPB-03-074-10"/>
    <n v="79"/>
    <m/>
    <n v="320"/>
    <x v="10"/>
  </r>
  <r>
    <s v="65208"/>
    <n v="18"/>
    <n v="72"/>
    <n v="4"/>
    <n v="36"/>
    <n v="108"/>
    <s v="КОР"/>
    <n v="0"/>
    <n v="0"/>
    <n v="0"/>
    <n v="0"/>
    <s v="BPB-15-052-10"/>
    <n v="51"/>
    <m/>
    <n v="108"/>
    <x v="4"/>
  </r>
  <r>
    <s v="09049"/>
    <n v="60"/>
    <n v="60"/>
    <n v="1"/>
    <n v="5"/>
    <n v="30"/>
    <s v="КОР"/>
    <n v="120"/>
    <n v="120"/>
    <n v="360"/>
    <n v="6"/>
    <s v="BPB-12-030-10"/>
    <m/>
    <m/>
    <n v="30"/>
    <x v="2"/>
  </r>
  <r>
    <s v="14974"/>
    <n v="120"/>
    <n v="120"/>
    <n v="1"/>
    <n v="5"/>
    <n v="80"/>
    <s v="КОР"/>
    <n v="0"/>
    <n v="0"/>
    <n v="1"/>
    <n v="8.3333333333333297E-3"/>
    <s v="BPB-15-056-10"/>
    <n v="49"/>
    <m/>
    <n v="80"/>
    <x v="4"/>
  </r>
  <r>
    <s v="65208"/>
    <n v="18"/>
    <n v="288"/>
    <n v="16"/>
    <n v="36"/>
    <n v="108"/>
    <s v="КОР"/>
    <n v="0"/>
    <n v="0"/>
    <n v="0"/>
    <n v="0"/>
    <s v="BPB-15-052-10"/>
    <n v="51"/>
    <m/>
    <n v="108"/>
    <x v="4"/>
  </r>
  <r>
    <s v="86415"/>
    <n v="72"/>
    <n v="72"/>
    <n v="1"/>
    <n v="2"/>
    <n v="3"/>
    <s v="КОР"/>
    <n v="1"/>
    <n v="1"/>
    <n v="72"/>
    <n v="1"/>
    <s v="BPB-02-129-12"/>
    <n v="1.875"/>
    <m/>
    <n v="3"/>
    <x v="9"/>
  </r>
  <r>
    <s v="01909"/>
    <n v="30"/>
    <n v="90"/>
    <n v="3"/>
    <n v="80"/>
    <n v="240"/>
    <s v="КОР"/>
    <n v="60"/>
    <n v="60"/>
    <n v="180"/>
    <n v="6"/>
    <s v="BPB-14-005-10"/>
    <n v="112"/>
    <m/>
    <n v="240"/>
    <x v="0"/>
  </r>
  <r>
    <s v="04627"/>
    <n v="30"/>
    <n v="60"/>
    <n v="2"/>
    <n v="80"/>
    <n v="160"/>
    <s v="КОР"/>
    <n v="60"/>
    <n v="60"/>
    <n v="180"/>
    <n v="6"/>
    <s v="BPB-14-028-10"/>
    <n v="44"/>
    <m/>
    <n v="160"/>
    <x v="0"/>
  </r>
  <r>
    <s v="08196"/>
    <n v="24"/>
    <n v="24"/>
    <n v="1"/>
    <n v="2"/>
    <n v="52"/>
    <s v="КОР"/>
    <n v="48"/>
    <n v="48"/>
    <n v="288"/>
    <n v="12"/>
    <s v="BPB-14-036-10"/>
    <n v="18"/>
    <m/>
    <n v="52"/>
    <x v="0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08667"/>
    <n v="24"/>
    <n v="24"/>
    <n v="1"/>
    <n v="8"/>
    <n v="56"/>
    <s v="КОР"/>
    <n v="48"/>
    <n v="48"/>
    <n v="288"/>
    <n v="12"/>
    <s v="BPB-13-040-10"/>
    <n v="46"/>
    <m/>
    <n v="56"/>
    <x v="1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09049"/>
    <n v="60"/>
    <n v="60"/>
    <n v="1"/>
    <n v="5"/>
    <n v="30"/>
    <s v="КОР"/>
    <n v="120"/>
    <n v="120"/>
    <n v="360"/>
    <n v="6"/>
    <s v="BPB-12-030-10"/>
    <m/>
    <m/>
    <n v="30"/>
    <x v="2"/>
  </r>
  <r>
    <s v="11695"/>
    <n v="24"/>
    <n v="240"/>
    <n v="10"/>
    <n v="8"/>
    <n v="72"/>
    <s v="КОР"/>
    <n v="48"/>
    <n v="48"/>
    <n v="432"/>
    <n v="18"/>
    <s v="BPB-14-045-10"/>
    <m/>
    <m/>
    <n v="72"/>
    <x v="0"/>
  </r>
  <r>
    <s v="14226"/>
    <n v="28"/>
    <n v="56"/>
    <n v="2"/>
    <n v="88"/>
    <n v="264"/>
    <s v="КОР"/>
    <n v="56"/>
    <n v="56"/>
    <n v="168"/>
    <n v="6"/>
    <s v="BPB-13-020-10"/>
    <n v="76"/>
    <m/>
    <n v="264"/>
    <x v="1"/>
  </r>
  <r>
    <s v="14358"/>
    <n v="24"/>
    <n v="24"/>
    <n v="1"/>
    <n v="192"/>
    <n v="384"/>
    <s v="КОР"/>
    <n v="48"/>
    <n v="48"/>
    <n v="288"/>
    <n v="12"/>
    <s v="BPB-11-016-10"/>
    <n v="48"/>
    <m/>
    <n v="384"/>
    <x v="5"/>
  </r>
  <r>
    <s v="15393"/>
    <n v="12"/>
    <n v="12"/>
    <n v="1"/>
    <n v="25"/>
    <n v="175"/>
    <s v="КОР"/>
    <n v="24"/>
    <n v="24"/>
    <n v="144"/>
    <n v="12"/>
    <s v="BPB-13-009-10"/>
    <n v="135"/>
    <m/>
    <n v="175"/>
    <x v="1"/>
  </r>
  <r>
    <s v="15438"/>
    <n v="24"/>
    <n v="24"/>
    <n v="1"/>
    <n v="2"/>
    <n v="80"/>
    <s v="КОР"/>
    <n v="48"/>
    <n v="48"/>
    <n v="288"/>
    <n v="12"/>
    <s v="BPB-13-026-10"/>
    <m/>
    <m/>
    <n v="80"/>
    <x v="1"/>
  </r>
  <r>
    <s v="18219"/>
    <n v="36"/>
    <n v="36"/>
    <n v="1"/>
    <n v="8"/>
    <n v="80"/>
    <s v="КОР"/>
    <n v="108"/>
    <n v="108"/>
    <n v="648"/>
    <n v="18"/>
    <s v="BPB-14-049-10"/>
    <m/>
    <m/>
    <n v="80"/>
    <x v="0"/>
  </r>
  <r>
    <s v="25379"/>
    <n v="40"/>
    <n v="40"/>
    <n v="1"/>
    <n v="2"/>
    <n v="56"/>
    <s v="КОР"/>
    <n v="80"/>
    <n v="80"/>
    <n v="720"/>
    <n v="18"/>
    <s v="BPB-13-023-10"/>
    <n v="71.875"/>
    <m/>
    <n v="56"/>
    <x v="1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29788"/>
    <n v="28"/>
    <n v="28"/>
    <n v="1"/>
    <n v="8"/>
    <n v="80"/>
    <s v="КОР"/>
    <n v="360"/>
    <n v="360"/>
    <n v="1080"/>
    <n v="38.571428571428598"/>
    <s v="BPB-16-018-10"/>
    <n v="6"/>
    <m/>
    <n v="80"/>
    <x v="6"/>
  </r>
  <r>
    <s v="30703"/>
    <n v="24"/>
    <n v="24"/>
    <n v="1"/>
    <n v="8"/>
    <n v="72"/>
    <s v="КОР"/>
    <n v="48"/>
    <n v="48"/>
    <n v="288"/>
    <n v="12"/>
    <s v="BPB-14-043-10"/>
    <n v="24"/>
    <m/>
    <n v="72"/>
    <x v="0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33547"/>
    <n v="40"/>
    <n v="40"/>
    <n v="1"/>
    <n v="8"/>
    <n v="88"/>
    <s v="КОР"/>
    <n v="80"/>
    <n v="80"/>
    <n v="240"/>
    <n v="6"/>
    <s v="BPB-11-036-10"/>
    <n v="11"/>
    <m/>
    <n v="88"/>
    <x v="5"/>
  </r>
  <r>
    <s v="34750"/>
    <n v="48"/>
    <n v="48"/>
    <n v="1"/>
    <n v="8"/>
    <n v="72"/>
    <s v="КОР"/>
    <n v="96"/>
    <n v="96"/>
    <n v="864"/>
    <n v="18"/>
    <s v="BPB-12-070-10"/>
    <n v="22"/>
    <m/>
    <n v="72"/>
    <x v="2"/>
  </r>
  <r>
    <s v="40727"/>
    <n v="40"/>
    <n v="40"/>
    <n v="1"/>
    <n v="8"/>
    <n v="96"/>
    <s v="КОР"/>
    <n v="80"/>
    <n v="80"/>
    <n v="240"/>
    <n v="6"/>
    <s v="BPB-11-044-10"/>
    <m/>
    <m/>
    <n v="96"/>
    <x v="5"/>
  </r>
  <r>
    <s v="41864"/>
    <n v="24"/>
    <n v="24"/>
    <n v="1"/>
    <n v="5"/>
    <n v="80"/>
    <s v="КОР"/>
    <n v="24"/>
    <n v="24"/>
    <n v="144"/>
    <n v="6"/>
    <s v="BPB-12-055-10"/>
    <n v="5"/>
    <m/>
    <n v="80"/>
    <x v="2"/>
  </r>
  <r>
    <s v="45404"/>
    <n v="36"/>
    <n v="72"/>
    <n v="2"/>
    <n v="8"/>
    <n v="80"/>
    <s v="КОР"/>
    <n v="72"/>
    <n v="72"/>
    <n v="3000"/>
    <n v="83.3333333333333"/>
    <s v="BPB-13-041-10"/>
    <m/>
    <m/>
    <n v="80"/>
    <x v="1"/>
  </r>
  <r>
    <s v="46463"/>
    <n v="48"/>
    <n v="48"/>
    <n v="1"/>
    <n v="64"/>
    <n v="128"/>
    <s v="КОР"/>
    <n v="96"/>
    <n v="96"/>
    <n v="864"/>
    <n v="18"/>
    <s v="BPB-12-044-10"/>
    <m/>
    <m/>
    <n v="128"/>
    <x v="2"/>
  </r>
  <r>
    <s v="52324"/>
    <n v="36"/>
    <n v="36"/>
    <n v="1"/>
    <n v="80"/>
    <n v="160"/>
    <s v="КОР"/>
    <n v="72"/>
    <n v="72"/>
    <n v="216"/>
    <n v="6"/>
    <s v="BPB-14-065-10"/>
    <n v="74.1388888888889"/>
    <m/>
    <n v="160"/>
    <x v="0"/>
  </r>
  <r>
    <s v="54532"/>
    <n v="55"/>
    <n v="55"/>
    <n v="1"/>
    <n v="88"/>
    <n v="264"/>
    <s v="КОР"/>
    <n v="110"/>
    <n v="110"/>
    <n v="330"/>
    <n v="6"/>
    <s v="BPB-13-065-10"/>
    <n v="239"/>
    <m/>
    <n v="264"/>
    <x v="1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59545"/>
    <n v="30"/>
    <n v="60"/>
    <n v="2"/>
    <n v="2"/>
    <n v="80"/>
    <s v="КОР"/>
    <n v="60"/>
    <n v="60"/>
    <n v="180"/>
    <n v="6"/>
    <s v="BPB-13-050-10"/>
    <n v="117"/>
    <m/>
    <n v="80"/>
    <x v="1"/>
  </r>
  <r>
    <s v="60209"/>
    <n v="30"/>
    <n v="60"/>
    <n v="2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5208"/>
    <n v="18"/>
    <n v="180"/>
    <n v="10"/>
    <n v="36"/>
    <n v="108"/>
    <s v="КОР"/>
    <n v="0"/>
    <n v="0"/>
    <n v="0"/>
    <n v="0"/>
    <s v="BPB-15-052-10"/>
    <n v="51"/>
    <m/>
    <n v="108"/>
    <x v="4"/>
  </r>
  <r>
    <s v="68512"/>
    <n v="48"/>
    <n v="48"/>
    <n v="1"/>
    <n v="8"/>
    <n v="56"/>
    <s v="КОР"/>
    <n v="96"/>
    <n v="96"/>
    <n v="288"/>
    <n v="6"/>
    <s v="BPB-11-045-10"/>
    <n v="13"/>
    <m/>
    <n v="56"/>
    <x v="5"/>
  </r>
  <r>
    <s v="72722"/>
    <n v="24"/>
    <n v="24"/>
    <n v="1"/>
    <n v="88"/>
    <n v="176"/>
    <s v="КОР"/>
    <n v="48"/>
    <n v="48"/>
    <n v="144"/>
    <n v="6"/>
    <s v="BPB-13-060-10"/>
    <n v="38"/>
    <m/>
    <n v="176"/>
    <x v="1"/>
  </r>
  <r>
    <s v="73840"/>
    <n v="56"/>
    <n v="56"/>
    <n v="1"/>
    <n v="88"/>
    <n v="176"/>
    <s v="КОР"/>
    <n v="112"/>
    <n v="112"/>
    <n v="1008"/>
    <n v="18"/>
    <s v="BPB-14-066-10"/>
    <n v="51"/>
    <m/>
    <n v="176"/>
    <x v="0"/>
  </r>
  <r>
    <s v="74231"/>
    <n v="56"/>
    <n v="56"/>
    <n v="1"/>
    <n v="80"/>
    <n v="160"/>
    <s v="КОР"/>
    <n v="112"/>
    <n v="112"/>
    <n v="1008"/>
    <n v="18"/>
    <s v="BPB-13-067-10"/>
    <n v="46"/>
    <m/>
    <n v="160"/>
    <x v="1"/>
  </r>
  <r>
    <s v="74540"/>
    <n v="56"/>
    <n v="56"/>
    <n v="1"/>
    <n v="8"/>
    <n v="88"/>
    <s v="КОР"/>
    <n v="112"/>
    <n v="112"/>
    <n v="1008"/>
    <n v="18"/>
    <s v="BPB-12-021-10"/>
    <n v="42"/>
    <m/>
    <n v="88"/>
    <x v="2"/>
  </r>
  <r>
    <s v="74988"/>
    <n v="56"/>
    <n v="56"/>
    <n v="1"/>
    <n v="8"/>
    <n v="88"/>
    <s v="КОР"/>
    <n v="112"/>
    <n v="112"/>
    <n v="336"/>
    <n v="6"/>
    <s v="BPB-14-073-10"/>
    <n v="44"/>
    <m/>
    <n v="88"/>
    <x v="0"/>
  </r>
  <r>
    <s v="84967"/>
    <n v="28"/>
    <n v="28"/>
    <n v="1"/>
    <n v="8"/>
    <n v="80"/>
    <s v="КОР"/>
    <n v="112"/>
    <n v="112"/>
    <n v="336"/>
    <n v="12"/>
    <s v="BPB-16-016-10"/>
    <n v="47"/>
    <m/>
    <n v="80"/>
    <x v="6"/>
  </r>
  <r>
    <s v="86415"/>
    <n v="72"/>
    <n v="144"/>
    <n v="2"/>
    <n v="2"/>
    <n v="3"/>
    <s v="КОР"/>
    <n v="1"/>
    <n v="1"/>
    <n v="72"/>
    <n v="1"/>
    <s v="BPB-02-129-12"/>
    <n v="1.875"/>
    <m/>
    <n v="3"/>
    <x v="9"/>
  </r>
  <r>
    <s v="88430"/>
    <n v="40"/>
    <n v="40"/>
    <n v="1"/>
    <n v="8"/>
    <n v="96"/>
    <s v="КОР"/>
    <n v="80"/>
    <n v="80"/>
    <n v="240"/>
    <n v="6"/>
    <s v="BPB-01-086-10"/>
    <m/>
    <m/>
    <n v="96"/>
    <x v="11"/>
  </r>
  <r>
    <s v="88680"/>
    <n v="95"/>
    <n v="95"/>
    <n v="1"/>
    <n v="8"/>
    <n v="88"/>
    <s v="КОР"/>
    <n v="190"/>
    <n v="190"/>
    <n v="570"/>
    <n v="6"/>
    <s v="BPB-12-061-10"/>
    <n v="22"/>
    <m/>
    <n v="88"/>
    <x v="2"/>
  </r>
  <r>
    <s v="A2488"/>
    <n v="10"/>
    <n v="20"/>
    <n v="2"/>
    <n v="2"/>
    <n v="36"/>
    <s v="КОР"/>
    <n v="14"/>
    <n v="14"/>
    <n v="28"/>
    <n v="2.8"/>
    <s v="BPB-15-023-10"/>
    <n v="16"/>
    <m/>
    <n v="36"/>
    <x v="4"/>
  </r>
  <r>
    <s v="A2500"/>
    <n v="100"/>
    <n v="300"/>
    <n v="3"/>
    <n v="8"/>
    <n v="48"/>
    <s v="КОР"/>
    <n v="100"/>
    <n v="100"/>
    <n v="600"/>
    <n v="6"/>
    <s v="BPB-13-005-10"/>
    <n v="6"/>
    <m/>
    <n v="48"/>
    <x v="1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50699"/>
    <n v="5"/>
    <n v="30"/>
    <n v="6"/>
    <n v="2"/>
    <n v="4"/>
    <s v="КОР"/>
    <n v="15"/>
    <n v="15"/>
    <n v="40"/>
    <n v="8"/>
    <s v="BPB-08-031-10"/>
    <m/>
    <m/>
    <n v="4"/>
    <x v="3"/>
  </r>
  <r>
    <s v="M8093"/>
    <n v="6"/>
    <n v="30"/>
    <n v="5"/>
    <n v="2"/>
    <n v="3"/>
    <s v="КОР"/>
    <n v="6"/>
    <n v="6"/>
    <n v="18"/>
    <n v="3"/>
    <s v="BPB-05-016-13"/>
    <n v="0"/>
    <m/>
    <n v="3"/>
    <x v="7"/>
  </r>
  <r>
    <s v="AVU51"/>
    <n v="1"/>
    <n v="1"/>
    <n v="1"/>
    <n v="6"/>
    <n v="12"/>
    <s v="КОР"/>
    <n v="0"/>
    <n v="0"/>
    <n v="0"/>
    <n v="0"/>
    <s v="BPB-03-105-11"/>
    <n v="40"/>
    <m/>
    <n v="12"/>
    <x v="10"/>
  </r>
  <r>
    <s v="AVT29"/>
    <n v="1"/>
    <n v="2"/>
    <n v="2"/>
    <n v="1"/>
    <n v="30"/>
    <s v="КОР"/>
    <n v="98"/>
    <n v="98"/>
    <n v="392"/>
    <n v="392"/>
    <s v="BPB-03-112-12"/>
    <m/>
    <m/>
    <n v="30"/>
    <x v="10"/>
  </r>
  <r>
    <s v="AVU47"/>
    <n v="1"/>
    <n v="4"/>
    <n v="4"/>
    <n v="6"/>
    <n v="12"/>
    <s v="КОР"/>
    <n v="0"/>
    <n v="0"/>
    <n v="0"/>
    <n v="0"/>
    <s v="BPB-03-082-12"/>
    <n v="22"/>
    <m/>
    <n v="12"/>
    <x v="10"/>
  </r>
  <r>
    <s v="H9295"/>
    <n v="1"/>
    <n v="2"/>
    <n v="2"/>
    <n v="1"/>
    <n v="9"/>
    <s v="КОР"/>
    <n v="0"/>
    <n v="0"/>
    <n v="0"/>
    <n v="0"/>
    <s v="BPB-03-047-10"/>
    <n v="171"/>
    <m/>
    <n v="9"/>
    <x v="10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89581"/>
    <n v="1"/>
    <n v="10"/>
    <n v="10"/>
    <n v="1"/>
    <n v="80"/>
    <s v="КОР"/>
    <n v="0"/>
    <n v="0"/>
    <n v="0"/>
    <n v="0"/>
    <s v="BPB-03-183-11"/>
    <n v="19"/>
    <m/>
    <n v="80"/>
    <x v="10"/>
  </r>
  <r>
    <s v="A2495"/>
    <n v="10"/>
    <n v="10"/>
    <n v="1"/>
    <n v="3"/>
    <n v="36"/>
    <s v="КОР"/>
    <n v="60"/>
    <n v="60"/>
    <n v="90"/>
    <n v="9"/>
    <s v="BPB-13-047-10"/>
    <n v="6.3"/>
    <m/>
    <n v="36"/>
    <x v="1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4974"/>
    <n v="120"/>
    <n v="120"/>
    <n v="1"/>
    <n v="5"/>
    <n v="80"/>
    <s v="КОР"/>
    <n v="0"/>
    <n v="0"/>
    <n v="1"/>
    <n v="8.3333333333333297E-3"/>
    <s v="BPB-15-056-10"/>
    <n v="49"/>
    <m/>
    <n v="80"/>
    <x v="4"/>
  </r>
  <r>
    <s v="15393"/>
    <n v="12"/>
    <n v="12"/>
    <n v="1"/>
    <n v="25"/>
    <n v="175"/>
    <s v="КОР"/>
    <n v="24"/>
    <n v="24"/>
    <n v="144"/>
    <n v="12"/>
    <s v="BPB-13-009-10"/>
    <n v="135"/>
    <m/>
    <n v="175"/>
    <x v="1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16249"/>
    <n v="12"/>
    <n v="12"/>
    <n v="1"/>
    <n v="175"/>
    <n v="350"/>
    <s v="КОР"/>
    <n v="36"/>
    <n v="36"/>
    <n v="132"/>
    <n v="11"/>
    <s v="BPB-13-007-10"/>
    <n v="150"/>
    <m/>
    <n v="350"/>
    <x v="1"/>
  </r>
  <r>
    <s v="22473"/>
    <n v="24"/>
    <n v="24"/>
    <n v="1"/>
    <n v="8"/>
    <n v="82"/>
    <s v="КОР"/>
    <n v="48"/>
    <n v="48"/>
    <n v="168"/>
    <n v="7"/>
    <s v="BPB-15-045-10"/>
    <m/>
    <m/>
    <n v="82"/>
    <x v="4"/>
  </r>
  <r>
    <s v="28006"/>
    <n v="24"/>
    <n v="24"/>
    <n v="1"/>
    <n v="8"/>
    <n v="88"/>
    <s v="КОР"/>
    <n v="48"/>
    <n v="48"/>
    <n v="288"/>
    <n v="12"/>
    <s v="BPB-14-075-10"/>
    <m/>
    <m/>
    <n v="88"/>
    <x v="0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30703"/>
    <n v="24"/>
    <n v="24"/>
    <n v="1"/>
    <n v="8"/>
    <n v="72"/>
    <s v="КОР"/>
    <n v="48"/>
    <n v="48"/>
    <n v="288"/>
    <n v="12"/>
    <s v="BPB-14-043-10"/>
    <n v="24"/>
    <m/>
    <n v="72"/>
    <x v="0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32523"/>
    <n v="40"/>
    <n v="40"/>
    <n v="1"/>
    <n v="56"/>
    <n v="112"/>
    <s v="КОР"/>
    <n v="80"/>
    <n v="80"/>
    <n v="240"/>
    <n v="6"/>
    <s v="BPB-12-051-10"/>
    <n v="16"/>
    <m/>
    <n v="112"/>
    <x v="2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86415"/>
    <n v="72"/>
    <n v="72"/>
    <n v="1"/>
    <n v="2"/>
    <n v="3"/>
    <s v="КОР"/>
    <n v="1"/>
    <n v="1"/>
    <n v="72"/>
    <n v="1"/>
    <s v="BPB-02-129-12"/>
    <n v="1.875"/>
    <m/>
    <n v="3"/>
    <x v="9"/>
  </r>
  <r>
    <s v="65208"/>
    <n v="18"/>
    <n v="18"/>
    <n v="1"/>
    <n v="36"/>
    <n v="108"/>
    <s v="КОР"/>
    <n v="0"/>
    <n v="0"/>
    <n v="0"/>
    <n v="0"/>
    <s v="BPB-15-052-10"/>
    <n v="51"/>
    <m/>
    <n v="108"/>
    <x v="4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09049"/>
    <n v="60"/>
    <n v="120"/>
    <n v="2"/>
    <n v="5"/>
    <n v="30"/>
    <s v="КОР"/>
    <n v="120"/>
    <n v="120"/>
    <n v="360"/>
    <n v="6"/>
    <s v="BPB-12-030-10"/>
    <m/>
    <m/>
    <n v="30"/>
    <x v="2"/>
  </r>
  <r>
    <s v="12079"/>
    <n v="28"/>
    <n v="28"/>
    <n v="1"/>
    <n v="80"/>
    <n v="160"/>
    <s v="КОР"/>
    <n v="56"/>
    <n v="56"/>
    <n v="168"/>
    <n v="6"/>
    <s v="BPB-14-040-10"/>
    <n v="57"/>
    <m/>
    <n v="160"/>
    <x v="0"/>
  </r>
  <r>
    <s v="15393"/>
    <n v="12"/>
    <n v="12"/>
    <n v="1"/>
    <n v="25"/>
    <n v="175"/>
    <s v="КОР"/>
    <n v="24"/>
    <n v="24"/>
    <n v="144"/>
    <n v="12"/>
    <s v="BPB-13-009-10"/>
    <n v="135"/>
    <m/>
    <n v="175"/>
    <x v="1"/>
  </r>
  <r>
    <s v="15778"/>
    <n v="36"/>
    <n v="36"/>
    <n v="1"/>
    <n v="8"/>
    <n v="88"/>
    <s v="КОР"/>
    <n v="72"/>
    <n v="72"/>
    <n v="432"/>
    <n v="12"/>
    <s v="BPB-14-078-10"/>
    <n v="29"/>
    <m/>
    <n v="88"/>
    <x v="0"/>
  </r>
  <r>
    <s v="16144"/>
    <n v="24"/>
    <n v="24"/>
    <n v="1"/>
    <n v="64"/>
    <n v="128"/>
    <s v="КОР"/>
    <n v="48"/>
    <n v="48"/>
    <n v="288"/>
    <n v="12"/>
    <s v="BPB-14-021-10"/>
    <m/>
    <m/>
    <n v="128"/>
    <x v="0"/>
  </r>
  <r>
    <s v="16249"/>
    <n v="12"/>
    <n v="24"/>
    <n v="2"/>
    <n v="175"/>
    <n v="350"/>
    <s v="КОР"/>
    <n v="36"/>
    <n v="36"/>
    <n v="132"/>
    <n v="11"/>
    <s v="BPB-13-007-10"/>
    <n v="150"/>
    <m/>
    <n v="350"/>
    <x v="1"/>
  </r>
  <r>
    <s v="22473"/>
    <n v="24"/>
    <n v="24"/>
    <n v="1"/>
    <n v="8"/>
    <n v="82"/>
    <s v="КОР"/>
    <n v="48"/>
    <n v="48"/>
    <n v="168"/>
    <n v="7"/>
    <s v="BPB-15-045-10"/>
    <m/>
    <m/>
    <n v="82"/>
    <x v="4"/>
  </r>
  <r>
    <s v="28088"/>
    <n v="40"/>
    <n v="40"/>
    <n v="1"/>
    <n v="56"/>
    <n v="168"/>
    <s v="КОР"/>
    <n v="80"/>
    <n v="80"/>
    <n v="720"/>
    <n v="18"/>
    <s v="BPB-14-032-10"/>
    <m/>
    <m/>
    <n v="168"/>
    <x v="0"/>
  </r>
  <r>
    <s v="32523"/>
    <n v="40"/>
    <n v="40"/>
    <n v="1"/>
    <n v="56"/>
    <n v="112"/>
    <s v="КОР"/>
    <n v="80"/>
    <n v="80"/>
    <n v="240"/>
    <n v="6"/>
    <s v="BPB-12-051-10"/>
    <n v="16"/>
    <m/>
    <n v="112"/>
    <x v="2"/>
  </r>
  <r>
    <s v="38972"/>
    <n v="48"/>
    <n v="48"/>
    <n v="1"/>
    <n v="8"/>
    <n v="64"/>
    <s v="КОР"/>
    <n v="96"/>
    <n v="96"/>
    <n v="576"/>
    <n v="12"/>
    <s v="BPB-11-046-10"/>
    <n v="7"/>
    <m/>
    <n v="64"/>
    <x v="5"/>
  </r>
  <r>
    <s v="45404"/>
    <n v="36"/>
    <n v="72"/>
    <n v="2"/>
    <n v="8"/>
    <n v="80"/>
    <s v="КОР"/>
    <n v="72"/>
    <n v="72"/>
    <n v="3000"/>
    <n v="83.3333333333333"/>
    <s v="BPB-13-041-10"/>
    <m/>
    <m/>
    <n v="80"/>
    <x v="1"/>
  </r>
  <r>
    <s v="49327"/>
    <n v="28"/>
    <n v="28"/>
    <n v="1"/>
    <n v="2"/>
    <n v="80"/>
    <s v="КОР"/>
    <n v="56"/>
    <n v="56"/>
    <n v="168"/>
    <n v="6"/>
    <s v="BPB-13-044-10"/>
    <n v="26"/>
    <m/>
    <n v="80"/>
    <x v="1"/>
  </r>
  <r>
    <s v="52324"/>
    <n v="36"/>
    <n v="36"/>
    <n v="1"/>
    <n v="80"/>
    <n v="160"/>
    <s v="КОР"/>
    <n v="72"/>
    <n v="72"/>
    <n v="216"/>
    <n v="6"/>
    <s v="BPB-14-065-10"/>
    <n v="74.1388888888889"/>
    <m/>
    <n v="160"/>
    <x v="0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60"/>
    <n v="2"/>
    <n v="8"/>
    <n v="88"/>
    <s v="КОР"/>
    <n v="60"/>
    <n v="60"/>
    <n v="180"/>
    <n v="6"/>
    <s v="BPB-13-011-10"/>
    <m/>
    <m/>
    <n v="88"/>
    <x v="1"/>
  </r>
  <r>
    <s v="60812"/>
    <n v="30"/>
    <n v="60"/>
    <n v="2"/>
    <n v="80"/>
    <n v="240"/>
    <s v="КОР"/>
    <n v="60"/>
    <n v="60"/>
    <n v="180"/>
    <n v="6"/>
    <s v="BPB-14-014-10"/>
    <n v="96"/>
    <m/>
    <n v="240"/>
    <x v="0"/>
  </r>
  <r>
    <s v="61349"/>
    <n v="40"/>
    <n v="80"/>
    <n v="2"/>
    <n v="2"/>
    <n v="6"/>
    <s v="КОР"/>
    <n v="80"/>
    <n v="80"/>
    <n v="240"/>
    <n v="6"/>
    <s v="BPB-08-071-10"/>
    <n v="1"/>
    <m/>
    <n v="6"/>
    <x v="3"/>
  </r>
  <r>
    <s v="72722"/>
    <n v="24"/>
    <n v="24"/>
    <n v="1"/>
    <n v="88"/>
    <n v="176"/>
    <s v="КОР"/>
    <n v="48"/>
    <n v="48"/>
    <n v="144"/>
    <n v="6"/>
    <s v="BPB-13-060-10"/>
    <n v="38"/>
    <m/>
    <n v="176"/>
    <x v="1"/>
  </r>
  <r>
    <s v="78854"/>
    <n v="40"/>
    <n v="40"/>
    <n v="1"/>
    <n v="56"/>
    <n v="112"/>
    <s v="КОР"/>
    <n v="80"/>
    <n v="80"/>
    <n v="720"/>
    <n v="18"/>
    <s v="BPB-13-063-10"/>
    <n v="46"/>
    <m/>
    <n v="112"/>
    <x v="1"/>
  </r>
  <r>
    <s v="88371"/>
    <n v="20"/>
    <n v="20"/>
    <n v="1"/>
    <n v="4"/>
    <n v="12"/>
    <s v="КОР"/>
    <n v="20"/>
    <n v="20"/>
    <n v="80"/>
    <n v="4"/>
    <s v="BPB-11-035-10"/>
    <m/>
    <m/>
    <n v="12"/>
    <x v="5"/>
  </r>
  <r>
    <s v="A2488"/>
    <n v="10"/>
    <n v="80"/>
    <n v="8"/>
    <n v="2"/>
    <n v="36"/>
    <s v="КОР"/>
    <n v="14"/>
    <n v="14"/>
    <n v="28"/>
    <n v="2.8"/>
    <s v="BPB-15-023-10"/>
    <n v="16"/>
    <m/>
    <n v="36"/>
    <x v="4"/>
  </r>
  <r>
    <s v="11384"/>
    <n v="20"/>
    <n v="20"/>
    <n v="1"/>
    <n v="8"/>
    <n v="112"/>
    <s v="КОР"/>
    <n v="0"/>
    <n v="0"/>
    <n v="0"/>
    <n v="0"/>
    <s v="BPB-12-001-10"/>
    <m/>
    <m/>
    <n v="112"/>
    <x v="2"/>
  </r>
  <r>
    <s v="65208"/>
    <n v="18"/>
    <n v="90"/>
    <n v="5"/>
    <n v="36"/>
    <n v="108"/>
    <s v="КОР"/>
    <n v="0"/>
    <n v="0"/>
    <n v="0"/>
    <n v="0"/>
    <s v="BPB-15-052-10"/>
    <n v="51"/>
    <m/>
    <n v="108"/>
    <x v="4"/>
  </r>
  <r>
    <s v="AVU50"/>
    <n v="1"/>
    <n v="1"/>
    <n v="1"/>
    <n v="6"/>
    <n v="12"/>
    <s v="КОР"/>
    <n v="0"/>
    <n v="0"/>
    <n v="0"/>
    <n v="0"/>
    <s v="BPB-03-093-12"/>
    <m/>
    <m/>
    <n v="12"/>
    <x v="10"/>
  </r>
  <r>
    <s v="H9295"/>
    <n v="1"/>
    <n v="1"/>
    <n v="1"/>
    <n v="1"/>
    <n v="9"/>
    <s v="КОР"/>
    <n v="0"/>
    <n v="0"/>
    <n v="0"/>
    <n v="0"/>
    <s v="BPB-03-047-10"/>
    <n v="171"/>
    <m/>
    <n v="9"/>
    <x v="10"/>
  </r>
  <r>
    <s v="AVU50"/>
    <n v="1"/>
    <n v="1"/>
    <n v="1"/>
    <n v="6"/>
    <n v="12"/>
    <s v="КОР"/>
    <n v="0"/>
    <n v="0"/>
    <n v="0"/>
    <n v="0"/>
    <s v="BPB-03-093-12"/>
    <m/>
    <m/>
    <n v="12"/>
    <x v="10"/>
  </r>
  <r>
    <s v="AVU51"/>
    <n v="1"/>
    <n v="1"/>
    <n v="1"/>
    <n v="6"/>
    <n v="12"/>
    <s v="КОР"/>
    <n v="0"/>
    <n v="0"/>
    <n v="0"/>
    <n v="0"/>
    <s v="BPB-03-105-11"/>
    <n v="40"/>
    <m/>
    <n v="12"/>
    <x v="10"/>
  </r>
  <r>
    <s v="AVT30"/>
    <n v="1"/>
    <n v="2"/>
    <n v="2"/>
    <n v="1"/>
    <n v="50"/>
    <s v="КОР"/>
    <n v="100"/>
    <n v="100"/>
    <n v="300"/>
    <n v="300"/>
    <s v="BPB-03-134-11"/>
    <m/>
    <m/>
    <n v="50"/>
    <x v="10"/>
  </r>
  <r>
    <s v="AVT45"/>
    <n v="1"/>
    <n v="2"/>
    <n v="2"/>
    <n v="6"/>
    <n v="12"/>
    <s v="КОР"/>
    <n v="280"/>
    <n v="280"/>
    <n v="560"/>
    <n v="560"/>
    <s v="BPB-02-110-12"/>
    <n v="15"/>
    <m/>
    <n v="12"/>
    <x v="9"/>
  </r>
  <r>
    <s v="H9295"/>
    <n v="1"/>
    <n v="1"/>
    <n v="1"/>
    <n v="1"/>
    <n v="9"/>
    <s v="КОР"/>
    <n v="0"/>
    <n v="0"/>
    <n v="0"/>
    <n v="0"/>
    <s v="BPB-03-047-10"/>
    <n v="171"/>
    <m/>
    <n v="9"/>
    <x v="10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09049"/>
    <n v="60"/>
    <n v="60"/>
    <n v="1"/>
    <n v="5"/>
    <n v="30"/>
    <s v="КОР"/>
    <n v="120"/>
    <n v="120"/>
    <n v="360"/>
    <n v="6"/>
    <s v="BPB-12-030-10"/>
    <m/>
    <m/>
    <n v="30"/>
    <x v="2"/>
  </r>
  <r>
    <s v="38972"/>
    <n v="48"/>
    <n v="48"/>
    <n v="1"/>
    <n v="8"/>
    <n v="64"/>
    <s v="КОР"/>
    <n v="96"/>
    <n v="96"/>
    <n v="576"/>
    <n v="12"/>
    <s v="BPB-11-046-10"/>
    <n v="7"/>
    <m/>
    <n v="64"/>
    <x v="5"/>
  </r>
  <r>
    <s v="40450"/>
    <n v="40"/>
    <n v="40"/>
    <n v="1"/>
    <n v="8"/>
    <n v="88"/>
    <s v="КОР"/>
    <n v="80"/>
    <n v="80"/>
    <n v="240"/>
    <n v="6"/>
    <s v="BPB-08-008-10"/>
    <m/>
    <m/>
    <n v="88"/>
    <x v="3"/>
  </r>
  <r>
    <s v="45289"/>
    <n v="48"/>
    <n v="48"/>
    <n v="1"/>
    <n v="2"/>
    <n v="53"/>
    <s v="КОР"/>
    <n v="96"/>
    <n v="96"/>
    <n v="288"/>
    <n v="6"/>
    <s v="BPB-12-032-10"/>
    <n v="6"/>
    <m/>
    <n v="53"/>
    <x v="2"/>
  </r>
  <r>
    <s v="61349"/>
    <n v="40"/>
    <n v="40"/>
    <n v="1"/>
    <n v="2"/>
    <n v="6"/>
    <s v="КОР"/>
    <n v="80"/>
    <n v="80"/>
    <n v="240"/>
    <n v="6"/>
    <s v="BPB-08-071-10"/>
    <n v="1"/>
    <m/>
    <n v="6"/>
    <x v="3"/>
  </r>
  <r>
    <s v="62813"/>
    <n v="24"/>
    <n v="24"/>
    <n v="1"/>
    <n v="8"/>
    <n v="88"/>
    <s v="КОР"/>
    <n v="48"/>
    <n v="48"/>
    <n v="288"/>
    <n v="12"/>
    <s v="BPB-15-046-10"/>
    <m/>
    <m/>
    <n v="88"/>
    <x v="4"/>
  </r>
  <r>
    <s v="65208"/>
    <n v="18"/>
    <n v="36"/>
    <n v="2"/>
    <n v="36"/>
    <n v="108"/>
    <s v="КОР"/>
    <n v="0"/>
    <n v="0"/>
    <n v="0"/>
    <n v="0"/>
    <s v="BPB-15-052-10"/>
    <n v="51"/>
    <m/>
    <n v="108"/>
    <x v="4"/>
  </r>
  <r>
    <s v="70931"/>
    <n v="28"/>
    <n v="28"/>
    <n v="1"/>
    <n v="8"/>
    <n v="88"/>
    <s v="КОР"/>
    <n v="56"/>
    <n v="56"/>
    <n v="168"/>
    <n v="6"/>
    <s v="BPB-14-046-10"/>
    <m/>
    <m/>
    <n v="88"/>
    <x v="0"/>
  </r>
  <r>
    <s v="72722"/>
    <n v="24"/>
    <n v="24"/>
    <n v="1"/>
    <n v="88"/>
    <n v="176"/>
    <s v="КОР"/>
    <n v="48"/>
    <n v="48"/>
    <n v="144"/>
    <n v="6"/>
    <s v="BPB-13-060-10"/>
    <n v="38"/>
    <m/>
    <n v="176"/>
    <x v="1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5393"/>
    <n v="12"/>
    <n v="24"/>
    <n v="2"/>
    <n v="25"/>
    <n v="175"/>
    <s v="КОР"/>
    <n v="24"/>
    <n v="24"/>
    <n v="144"/>
    <n v="12"/>
    <s v="BPB-13-009-10"/>
    <n v="135"/>
    <m/>
    <n v="175"/>
    <x v="1"/>
  </r>
  <r>
    <s v="16249"/>
    <n v="12"/>
    <n v="24"/>
    <n v="2"/>
    <n v="175"/>
    <n v="350"/>
    <s v="КОР"/>
    <n v="36"/>
    <n v="36"/>
    <n v="132"/>
    <n v="11"/>
    <s v="BPB-13-007-10"/>
    <n v="150"/>
    <m/>
    <n v="350"/>
    <x v="1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59545"/>
    <n v="30"/>
    <n v="60"/>
    <n v="2"/>
    <n v="2"/>
    <n v="80"/>
    <s v="КОР"/>
    <n v="60"/>
    <n v="60"/>
    <n v="180"/>
    <n v="6"/>
    <s v="BPB-13-050-10"/>
    <n v="117"/>
    <m/>
    <n v="80"/>
    <x v="1"/>
  </r>
  <r>
    <s v="60812"/>
    <n v="30"/>
    <n v="60"/>
    <n v="2"/>
    <n v="80"/>
    <n v="240"/>
    <s v="КОР"/>
    <n v="60"/>
    <n v="60"/>
    <n v="180"/>
    <n v="6"/>
    <s v="BPB-14-014-10"/>
    <n v="96"/>
    <m/>
    <n v="240"/>
    <x v="0"/>
  </r>
  <r>
    <s v="89581"/>
    <n v="1"/>
    <n v="5"/>
    <n v="5"/>
    <n v="1"/>
    <n v="80"/>
    <s v="КОР"/>
    <n v="0"/>
    <n v="0"/>
    <n v="0"/>
    <n v="0"/>
    <s v="BPB-03-183-11"/>
    <n v="19"/>
    <m/>
    <n v="80"/>
    <x v="10"/>
  </r>
  <r>
    <s v="AF068"/>
    <n v="90"/>
    <n v="180"/>
    <n v="2"/>
    <n v="2"/>
    <n v="56"/>
    <s v="КОР"/>
    <n v="0"/>
    <n v="0"/>
    <n v="0"/>
    <n v="0"/>
    <s v="BPB-15-030-10"/>
    <n v="25.411111111111101"/>
    <m/>
    <n v="56"/>
    <x v="4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38972"/>
    <n v="48"/>
    <n v="48"/>
    <n v="1"/>
    <n v="8"/>
    <n v="64"/>
    <s v="КОР"/>
    <n v="96"/>
    <n v="96"/>
    <n v="576"/>
    <n v="12"/>
    <s v="BPB-11-046-10"/>
    <n v="7"/>
    <m/>
    <n v="64"/>
    <x v="5"/>
  </r>
  <r>
    <s v="52324"/>
    <n v="36"/>
    <n v="36"/>
    <n v="1"/>
    <n v="80"/>
    <n v="160"/>
    <s v="КОР"/>
    <n v="72"/>
    <n v="72"/>
    <n v="216"/>
    <n v="6"/>
    <s v="BPB-14-065-10"/>
    <n v="74.1388888888889"/>
    <m/>
    <n v="160"/>
    <x v="0"/>
  </r>
  <r>
    <s v="54532"/>
    <n v="55"/>
    <n v="55"/>
    <n v="1"/>
    <n v="88"/>
    <n v="264"/>
    <s v="КОР"/>
    <n v="110"/>
    <n v="110"/>
    <n v="330"/>
    <n v="6"/>
    <s v="BPB-13-065-10"/>
    <n v="239"/>
    <m/>
    <n v="264"/>
    <x v="1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1349"/>
    <n v="40"/>
    <n v="80"/>
    <n v="2"/>
    <n v="2"/>
    <n v="6"/>
    <s v="КОР"/>
    <n v="80"/>
    <n v="80"/>
    <n v="240"/>
    <n v="6"/>
    <s v="BPB-08-071-10"/>
    <n v="1"/>
    <m/>
    <n v="6"/>
    <x v="3"/>
  </r>
  <r>
    <s v="69517"/>
    <n v="36"/>
    <n v="36"/>
    <n v="1"/>
    <n v="8"/>
    <n v="80"/>
    <s v="КОР"/>
    <n v="72"/>
    <n v="72"/>
    <n v="216"/>
    <n v="6"/>
    <s v="BPB-12-042-10"/>
    <n v="15"/>
    <m/>
    <n v="80"/>
    <x v="2"/>
  </r>
  <r>
    <s v="15393"/>
    <n v="12"/>
    <n v="12"/>
    <n v="1"/>
    <n v="25"/>
    <n v="175"/>
    <s v="КОР"/>
    <n v="24"/>
    <n v="24"/>
    <n v="144"/>
    <n v="12"/>
    <s v="BPB-13-009-10"/>
    <n v="135"/>
    <m/>
    <n v="175"/>
    <x v="1"/>
  </r>
  <r>
    <s v="42906"/>
    <n v="1"/>
    <n v="10"/>
    <n v="10"/>
    <n v="27"/>
    <n v="320"/>
    <s v="КОР"/>
    <n v="300"/>
    <n v="300"/>
    <n v="600"/>
    <n v="600"/>
    <s v="BPB-03-074-10"/>
    <n v="79"/>
    <m/>
    <n v="320"/>
    <x v="10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5208"/>
    <n v="18"/>
    <n v="72"/>
    <n v="4"/>
    <n v="36"/>
    <n v="108"/>
    <s v="КОР"/>
    <n v="0"/>
    <n v="0"/>
    <n v="0"/>
    <n v="0"/>
    <s v="BPB-15-052-10"/>
    <n v="51"/>
    <m/>
    <n v="108"/>
    <x v="4"/>
  </r>
  <r>
    <s v="72722"/>
    <n v="24"/>
    <n v="24"/>
    <n v="1"/>
    <n v="88"/>
    <n v="176"/>
    <s v="КОР"/>
    <n v="48"/>
    <n v="48"/>
    <n v="144"/>
    <n v="6"/>
    <s v="BPB-13-060-10"/>
    <n v="38"/>
    <m/>
    <n v="176"/>
    <x v="1"/>
  </r>
  <r>
    <s v="A2488"/>
    <n v="10"/>
    <n v="10"/>
    <n v="1"/>
    <n v="2"/>
    <n v="36"/>
    <s v="КОР"/>
    <n v="14"/>
    <n v="14"/>
    <n v="28"/>
    <n v="2.8"/>
    <s v="BPB-15-023-10"/>
    <n v="16"/>
    <m/>
    <n v="36"/>
    <x v="4"/>
  </r>
  <r>
    <s v="88441"/>
    <n v="64"/>
    <n v="64"/>
    <n v="1"/>
    <n v="5"/>
    <n v="140"/>
    <s v="КОР"/>
    <n v="128"/>
    <n v="128"/>
    <n v="768"/>
    <n v="12"/>
    <s v="BPB-15-036-10"/>
    <n v="31"/>
    <m/>
    <n v="140"/>
    <x v="4"/>
  </r>
  <r>
    <s v="69517"/>
    <n v="36"/>
    <n v="36"/>
    <n v="1"/>
    <n v="8"/>
    <n v="80"/>
    <s v="КОР"/>
    <n v="72"/>
    <n v="72"/>
    <n v="216"/>
    <n v="6"/>
    <s v="BPB-12-042-10"/>
    <n v="15"/>
    <m/>
    <n v="80"/>
    <x v="2"/>
  </r>
  <r>
    <s v="72722"/>
    <n v="24"/>
    <n v="24"/>
    <n v="1"/>
    <n v="88"/>
    <n v="176"/>
    <s v="КОР"/>
    <n v="48"/>
    <n v="48"/>
    <n v="144"/>
    <n v="6"/>
    <s v="BPB-13-060-10"/>
    <n v="38"/>
    <m/>
    <n v="176"/>
    <x v="1"/>
  </r>
  <r>
    <s v="86415"/>
    <n v="72"/>
    <n v="72"/>
    <n v="1"/>
    <n v="2"/>
    <n v="3"/>
    <s v="КОР"/>
    <n v="1"/>
    <n v="1"/>
    <n v="72"/>
    <n v="1"/>
    <s v="BPB-02-129-12"/>
    <n v="1.875"/>
    <m/>
    <n v="3"/>
    <x v="9"/>
  </r>
  <r>
    <s v="65208"/>
    <n v="18"/>
    <n v="90"/>
    <n v="5"/>
    <n v="36"/>
    <n v="108"/>
    <s v="КОР"/>
    <n v="0"/>
    <n v="0"/>
    <n v="0"/>
    <n v="0"/>
    <s v="BPB-15-052-10"/>
    <n v="51"/>
    <m/>
    <n v="108"/>
    <x v="4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69517"/>
    <n v="36"/>
    <n v="72"/>
    <n v="2"/>
    <n v="8"/>
    <n v="80"/>
    <s v="КОР"/>
    <n v="72"/>
    <n v="72"/>
    <n v="216"/>
    <n v="6"/>
    <s v="BPB-12-042-10"/>
    <n v="15"/>
    <m/>
    <n v="80"/>
    <x v="2"/>
  </r>
  <r>
    <s v="09561"/>
    <n v="10"/>
    <n v="240"/>
    <n v="24"/>
    <n v="2"/>
    <n v="144"/>
    <s v="КОР"/>
    <n v="240"/>
    <n v="240"/>
    <n v="720"/>
    <n v="72"/>
    <s v="BPB-02-049-10"/>
    <n v="327"/>
    <m/>
    <n v="144"/>
    <x v="9"/>
  </r>
  <r>
    <s v="57007"/>
    <n v="36"/>
    <n v="72"/>
    <n v="2"/>
    <n v="8"/>
    <n v="88"/>
    <s v="КОР"/>
    <n v="72"/>
    <n v="72"/>
    <n v="216"/>
    <n v="6"/>
    <s v="BPB-15-021-10"/>
    <m/>
    <m/>
    <n v="88"/>
    <x v="4"/>
  </r>
  <r>
    <s v="62813"/>
    <n v="24"/>
    <n v="24"/>
    <n v="1"/>
    <n v="8"/>
    <n v="88"/>
    <s v="КОР"/>
    <n v="48"/>
    <n v="48"/>
    <n v="288"/>
    <n v="12"/>
    <s v="BPB-15-046-10"/>
    <m/>
    <m/>
    <n v="88"/>
    <x v="4"/>
  </r>
  <r>
    <s v="AF055"/>
    <n v="100"/>
    <n v="300"/>
    <n v="3"/>
    <n v="2"/>
    <n v="351"/>
    <s v="КОР"/>
    <n v="0"/>
    <n v="0"/>
    <n v="0"/>
    <n v="0"/>
    <s v="BPB-15-029-10"/>
    <n v="163"/>
    <m/>
    <n v="351"/>
    <x v="4"/>
  </r>
  <r>
    <s v="69517"/>
    <n v="36"/>
    <n v="36"/>
    <n v="1"/>
    <n v="8"/>
    <n v="80"/>
    <s v="КОР"/>
    <n v="72"/>
    <n v="72"/>
    <n v="216"/>
    <n v="6"/>
    <s v="BPB-12-042-10"/>
    <n v="15"/>
    <m/>
    <n v="80"/>
    <x v="2"/>
  </r>
  <r>
    <s v="73840"/>
    <n v="56"/>
    <n v="56"/>
    <n v="1"/>
    <n v="88"/>
    <n v="176"/>
    <s v="КОР"/>
    <n v="112"/>
    <n v="112"/>
    <n v="1008"/>
    <n v="18"/>
    <s v="BPB-14-066-10"/>
    <n v="51"/>
    <m/>
    <n v="176"/>
    <x v="0"/>
  </r>
  <r>
    <s v="74231"/>
    <n v="56"/>
    <n v="56"/>
    <n v="1"/>
    <n v="80"/>
    <n v="160"/>
    <s v="КОР"/>
    <n v="112"/>
    <n v="112"/>
    <n v="1008"/>
    <n v="18"/>
    <s v="BPB-13-067-10"/>
    <n v="46"/>
    <m/>
    <n v="160"/>
    <x v="1"/>
  </r>
  <r>
    <s v="74540"/>
    <n v="56"/>
    <n v="56"/>
    <n v="1"/>
    <n v="8"/>
    <n v="88"/>
    <s v="КОР"/>
    <n v="112"/>
    <n v="112"/>
    <n v="1008"/>
    <n v="18"/>
    <s v="BPB-12-021-10"/>
    <n v="42"/>
    <m/>
    <n v="88"/>
    <x v="2"/>
  </r>
  <r>
    <s v="74988"/>
    <n v="56"/>
    <n v="56"/>
    <n v="1"/>
    <n v="8"/>
    <n v="88"/>
    <s v="КОР"/>
    <n v="112"/>
    <n v="112"/>
    <n v="336"/>
    <n v="6"/>
    <s v="BPB-14-073-10"/>
    <n v="44"/>
    <m/>
    <n v="88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88441"/>
    <n v="64"/>
    <n v="64"/>
    <n v="1"/>
    <n v="5"/>
    <n v="140"/>
    <s v="КОР"/>
    <n v="128"/>
    <n v="128"/>
    <n v="768"/>
    <n v="12"/>
    <s v="BPB-15-036-10"/>
    <n v="31"/>
    <m/>
    <n v="140"/>
    <x v="4"/>
  </r>
  <r>
    <s v="A2488"/>
    <n v="10"/>
    <n v="10"/>
    <n v="1"/>
    <n v="2"/>
    <n v="36"/>
    <s v="КОР"/>
    <n v="14"/>
    <n v="14"/>
    <n v="28"/>
    <n v="2.8"/>
    <s v="BPB-15-023-10"/>
    <n v="16"/>
    <m/>
    <n v="36"/>
    <x v="4"/>
  </r>
  <r>
    <s v="A2495"/>
    <n v="10"/>
    <n v="10"/>
    <n v="1"/>
    <n v="3"/>
    <n v="36"/>
    <s v="КОР"/>
    <n v="60"/>
    <n v="60"/>
    <n v="90"/>
    <n v="9"/>
    <s v="BPB-13-047-10"/>
    <n v="6.3"/>
    <m/>
    <n v="36"/>
    <x v="1"/>
  </r>
  <r>
    <s v="AF054"/>
    <n v="200"/>
    <n v="200"/>
    <n v="1"/>
    <n v="2"/>
    <n v="450"/>
    <s v="КОР"/>
    <n v="400"/>
    <n v="400"/>
    <n v="1200"/>
    <n v="6"/>
    <s v="BPB-15-031-10"/>
    <n v="201.11500000000001"/>
    <m/>
    <n v="450"/>
    <x v="4"/>
  </r>
  <r>
    <s v="AF055"/>
    <n v="100"/>
    <n v="200"/>
    <n v="2"/>
    <n v="2"/>
    <n v="351"/>
    <s v="КОР"/>
    <n v="0"/>
    <n v="0"/>
    <n v="0"/>
    <n v="0"/>
    <s v="BPB-15-029-10"/>
    <n v="163"/>
    <m/>
    <n v="351"/>
    <x v="4"/>
  </r>
  <r>
    <s v="AF068"/>
    <n v="90"/>
    <n v="180"/>
    <n v="2"/>
    <n v="2"/>
    <n v="56"/>
    <s v="КОР"/>
    <n v="0"/>
    <n v="0"/>
    <n v="0"/>
    <n v="0"/>
    <s v="BPB-15-030-10"/>
    <n v="25.411111111111101"/>
    <m/>
    <n v="56"/>
    <x v="4"/>
  </r>
  <r>
    <s v="AVU47"/>
    <n v="1"/>
    <n v="2"/>
    <n v="2"/>
    <n v="6"/>
    <n v="12"/>
    <s v="КОР"/>
    <n v="0"/>
    <n v="0"/>
    <n v="0"/>
    <n v="0"/>
    <s v="BPB-03-082-12"/>
    <n v="22"/>
    <m/>
    <n v="12"/>
    <x v="10"/>
  </r>
  <r>
    <s v="AVU47"/>
    <n v="1"/>
    <n v="2"/>
    <n v="2"/>
    <n v="6"/>
    <n v="12"/>
    <s v="КОР"/>
    <n v="0"/>
    <n v="0"/>
    <n v="0"/>
    <n v="0"/>
    <s v="BPB-03-082-12"/>
    <n v="22"/>
    <m/>
    <n v="12"/>
    <x v="10"/>
  </r>
  <r>
    <s v="AVU50"/>
    <n v="1"/>
    <n v="3"/>
    <n v="3"/>
    <n v="6"/>
    <n v="12"/>
    <s v="КОР"/>
    <n v="0"/>
    <n v="0"/>
    <n v="0"/>
    <n v="0"/>
    <s v="BPB-03-093-12"/>
    <m/>
    <m/>
    <n v="12"/>
    <x v="10"/>
  </r>
  <r>
    <s v="AVU51"/>
    <n v="1"/>
    <n v="3"/>
    <n v="3"/>
    <n v="6"/>
    <n v="12"/>
    <s v="КОР"/>
    <n v="0"/>
    <n v="0"/>
    <n v="0"/>
    <n v="0"/>
    <s v="BPB-03-105-11"/>
    <n v="40"/>
    <m/>
    <n v="12"/>
    <x v="10"/>
  </r>
  <r>
    <s v="H9295"/>
    <n v="1"/>
    <n v="5"/>
    <n v="5"/>
    <n v="1"/>
    <n v="9"/>
    <s v="КОР"/>
    <n v="0"/>
    <n v="0"/>
    <n v="0"/>
    <n v="0"/>
    <s v="BPB-03-047-10"/>
    <n v="171"/>
    <m/>
    <n v="9"/>
    <x v="10"/>
  </r>
  <r>
    <s v="H9298"/>
    <n v="1"/>
    <n v="1"/>
    <n v="1"/>
    <n v="1"/>
    <n v="2"/>
    <s v="КОР"/>
    <n v="0"/>
    <n v="0"/>
    <n v="0"/>
    <n v="0"/>
    <s v="BPB-03-095-12"/>
    <n v="64"/>
    <m/>
    <n v="2"/>
    <x v="10"/>
  </r>
  <r>
    <s v="AN612"/>
    <n v="1"/>
    <n v="3"/>
    <n v="3"/>
    <n v="10"/>
    <n v="50"/>
    <s v="КОР"/>
    <n v="0"/>
    <n v="0"/>
    <n v="0"/>
    <n v="0"/>
    <s v="BPB-15-028-10"/>
    <n v="35"/>
    <m/>
    <n v="50"/>
    <x v="4"/>
  </r>
  <r>
    <s v="43721"/>
    <n v="20"/>
    <n v="100"/>
    <n v="5"/>
    <n v="2"/>
    <n v="8"/>
    <s v="КОР"/>
    <n v="40"/>
    <n v="40"/>
    <n v="120"/>
    <n v="6"/>
    <s v="BPB-02-085-10"/>
    <m/>
    <m/>
    <n v="8"/>
    <x v="9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627"/>
    <n v="30"/>
    <n v="60"/>
    <n v="2"/>
    <n v="80"/>
    <n v="160"/>
    <s v="КОР"/>
    <n v="60"/>
    <n v="60"/>
    <n v="180"/>
    <n v="6"/>
    <s v="BPB-14-028-10"/>
    <n v="44"/>
    <m/>
    <n v="160"/>
    <x v="0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5438"/>
    <n v="24"/>
    <n v="24"/>
    <n v="1"/>
    <n v="2"/>
    <n v="80"/>
    <s v="КОР"/>
    <n v="48"/>
    <n v="48"/>
    <n v="288"/>
    <n v="12"/>
    <s v="BPB-13-026-10"/>
    <m/>
    <m/>
    <n v="80"/>
    <x v="1"/>
  </r>
  <r>
    <s v="25379"/>
    <n v="40"/>
    <n v="40"/>
    <n v="1"/>
    <n v="2"/>
    <n v="56"/>
    <s v="КОР"/>
    <n v="80"/>
    <n v="80"/>
    <n v="720"/>
    <n v="18"/>
    <s v="BPB-13-023-10"/>
    <n v="71.875"/>
    <m/>
    <n v="56"/>
    <x v="1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49327"/>
    <n v="28"/>
    <n v="28"/>
    <n v="1"/>
    <n v="2"/>
    <n v="80"/>
    <s v="КОР"/>
    <n v="56"/>
    <n v="56"/>
    <n v="168"/>
    <n v="6"/>
    <s v="BPB-13-044-10"/>
    <n v="26"/>
    <m/>
    <n v="80"/>
    <x v="1"/>
  </r>
  <r>
    <s v="59342"/>
    <n v="30"/>
    <n v="90"/>
    <n v="3"/>
    <n v="8"/>
    <n v="88"/>
    <s v="КОР"/>
    <n v="60"/>
    <n v="60"/>
    <n v="180"/>
    <n v="6"/>
    <s v="BPB-13-017-10"/>
    <n v="58"/>
    <m/>
    <n v="88"/>
    <x v="1"/>
  </r>
  <r>
    <s v="59545"/>
    <n v="30"/>
    <n v="90"/>
    <n v="3"/>
    <n v="2"/>
    <n v="80"/>
    <s v="КОР"/>
    <n v="60"/>
    <n v="60"/>
    <n v="180"/>
    <n v="6"/>
    <s v="BPB-13-050-10"/>
    <n v="117"/>
    <m/>
    <n v="80"/>
    <x v="1"/>
  </r>
  <r>
    <s v="60209"/>
    <n v="30"/>
    <n v="60"/>
    <n v="2"/>
    <n v="8"/>
    <n v="88"/>
    <s v="КОР"/>
    <n v="60"/>
    <n v="60"/>
    <n v="180"/>
    <n v="6"/>
    <s v="BPB-13-011-10"/>
    <m/>
    <m/>
    <n v="88"/>
    <x v="1"/>
  </r>
  <r>
    <s v="60812"/>
    <n v="30"/>
    <n v="90"/>
    <n v="3"/>
    <n v="80"/>
    <n v="240"/>
    <s v="КОР"/>
    <n v="60"/>
    <n v="60"/>
    <n v="180"/>
    <n v="6"/>
    <s v="BPB-14-014-10"/>
    <n v="96"/>
    <m/>
    <n v="240"/>
    <x v="0"/>
  </r>
  <r>
    <s v="79466"/>
    <n v="35"/>
    <n v="35"/>
    <n v="1"/>
    <n v="8"/>
    <n v="88"/>
    <s v="КОР"/>
    <n v="70"/>
    <n v="70"/>
    <n v="210"/>
    <n v="6"/>
    <s v="BPB-14-068-10"/>
    <m/>
    <m/>
    <n v="88"/>
    <x v="0"/>
  </r>
  <r>
    <s v="81008"/>
    <n v="35"/>
    <n v="35"/>
    <n v="1"/>
    <n v="5"/>
    <n v="80"/>
    <s v="КОР"/>
    <n v="70"/>
    <n v="70"/>
    <n v="210"/>
    <n v="6"/>
    <s v="BPB-15-055-10"/>
    <n v="59"/>
    <m/>
    <n v="80"/>
    <x v="4"/>
  </r>
  <r>
    <s v="83929"/>
    <n v="48"/>
    <n v="96"/>
    <n v="2"/>
    <n v="8"/>
    <n v="64"/>
    <s v="КОР"/>
    <n v="96"/>
    <n v="96"/>
    <n v="576"/>
    <n v="12"/>
    <s v="BPB-15-012-10"/>
    <m/>
    <m/>
    <n v="64"/>
    <x v="4"/>
  </r>
  <r>
    <s v="A2500"/>
    <n v="100"/>
    <n v="100"/>
    <n v="1"/>
    <n v="8"/>
    <n v="48"/>
    <s v="КОР"/>
    <n v="100"/>
    <n v="100"/>
    <n v="600"/>
    <n v="6"/>
    <s v="BPB-13-005-10"/>
    <n v="6"/>
    <m/>
    <n v="48"/>
    <x v="1"/>
  </r>
  <r>
    <s v="01909"/>
    <n v="30"/>
    <n v="90"/>
    <n v="3"/>
    <n v="80"/>
    <n v="240"/>
    <s v="КОР"/>
    <n v="60"/>
    <n v="60"/>
    <n v="180"/>
    <n v="6"/>
    <s v="BPB-14-005-10"/>
    <n v="112"/>
    <m/>
    <n v="240"/>
    <x v="0"/>
  </r>
  <r>
    <s v="04627"/>
    <n v="30"/>
    <n v="60"/>
    <n v="2"/>
    <n v="80"/>
    <n v="160"/>
    <s v="КОР"/>
    <n v="60"/>
    <n v="60"/>
    <n v="180"/>
    <n v="6"/>
    <s v="BPB-14-028-10"/>
    <n v="44"/>
    <m/>
    <n v="160"/>
    <x v="0"/>
  </r>
  <r>
    <s v="08196"/>
    <n v="24"/>
    <n v="24"/>
    <n v="1"/>
    <n v="2"/>
    <n v="52"/>
    <s v="КОР"/>
    <n v="48"/>
    <n v="48"/>
    <n v="288"/>
    <n v="12"/>
    <s v="BPB-14-036-10"/>
    <n v="18"/>
    <m/>
    <n v="52"/>
    <x v="0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08551"/>
    <n v="24"/>
    <n v="24"/>
    <n v="1"/>
    <n v="8"/>
    <n v="56"/>
    <s v="КОР"/>
    <n v="48"/>
    <n v="48"/>
    <n v="288"/>
    <n v="12"/>
    <s v="BPB-14-052-10"/>
    <n v="33"/>
    <m/>
    <n v="56"/>
    <x v="0"/>
  </r>
  <r>
    <s v="12079"/>
    <n v="28"/>
    <n v="28"/>
    <n v="1"/>
    <n v="80"/>
    <n v="160"/>
    <s v="КОР"/>
    <n v="56"/>
    <n v="56"/>
    <n v="168"/>
    <n v="6"/>
    <s v="BPB-14-040-10"/>
    <n v="57"/>
    <m/>
    <n v="160"/>
    <x v="0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4226"/>
    <n v="28"/>
    <n v="56"/>
    <n v="2"/>
    <n v="88"/>
    <n v="264"/>
    <s v="КОР"/>
    <n v="56"/>
    <n v="56"/>
    <n v="168"/>
    <n v="6"/>
    <s v="BPB-13-020-10"/>
    <n v="76"/>
    <m/>
    <n v="264"/>
    <x v="1"/>
  </r>
  <r>
    <s v="15438"/>
    <n v="24"/>
    <n v="24"/>
    <n v="1"/>
    <n v="2"/>
    <n v="80"/>
    <s v="КОР"/>
    <n v="48"/>
    <n v="48"/>
    <n v="288"/>
    <n v="12"/>
    <s v="BPB-13-026-10"/>
    <m/>
    <m/>
    <n v="80"/>
    <x v="1"/>
  </r>
  <r>
    <s v="16144"/>
    <n v="24"/>
    <n v="24"/>
    <n v="1"/>
    <n v="64"/>
    <n v="128"/>
    <s v="КОР"/>
    <n v="48"/>
    <n v="48"/>
    <n v="288"/>
    <n v="12"/>
    <s v="BPB-14-021-10"/>
    <m/>
    <m/>
    <n v="128"/>
    <x v="0"/>
  </r>
  <r>
    <s v="16550"/>
    <n v="36"/>
    <n v="36"/>
    <n v="1"/>
    <n v="8"/>
    <n v="80"/>
    <s v="КОР"/>
    <n v="72"/>
    <n v="72"/>
    <n v="216"/>
    <n v="6"/>
    <s v="BPB-12-034-10"/>
    <n v="61"/>
    <m/>
    <n v="80"/>
    <x v="2"/>
  </r>
  <r>
    <s v="17474"/>
    <n v="36"/>
    <n v="36"/>
    <n v="1"/>
    <n v="8"/>
    <n v="72"/>
    <s v="КОР"/>
    <n v="72"/>
    <n v="72"/>
    <n v="432"/>
    <n v="12"/>
    <s v="BPB-12-060-10"/>
    <n v="49"/>
    <m/>
    <n v="72"/>
    <x v="2"/>
  </r>
  <r>
    <s v="17761"/>
    <n v="36"/>
    <n v="36"/>
    <n v="1"/>
    <n v="72"/>
    <n v="144"/>
    <s v="КОР"/>
    <n v="72"/>
    <n v="72"/>
    <n v="864"/>
    <n v="24"/>
    <s v="BPB-13-056-10"/>
    <n v="34"/>
    <m/>
    <n v="144"/>
    <x v="1"/>
  </r>
  <r>
    <s v="18219"/>
    <n v="36"/>
    <n v="36"/>
    <n v="1"/>
    <n v="8"/>
    <n v="80"/>
    <s v="КОР"/>
    <n v="108"/>
    <n v="108"/>
    <n v="648"/>
    <n v="18"/>
    <s v="BPB-14-049-10"/>
    <m/>
    <m/>
    <n v="80"/>
    <x v="0"/>
  </r>
  <r>
    <s v="18696"/>
    <n v="36"/>
    <n v="36"/>
    <n v="1"/>
    <n v="8"/>
    <n v="64"/>
    <s v="КОР"/>
    <n v="72"/>
    <n v="72"/>
    <n v="432"/>
    <n v="12"/>
    <s v="BPB-08-021-10"/>
    <m/>
    <m/>
    <n v="64"/>
    <x v="3"/>
  </r>
  <r>
    <s v="24194"/>
    <n v="48"/>
    <n v="48"/>
    <n v="1"/>
    <n v="8"/>
    <n v="88"/>
    <s v="КОР"/>
    <n v="96"/>
    <n v="96"/>
    <n v="288"/>
    <n v="6"/>
    <s v="BPB-12-067-10"/>
    <n v="23"/>
    <m/>
    <n v="88"/>
    <x v="2"/>
  </r>
  <r>
    <s v="25379"/>
    <n v="40"/>
    <n v="40"/>
    <n v="1"/>
    <n v="2"/>
    <n v="56"/>
    <s v="КОР"/>
    <n v="80"/>
    <n v="80"/>
    <n v="720"/>
    <n v="18"/>
    <s v="BPB-13-023-10"/>
    <n v="71.875"/>
    <m/>
    <n v="56"/>
    <x v="1"/>
  </r>
  <r>
    <s v="28088"/>
    <n v="40"/>
    <n v="40"/>
    <n v="1"/>
    <n v="56"/>
    <n v="168"/>
    <s v="КОР"/>
    <n v="80"/>
    <n v="80"/>
    <n v="720"/>
    <n v="18"/>
    <s v="BPB-14-032-10"/>
    <m/>
    <m/>
    <n v="168"/>
    <x v="0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77857"/>
    <n v="40"/>
    <n v="40"/>
    <n v="1"/>
    <n v="8"/>
    <n v="64"/>
    <s v="КОР"/>
    <n v="160"/>
    <n v="160"/>
    <n v="480"/>
    <n v="12"/>
    <s v="BPB-13-069-10"/>
    <m/>
    <m/>
    <n v="64"/>
    <x v="1"/>
  </r>
  <r>
    <s v="79680"/>
    <n v="28"/>
    <n v="28"/>
    <n v="1"/>
    <n v="88"/>
    <n v="176"/>
    <s v="КОР"/>
    <n v="168"/>
    <n v="168"/>
    <n v="336"/>
    <n v="12"/>
    <s v="BPB-13-032-10"/>
    <n v="27"/>
    <m/>
    <n v="176"/>
    <x v="1"/>
  </r>
  <r>
    <s v="89711"/>
    <n v="48"/>
    <n v="48"/>
    <n v="1"/>
    <n v="8"/>
    <n v="80"/>
    <s v="КОР"/>
    <n v="96"/>
    <n v="96"/>
    <n v="288"/>
    <n v="6"/>
    <s v="BPB-08-069-10"/>
    <m/>
    <m/>
    <n v="80"/>
    <x v="3"/>
  </r>
  <r>
    <s v="A2488"/>
    <n v="10"/>
    <n v="10"/>
    <n v="1"/>
    <n v="2"/>
    <n v="36"/>
    <s v="КОР"/>
    <n v="14"/>
    <n v="14"/>
    <n v="28"/>
    <n v="2.8"/>
    <s v="BPB-15-023-10"/>
    <n v="16"/>
    <m/>
    <n v="36"/>
    <x v="4"/>
  </r>
  <r>
    <s v="A2490"/>
    <n v="1"/>
    <n v="2"/>
    <n v="2"/>
    <n v="2"/>
    <n v="80"/>
    <s v="КОР"/>
    <n v="40"/>
    <n v="40"/>
    <n v="120"/>
    <n v="120"/>
    <s v="BPB-03-155-12"/>
    <n v="19"/>
    <m/>
    <n v="80"/>
    <x v="10"/>
  </r>
  <r>
    <s v="AF055"/>
    <n v="100"/>
    <n v="300"/>
    <n v="3"/>
    <n v="2"/>
    <n v="351"/>
    <s v="КОР"/>
    <n v="0"/>
    <n v="0"/>
    <n v="0"/>
    <n v="0"/>
    <s v="BPB-15-029-10"/>
    <n v="163"/>
    <m/>
    <n v="351"/>
    <x v="4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85382"/>
    <n v="250"/>
    <n v="250"/>
    <n v="1"/>
    <n v="4"/>
    <n v="20"/>
    <s v="КОР"/>
    <n v="500"/>
    <n v="500"/>
    <n v="3000"/>
    <n v="12"/>
    <s v="BPB-08-026-10"/>
    <m/>
    <m/>
    <n v="20"/>
    <x v="3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08040"/>
    <n v="36"/>
    <n v="36"/>
    <n v="1"/>
    <n v="8"/>
    <n v="80"/>
    <s v="КОР"/>
    <n v="72"/>
    <n v="72"/>
    <n v="216"/>
    <n v="6"/>
    <s v="BPB-14-053-10"/>
    <n v="21.1666666666667"/>
    <m/>
    <n v="80"/>
    <x v="0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5438"/>
    <n v="24"/>
    <n v="24"/>
    <n v="1"/>
    <n v="2"/>
    <n v="80"/>
    <s v="КОР"/>
    <n v="48"/>
    <n v="48"/>
    <n v="288"/>
    <n v="12"/>
    <s v="BPB-13-026-10"/>
    <m/>
    <m/>
    <n v="80"/>
    <x v="1"/>
  </r>
  <r>
    <s v="16550"/>
    <n v="36"/>
    <n v="36"/>
    <n v="1"/>
    <n v="8"/>
    <n v="80"/>
    <s v="КОР"/>
    <n v="72"/>
    <n v="72"/>
    <n v="216"/>
    <n v="6"/>
    <s v="BPB-12-034-10"/>
    <n v="61"/>
    <m/>
    <n v="80"/>
    <x v="2"/>
  </r>
  <r>
    <s v="27873"/>
    <n v="36"/>
    <n v="36"/>
    <n v="1"/>
    <n v="8"/>
    <n v="72"/>
    <s v="КОР"/>
    <n v="72"/>
    <n v="72"/>
    <n v="432"/>
    <n v="12"/>
    <s v="BPB-12-076-10"/>
    <n v="15.0277777777778"/>
    <m/>
    <n v="72"/>
    <x v="2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78854"/>
    <n v="40"/>
    <n v="40"/>
    <n v="1"/>
    <n v="56"/>
    <n v="112"/>
    <s v="КОР"/>
    <n v="80"/>
    <n v="80"/>
    <n v="720"/>
    <n v="18"/>
    <s v="BPB-13-063-10"/>
    <n v="46"/>
    <m/>
    <n v="112"/>
    <x v="1"/>
  </r>
  <r>
    <s v="79680"/>
    <n v="28"/>
    <n v="28"/>
    <n v="1"/>
    <n v="88"/>
    <n v="176"/>
    <s v="КОР"/>
    <n v="168"/>
    <n v="168"/>
    <n v="336"/>
    <n v="12"/>
    <s v="BPB-13-032-10"/>
    <n v="27"/>
    <m/>
    <n v="176"/>
    <x v="1"/>
  </r>
  <r>
    <s v="A2488"/>
    <n v="10"/>
    <n v="10"/>
    <n v="1"/>
    <n v="2"/>
    <n v="36"/>
    <s v="КОР"/>
    <n v="14"/>
    <n v="14"/>
    <n v="28"/>
    <n v="2.8"/>
    <s v="BPB-15-023-10"/>
    <n v="16"/>
    <m/>
    <n v="36"/>
    <x v="4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01909"/>
    <n v="30"/>
    <n v="90"/>
    <n v="3"/>
    <n v="80"/>
    <n v="240"/>
    <s v="КОР"/>
    <n v="60"/>
    <n v="60"/>
    <n v="180"/>
    <n v="6"/>
    <s v="BPB-14-005-10"/>
    <n v="112"/>
    <m/>
    <n v="240"/>
    <x v="0"/>
  </r>
  <r>
    <s v="04467"/>
    <n v="40"/>
    <n v="80"/>
    <n v="2"/>
    <n v="40"/>
    <n v="120"/>
    <s v="КОР"/>
    <n v="80"/>
    <n v="80"/>
    <n v="480"/>
    <n v="12"/>
    <s v="BPB-14-007-10"/>
    <n v="51"/>
    <m/>
    <n v="12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07397"/>
    <n v="36"/>
    <n v="36"/>
    <n v="1"/>
    <n v="2"/>
    <n v="6"/>
    <s v="КОР"/>
    <n v="72"/>
    <n v="72"/>
    <n v="216"/>
    <n v="6"/>
    <s v="BPB-05-069-12"/>
    <n v="5"/>
    <m/>
    <n v="6"/>
    <x v="7"/>
  </r>
  <r>
    <s v="07688"/>
    <n v="24"/>
    <n v="24"/>
    <n v="1"/>
    <n v="8"/>
    <n v="72"/>
    <s v="КОР"/>
    <n v="48"/>
    <n v="48"/>
    <n v="288"/>
    <n v="12"/>
    <s v="BPB-13-055-10"/>
    <n v="18"/>
    <m/>
    <n v="72"/>
    <x v="1"/>
  </r>
  <r>
    <s v="08040"/>
    <n v="36"/>
    <n v="36"/>
    <n v="1"/>
    <n v="8"/>
    <n v="80"/>
    <s v="КОР"/>
    <n v="72"/>
    <n v="72"/>
    <n v="216"/>
    <n v="6"/>
    <s v="BPB-14-053-10"/>
    <n v="21.1666666666667"/>
    <m/>
    <n v="80"/>
    <x v="0"/>
  </r>
  <r>
    <s v="08196"/>
    <n v="24"/>
    <n v="24"/>
    <n v="1"/>
    <n v="2"/>
    <n v="52"/>
    <s v="КОР"/>
    <n v="48"/>
    <n v="48"/>
    <n v="288"/>
    <n v="12"/>
    <s v="BPB-14-036-10"/>
    <n v="18"/>
    <m/>
    <n v="52"/>
    <x v="0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08510"/>
    <n v="36"/>
    <n v="36"/>
    <n v="1"/>
    <n v="8"/>
    <n v="64"/>
    <s v="КОР"/>
    <n v="72"/>
    <n v="72"/>
    <n v="216"/>
    <n v="6"/>
    <s v="BPB-15-017-10"/>
    <n v="21"/>
    <m/>
    <n v="64"/>
    <x v="4"/>
  </r>
  <r>
    <s v="08551"/>
    <n v="24"/>
    <n v="24"/>
    <n v="1"/>
    <n v="8"/>
    <n v="56"/>
    <s v="КОР"/>
    <n v="48"/>
    <n v="48"/>
    <n v="288"/>
    <n v="12"/>
    <s v="BPB-14-052-10"/>
    <n v="33"/>
    <m/>
    <n v="56"/>
    <x v="0"/>
  </r>
  <r>
    <s v="08667"/>
    <n v="24"/>
    <n v="24"/>
    <n v="1"/>
    <n v="8"/>
    <n v="56"/>
    <s v="КОР"/>
    <n v="48"/>
    <n v="48"/>
    <n v="288"/>
    <n v="12"/>
    <s v="BPB-13-040-10"/>
    <n v="46"/>
    <m/>
    <n v="56"/>
    <x v="1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09150"/>
    <n v="36"/>
    <n v="36"/>
    <n v="1"/>
    <n v="8"/>
    <n v="80"/>
    <s v="КОР"/>
    <n v="72"/>
    <n v="72"/>
    <n v="432"/>
    <n v="12"/>
    <s v="BPB-14-070-10"/>
    <m/>
    <m/>
    <n v="80"/>
    <x v="0"/>
  </r>
  <r>
    <s v="09621"/>
    <n v="24"/>
    <n v="24"/>
    <n v="1"/>
    <n v="8"/>
    <n v="64"/>
    <s v="КОР"/>
    <n v="48"/>
    <n v="48"/>
    <n v="144"/>
    <n v="6"/>
    <s v="BPB-14-050-10"/>
    <n v="8"/>
    <m/>
    <n v="64"/>
    <x v="0"/>
  </r>
  <r>
    <s v="10562"/>
    <n v="36"/>
    <n v="36"/>
    <n v="1"/>
    <n v="8"/>
    <n v="80"/>
    <s v="КОР"/>
    <n v="72"/>
    <n v="72"/>
    <n v="216"/>
    <n v="6"/>
    <s v="BPB-12-078-10"/>
    <n v="14"/>
    <m/>
    <n v="80"/>
    <x v="2"/>
  </r>
  <r>
    <s v="11695"/>
    <n v="24"/>
    <n v="24"/>
    <n v="1"/>
    <n v="8"/>
    <n v="72"/>
    <s v="КОР"/>
    <n v="48"/>
    <n v="48"/>
    <n v="432"/>
    <n v="18"/>
    <s v="BPB-14-045-10"/>
    <m/>
    <m/>
    <n v="72"/>
    <x v="0"/>
  </r>
  <r>
    <s v="12079"/>
    <n v="28"/>
    <n v="28"/>
    <n v="1"/>
    <n v="80"/>
    <n v="160"/>
    <s v="КОР"/>
    <n v="56"/>
    <n v="56"/>
    <n v="168"/>
    <n v="6"/>
    <s v="BPB-14-040-10"/>
    <n v="57"/>
    <m/>
    <n v="160"/>
    <x v="0"/>
  </r>
  <r>
    <s v="12719"/>
    <n v="36"/>
    <n v="36"/>
    <n v="1"/>
    <n v="8"/>
    <n v="72"/>
    <s v="КОР"/>
    <n v="72"/>
    <n v="72"/>
    <n v="432"/>
    <n v="12"/>
    <s v="BPB-13-031-10"/>
    <n v="35"/>
    <m/>
    <n v="72"/>
    <x v="1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4927"/>
    <n v="36"/>
    <n v="36"/>
    <n v="1"/>
    <n v="8"/>
    <n v="80"/>
    <s v="КОР"/>
    <n v="72"/>
    <n v="72"/>
    <n v="432"/>
    <n v="12"/>
    <s v="BPB-14-057-10"/>
    <n v="8"/>
    <m/>
    <n v="80"/>
    <x v="0"/>
  </r>
  <r>
    <s v="15096"/>
    <n v="40"/>
    <n v="40"/>
    <n v="1"/>
    <n v="56"/>
    <n v="112"/>
    <s v="КОР"/>
    <n v="80"/>
    <n v="80"/>
    <n v="720"/>
    <n v="18"/>
    <s v="BPB-12-054-10"/>
    <n v="39"/>
    <m/>
    <n v="112"/>
    <x v="2"/>
  </r>
  <r>
    <s v="15156"/>
    <n v="36"/>
    <n v="36"/>
    <n v="1"/>
    <n v="2"/>
    <n v="58"/>
    <s v="КОР"/>
    <n v="72"/>
    <n v="72"/>
    <n v="432"/>
    <n v="12"/>
    <s v="BPB-11-062-10"/>
    <m/>
    <m/>
    <n v="58"/>
    <x v="5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15438"/>
    <n v="24"/>
    <n v="24"/>
    <n v="1"/>
    <n v="2"/>
    <n v="80"/>
    <s v="КОР"/>
    <n v="48"/>
    <n v="48"/>
    <n v="288"/>
    <n v="12"/>
    <s v="BPB-13-026-10"/>
    <m/>
    <m/>
    <n v="80"/>
    <x v="1"/>
  </r>
  <r>
    <s v="15778"/>
    <n v="36"/>
    <n v="36"/>
    <n v="1"/>
    <n v="8"/>
    <n v="88"/>
    <s v="КОР"/>
    <n v="72"/>
    <n v="72"/>
    <n v="432"/>
    <n v="12"/>
    <s v="BPB-14-078-10"/>
    <n v="29"/>
    <m/>
    <n v="88"/>
    <x v="0"/>
  </r>
  <r>
    <s v="16144"/>
    <n v="24"/>
    <n v="24"/>
    <n v="1"/>
    <n v="64"/>
    <n v="128"/>
    <s v="КОР"/>
    <n v="48"/>
    <n v="48"/>
    <n v="288"/>
    <n v="12"/>
    <s v="BPB-14-021-10"/>
    <m/>
    <m/>
    <n v="128"/>
    <x v="0"/>
  </r>
  <r>
    <s v="16536"/>
    <n v="36"/>
    <n v="36"/>
    <n v="1"/>
    <n v="8"/>
    <n v="80"/>
    <s v="КОР"/>
    <n v="72"/>
    <n v="72"/>
    <n v="216"/>
    <n v="6"/>
    <s v="BPB-08-060-10"/>
    <m/>
    <m/>
    <n v="80"/>
    <x v="3"/>
  </r>
  <r>
    <s v="16920"/>
    <n v="24"/>
    <n v="24"/>
    <n v="1"/>
    <n v="8"/>
    <n v="64"/>
    <s v="КОР"/>
    <n v="48"/>
    <n v="48"/>
    <n v="144"/>
    <n v="6"/>
    <s v="BPB-14-012-10"/>
    <n v="10"/>
    <m/>
    <n v="64"/>
    <x v="0"/>
  </r>
  <r>
    <s v="16986"/>
    <n v="24"/>
    <n v="24"/>
    <n v="1"/>
    <n v="8"/>
    <n v="64"/>
    <s v="КОР"/>
    <n v="48"/>
    <n v="48"/>
    <n v="288"/>
    <n v="12"/>
    <s v="BPB-13-034-10"/>
    <m/>
    <m/>
    <n v="64"/>
    <x v="1"/>
  </r>
  <r>
    <s v="17474"/>
    <n v="36"/>
    <n v="36"/>
    <n v="1"/>
    <n v="8"/>
    <n v="72"/>
    <s v="КОР"/>
    <n v="72"/>
    <n v="72"/>
    <n v="432"/>
    <n v="12"/>
    <s v="BPB-12-060-10"/>
    <n v="49"/>
    <m/>
    <n v="72"/>
    <x v="2"/>
  </r>
  <r>
    <s v="17761"/>
    <n v="36"/>
    <n v="36"/>
    <n v="1"/>
    <n v="72"/>
    <n v="144"/>
    <s v="КОР"/>
    <n v="72"/>
    <n v="72"/>
    <n v="864"/>
    <n v="24"/>
    <s v="BPB-13-056-10"/>
    <n v="34"/>
    <m/>
    <n v="144"/>
    <x v="1"/>
  </r>
  <r>
    <s v="18219"/>
    <n v="36"/>
    <n v="36"/>
    <n v="1"/>
    <n v="8"/>
    <n v="80"/>
    <s v="КОР"/>
    <n v="108"/>
    <n v="108"/>
    <n v="648"/>
    <n v="18"/>
    <s v="BPB-14-049-10"/>
    <m/>
    <m/>
    <n v="80"/>
    <x v="0"/>
  </r>
  <r>
    <s v="18696"/>
    <n v="36"/>
    <n v="36"/>
    <n v="1"/>
    <n v="8"/>
    <n v="64"/>
    <s v="КОР"/>
    <n v="72"/>
    <n v="72"/>
    <n v="432"/>
    <n v="12"/>
    <s v="BPB-08-021-10"/>
    <m/>
    <m/>
    <n v="64"/>
    <x v="3"/>
  </r>
  <r>
    <s v="21059"/>
    <n v="24"/>
    <n v="24"/>
    <n v="1"/>
    <n v="8"/>
    <n v="80"/>
    <s v="КОР"/>
    <n v="48"/>
    <n v="48"/>
    <n v="1000"/>
    <n v="41.6666666666667"/>
    <s v="BPB-11-034-10"/>
    <n v="34"/>
    <m/>
    <n v="80"/>
    <x v="5"/>
  </r>
  <r>
    <s v="21567"/>
    <n v="24"/>
    <n v="24"/>
    <n v="1"/>
    <n v="8"/>
    <n v="80"/>
    <s v="КОР"/>
    <n v="48"/>
    <n v="48"/>
    <n v="144"/>
    <n v="6"/>
    <s v="BPB-08-030-10"/>
    <m/>
    <m/>
    <n v="80"/>
    <x v="3"/>
  </r>
  <r>
    <s v="22057"/>
    <n v="24"/>
    <n v="24"/>
    <n v="1"/>
    <n v="8"/>
    <n v="88"/>
    <s v="КОР"/>
    <n v="144"/>
    <n v="144"/>
    <n v="144"/>
    <n v="6"/>
    <s v="BPB-15-019-10"/>
    <n v="10"/>
    <m/>
    <n v="88"/>
    <x v="4"/>
  </r>
  <r>
    <s v="22473"/>
    <n v="24"/>
    <n v="24"/>
    <n v="1"/>
    <n v="8"/>
    <n v="82"/>
    <s v="КОР"/>
    <n v="48"/>
    <n v="48"/>
    <n v="168"/>
    <n v="7"/>
    <s v="BPB-15-045-10"/>
    <m/>
    <m/>
    <n v="82"/>
    <x v="4"/>
  </r>
  <r>
    <s v="27619"/>
    <n v="24"/>
    <n v="24"/>
    <n v="1"/>
    <n v="8"/>
    <n v="64"/>
    <s v="КОР"/>
    <n v="48"/>
    <n v="48"/>
    <n v="144"/>
    <n v="6"/>
    <s v="BPB-14-055-10"/>
    <n v="-3"/>
    <m/>
    <n v="64"/>
    <x v="0"/>
  </r>
  <r>
    <s v="27873"/>
    <n v="36"/>
    <n v="36"/>
    <n v="1"/>
    <n v="8"/>
    <n v="72"/>
    <s v="КОР"/>
    <n v="72"/>
    <n v="72"/>
    <n v="432"/>
    <n v="12"/>
    <s v="BPB-12-076-10"/>
    <n v="15.0277777777778"/>
    <m/>
    <n v="72"/>
    <x v="2"/>
  </r>
  <r>
    <s v="28006"/>
    <n v="24"/>
    <n v="24"/>
    <n v="1"/>
    <n v="8"/>
    <n v="88"/>
    <s v="КОР"/>
    <n v="48"/>
    <n v="48"/>
    <n v="288"/>
    <n v="12"/>
    <s v="BPB-14-075-10"/>
    <m/>
    <m/>
    <n v="88"/>
    <x v="0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28384"/>
    <n v="24"/>
    <n v="24"/>
    <n v="1"/>
    <n v="50"/>
    <n v="100"/>
    <s v="КОР"/>
    <n v="48"/>
    <n v="48"/>
    <n v="288"/>
    <n v="12"/>
    <s v="BPB-13-076-10"/>
    <m/>
    <m/>
    <n v="100"/>
    <x v="1"/>
  </r>
  <r>
    <s v="28830"/>
    <n v="24"/>
    <n v="24"/>
    <n v="1"/>
    <n v="8"/>
    <n v="64"/>
    <s v="КОР"/>
    <n v="48"/>
    <n v="48"/>
    <n v="144"/>
    <n v="6"/>
    <s v="BPB-14-056-10"/>
    <n v="4"/>
    <m/>
    <n v="64"/>
    <x v="0"/>
  </r>
  <r>
    <s v="29325"/>
    <n v="24"/>
    <n v="24"/>
    <n v="1"/>
    <n v="8"/>
    <n v="56"/>
    <s v="КОР"/>
    <n v="48"/>
    <n v="48"/>
    <n v="144"/>
    <n v="6"/>
    <s v="BPB-14-044-10"/>
    <n v="37"/>
    <m/>
    <n v="56"/>
    <x v="0"/>
  </r>
  <r>
    <s v="30223"/>
    <n v="36"/>
    <n v="36"/>
    <n v="1"/>
    <n v="8"/>
    <n v="72"/>
    <s v="КОР"/>
    <n v="72"/>
    <n v="72"/>
    <n v="216"/>
    <n v="6"/>
    <s v="BPB-13-054-10"/>
    <n v="27"/>
    <m/>
    <n v="72"/>
    <x v="1"/>
  </r>
  <r>
    <s v="30499"/>
    <n v="24"/>
    <n v="24"/>
    <n v="1"/>
    <n v="8"/>
    <n v="80"/>
    <s v="КОР"/>
    <n v="48"/>
    <n v="48"/>
    <n v="288"/>
    <n v="12"/>
    <s v="BPB-11-033-10"/>
    <n v="18"/>
    <m/>
    <n v="80"/>
    <x v="5"/>
  </r>
  <r>
    <s v="30703"/>
    <n v="24"/>
    <n v="24"/>
    <n v="1"/>
    <n v="8"/>
    <n v="72"/>
    <s v="КОР"/>
    <n v="48"/>
    <n v="48"/>
    <n v="288"/>
    <n v="12"/>
    <s v="BPB-14-043-10"/>
    <n v="24"/>
    <m/>
    <n v="72"/>
    <x v="0"/>
  </r>
  <r>
    <s v="30717"/>
    <n v="24"/>
    <n v="24"/>
    <n v="1"/>
    <n v="80"/>
    <n v="160"/>
    <s v="КОР"/>
    <n v="48"/>
    <n v="48"/>
    <n v="432"/>
    <n v="18"/>
    <s v="BPB-14-034-10"/>
    <n v="97"/>
    <m/>
    <n v="160"/>
    <x v="0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32523"/>
    <n v="40"/>
    <n v="40"/>
    <n v="1"/>
    <n v="56"/>
    <n v="112"/>
    <s v="КОР"/>
    <n v="80"/>
    <n v="80"/>
    <n v="240"/>
    <n v="6"/>
    <s v="BPB-12-051-10"/>
    <n v="16"/>
    <m/>
    <n v="112"/>
    <x v="2"/>
  </r>
  <r>
    <s v="33250"/>
    <n v="40"/>
    <n v="40"/>
    <n v="1"/>
    <n v="8"/>
    <n v="56"/>
    <s v="КОР"/>
    <n v="80"/>
    <n v="80"/>
    <n v="240"/>
    <n v="6"/>
    <s v="BPB-15-018-10"/>
    <n v="21"/>
    <m/>
    <n v="56"/>
    <x v="4"/>
  </r>
  <r>
    <s v="36572"/>
    <n v="48"/>
    <n v="48"/>
    <n v="1"/>
    <n v="2"/>
    <n v="6"/>
    <s v="КОР"/>
    <n v="96"/>
    <n v="96"/>
    <n v="864"/>
    <n v="18"/>
    <s v="BPB-04-052-14"/>
    <n v="5"/>
    <m/>
    <n v="6"/>
    <x v="8"/>
  </r>
  <r>
    <s v="49327"/>
    <n v="28"/>
    <n v="28"/>
    <n v="1"/>
    <n v="2"/>
    <n v="80"/>
    <s v="КОР"/>
    <n v="56"/>
    <n v="56"/>
    <n v="168"/>
    <n v="6"/>
    <s v="BPB-13-044-10"/>
    <n v="26"/>
    <m/>
    <n v="80"/>
    <x v="1"/>
  </r>
  <r>
    <s v="54532"/>
    <n v="55"/>
    <n v="55"/>
    <n v="1"/>
    <n v="88"/>
    <n v="264"/>
    <s v="КОР"/>
    <n v="110"/>
    <n v="110"/>
    <n v="330"/>
    <n v="6"/>
    <s v="BPB-13-065-10"/>
    <n v="239"/>
    <m/>
    <n v="264"/>
    <x v="1"/>
  </r>
  <r>
    <s v="59342"/>
    <n v="30"/>
    <n v="90"/>
    <n v="3"/>
    <n v="8"/>
    <n v="88"/>
    <s v="КОР"/>
    <n v="60"/>
    <n v="60"/>
    <n v="180"/>
    <n v="6"/>
    <s v="BPB-13-017-10"/>
    <n v="58"/>
    <m/>
    <n v="88"/>
    <x v="1"/>
  </r>
  <r>
    <s v="59545"/>
    <n v="30"/>
    <n v="90"/>
    <n v="3"/>
    <n v="2"/>
    <n v="80"/>
    <s v="КОР"/>
    <n v="60"/>
    <n v="60"/>
    <n v="180"/>
    <n v="6"/>
    <s v="BPB-13-050-10"/>
    <n v="117"/>
    <m/>
    <n v="80"/>
    <x v="1"/>
  </r>
  <r>
    <s v="60209"/>
    <n v="30"/>
    <n v="90"/>
    <n v="3"/>
    <n v="8"/>
    <n v="88"/>
    <s v="КОР"/>
    <n v="60"/>
    <n v="60"/>
    <n v="180"/>
    <n v="6"/>
    <s v="BPB-13-011-10"/>
    <m/>
    <m/>
    <n v="88"/>
    <x v="1"/>
  </r>
  <r>
    <s v="60812"/>
    <n v="30"/>
    <n v="90"/>
    <n v="3"/>
    <n v="80"/>
    <n v="240"/>
    <s v="КОР"/>
    <n v="60"/>
    <n v="60"/>
    <n v="180"/>
    <n v="6"/>
    <s v="BPB-14-014-10"/>
    <n v="96"/>
    <m/>
    <n v="240"/>
    <x v="0"/>
  </r>
  <r>
    <s v="67020"/>
    <n v="28"/>
    <n v="28"/>
    <n v="1"/>
    <n v="8"/>
    <n v="80"/>
    <s v="КОР"/>
    <n v="56"/>
    <n v="56"/>
    <n v="168"/>
    <n v="6"/>
    <s v="BPB-12-049-10"/>
    <n v="37"/>
    <m/>
    <n v="80"/>
    <x v="2"/>
  </r>
  <r>
    <s v="72722"/>
    <n v="24"/>
    <n v="24"/>
    <n v="1"/>
    <n v="88"/>
    <n v="176"/>
    <s v="КОР"/>
    <n v="48"/>
    <n v="48"/>
    <n v="144"/>
    <n v="6"/>
    <s v="BPB-13-060-10"/>
    <n v="38"/>
    <m/>
    <n v="176"/>
    <x v="1"/>
  </r>
  <r>
    <s v="78854"/>
    <n v="40"/>
    <n v="40"/>
    <n v="1"/>
    <n v="56"/>
    <n v="112"/>
    <s v="КОР"/>
    <n v="80"/>
    <n v="80"/>
    <n v="720"/>
    <n v="18"/>
    <s v="BPB-13-063-10"/>
    <n v="46"/>
    <m/>
    <n v="112"/>
    <x v="1"/>
  </r>
  <r>
    <s v="79680"/>
    <n v="28"/>
    <n v="28"/>
    <n v="1"/>
    <n v="88"/>
    <n v="176"/>
    <s v="КОР"/>
    <n v="168"/>
    <n v="168"/>
    <n v="336"/>
    <n v="12"/>
    <s v="BPB-13-032-10"/>
    <n v="27"/>
    <m/>
    <n v="176"/>
    <x v="1"/>
  </r>
  <r>
    <s v="89581"/>
    <n v="1"/>
    <n v="10"/>
    <n v="10"/>
    <n v="1"/>
    <n v="80"/>
    <s v="КОР"/>
    <n v="0"/>
    <n v="0"/>
    <n v="0"/>
    <n v="0"/>
    <s v="BPB-03-183-11"/>
    <n v="19"/>
    <m/>
    <n v="80"/>
    <x v="10"/>
  </r>
  <r>
    <s v="A2500"/>
    <n v="100"/>
    <n v="300"/>
    <n v="3"/>
    <n v="8"/>
    <n v="48"/>
    <s v="КОР"/>
    <n v="100"/>
    <n v="100"/>
    <n v="600"/>
    <n v="6"/>
    <s v="BPB-13-005-10"/>
    <n v="6"/>
    <m/>
    <n v="48"/>
    <x v="1"/>
  </r>
  <r>
    <s v="AF054"/>
    <n v="200"/>
    <n v="200"/>
    <n v="1"/>
    <n v="2"/>
    <n v="450"/>
    <s v="КОР"/>
    <n v="400"/>
    <n v="400"/>
    <n v="1200"/>
    <n v="6"/>
    <s v="BPB-15-031-10"/>
    <n v="201.11500000000001"/>
    <m/>
    <n v="450"/>
    <x v="4"/>
  </r>
  <r>
    <s v="AF055"/>
    <n v="100"/>
    <n v="100"/>
    <n v="1"/>
    <n v="2"/>
    <n v="351"/>
    <s v="КОР"/>
    <n v="0"/>
    <n v="0"/>
    <n v="0"/>
    <n v="0"/>
    <s v="BPB-15-029-10"/>
    <n v="163"/>
    <m/>
    <n v="351"/>
    <x v="4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04627"/>
    <n v="30"/>
    <n v="60"/>
    <n v="2"/>
    <n v="80"/>
    <n v="160"/>
    <s v="КОР"/>
    <n v="60"/>
    <n v="60"/>
    <n v="180"/>
    <n v="6"/>
    <s v="BPB-14-028-10"/>
    <n v="44"/>
    <m/>
    <n v="160"/>
    <x v="0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24194"/>
    <n v="48"/>
    <n v="48"/>
    <n v="1"/>
    <n v="8"/>
    <n v="88"/>
    <s v="КОР"/>
    <n v="96"/>
    <n v="96"/>
    <n v="288"/>
    <n v="6"/>
    <s v="BPB-12-067-10"/>
    <n v="23"/>
    <m/>
    <n v="88"/>
    <x v="2"/>
  </r>
  <r>
    <s v="28384"/>
    <n v="24"/>
    <n v="24"/>
    <n v="1"/>
    <n v="50"/>
    <n v="100"/>
    <s v="КОР"/>
    <n v="48"/>
    <n v="48"/>
    <n v="288"/>
    <n v="12"/>
    <s v="BPB-13-076-10"/>
    <m/>
    <m/>
    <n v="100"/>
    <x v="1"/>
  </r>
  <r>
    <s v="41864"/>
    <n v="24"/>
    <n v="24"/>
    <n v="1"/>
    <n v="5"/>
    <n v="80"/>
    <s v="КОР"/>
    <n v="24"/>
    <n v="24"/>
    <n v="144"/>
    <n v="6"/>
    <s v="BPB-12-055-10"/>
    <n v="5"/>
    <m/>
    <n v="80"/>
    <x v="2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60"/>
    <n v="2"/>
    <n v="2"/>
    <n v="80"/>
    <s v="КОР"/>
    <n v="60"/>
    <n v="60"/>
    <n v="180"/>
    <n v="6"/>
    <s v="BPB-13-050-10"/>
    <n v="117"/>
    <m/>
    <n v="80"/>
    <x v="1"/>
  </r>
  <r>
    <s v="60209"/>
    <n v="30"/>
    <n v="60"/>
    <n v="2"/>
    <n v="8"/>
    <n v="88"/>
    <s v="КОР"/>
    <n v="60"/>
    <n v="60"/>
    <n v="180"/>
    <n v="6"/>
    <s v="BPB-13-011-10"/>
    <m/>
    <m/>
    <n v="88"/>
    <x v="1"/>
  </r>
  <r>
    <s v="60812"/>
    <n v="30"/>
    <n v="60"/>
    <n v="2"/>
    <n v="80"/>
    <n v="240"/>
    <s v="КОР"/>
    <n v="60"/>
    <n v="60"/>
    <n v="180"/>
    <n v="6"/>
    <s v="BPB-14-014-10"/>
    <n v="96"/>
    <m/>
    <n v="240"/>
    <x v="0"/>
  </r>
  <r>
    <s v="65208"/>
    <n v="18"/>
    <n v="198"/>
    <n v="11"/>
    <n v="36"/>
    <n v="108"/>
    <s v="КОР"/>
    <n v="0"/>
    <n v="0"/>
    <n v="0"/>
    <n v="0"/>
    <s v="BPB-15-052-10"/>
    <n v="51"/>
    <m/>
    <n v="108"/>
    <x v="4"/>
  </r>
  <r>
    <s v="79466"/>
    <n v="35"/>
    <n v="70"/>
    <n v="2"/>
    <n v="8"/>
    <n v="88"/>
    <s v="КОР"/>
    <n v="70"/>
    <n v="70"/>
    <n v="210"/>
    <n v="6"/>
    <s v="BPB-14-068-10"/>
    <m/>
    <m/>
    <n v="88"/>
    <x v="0"/>
  </r>
  <r>
    <s v="81008"/>
    <n v="35"/>
    <n v="70"/>
    <n v="2"/>
    <n v="5"/>
    <n v="80"/>
    <s v="КОР"/>
    <n v="70"/>
    <n v="70"/>
    <n v="210"/>
    <n v="6"/>
    <s v="BPB-15-055-10"/>
    <n v="59"/>
    <m/>
    <n v="80"/>
    <x v="4"/>
  </r>
  <r>
    <s v="88441"/>
    <n v="64"/>
    <n v="128"/>
    <n v="2"/>
    <n v="5"/>
    <n v="140"/>
    <s v="КОР"/>
    <n v="128"/>
    <n v="128"/>
    <n v="768"/>
    <n v="12"/>
    <s v="BPB-15-036-10"/>
    <n v="31"/>
    <m/>
    <n v="140"/>
    <x v="4"/>
  </r>
  <r>
    <s v="89711"/>
    <n v="48"/>
    <n v="48"/>
    <n v="1"/>
    <n v="8"/>
    <n v="80"/>
    <s v="КОР"/>
    <n v="96"/>
    <n v="96"/>
    <n v="288"/>
    <n v="6"/>
    <s v="BPB-08-069-10"/>
    <m/>
    <m/>
    <n v="80"/>
    <x v="3"/>
  </r>
  <r>
    <s v="A2488"/>
    <n v="10"/>
    <n v="20"/>
    <n v="2"/>
    <n v="2"/>
    <n v="36"/>
    <s v="КОР"/>
    <n v="14"/>
    <n v="14"/>
    <n v="28"/>
    <n v="2.8"/>
    <s v="BPB-15-023-10"/>
    <n v="16"/>
    <m/>
    <n v="36"/>
    <x v="4"/>
  </r>
  <r>
    <s v="A2495"/>
    <n v="10"/>
    <n v="10"/>
    <n v="1"/>
    <n v="3"/>
    <n v="36"/>
    <s v="КОР"/>
    <n v="60"/>
    <n v="60"/>
    <n v="90"/>
    <n v="9"/>
    <s v="BPB-13-047-10"/>
    <n v="6.3"/>
    <m/>
    <n v="36"/>
    <x v="1"/>
  </r>
  <r>
    <s v="AF055"/>
    <n v="100"/>
    <n v="200"/>
    <n v="2"/>
    <n v="2"/>
    <n v="351"/>
    <s v="КОР"/>
    <n v="0"/>
    <n v="0"/>
    <n v="0"/>
    <n v="0"/>
    <s v="BPB-15-029-10"/>
    <n v="163"/>
    <m/>
    <n v="351"/>
    <x v="4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AU022"/>
    <n v="8"/>
    <n v="8"/>
    <n v="1"/>
    <n v="8"/>
    <n v="72"/>
    <s v="КОР"/>
    <n v="8"/>
    <n v="8"/>
    <n v="48"/>
    <n v="6"/>
    <s v="BPB-11-050-10"/>
    <n v="7.625"/>
    <m/>
    <n v="72"/>
    <x v="5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35244"/>
    <n v="1"/>
    <n v="2"/>
    <n v="2"/>
    <n v="14"/>
    <n v="84"/>
    <s v="КОР"/>
    <n v="2"/>
    <n v="2"/>
    <n v="12"/>
    <n v="12"/>
    <s v="BPB-02-123-12"/>
    <n v="18"/>
    <m/>
    <n v="84"/>
    <x v="9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5208"/>
    <n v="18"/>
    <n v="54"/>
    <n v="3"/>
    <n v="36"/>
    <n v="108"/>
    <s v="КОР"/>
    <n v="0"/>
    <n v="0"/>
    <n v="0"/>
    <n v="0"/>
    <s v="BPB-15-052-10"/>
    <n v="51"/>
    <m/>
    <n v="108"/>
    <x v="4"/>
  </r>
  <r>
    <s v="A2488"/>
    <n v="10"/>
    <n v="10"/>
    <n v="1"/>
    <n v="2"/>
    <n v="36"/>
    <s v="КОР"/>
    <n v="14"/>
    <n v="14"/>
    <n v="28"/>
    <n v="2.8"/>
    <s v="BPB-15-023-10"/>
    <n v="16"/>
    <m/>
    <n v="36"/>
    <x v="4"/>
  </r>
  <r>
    <s v="A2495"/>
    <n v="10"/>
    <n v="10"/>
    <n v="1"/>
    <n v="3"/>
    <n v="36"/>
    <s v="КОР"/>
    <n v="60"/>
    <n v="60"/>
    <n v="90"/>
    <n v="9"/>
    <s v="BPB-13-047-10"/>
    <n v="6.3"/>
    <m/>
    <n v="36"/>
    <x v="1"/>
  </r>
  <r>
    <s v="A2500"/>
    <n v="100"/>
    <n v="200"/>
    <n v="2"/>
    <n v="8"/>
    <n v="48"/>
    <s v="КОР"/>
    <n v="100"/>
    <n v="100"/>
    <n v="600"/>
    <n v="6"/>
    <s v="BPB-13-005-10"/>
    <n v="6"/>
    <m/>
    <n v="48"/>
    <x v="1"/>
  </r>
  <r>
    <s v="A2904"/>
    <n v="10"/>
    <n v="10"/>
    <n v="1"/>
    <n v="2"/>
    <n v="6"/>
    <s v="КОР"/>
    <n v="100"/>
    <n v="100"/>
    <n v="400"/>
    <n v="40"/>
    <s v="BPB-11-069-10"/>
    <n v="198"/>
    <m/>
    <n v="6"/>
    <x v="5"/>
  </r>
  <r>
    <s v="AF054"/>
    <n v="200"/>
    <n v="200"/>
    <n v="1"/>
    <n v="2"/>
    <n v="450"/>
    <s v="КОР"/>
    <n v="400"/>
    <n v="400"/>
    <n v="1200"/>
    <n v="6"/>
    <s v="BPB-15-031-10"/>
    <n v="201.11500000000001"/>
    <m/>
    <n v="450"/>
    <x v="4"/>
  </r>
  <r>
    <s v="AF055"/>
    <n v="100"/>
    <n v="200"/>
    <n v="2"/>
    <n v="2"/>
    <n v="351"/>
    <s v="КОР"/>
    <n v="0"/>
    <n v="0"/>
    <n v="0"/>
    <n v="0"/>
    <s v="BPB-15-029-10"/>
    <n v="163"/>
    <m/>
    <n v="351"/>
    <x v="4"/>
  </r>
  <r>
    <s v="AVU26"/>
    <n v="1"/>
    <n v="1"/>
    <n v="1"/>
    <n v="1"/>
    <n v="50"/>
    <s v="КОР"/>
    <n v="100"/>
    <n v="100"/>
    <n v="600"/>
    <n v="600"/>
    <s v="BPB-03-136-12"/>
    <n v="5"/>
    <m/>
    <n v="50"/>
    <x v="10"/>
  </r>
  <r>
    <s v="01909"/>
    <n v="30"/>
    <n v="120"/>
    <n v="4"/>
    <n v="80"/>
    <n v="240"/>
    <s v="КОР"/>
    <n v="60"/>
    <n v="60"/>
    <n v="180"/>
    <n v="6"/>
    <s v="BPB-14-005-10"/>
    <n v="112"/>
    <m/>
    <n v="240"/>
    <x v="0"/>
  </r>
  <r>
    <s v="04467"/>
    <n v="40"/>
    <n v="80"/>
    <n v="2"/>
    <n v="40"/>
    <n v="120"/>
    <s v="КОР"/>
    <n v="80"/>
    <n v="80"/>
    <n v="480"/>
    <n v="12"/>
    <s v="BPB-14-007-10"/>
    <n v="51"/>
    <m/>
    <n v="120"/>
    <x v="0"/>
  </r>
  <r>
    <s v="04627"/>
    <n v="30"/>
    <n v="60"/>
    <n v="2"/>
    <n v="80"/>
    <n v="160"/>
    <s v="КОР"/>
    <n v="60"/>
    <n v="60"/>
    <n v="180"/>
    <n v="6"/>
    <s v="BPB-14-028-10"/>
    <n v="44"/>
    <m/>
    <n v="160"/>
    <x v="0"/>
  </r>
  <r>
    <s v="07688"/>
    <n v="24"/>
    <n v="24"/>
    <n v="1"/>
    <n v="8"/>
    <n v="72"/>
    <s v="КОР"/>
    <n v="48"/>
    <n v="48"/>
    <n v="288"/>
    <n v="12"/>
    <s v="BPB-13-055-10"/>
    <n v="18"/>
    <m/>
    <n v="72"/>
    <x v="1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08551"/>
    <n v="24"/>
    <n v="24"/>
    <n v="1"/>
    <n v="8"/>
    <n v="56"/>
    <s v="КОР"/>
    <n v="48"/>
    <n v="48"/>
    <n v="288"/>
    <n v="12"/>
    <s v="BPB-14-052-10"/>
    <n v="33"/>
    <m/>
    <n v="56"/>
    <x v="0"/>
  </r>
  <r>
    <s v="08667"/>
    <n v="24"/>
    <n v="24"/>
    <n v="1"/>
    <n v="8"/>
    <n v="56"/>
    <s v="КОР"/>
    <n v="48"/>
    <n v="48"/>
    <n v="288"/>
    <n v="12"/>
    <s v="BPB-13-040-10"/>
    <n v="46"/>
    <m/>
    <n v="56"/>
    <x v="1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09621"/>
    <n v="24"/>
    <n v="24"/>
    <n v="1"/>
    <n v="8"/>
    <n v="64"/>
    <s v="КОР"/>
    <n v="48"/>
    <n v="48"/>
    <n v="144"/>
    <n v="6"/>
    <s v="BPB-14-050-10"/>
    <n v="8"/>
    <m/>
    <n v="64"/>
    <x v="0"/>
  </r>
  <r>
    <s v="11695"/>
    <n v="24"/>
    <n v="24"/>
    <n v="1"/>
    <n v="8"/>
    <n v="72"/>
    <s v="КОР"/>
    <n v="48"/>
    <n v="48"/>
    <n v="432"/>
    <n v="18"/>
    <s v="BPB-14-045-10"/>
    <m/>
    <m/>
    <n v="72"/>
    <x v="0"/>
  </r>
  <r>
    <s v="12079"/>
    <n v="28"/>
    <n v="28"/>
    <n v="1"/>
    <n v="80"/>
    <n v="160"/>
    <s v="КОР"/>
    <n v="56"/>
    <n v="56"/>
    <n v="168"/>
    <n v="6"/>
    <s v="BPB-14-040-10"/>
    <n v="57"/>
    <m/>
    <n v="160"/>
    <x v="0"/>
  </r>
  <r>
    <s v="14000"/>
    <n v="24"/>
    <n v="48"/>
    <n v="2"/>
    <n v="64"/>
    <n v="128"/>
    <s v="КОР"/>
    <n v="48"/>
    <n v="48"/>
    <n v="432"/>
    <n v="18"/>
    <s v="BPB-14-027-10"/>
    <m/>
    <m/>
    <n v="128"/>
    <x v="0"/>
  </r>
  <r>
    <s v="14226"/>
    <n v="28"/>
    <n v="56"/>
    <n v="2"/>
    <n v="88"/>
    <n v="264"/>
    <s v="КОР"/>
    <n v="56"/>
    <n v="56"/>
    <n v="168"/>
    <n v="6"/>
    <s v="BPB-13-020-10"/>
    <n v="76"/>
    <m/>
    <n v="264"/>
    <x v="1"/>
  </r>
  <r>
    <s v="15393"/>
    <n v="12"/>
    <n v="24"/>
    <n v="2"/>
    <n v="25"/>
    <n v="175"/>
    <s v="КОР"/>
    <n v="24"/>
    <n v="24"/>
    <n v="144"/>
    <n v="12"/>
    <s v="BPB-13-009-10"/>
    <n v="135"/>
    <m/>
    <n v="175"/>
    <x v="1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15438"/>
    <n v="24"/>
    <n v="24"/>
    <n v="1"/>
    <n v="2"/>
    <n v="80"/>
    <s v="КОР"/>
    <n v="48"/>
    <n v="48"/>
    <n v="288"/>
    <n v="12"/>
    <s v="BPB-13-026-10"/>
    <m/>
    <m/>
    <n v="80"/>
    <x v="1"/>
  </r>
  <r>
    <s v="16144"/>
    <n v="24"/>
    <n v="24"/>
    <n v="1"/>
    <n v="64"/>
    <n v="128"/>
    <s v="КОР"/>
    <n v="48"/>
    <n v="48"/>
    <n v="288"/>
    <n v="12"/>
    <s v="BPB-14-021-10"/>
    <m/>
    <m/>
    <n v="128"/>
    <x v="0"/>
  </r>
  <r>
    <s v="16249"/>
    <n v="12"/>
    <n v="24"/>
    <n v="2"/>
    <n v="175"/>
    <n v="350"/>
    <s v="КОР"/>
    <n v="36"/>
    <n v="36"/>
    <n v="132"/>
    <n v="11"/>
    <s v="BPB-13-007-10"/>
    <n v="150"/>
    <m/>
    <n v="350"/>
    <x v="1"/>
  </r>
  <r>
    <s v="16920"/>
    <n v="24"/>
    <n v="24"/>
    <n v="1"/>
    <n v="8"/>
    <n v="64"/>
    <s v="КОР"/>
    <n v="48"/>
    <n v="48"/>
    <n v="144"/>
    <n v="6"/>
    <s v="BPB-14-012-10"/>
    <n v="10"/>
    <m/>
    <n v="64"/>
    <x v="0"/>
  </r>
  <r>
    <s v="16986"/>
    <n v="24"/>
    <n v="24"/>
    <n v="1"/>
    <n v="8"/>
    <n v="64"/>
    <s v="КОР"/>
    <n v="48"/>
    <n v="48"/>
    <n v="288"/>
    <n v="12"/>
    <s v="BPB-13-034-10"/>
    <m/>
    <m/>
    <n v="64"/>
    <x v="1"/>
  </r>
  <r>
    <s v="17761"/>
    <n v="36"/>
    <n v="36"/>
    <n v="1"/>
    <n v="72"/>
    <n v="144"/>
    <s v="КОР"/>
    <n v="72"/>
    <n v="72"/>
    <n v="864"/>
    <n v="24"/>
    <s v="BPB-13-056-10"/>
    <n v="34"/>
    <m/>
    <n v="144"/>
    <x v="1"/>
  </r>
  <r>
    <s v="21248"/>
    <n v="48"/>
    <n v="48"/>
    <n v="1"/>
    <n v="5"/>
    <n v="64"/>
    <s v="КОР"/>
    <n v="460"/>
    <n v="460"/>
    <n v="1380"/>
    <n v="28.75"/>
    <s v="BPB-15-057-10"/>
    <n v="17"/>
    <m/>
    <n v="64"/>
    <x v="4"/>
  </r>
  <r>
    <s v="21865"/>
    <n v="200"/>
    <n v="200"/>
    <n v="1"/>
    <n v="6"/>
    <n v="160"/>
    <s v="КОР"/>
    <n v="36"/>
    <n v="36"/>
    <n v="108"/>
    <n v="0.54"/>
    <s v="BPB-11-023-10"/>
    <n v="121"/>
    <m/>
    <n v="160"/>
    <x v="5"/>
  </r>
  <r>
    <s v="22473"/>
    <n v="24"/>
    <n v="24"/>
    <n v="1"/>
    <n v="8"/>
    <n v="82"/>
    <s v="КОР"/>
    <n v="48"/>
    <n v="48"/>
    <n v="168"/>
    <n v="7"/>
    <s v="BPB-15-045-10"/>
    <m/>
    <m/>
    <n v="82"/>
    <x v="4"/>
  </r>
  <r>
    <s v="25812"/>
    <n v="30"/>
    <n v="30"/>
    <n v="1"/>
    <n v="2"/>
    <n v="62"/>
    <s v="КОР"/>
    <n v="60"/>
    <n v="60"/>
    <n v="360"/>
    <n v="12"/>
    <s v="BPB-11-058-10"/>
    <n v="36"/>
    <m/>
    <n v="62"/>
    <x v="5"/>
  </r>
  <r>
    <s v="28006"/>
    <n v="24"/>
    <n v="24"/>
    <n v="1"/>
    <n v="8"/>
    <n v="88"/>
    <s v="КОР"/>
    <n v="48"/>
    <n v="48"/>
    <n v="288"/>
    <n v="12"/>
    <s v="BPB-14-075-10"/>
    <m/>
    <m/>
    <n v="88"/>
    <x v="0"/>
  </r>
  <r>
    <s v="28088"/>
    <n v="40"/>
    <n v="40"/>
    <n v="1"/>
    <n v="56"/>
    <n v="168"/>
    <s v="КОР"/>
    <n v="80"/>
    <n v="80"/>
    <n v="720"/>
    <n v="18"/>
    <s v="BPB-14-032-10"/>
    <m/>
    <m/>
    <n v="168"/>
    <x v="0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28384"/>
    <n v="24"/>
    <n v="24"/>
    <n v="1"/>
    <n v="50"/>
    <n v="100"/>
    <s v="КОР"/>
    <n v="48"/>
    <n v="48"/>
    <n v="288"/>
    <n v="12"/>
    <s v="BPB-13-076-10"/>
    <m/>
    <m/>
    <n v="100"/>
    <x v="1"/>
  </r>
  <r>
    <s v="28830"/>
    <n v="24"/>
    <n v="24"/>
    <n v="1"/>
    <n v="8"/>
    <n v="64"/>
    <s v="КОР"/>
    <n v="48"/>
    <n v="48"/>
    <n v="144"/>
    <n v="6"/>
    <s v="BPB-14-056-10"/>
    <n v="4"/>
    <m/>
    <n v="64"/>
    <x v="0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54532"/>
    <n v="55"/>
    <n v="55"/>
    <n v="1"/>
    <n v="88"/>
    <n v="264"/>
    <s v="КОР"/>
    <n v="110"/>
    <n v="110"/>
    <n v="330"/>
    <n v="6"/>
    <s v="BPB-13-065-10"/>
    <n v="239"/>
    <m/>
    <n v="264"/>
    <x v="1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60"/>
    <n v="2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77857"/>
    <n v="40"/>
    <n v="40"/>
    <n v="1"/>
    <n v="8"/>
    <n v="64"/>
    <s v="КОР"/>
    <n v="160"/>
    <n v="160"/>
    <n v="480"/>
    <n v="12"/>
    <s v="BPB-13-069-10"/>
    <m/>
    <m/>
    <n v="64"/>
    <x v="1"/>
  </r>
  <r>
    <s v="79680"/>
    <n v="28"/>
    <n v="28"/>
    <n v="1"/>
    <n v="88"/>
    <n v="176"/>
    <s v="КОР"/>
    <n v="168"/>
    <n v="168"/>
    <n v="336"/>
    <n v="12"/>
    <s v="BPB-13-032-10"/>
    <n v="27"/>
    <m/>
    <n v="176"/>
    <x v="1"/>
  </r>
  <r>
    <s v="83929"/>
    <n v="48"/>
    <n v="48"/>
    <n v="1"/>
    <n v="8"/>
    <n v="64"/>
    <s v="КОР"/>
    <n v="96"/>
    <n v="96"/>
    <n v="576"/>
    <n v="12"/>
    <s v="BPB-15-012-10"/>
    <m/>
    <m/>
    <n v="64"/>
    <x v="4"/>
  </r>
  <r>
    <s v="A2500"/>
    <n v="100"/>
    <n v="400"/>
    <n v="4"/>
    <n v="8"/>
    <n v="48"/>
    <s v="КОР"/>
    <n v="100"/>
    <n v="100"/>
    <n v="600"/>
    <n v="6"/>
    <s v="BPB-13-005-10"/>
    <n v="6"/>
    <m/>
    <n v="48"/>
    <x v="1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54964"/>
    <n v="1"/>
    <n v="30"/>
    <n v="30"/>
    <n v="500"/>
    <n v="1500"/>
    <s v="КОР"/>
    <n v="1"/>
    <n v="1"/>
    <n v="1500"/>
    <n v="1500"/>
    <s v="BPB-03-121-11"/>
    <m/>
    <m/>
    <n v="1500"/>
    <x v="10"/>
  </r>
  <r>
    <s v="65208"/>
    <n v="18"/>
    <n v="18"/>
    <n v="1"/>
    <n v="36"/>
    <n v="108"/>
    <s v="КОР"/>
    <n v="0"/>
    <n v="0"/>
    <n v="0"/>
    <n v="0"/>
    <s v="BPB-15-052-10"/>
    <n v="51"/>
    <m/>
    <n v="108"/>
    <x v="4"/>
  </r>
  <r>
    <s v="88885"/>
    <n v="150"/>
    <n v="150"/>
    <n v="1"/>
    <n v="2"/>
    <n v="6"/>
    <s v="КОР"/>
    <n v="300"/>
    <n v="300"/>
    <n v="900"/>
    <n v="6"/>
    <s v="BPB-05-001-11"/>
    <m/>
    <m/>
    <n v="6"/>
    <x v="7"/>
  </r>
  <r>
    <s v="07688"/>
    <n v="24"/>
    <n v="24"/>
    <n v="1"/>
    <n v="8"/>
    <n v="72"/>
    <s v="КОР"/>
    <n v="48"/>
    <n v="48"/>
    <n v="288"/>
    <n v="12"/>
    <s v="BPB-13-055-10"/>
    <n v="18"/>
    <m/>
    <n v="72"/>
    <x v="1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08667"/>
    <n v="24"/>
    <n v="24"/>
    <n v="1"/>
    <n v="8"/>
    <n v="56"/>
    <s v="КОР"/>
    <n v="48"/>
    <n v="48"/>
    <n v="288"/>
    <n v="12"/>
    <s v="BPB-13-040-10"/>
    <n v="46"/>
    <m/>
    <n v="56"/>
    <x v="1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4226"/>
    <n v="28"/>
    <n v="56"/>
    <n v="2"/>
    <n v="88"/>
    <n v="264"/>
    <s v="КОР"/>
    <n v="56"/>
    <n v="56"/>
    <n v="168"/>
    <n v="6"/>
    <s v="BPB-13-020-10"/>
    <n v="76"/>
    <m/>
    <n v="264"/>
    <x v="1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16144"/>
    <n v="24"/>
    <n v="24"/>
    <n v="1"/>
    <n v="64"/>
    <n v="128"/>
    <s v="КОР"/>
    <n v="48"/>
    <n v="48"/>
    <n v="288"/>
    <n v="12"/>
    <s v="BPB-14-021-10"/>
    <m/>
    <m/>
    <n v="128"/>
    <x v="0"/>
  </r>
  <r>
    <s v="16986"/>
    <n v="24"/>
    <n v="24"/>
    <n v="1"/>
    <n v="8"/>
    <n v="64"/>
    <s v="КОР"/>
    <n v="48"/>
    <n v="48"/>
    <n v="288"/>
    <n v="12"/>
    <s v="BPB-13-034-10"/>
    <m/>
    <m/>
    <n v="64"/>
    <x v="1"/>
  </r>
  <r>
    <s v="17474"/>
    <n v="36"/>
    <n v="36"/>
    <n v="1"/>
    <n v="8"/>
    <n v="72"/>
    <s v="КОР"/>
    <n v="72"/>
    <n v="72"/>
    <n v="432"/>
    <n v="12"/>
    <s v="BPB-12-060-10"/>
    <n v="49"/>
    <m/>
    <n v="72"/>
    <x v="2"/>
  </r>
  <r>
    <s v="17761"/>
    <n v="36"/>
    <n v="36"/>
    <n v="1"/>
    <n v="72"/>
    <n v="144"/>
    <s v="КОР"/>
    <n v="72"/>
    <n v="72"/>
    <n v="864"/>
    <n v="24"/>
    <s v="BPB-13-056-10"/>
    <n v="34"/>
    <m/>
    <n v="144"/>
    <x v="1"/>
  </r>
  <r>
    <s v="18219"/>
    <n v="36"/>
    <n v="36"/>
    <n v="1"/>
    <n v="8"/>
    <n v="80"/>
    <s v="КОР"/>
    <n v="108"/>
    <n v="108"/>
    <n v="648"/>
    <n v="18"/>
    <s v="BPB-14-049-10"/>
    <m/>
    <m/>
    <n v="80"/>
    <x v="0"/>
  </r>
  <r>
    <s v="18696"/>
    <n v="36"/>
    <n v="36"/>
    <n v="1"/>
    <n v="8"/>
    <n v="64"/>
    <s v="КОР"/>
    <n v="72"/>
    <n v="72"/>
    <n v="432"/>
    <n v="12"/>
    <s v="BPB-08-021-10"/>
    <m/>
    <m/>
    <n v="64"/>
    <x v="3"/>
  </r>
  <r>
    <s v="24194"/>
    <n v="48"/>
    <n v="48"/>
    <n v="1"/>
    <n v="8"/>
    <n v="88"/>
    <s v="КОР"/>
    <n v="96"/>
    <n v="96"/>
    <n v="288"/>
    <n v="6"/>
    <s v="BPB-12-067-10"/>
    <n v="23"/>
    <m/>
    <n v="88"/>
    <x v="2"/>
  </r>
  <r>
    <s v="28088"/>
    <n v="40"/>
    <n v="40"/>
    <n v="1"/>
    <n v="56"/>
    <n v="168"/>
    <s v="КОР"/>
    <n v="80"/>
    <n v="80"/>
    <n v="720"/>
    <n v="18"/>
    <s v="BPB-14-032-10"/>
    <m/>
    <m/>
    <n v="168"/>
    <x v="0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30703"/>
    <n v="24"/>
    <n v="24"/>
    <n v="1"/>
    <n v="8"/>
    <n v="72"/>
    <s v="КОР"/>
    <n v="48"/>
    <n v="48"/>
    <n v="288"/>
    <n v="12"/>
    <s v="BPB-14-043-10"/>
    <n v="24"/>
    <m/>
    <n v="72"/>
    <x v="0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49327"/>
    <n v="28"/>
    <n v="28"/>
    <n v="1"/>
    <n v="2"/>
    <n v="80"/>
    <s v="КОР"/>
    <n v="56"/>
    <n v="56"/>
    <n v="168"/>
    <n v="6"/>
    <s v="BPB-13-044-10"/>
    <n v="26"/>
    <m/>
    <n v="80"/>
    <x v="1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72722"/>
    <n v="24"/>
    <n v="24"/>
    <n v="1"/>
    <n v="88"/>
    <n v="176"/>
    <s v="КОР"/>
    <n v="48"/>
    <n v="48"/>
    <n v="144"/>
    <n v="6"/>
    <s v="BPB-13-060-10"/>
    <n v="38"/>
    <m/>
    <n v="176"/>
    <x v="1"/>
  </r>
  <r>
    <s v="79680"/>
    <n v="28"/>
    <n v="28"/>
    <n v="1"/>
    <n v="88"/>
    <n v="176"/>
    <s v="КОР"/>
    <n v="168"/>
    <n v="168"/>
    <n v="336"/>
    <n v="12"/>
    <s v="BPB-13-032-10"/>
    <n v="27"/>
    <m/>
    <n v="176"/>
    <x v="1"/>
  </r>
  <r>
    <s v="83929"/>
    <n v="48"/>
    <n v="48"/>
    <n v="1"/>
    <n v="8"/>
    <n v="64"/>
    <s v="КОР"/>
    <n v="96"/>
    <n v="96"/>
    <n v="576"/>
    <n v="12"/>
    <s v="BPB-15-012-10"/>
    <m/>
    <m/>
    <n v="64"/>
    <x v="4"/>
  </r>
  <r>
    <s v="89711"/>
    <n v="48"/>
    <n v="48"/>
    <n v="1"/>
    <n v="8"/>
    <n v="80"/>
    <s v="КОР"/>
    <n v="96"/>
    <n v="96"/>
    <n v="288"/>
    <n v="6"/>
    <s v="BPB-08-069-10"/>
    <m/>
    <m/>
    <n v="80"/>
    <x v="3"/>
  </r>
  <r>
    <s v="A2495"/>
    <n v="10"/>
    <n v="20"/>
    <n v="2"/>
    <n v="3"/>
    <n v="36"/>
    <s v="КОР"/>
    <n v="60"/>
    <n v="60"/>
    <n v="90"/>
    <n v="9"/>
    <s v="BPB-13-047-10"/>
    <n v="6.3"/>
    <m/>
    <n v="36"/>
    <x v="1"/>
  </r>
  <r>
    <s v="A2903"/>
    <n v="10"/>
    <n v="10"/>
    <n v="1"/>
    <n v="2"/>
    <n v="50"/>
    <s v="КОР"/>
    <n v="100"/>
    <n v="100"/>
    <n v="400"/>
    <n v="40"/>
    <s v="BPB-05-141-14"/>
    <m/>
    <m/>
    <n v="50"/>
    <x v="7"/>
  </r>
  <r>
    <s v="AF054"/>
    <n v="200"/>
    <n v="200"/>
    <n v="1"/>
    <n v="2"/>
    <n v="450"/>
    <s v="КОР"/>
    <n v="400"/>
    <n v="400"/>
    <n v="1200"/>
    <n v="6"/>
    <s v="BPB-15-031-10"/>
    <n v="201.11500000000001"/>
    <m/>
    <n v="450"/>
    <x v="4"/>
  </r>
  <r>
    <s v="AF055"/>
    <n v="100"/>
    <n v="300"/>
    <n v="3"/>
    <n v="2"/>
    <n v="351"/>
    <s v="КОР"/>
    <n v="0"/>
    <n v="0"/>
    <n v="0"/>
    <n v="0"/>
    <s v="BPB-15-029-10"/>
    <n v="163"/>
    <m/>
    <n v="351"/>
    <x v="4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M8426"/>
    <n v="1"/>
    <n v="2"/>
    <n v="2"/>
    <n v="2"/>
    <n v="40"/>
    <s v="КОР"/>
    <n v="20"/>
    <n v="20"/>
    <n v="80"/>
    <n v="80"/>
    <s v="BPB-03-109-11"/>
    <n v="0"/>
    <m/>
    <n v="40"/>
    <x v="10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09561"/>
    <n v="10"/>
    <n v="60"/>
    <n v="6"/>
    <n v="2"/>
    <n v="144"/>
    <s v="КОР"/>
    <n v="240"/>
    <n v="240"/>
    <n v="720"/>
    <n v="72"/>
    <s v="BPB-02-049-10"/>
    <n v="327"/>
    <m/>
    <n v="144"/>
    <x v="9"/>
  </r>
  <r>
    <s v="14974"/>
    <n v="120"/>
    <n v="120"/>
    <n v="1"/>
    <n v="5"/>
    <n v="80"/>
    <s v="КОР"/>
    <n v="0"/>
    <n v="0"/>
    <n v="1"/>
    <n v="8.3333333333333297E-3"/>
    <s v="BPB-15-056-10"/>
    <n v="49"/>
    <m/>
    <n v="80"/>
    <x v="4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86415"/>
    <n v="72"/>
    <n v="144"/>
    <n v="2"/>
    <n v="2"/>
    <n v="3"/>
    <s v="КОР"/>
    <n v="1"/>
    <n v="1"/>
    <n v="72"/>
    <n v="1"/>
    <s v="BPB-02-129-12"/>
    <n v="1.875"/>
    <m/>
    <n v="3"/>
    <x v="9"/>
  </r>
  <r>
    <s v="A2289"/>
    <n v="1"/>
    <n v="2"/>
    <n v="2"/>
    <n v="2"/>
    <n v="70"/>
    <s v="КОР"/>
    <n v="100"/>
    <n v="100"/>
    <n v="800"/>
    <n v="800"/>
    <s v="BPB-04-207-14"/>
    <n v="15"/>
    <m/>
    <n v="70"/>
    <x v="8"/>
  </r>
  <r>
    <s v="A2500"/>
    <n v="100"/>
    <n v="200"/>
    <n v="2"/>
    <n v="8"/>
    <n v="48"/>
    <s v="КОР"/>
    <n v="100"/>
    <n v="100"/>
    <n v="600"/>
    <n v="6"/>
    <s v="BPB-13-005-10"/>
    <n v="6"/>
    <m/>
    <n v="48"/>
    <x v="1"/>
  </r>
  <r>
    <s v="01909"/>
    <n v="30"/>
    <n v="120"/>
    <n v="4"/>
    <n v="80"/>
    <n v="240"/>
    <s v="КОР"/>
    <n v="60"/>
    <n v="60"/>
    <n v="180"/>
    <n v="6"/>
    <s v="BPB-14-005-10"/>
    <n v="112"/>
    <m/>
    <n v="240"/>
    <x v="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04627"/>
    <n v="30"/>
    <n v="60"/>
    <n v="2"/>
    <n v="80"/>
    <n v="160"/>
    <s v="КОР"/>
    <n v="60"/>
    <n v="60"/>
    <n v="180"/>
    <n v="6"/>
    <s v="BPB-14-028-10"/>
    <n v="44"/>
    <m/>
    <n v="160"/>
    <x v="0"/>
  </r>
  <r>
    <s v="07688"/>
    <n v="24"/>
    <n v="24"/>
    <n v="1"/>
    <n v="8"/>
    <n v="72"/>
    <s v="КОР"/>
    <n v="48"/>
    <n v="48"/>
    <n v="288"/>
    <n v="12"/>
    <s v="BPB-13-055-10"/>
    <n v="18"/>
    <m/>
    <n v="72"/>
    <x v="1"/>
  </r>
  <r>
    <s v="08040"/>
    <n v="36"/>
    <n v="36"/>
    <n v="1"/>
    <n v="8"/>
    <n v="80"/>
    <s v="КОР"/>
    <n v="72"/>
    <n v="72"/>
    <n v="216"/>
    <n v="6"/>
    <s v="BPB-14-053-10"/>
    <n v="21.1666666666667"/>
    <m/>
    <n v="80"/>
    <x v="0"/>
  </r>
  <r>
    <s v="08196"/>
    <n v="24"/>
    <n v="24"/>
    <n v="1"/>
    <n v="2"/>
    <n v="52"/>
    <s v="КОР"/>
    <n v="48"/>
    <n v="48"/>
    <n v="288"/>
    <n v="12"/>
    <s v="BPB-14-036-10"/>
    <n v="18"/>
    <m/>
    <n v="52"/>
    <x v="0"/>
  </r>
  <r>
    <s v="08510"/>
    <n v="36"/>
    <n v="36"/>
    <n v="1"/>
    <n v="8"/>
    <n v="64"/>
    <s v="КОР"/>
    <n v="72"/>
    <n v="72"/>
    <n v="216"/>
    <n v="6"/>
    <s v="BPB-15-017-10"/>
    <n v="21"/>
    <m/>
    <n v="64"/>
    <x v="4"/>
  </r>
  <r>
    <s v="08551"/>
    <n v="24"/>
    <n v="24"/>
    <n v="1"/>
    <n v="8"/>
    <n v="56"/>
    <s v="КОР"/>
    <n v="48"/>
    <n v="48"/>
    <n v="288"/>
    <n v="12"/>
    <s v="BPB-14-052-10"/>
    <n v="33"/>
    <m/>
    <n v="56"/>
    <x v="0"/>
  </r>
  <r>
    <s v="08667"/>
    <n v="24"/>
    <n v="24"/>
    <n v="1"/>
    <n v="8"/>
    <n v="56"/>
    <s v="КОР"/>
    <n v="48"/>
    <n v="48"/>
    <n v="288"/>
    <n v="12"/>
    <s v="BPB-13-040-10"/>
    <n v="46"/>
    <m/>
    <n v="56"/>
    <x v="1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09621"/>
    <n v="24"/>
    <n v="24"/>
    <n v="1"/>
    <n v="8"/>
    <n v="64"/>
    <s v="КОР"/>
    <n v="48"/>
    <n v="48"/>
    <n v="144"/>
    <n v="6"/>
    <s v="BPB-14-050-10"/>
    <n v="8"/>
    <m/>
    <n v="64"/>
    <x v="0"/>
  </r>
  <r>
    <s v="10562"/>
    <n v="36"/>
    <n v="36"/>
    <n v="1"/>
    <n v="8"/>
    <n v="80"/>
    <s v="КОР"/>
    <n v="72"/>
    <n v="72"/>
    <n v="216"/>
    <n v="6"/>
    <s v="BPB-12-078-10"/>
    <n v="14"/>
    <m/>
    <n v="80"/>
    <x v="2"/>
  </r>
  <r>
    <s v="11695"/>
    <n v="24"/>
    <n v="24"/>
    <n v="1"/>
    <n v="8"/>
    <n v="72"/>
    <s v="КОР"/>
    <n v="48"/>
    <n v="48"/>
    <n v="432"/>
    <n v="18"/>
    <s v="BPB-14-045-10"/>
    <m/>
    <m/>
    <n v="72"/>
    <x v="0"/>
  </r>
  <r>
    <s v="12079"/>
    <n v="28"/>
    <n v="28"/>
    <n v="1"/>
    <n v="80"/>
    <n v="160"/>
    <s v="КОР"/>
    <n v="56"/>
    <n v="56"/>
    <n v="168"/>
    <n v="6"/>
    <s v="BPB-14-040-10"/>
    <n v="57"/>
    <m/>
    <n v="160"/>
    <x v="0"/>
  </r>
  <r>
    <s v="14000"/>
    <n v="24"/>
    <n v="48"/>
    <n v="2"/>
    <n v="64"/>
    <n v="128"/>
    <s v="КОР"/>
    <n v="48"/>
    <n v="48"/>
    <n v="432"/>
    <n v="18"/>
    <s v="BPB-14-027-10"/>
    <m/>
    <m/>
    <n v="128"/>
    <x v="0"/>
  </r>
  <r>
    <s v="14226"/>
    <n v="28"/>
    <n v="56"/>
    <n v="2"/>
    <n v="88"/>
    <n v="264"/>
    <s v="КОР"/>
    <n v="56"/>
    <n v="56"/>
    <n v="168"/>
    <n v="6"/>
    <s v="BPB-13-020-10"/>
    <n v="76"/>
    <m/>
    <n v="264"/>
    <x v="1"/>
  </r>
  <r>
    <s v="14927"/>
    <n v="36"/>
    <n v="36"/>
    <n v="1"/>
    <n v="8"/>
    <n v="80"/>
    <s v="КОР"/>
    <n v="72"/>
    <n v="72"/>
    <n v="432"/>
    <n v="12"/>
    <s v="BPB-14-057-10"/>
    <n v="8"/>
    <m/>
    <n v="80"/>
    <x v="0"/>
  </r>
  <r>
    <s v="15156"/>
    <n v="36"/>
    <n v="36"/>
    <n v="1"/>
    <n v="2"/>
    <n v="58"/>
    <s v="КОР"/>
    <n v="72"/>
    <n v="72"/>
    <n v="432"/>
    <n v="12"/>
    <s v="BPB-11-062-10"/>
    <m/>
    <m/>
    <n v="58"/>
    <x v="5"/>
  </r>
  <r>
    <s v="15393"/>
    <n v="12"/>
    <n v="36"/>
    <n v="3"/>
    <n v="25"/>
    <n v="175"/>
    <s v="КОР"/>
    <n v="24"/>
    <n v="24"/>
    <n v="144"/>
    <n v="12"/>
    <s v="BPB-13-009-10"/>
    <n v="135"/>
    <m/>
    <n v="175"/>
    <x v="1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15438"/>
    <n v="24"/>
    <n v="24"/>
    <n v="1"/>
    <n v="2"/>
    <n v="80"/>
    <s v="КОР"/>
    <n v="48"/>
    <n v="48"/>
    <n v="288"/>
    <n v="12"/>
    <s v="BPB-13-026-10"/>
    <m/>
    <m/>
    <n v="80"/>
    <x v="1"/>
  </r>
  <r>
    <s v="16249"/>
    <n v="12"/>
    <n v="36"/>
    <n v="3"/>
    <n v="175"/>
    <n v="350"/>
    <s v="КОР"/>
    <n v="36"/>
    <n v="36"/>
    <n v="132"/>
    <n v="11"/>
    <s v="BPB-13-007-10"/>
    <n v="150"/>
    <m/>
    <n v="350"/>
    <x v="1"/>
  </r>
  <r>
    <s v="16536"/>
    <n v="36"/>
    <n v="36"/>
    <n v="1"/>
    <n v="8"/>
    <n v="80"/>
    <s v="КОР"/>
    <n v="72"/>
    <n v="72"/>
    <n v="216"/>
    <n v="6"/>
    <s v="BPB-08-060-10"/>
    <m/>
    <m/>
    <n v="80"/>
    <x v="3"/>
  </r>
  <r>
    <s v="16550"/>
    <n v="36"/>
    <n v="36"/>
    <n v="1"/>
    <n v="8"/>
    <n v="80"/>
    <s v="КОР"/>
    <n v="72"/>
    <n v="72"/>
    <n v="216"/>
    <n v="6"/>
    <s v="BPB-12-034-10"/>
    <n v="61"/>
    <m/>
    <n v="80"/>
    <x v="2"/>
  </r>
  <r>
    <s v="16920"/>
    <n v="24"/>
    <n v="24"/>
    <n v="1"/>
    <n v="8"/>
    <n v="64"/>
    <s v="КОР"/>
    <n v="48"/>
    <n v="48"/>
    <n v="144"/>
    <n v="6"/>
    <s v="BPB-14-012-10"/>
    <n v="10"/>
    <m/>
    <n v="64"/>
    <x v="0"/>
  </r>
  <r>
    <s v="16986"/>
    <n v="24"/>
    <n v="24"/>
    <n v="1"/>
    <n v="8"/>
    <n v="64"/>
    <s v="КОР"/>
    <n v="48"/>
    <n v="48"/>
    <n v="288"/>
    <n v="12"/>
    <s v="BPB-13-034-10"/>
    <m/>
    <m/>
    <n v="64"/>
    <x v="1"/>
  </r>
  <r>
    <s v="17474"/>
    <n v="36"/>
    <n v="36"/>
    <n v="1"/>
    <n v="8"/>
    <n v="72"/>
    <s v="КОР"/>
    <n v="72"/>
    <n v="72"/>
    <n v="432"/>
    <n v="12"/>
    <s v="BPB-12-060-10"/>
    <n v="49"/>
    <m/>
    <n v="72"/>
    <x v="2"/>
  </r>
  <r>
    <s v="17761"/>
    <n v="36"/>
    <n v="36"/>
    <n v="1"/>
    <n v="72"/>
    <n v="144"/>
    <s v="КОР"/>
    <n v="72"/>
    <n v="72"/>
    <n v="864"/>
    <n v="24"/>
    <s v="BPB-13-056-10"/>
    <n v="34"/>
    <m/>
    <n v="144"/>
    <x v="1"/>
  </r>
  <r>
    <s v="18219"/>
    <n v="36"/>
    <n v="36"/>
    <n v="1"/>
    <n v="8"/>
    <n v="80"/>
    <s v="КОР"/>
    <n v="108"/>
    <n v="108"/>
    <n v="648"/>
    <n v="18"/>
    <s v="BPB-14-049-10"/>
    <m/>
    <m/>
    <n v="80"/>
    <x v="0"/>
  </r>
  <r>
    <s v="18696"/>
    <n v="36"/>
    <n v="36"/>
    <n v="1"/>
    <n v="8"/>
    <n v="64"/>
    <s v="КОР"/>
    <n v="72"/>
    <n v="72"/>
    <n v="432"/>
    <n v="12"/>
    <s v="BPB-08-021-10"/>
    <m/>
    <m/>
    <n v="64"/>
    <x v="3"/>
  </r>
  <r>
    <s v="21059"/>
    <n v="24"/>
    <n v="24"/>
    <n v="1"/>
    <n v="8"/>
    <n v="80"/>
    <s v="КОР"/>
    <n v="48"/>
    <n v="48"/>
    <n v="1000"/>
    <n v="41.6666666666667"/>
    <s v="BPB-11-034-10"/>
    <n v="34"/>
    <m/>
    <n v="80"/>
    <x v="5"/>
  </r>
  <r>
    <s v="21248"/>
    <n v="48"/>
    <n v="48"/>
    <n v="1"/>
    <n v="5"/>
    <n v="64"/>
    <s v="КОР"/>
    <n v="460"/>
    <n v="460"/>
    <n v="1380"/>
    <n v="28.75"/>
    <s v="BPB-15-057-10"/>
    <n v="17"/>
    <m/>
    <n v="64"/>
    <x v="4"/>
  </r>
  <r>
    <s v="21865"/>
    <n v="200"/>
    <n v="200"/>
    <n v="1"/>
    <n v="6"/>
    <n v="160"/>
    <s v="КОР"/>
    <n v="36"/>
    <n v="36"/>
    <n v="108"/>
    <n v="0.54"/>
    <s v="BPB-11-023-10"/>
    <n v="121"/>
    <m/>
    <n v="160"/>
    <x v="5"/>
  </r>
  <r>
    <s v="22473"/>
    <n v="24"/>
    <n v="24"/>
    <n v="1"/>
    <n v="8"/>
    <n v="82"/>
    <s v="КОР"/>
    <n v="48"/>
    <n v="48"/>
    <n v="168"/>
    <n v="7"/>
    <s v="BPB-15-045-10"/>
    <m/>
    <m/>
    <n v="82"/>
    <x v="4"/>
  </r>
  <r>
    <s v="24194"/>
    <n v="48"/>
    <n v="48"/>
    <n v="1"/>
    <n v="8"/>
    <n v="88"/>
    <s v="КОР"/>
    <n v="96"/>
    <n v="96"/>
    <n v="288"/>
    <n v="6"/>
    <s v="BPB-12-067-10"/>
    <n v="23"/>
    <m/>
    <n v="88"/>
    <x v="2"/>
  </r>
  <r>
    <s v="25379"/>
    <n v="40"/>
    <n v="40"/>
    <n v="1"/>
    <n v="2"/>
    <n v="56"/>
    <s v="КОР"/>
    <n v="80"/>
    <n v="80"/>
    <n v="720"/>
    <n v="18"/>
    <s v="BPB-13-023-10"/>
    <n v="71.875"/>
    <m/>
    <n v="56"/>
    <x v="1"/>
  </r>
  <r>
    <s v="28006"/>
    <n v="24"/>
    <n v="24"/>
    <n v="1"/>
    <n v="8"/>
    <n v="88"/>
    <s v="КОР"/>
    <n v="48"/>
    <n v="48"/>
    <n v="288"/>
    <n v="12"/>
    <s v="BPB-14-075-10"/>
    <m/>
    <m/>
    <n v="88"/>
    <x v="0"/>
  </r>
  <r>
    <s v="28088"/>
    <n v="40"/>
    <n v="40"/>
    <n v="1"/>
    <n v="56"/>
    <n v="168"/>
    <s v="КОР"/>
    <n v="80"/>
    <n v="80"/>
    <n v="720"/>
    <n v="18"/>
    <s v="BPB-14-032-10"/>
    <m/>
    <m/>
    <n v="168"/>
    <x v="0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28830"/>
    <n v="24"/>
    <n v="24"/>
    <n v="1"/>
    <n v="8"/>
    <n v="64"/>
    <s v="КОР"/>
    <n v="48"/>
    <n v="48"/>
    <n v="144"/>
    <n v="6"/>
    <s v="BPB-14-056-10"/>
    <n v="4"/>
    <m/>
    <n v="64"/>
    <x v="0"/>
  </r>
  <r>
    <s v="29325"/>
    <n v="24"/>
    <n v="24"/>
    <n v="1"/>
    <n v="8"/>
    <n v="56"/>
    <s v="КОР"/>
    <n v="48"/>
    <n v="48"/>
    <n v="144"/>
    <n v="6"/>
    <s v="BPB-14-044-10"/>
    <n v="37"/>
    <m/>
    <n v="56"/>
    <x v="0"/>
  </r>
  <r>
    <s v="30698"/>
    <n v="40"/>
    <n v="40"/>
    <n v="1"/>
    <n v="2"/>
    <n v="101"/>
    <s v="КОР"/>
    <n v="80"/>
    <n v="80"/>
    <n v="240"/>
    <n v="6"/>
    <s v="BPB-11-020-10"/>
    <n v="50"/>
    <m/>
    <n v="101"/>
    <x v="5"/>
  </r>
  <r>
    <s v="30703"/>
    <n v="24"/>
    <n v="24"/>
    <n v="1"/>
    <n v="8"/>
    <n v="72"/>
    <s v="КОР"/>
    <n v="48"/>
    <n v="48"/>
    <n v="288"/>
    <n v="12"/>
    <s v="BPB-14-043-10"/>
    <n v="24"/>
    <m/>
    <n v="72"/>
    <x v="0"/>
  </r>
  <r>
    <s v="30717"/>
    <n v="24"/>
    <n v="24"/>
    <n v="1"/>
    <n v="80"/>
    <n v="160"/>
    <s v="КОР"/>
    <n v="48"/>
    <n v="48"/>
    <n v="432"/>
    <n v="18"/>
    <s v="BPB-14-034-10"/>
    <n v="97"/>
    <m/>
    <n v="160"/>
    <x v="0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45404"/>
    <n v="36"/>
    <n v="72"/>
    <n v="2"/>
    <n v="8"/>
    <n v="80"/>
    <s v="КОР"/>
    <n v="72"/>
    <n v="72"/>
    <n v="3000"/>
    <n v="83.3333333333333"/>
    <s v="BPB-13-041-10"/>
    <m/>
    <m/>
    <n v="80"/>
    <x v="1"/>
  </r>
  <r>
    <s v="51139"/>
    <n v="28"/>
    <n v="28"/>
    <n v="1"/>
    <n v="80"/>
    <n v="160"/>
    <s v="КОР"/>
    <n v="56"/>
    <n v="56"/>
    <n v="168"/>
    <n v="6"/>
    <s v="BPB-14-071-10"/>
    <n v="91.071428571428598"/>
    <m/>
    <n v="160"/>
    <x v="0"/>
  </r>
  <r>
    <s v="54532"/>
    <n v="55"/>
    <n v="55"/>
    <n v="1"/>
    <n v="88"/>
    <n v="264"/>
    <s v="КОР"/>
    <n v="110"/>
    <n v="110"/>
    <n v="330"/>
    <n v="6"/>
    <s v="BPB-13-065-10"/>
    <n v="239"/>
    <m/>
    <n v="264"/>
    <x v="1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59545"/>
    <n v="30"/>
    <n v="60"/>
    <n v="2"/>
    <n v="2"/>
    <n v="80"/>
    <s v="КОР"/>
    <n v="60"/>
    <n v="60"/>
    <n v="180"/>
    <n v="6"/>
    <s v="BPB-13-050-10"/>
    <n v="117"/>
    <m/>
    <n v="80"/>
    <x v="1"/>
  </r>
  <r>
    <s v="60209"/>
    <n v="30"/>
    <n v="60"/>
    <n v="2"/>
    <n v="8"/>
    <n v="88"/>
    <s v="КОР"/>
    <n v="60"/>
    <n v="60"/>
    <n v="180"/>
    <n v="6"/>
    <s v="BPB-13-011-10"/>
    <m/>
    <m/>
    <n v="88"/>
    <x v="1"/>
  </r>
  <r>
    <s v="70931"/>
    <n v="28"/>
    <n v="28"/>
    <n v="1"/>
    <n v="8"/>
    <n v="88"/>
    <s v="КОР"/>
    <n v="56"/>
    <n v="56"/>
    <n v="168"/>
    <n v="6"/>
    <s v="BPB-14-046-10"/>
    <m/>
    <m/>
    <n v="88"/>
    <x v="0"/>
  </r>
  <r>
    <s v="77857"/>
    <n v="40"/>
    <n v="40"/>
    <n v="1"/>
    <n v="8"/>
    <n v="64"/>
    <s v="КОР"/>
    <n v="160"/>
    <n v="160"/>
    <n v="480"/>
    <n v="12"/>
    <s v="BPB-13-069-10"/>
    <m/>
    <m/>
    <n v="64"/>
    <x v="1"/>
  </r>
  <r>
    <s v="79680"/>
    <n v="28"/>
    <n v="28"/>
    <n v="1"/>
    <n v="88"/>
    <n v="176"/>
    <s v="КОР"/>
    <n v="168"/>
    <n v="168"/>
    <n v="336"/>
    <n v="12"/>
    <s v="BPB-13-032-10"/>
    <n v="27"/>
    <m/>
    <n v="176"/>
    <x v="1"/>
  </r>
  <r>
    <s v="89711"/>
    <n v="48"/>
    <n v="48"/>
    <n v="1"/>
    <n v="8"/>
    <n v="80"/>
    <s v="КОР"/>
    <n v="96"/>
    <n v="96"/>
    <n v="288"/>
    <n v="6"/>
    <s v="BPB-08-069-10"/>
    <m/>
    <m/>
    <n v="80"/>
    <x v="3"/>
  </r>
  <r>
    <s v="A2488"/>
    <n v="10"/>
    <n v="20"/>
    <n v="2"/>
    <n v="2"/>
    <n v="36"/>
    <s v="КОР"/>
    <n v="14"/>
    <n v="14"/>
    <n v="28"/>
    <n v="2.8"/>
    <s v="BPB-15-023-10"/>
    <n v="16"/>
    <m/>
    <n v="36"/>
    <x v="4"/>
  </r>
  <r>
    <s v="A2490"/>
    <n v="1"/>
    <n v="3"/>
    <n v="3"/>
    <n v="2"/>
    <n v="80"/>
    <s v="КОР"/>
    <n v="40"/>
    <n v="40"/>
    <n v="120"/>
    <n v="120"/>
    <s v="BPB-03-155-12"/>
    <n v="19"/>
    <m/>
    <n v="80"/>
    <x v="10"/>
  </r>
  <r>
    <s v="A2495"/>
    <n v="10"/>
    <n v="10"/>
    <n v="1"/>
    <n v="3"/>
    <n v="36"/>
    <s v="КОР"/>
    <n v="60"/>
    <n v="60"/>
    <n v="90"/>
    <n v="9"/>
    <s v="BPB-13-047-10"/>
    <n v="6.3"/>
    <m/>
    <n v="36"/>
    <x v="1"/>
  </r>
  <r>
    <s v="A2500"/>
    <n v="100"/>
    <n v="300"/>
    <n v="3"/>
    <n v="8"/>
    <n v="48"/>
    <s v="КОР"/>
    <n v="100"/>
    <n v="100"/>
    <n v="600"/>
    <n v="6"/>
    <s v="BPB-13-005-10"/>
    <n v="6"/>
    <m/>
    <n v="48"/>
    <x v="1"/>
  </r>
  <r>
    <s v="AF055"/>
    <n v="100"/>
    <n v="300"/>
    <n v="3"/>
    <n v="2"/>
    <n v="351"/>
    <s v="КОР"/>
    <n v="0"/>
    <n v="0"/>
    <n v="0"/>
    <n v="0"/>
    <s v="BPB-15-029-10"/>
    <n v="163"/>
    <m/>
    <n v="351"/>
    <x v="4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16550"/>
    <n v="36"/>
    <n v="36"/>
    <n v="1"/>
    <n v="8"/>
    <n v="80"/>
    <s v="КОР"/>
    <n v="72"/>
    <n v="72"/>
    <n v="216"/>
    <n v="6"/>
    <s v="BPB-12-034-10"/>
    <n v="61"/>
    <m/>
    <n v="80"/>
    <x v="2"/>
  </r>
  <r>
    <s v="22057"/>
    <n v="24"/>
    <n v="24"/>
    <n v="1"/>
    <n v="8"/>
    <n v="88"/>
    <s v="КОР"/>
    <n v="144"/>
    <n v="144"/>
    <n v="144"/>
    <n v="6"/>
    <s v="BPB-15-019-10"/>
    <n v="10"/>
    <m/>
    <n v="88"/>
    <x v="4"/>
  </r>
  <r>
    <s v="25379"/>
    <n v="40"/>
    <n v="40"/>
    <n v="1"/>
    <n v="2"/>
    <n v="56"/>
    <s v="КОР"/>
    <n v="80"/>
    <n v="80"/>
    <n v="720"/>
    <n v="18"/>
    <s v="BPB-13-023-10"/>
    <n v="71.875"/>
    <m/>
    <n v="56"/>
    <x v="1"/>
  </r>
  <r>
    <s v="40727"/>
    <n v="40"/>
    <n v="40"/>
    <n v="1"/>
    <n v="8"/>
    <n v="96"/>
    <s v="КОР"/>
    <n v="80"/>
    <n v="80"/>
    <n v="240"/>
    <n v="6"/>
    <s v="BPB-11-044-10"/>
    <m/>
    <m/>
    <n v="96"/>
    <x v="5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79466"/>
    <n v="35"/>
    <n v="35"/>
    <n v="1"/>
    <n v="8"/>
    <n v="88"/>
    <s v="КОР"/>
    <n v="70"/>
    <n v="70"/>
    <n v="210"/>
    <n v="6"/>
    <s v="BPB-14-068-10"/>
    <m/>
    <m/>
    <n v="88"/>
    <x v="0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19944"/>
    <n v="1"/>
    <n v="3"/>
    <n v="3"/>
    <n v="1"/>
    <n v="480"/>
    <s v="КОР"/>
    <n v="64"/>
    <n v="64"/>
    <n v="128"/>
    <n v="128"/>
    <s v="BPB-03-160-11"/>
    <n v="464"/>
    <m/>
    <n v="480"/>
    <x v="10"/>
  </r>
  <r>
    <s v="28088"/>
    <n v="40"/>
    <n v="40"/>
    <n v="1"/>
    <n v="56"/>
    <n v="168"/>
    <s v="КОР"/>
    <n v="80"/>
    <n v="80"/>
    <n v="720"/>
    <n v="18"/>
    <s v="BPB-14-032-10"/>
    <m/>
    <m/>
    <n v="168"/>
    <x v="0"/>
  </r>
  <r>
    <s v="77857"/>
    <n v="40"/>
    <n v="40"/>
    <n v="1"/>
    <n v="8"/>
    <n v="64"/>
    <s v="КОР"/>
    <n v="160"/>
    <n v="160"/>
    <n v="480"/>
    <n v="12"/>
    <s v="BPB-13-069-10"/>
    <m/>
    <m/>
    <n v="64"/>
    <x v="1"/>
  </r>
  <r>
    <s v="85382"/>
    <n v="250"/>
    <n v="250"/>
    <n v="1"/>
    <n v="4"/>
    <n v="20"/>
    <s v="КОР"/>
    <n v="500"/>
    <n v="500"/>
    <n v="3000"/>
    <n v="12"/>
    <s v="BPB-08-026-10"/>
    <m/>
    <m/>
    <n v="20"/>
    <x v="3"/>
  </r>
  <r>
    <s v="11384"/>
    <n v="20"/>
    <n v="20"/>
    <n v="1"/>
    <n v="8"/>
    <n v="112"/>
    <s v="КОР"/>
    <n v="0"/>
    <n v="0"/>
    <n v="0"/>
    <n v="0"/>
    <s v="BPB-12-001-10"/>
    <m/>
    <m/>
    <n v="112"/>
    <x v="2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16986"/>
    <n v="24"/>
    <n v="24"/>
    <n v="1"/>
    <n v="8"/>
    <n v="64"/>
    <s v="КОР"/>
    <n v="48"/>
    <n v="48"/>
    <n v="288"/>
    <n v="12"/>
    <s v="BPB-13-034-10"/>
    <m/>
    <m/>
    <n v="64"/>
    <x v="1"/>
  </r>
  <r>
    <s v="17474"/>
    <n v="36"/>
    <n v="36"/>
    <n v="1"/>
    <n v="8"/>
    <n v="72"/>
    <s v="КОР"/>
    <n v="72"/>
    <n v="72"/>
    <n v="432"/>
    <n v="12"/>
    <s v="BPB-12-060-10"/>
    <n v="49"/>
    <m/>
    <n v="72"/>
    <x v="2"/>
  </r>
  <r>
    <s v="17761"/>
    <n v="36"/>
    <n v="36"/>
    <n v="1"/>
    <n v="72"/>
    <n v="144"/>
    <s v="КОР"/>
    <n v="72"/>
    <n v="72"/>
    <n v="864"/>
    <n v="24"/>
    <s v="BPB-13-056-10"/>
    <n v="34"/>
    <m/>
    <n v="144"/>
    <x v="1"/>
  </r>
  <r>
    <s v="18219"/>
    <n v="36"/>
    <n v="36"/>
    <n v="1"/>
    <n v="8"/>
    <n v="80"/>
    <s v="КОР"/>
    <n v="108"/>
    <n v="108"/>
    <n v="648"/>
    <n v="18"/>
    <s v="BPB-14-049-10"/>
    <m/>
    <m/>
    <n v="80"/>
    <x v="0"/>
  </r>
  <r>
    <s v="18696"/>
    <n v="36"/>
    <n v="36"/>
    <n v="1"/>
    <n v="8"/>
    <n v="64"/>
    <s v="КОР"/>
    <n v="72"/>
    <n v="72"/>
    <n v="432"/>
    <n v="12"/>
    <s v="BPB-08-021-10"/>
    <m/>
    <m/>
    <n v="64"/>
    <x v="3"/>
  </r>
  <r>
    <s v="24194"/>
    <n v="48"/>
    <n v="48"/>
    <n v="1"/>
    <n v="8"/>
    <n v="88"/>
    <s v="КОР"/>
    <n v="96"/>
    <n v="96"/>
    <n v="288"/>
    <n v="6"/>
    <s v="BPB-12-067-10"/>
    <n v="23"/>
    <m/>
    <n v="88"/>
    <x v="2"/>
  </r>
  <r>
    <s v="52324"/>
    <n v="36"/>
    <n v="36"/>
    <n v="1"/>
    <n v="80"/>
    <n v="160"/>
    <s v="КОР"/>
    <n v="72"/>
    <n v="72"/>
    <n v="216"/>
    <n v="6"/>
    <s v="BPB-14-065-10"/>
    <n v="74.1388888888889"/>
    <m/>
    <n v="160"/>
    <x v="0"/>
  </r>
  <r>
    <s v="83929"/>
    <n v="48"/>
    <n v="48"/>
    <n v="1"/>
    <n v="8"/>
    <n v="64"/>
    <s v="КОР"/>
    <n v="96"/>
    <n v="96"/>
    <n v="576"/>
    <n v="12"/>
    <s v="BPB-15-012-10"/>
    <m/>
    <m/>
    <n v="64"/>
    <x v="4"/>
  </r>
  <r>
    <s v="88441"/>
    <n v="64"/>
    <n v="64"/>
    <n v="1"/>
    <n v="5"/>
    <n v="140"/>
    <s v="КОР"/>
    <n v="128"/>
    <n v="128"/>
    <n v="768"/>
    <n v="12"/>
    <s v="BPB-15-036-10"/>
    <n v="31"/>
    <m/>
    <n v="140"/>
    <x v="4"/>
  </r>
  <r>
    <s v="89711"/>
    <n v="48"/>
    <n v="48"/>
    <n v="1"/>
    <n v="8"/>
    <n v="80"/>
    <s v="КОР"/>
    <n v="96"/>
    <n v="96"/>
    <n v="288"/>
    <n v="6"/>
    <s v="BPB-08-069-10"/>
    <m/>
    <m/>
    <n v="80"/>
    <x v="3"/>
  </r>
  <r>
    <s v="A2495"/>
    <n v="10"/>
    <n v="10"/>
    <n v="1"/>
    <n v="3"/>
    <n v="36"/>
    <s v="КОР"/>
    <n v="60"/>
    <n v="60"/>
    <n v="90"/>
    <n v="9"/>
    <s v="BPB-13-047-10"/>
    <n v="6.3"/>
    <m/>
    <n v="36"/>
    <x v="1"/>
  </r>
  <r>
    <s v="A2903"/>
    <n v="10"/>
    <n v="20"/>
    <n v="2"/>
    <n v="2"/>
    <n v="50"/>
    <s v="КОР"/>
    <n v="100"/>
    <n v="100"/>
    <n v="400"/>
    <n v="40"/>
    <s v="BPB-05-141-14"/>
    <m/>
    <m/>
    <n v="50"/>
    <x v="7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01909"/>
    <n v="30"/>
    <n v="90"/>
    <n v="3"/>
    <n v="80"/>
    <n v="240"/>
    <s v="КОР"/>
    <n v="60"/>
    <n v="60"/>
    <n v="180"/>
    <n v="6"/>
    <s v="BPB-14-005-10"/>
    <n v="112"/>
    <m/>
    <n v="240"/>
    <x v="0"/>
  </r>
  <r>
    <s v="04627"/>
    <n v="30"/>
    <n v="90"/>
    <n v="3"/>
    <n v="80"/>
    <n v="160"/>
    <s v="КОР"/>
    <n v="60"/>
    <n v="60"/>
    <n v="180"/>
    <n v="6"/>
    <s v="BPB-14-028-10"/>
    <n v="44"/>
    <m/>
    <n v="160"/>
    <x v="0"/>
  </r>
  <r>
    <s v="08196"/>
    <n v="24"/>
    <n v="24"/>
    <n v="1"/>
    <n v="2"/>
    <n v="52"/>
    <s v="КОР"/>
    <n v="48"/>
    <n v="48"/>
    <n v="288"/>
    <n v="12"/>
    <s v="BPB-14-036-10"/>
    <n v="18"/>
    <m/>
    <n v="52"/>
    <x v="0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12079"/>
    <n v="28"/>
    <n v="28"/>
    <n v="1"/>
    <n v="80"/>
    <n v="160"/>
    <s v="КОР"/>
    <n v="56"/>
    <n v="56"/>
    <n v="168"/>
    <n v="6"/>
    <s v="BPB-14-040-10"/>
    <n v="57"/>
    <m/>
    <n v="160"/>
    <x v="0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4226"/>
    <n v="28"/>
    <n v="56"/>
    <n v="2"/>
    <n v="88"/>
    <n v="264"/>
    <s v="КОР"/>
    <n v="56"/>
    <n v="56"/>
    <n v="168"/>
    <n v="6"/>
    <s v="BPB-13-020-10"/>
    <n v="76"/>
    <m/>
    <n v="264"/>
    <x v="1"/>
  </r>
  <r>
    <s v="15438"/>
    <n v="24"/>
    <n v="24"/>
    <n v="1"/>
    <n v="2"/>
    <n v="80"/>
    <s v="КОР"/>
    <n v="48"/>
    <n v="48"/>
    <n v="288"/>
    <n v="12"/>
    <s v="BPB-13-026-10"/>
    <m/>
    <m/>
    <n v="80"/>
    <x v="1"/>
  </r>
  <r>
    <s v="16986"/>
    <n v="24"/>
    <n v="24"/>
    <n v="1"/>
    <n v="8"/>
    <n v="64"/>
    <s v="КОР"/>
    <n v="48"/>
    <n v="48"/>
    <n v="288"/>
    <n v="12"/>
    <s v="BPB-13-034-10"/>
    <m/>
    <m/>
    <n v="64"/>
    <x v="1"/>
  </r>
  <r>
    <s v="17761"/>
    <n v="36"/>
    <n v="72"/>
    <n v="2"/>
    <n v="72"/>
    <n v="144"/>
    <s v="КОР"/>
    <n v="72"/>
    <n v="72"/>
    <n v="864"/>
    <n v="24"/>
    <s v="BPB-13-056-10"/>
    <n v="34"/>
    <m/>
    <n v="144"/>
    <x v="1"/>
  </r>
  <r>
    <s v="18219"/>
    <n v="36"/>
    <n v="36"/>
    <n v="1"/>
    <n v="8"/>
    <n v="80"/>
    <s v="КОР"/>
    <n v="108"/>
    <n v="108"/>
    <n v="648"/>
    <n v="18"/>
    <s v="BPB-14-049-10"/>
    <m/>
    <m/>
    <n v="80"/>
    <x v="0"/>
  </r>
  <r>
    <s v="18696"/>
    <n v="36"/>
    <n v="36"/>
    <n v="1"/>
    <n v="8"/>
    <n v="64"/>
    <s v="КОР"/>
    <n v="72"/>
    <n v="72"/>
    <n v="432"/>
    <n v="12"/>
    <s v="BPB-08-021-10"/>
    <m/>
    <m/>
    <n v="64"/>
    <x v="3"/>
  </r>
  <r>
    <s v="21248"/>
    <n v="48"/>
    <n v="48"/>
    <n v="1"/>
    <n v="5"/>
    <n v="64"/>
    <s v="КОР"/>
    <n v="460"/>
    <n v="460"/>
    <n v="1380"/>
    <n v="28.75"/>
    <s v="BPB-15-057-10"/>
    <n v="17"/>
    <m/>
    <n v="64"/>
    <x v="4"/>
  </r>
  <r>
    <s v="24194"/>
    <n v="48"/>
    <n v="48"/>
    <n v="1"/>
    <n v="8"/>
    <n v="88"/>
    <s v="КОР"/>
    <n v="96"/>
    <n v="96"/>
    <n v="288"/>
    <n v="6"/>
    <s v="BPB-12-067-10"/>
    <n v="23"/>
    <m/>
    <n v="88"/>
    <x v="2"/>
  </r>
  <r>
    <s v="28088"/>
    <n v="40"/>
    <n v="40"/>
    <n v="1"/>
    <n v="56"/>
    <n v="168"/>
    <s v="КОР"/>
    <n v="80"/>
    <n v="80"/>
    <n v="720"/>
    <n v="18"/>
    <s v="BPB-14-032-10"/>
    <m/>
    <m/>
    <n v="168"/>
    <x v="0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51139"/>
    <n v="28"/>
    <n v="28"/>
    <n v="1"/>
    <n v="80"/>
    <n v="160"/>
    <s v="КОР"/>
    <n v="56"/>
    <n v="56"/>
    <n v="168"/>
    <n v="6"/>
    <s v="BPB-14-071-10"/>
    <n v="91.071428571428598"/>
    <m/>
    <n v="160"/>
    <x v="0"/>
  </r>
  <r>
    <s v="52324"/>
    <n v="36"/>
    <n v="36"/>
    <n v="1"/>
    <n v="80"/>
    <n v="160"/>
    <s v="КОР"/>
    <n v="72"/>
    <n v="72"/>
    <n v="216"/>
    <n v="6"/>
    <s v="BPB-14-065-10"/>
    <n v="74.1388888888889"/>
    <m/>
    <n v="160"/>
    <x v="0"/>
  </r>
  <r>
    <s v="59342"/>
    <n v="30"/>
    <n v="90"/>
    <n v="3"/>
    <n v="8"/>
    <n v="88"/>
    <s v="КОР"/>
    <n v="60"/>
    <n v="60"/>
    <n v="180"/>
    <n v="6"/>
    <s v="BPB-13-017-10"/>
    <n v="58"/>
    <m/>
    <n v="88"/>
    <x v="1"/>
  </r>
  <r>
    <s v="59545"/>
    <n v="30"/>
    <n v="60"/>
    <n v="2"/>
    <n v="2"/>
    <n v="80"/>
    <s v="КОР"/>
    <n v="60"/>
    <n v="60"/>
    <n v="180"/>
    <n v="6"/>
    <s v="BPB-13-050-10"/>
    <n v="117"/>
    <m/>
    <n v="80"/>
    <x v="1"/>
  </r>
  <r>
    <s v="60209"/>
    <n v="30"/>
    <n v="90"/>
    <n v="3"/>
    <n v="8"/>
    <n v="88"/>
    <s v="КОР"/>
    <n v="60"/>
    <n v="60"/>
    <n v="180"/>
    <n v="6"/>
    <s v="BPB-13-011-10"/>
    <m/>
    <m/>
    <n v="88"/>
    <x v="1"/>
  </r>
  <r>
    <s v="60881"/>
    <n v="24"/>
    <n v="24"/>
    <n v="1"/>
    <n v="2"/>
    <n v="80"/>
    <s v="КОР"/>
    <n v="48"/>
    <n v="48"/>
    <n v="432"/>
    <n v="18"/>
    <s v="BPB-13-052-10"/>
    <n v="88.5"/>
    <m/>
    <n v="80"/>
    <x v="1"/>
  </r>
  <r>
    <s v="77857"/>
    <n v="40"/>
    <n v="40"/>
    <n v="1"/>
    <n v="8"/>
    <n v="64"/>
    <s v="КОР"/>
    <n v="160"/>
    <n v="160"/>
    <n v="480"/>
    <n v="12"/>
    <s v="BPB-13-069-10"/>
    <m/>
    <m/>
    <n v="64"/>
    <x v="1"/>
  </r>
  <r>
    <s v="79680"/>
    <n v="28"/>
    <n v="28"/>
    <n v="1"/>
    <n v="88"/>
    <n v="176"/>
    <s v="КОР"/>
    <n v="168"/>
    <n v="168"/>
    <n v="336"/>
    <n v="12"/>
    <s v="BPB-13-032-10"/>
    <n v="27"/>
    <m/>
    <n v="176"/>
    <x v="1"/>
  </r>
  <r>
    <s v="88441"/>
    <n v="64"/>
    <n v="64"/>
    <n v="1"/>
    <n v="5"/>
    <n v="140"/>
    <s v="КОР"/>
    <n v="128"/>
    <n v="128"/>
    <n v="768"/>
    <n v="12"/>
    <s v="BPB-15-036-10"/>
    <n v="31"/>
    <m/>
    <n v="140"/>
    <x v="4"/>
  </r>
  <r>
    <s v="89711"/>
    <n v="48"/>
    <n v="48"/>
    <n v="1"/>
    <n v="8"/>
    <n v="80"/>
    <s v="КОР"/>
    <n v="96"/>
    <n v="96"/>
    <n v="288"/>
    <n v="6"/>
    <s v="BPB-08-069-10"/>
    <m/>
    <m/>
    <n v="80"/>
    <x v="3"/>
  </r>
  <r>
    <s v="M7583"/>
    <n v="1"/>
    <n v="1"/>
    <n v="1"/>
    <n v="2"/>
    <n v="30"/>
    <s v="КОР"/>
    <n v="30"/>
    <n v="30"/>
    <n v="60"/>
    <n v="60"/>
    <s v="BPB-02-068-10"/>
    <n v="25"/>
    <m/>
    <n v="30"/>
    <x v="9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04627"/>
    <n v="30"/>
    <n v="60"/>
    <n v="2"/>
    <n v="80"/>
    <n v="160"/>
    <s v="КОР"/>
    <n v="60"/>
    <n v="60"/>
    <n v="180"/>
    <n v="6"/>
    <s v="BPB-14-028-10"/>
    <n v="44"/>
    <m/>
    <n v="160"/>
    <x v="0"/>
  </r>
  <r>
    <s v="07688"/>
    <n v="24"/>
    <n v="24"/>
    <n v="1"/>
    <n v="8"/>
    <n v="72"/>
    <s v="КОР"/>
    <n v="48"/>
    <n v="48"/>
    <n v="288"/>
    <n v="12"/>
    <s v="BPB-13-055-10"/>
    <n v="18"/>
    <m/>
    <n v="72"/>
    <x v="1"/>
  </r>
  <r>
    <s v="08196"/>
    <n v="24"/>
    <n v="24"/>
    <n v="1"/>
    <n v="2"/>
    <n v="52"/>
    <s v="КОР"/>
    <n v="48"/>
    <n v="48"/>
    <n v="288"/>
    <n v="12"/>
    <s v="BPB-14-036-10"/>
    <n v="18"/>
    <m/>
    <n v="52"/>
    <x v="0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09621"/>
    <n v="24"/>
    <n v="24"/>
    <n v="1"/>
    <n v="8"/>
    <n v="64"/>
    <s v="КОР"/>
    <n v="48"/>
    <n v="48"/>
    <n v="144"/>
    <n v="6"/>
    <s v="BPB-14-050-10"/>
    <n v="8"/>
    <m/>
    <n v="64"/>
    <x v="0"/>
  </r>
  <r>
    <s v="11695"/>
    <n v="24"/>
    <n v="24"/>
    <n v="1"/>
    <n v="8"/>
    <n v="72"/>
    <s v="КОР"/>
    <n v="48"/>
    <n v="48"/>
    <n v="432"/>
    <n v="18"/>
    <s v="BPB-14-045-10"/>
    <m/>
    <m/>
    <n v="72"/>
    <x v="0"/>
  </r>
  <r>
    <s v="14226"/>
    <n v="28"/>
    <n v="56"/>
    <n v="2"/>
    <n v="88"/>
    <n v="264"/>
    <s v="КОР"/>
    <n v="56"/>
    <n v="56"/>
    <n v="168"/>
    <n v="6"/>
    <s v="BPB-13-020-10"/>
    <n v="76"/>
    <m/>
    <n v="264"/>
    <x v="1"/>
  </r>
  <r>
    <s v="16550"/>
    <n v="36"/>
    <n v="36"/>
    <n v="1"/>
    <n v="8"/>
    <n v="80"/>
    <s v="КОР"/>
    <n v="72"/>
    <n v="72"/>
    <n v="216"/>
    <n v="6"/>
    <s v="BPB-12-034-10"/>
    <n v="61"/>
    <m/>
    <n v="80"/>
    <x v="2"/>
  </r>
  <r>
    <s v="16986"/>
    <n v="24"/>
    <n v="24"/>
    <n v="1"/>
    <n v="8"/>
    <n v="64"/>
    <s v="КОР"/>
    <n v="48"/>
    <n v="48"/>
    <n v="288"/>
    <n v="12"/>
    <s v="BPB-13-034-10"/>
    <m/>
    <m/>
    <n v="64"/>
    <x v="1"/>
  </r>
  <r>
    <s v="17474"/>
    <n v="36"/>
    <n v="36"/>
    <n v="1"/>
    <n v="8"/>
    <n v="72"/>
    <s v="КОР"/>
    <n v="72"/>
    <n v="72"/>
    <n v="432"/>
    <n v="12"/>
    <s v="BPB-12-060-10"/>
    <n v="49"/>
    <m/>
    <n v="72"/>
    <x v="2"/>
  </r>
  <r>
    <s v="17761"/>
    <n v="36"/>
    <n v="36"/>
    <n v="1"/>
    <n v="72"/>
    <n v="144"/>
    <s v="КОР"/>
    <n v="72"/>
    <n v="72"/>
    <n v="864"/>
    <n v="24"/>
    <s v="BPB-13-056-10"/>
    <n v="34"/>
    <m/>
    <n v="144"/>
    <x v="1"/>
  </r>
  <r>
    <s v="18219"/>
    <n v="36"/>
    <n v="36"/>
    <n v="1"/>
    <n v="8"/>
    <n v="80"/>
    <s v="КОР"/>
    <n v="108"/>
    <n v="108"/>
    <n v="648"/>
    <n v="18"/>
    <s v="BPB-14-049-10"/>
    <m/>
    <m/>
    <n v="80"/>
    <x v="0"/>
  </r>
  <r>
    <s v="25379"/>
    <n v="40"/>
    <n v="40"/>
    <n v="1"/>
    <n v="2"/>
    <n v="56"/>
    <s v="КОР"/>
    <n v="80"/>
    <n v="80"/>
    <n v="720"/>
    <n v="18"/>
    <s v="BPB-13-023-10"/>
    <n v="71.875"/>
    <m/>
    <n v="56"/>
    <x v="1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28830"/>
    <n v="24"/>
    <n v="24"/>
    <n v="1"/>
    <n v="8"/>
    <n v="64"/>
    <s v="КОР"/>
    <n v="48"/>
    <n v="48"/>
    <n v="144"/>
    <n v="6"/>
    <s v="BPB-14-056-10"/>
    <n v="4"/>
    <m/>
    <n v="64"/>
    <x v="0"/>
  </r>
  <r>
    <s v="51139"/>
    <n v="28"/>
    <n v="28"/>
    <n v="1"/>
    <n v="80"/>
    <n v="160"/>
    <s v="КОР"/>
    <n v="56"/>
    <n v="56"/>
    <n v="168"/>
    <n v="6"/>
    <s v="BPB-14-071-10"/>
    <n v="91.071428571428598"/>
    <m/>
    <n v="160"/>
    <x v="0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79680"/>
    <n v="28"/>
    <n v="28"/>
    <n v="1"/>
    <n v="88"/>
    <n v="176"/>
    <s v="КОР"/>
    <n v="168"/>
    <n v="168"/>
    <n v="336"/>
    <n v="12"/>
    <s v="BPB-13-032-10"/>
    <n v="27"/>
    <m/>
    <n v="176"/>
    <x v="1"/>
  </r>
  <r>
    <s v="A2488"/>
    <n v="10"/>
    <n v="10"/>
    <n v="1"/>
    <n v="2"/>
    <n v="36"/>
    <s v="КОР"/>
    <n v="14"/>
    <n v="14"/>
    <n v="28"/>
    <n v="2.8"/>
    <s v="BPB-15-023-10"/>
    <n v="16"/>
    <m/>
    <n v="36"/>
    <x v="4"/>
  </r>
  <r>
    <s v="A2490"/>
    <n v="1"/>
    <n v="2"/>
    <n v="2"/>
    <n v="2"/>
    <n v="80"/>
    <s v="КОР"/>
    <n v="40"/>
    <n v="40"/>
    <n v="120"/>
    <n v="120"/>
    <s v="BPB-03-155-12"/>
    <n v="19"/>
    <m/>
    <n v="80"/>
    <x v="10"/>
  </r>
  <r>
    <s v="AF054"/>
    <n v="200"/>
    <n v="200"/>
    <n v="1"/>
    <n v="2"/>
    <n v="450"/>
    <s v="КОР"/>
    <n v="400"/>
    <n v="400"/>
    <n v="1200"/>
    <n v="6"/>
    <s v="BPB-15-031-10"/>
    <n v="201.11500000000001"/>
    <m/>
    <n v="450"/>
    <x v="4"/>
  </r>
  <r>
    <s v="AF055"/>
    <n v="100"/>
    <n v="200"/>
    <n v="2"/>
    <n v="2"/>
    <n v="351"/>
    <s v="КОР"/>
    <n v="0"/>
    <n v="0"/>
    <n v="0"/>
    <n v="0"/>
    <s v="BPB-15-029-10"/>
    <n v="163"/>
    <m/>
    <n v="351"/>
    <x v="4"/>
  </r>
  <r>
    <s v="01909"/>
    <n v="30"/>
    <n v="90"/>
    <n v="3"/>
    <n v="80"/>
    <n v="240"/>
    <s v="КОР"/>
    <n v="60"/>
    <n v="60"/>
    <n v="180"/>
    <n v="6"/>
    <s v="BPB-14-005-10"/>
    <n v="112"/>
    <m/>
    <n v="240"/>
    <x v="0"/>
  </r>
  <r>
    <s v="08510"/>
    <n v="36"/>
    <n v="36"/>
    <n v="1"/>
    <n v="8"/>
    <n v="64"/>
    <s v="КОР"/>
    <n v="72"/>
    <n v="72"/>
    <n v="216"/>
    <n v="6"/>
    <s v="BPB-15-017-10"/>
    <n v="21"/>
    <m/>
    <n v="64"/>
    <x v="4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16550"/>
    <n v="36"/>
    <n v="36"/>
    <n v="1"/>
    <n v="8"/>
    <n v="80"/>
    <s v="КОР"/>
    <n v="72"/>
    <n v="72"/>
    <n v="216"/>
    <n v="6"/>
    <s v="BPB-12-034-10"/>
    <n v="61"/>
    <m/>
    <n v="80"/>
    <x v="2"/>
  </r>
  <r>
    <s v="22057"/>
    <n v="24"/>
    <n v="24"/>
    <n v="1"/>
    <n v="8"/>
    <n v="88"/>
    <s v="КОР"/>
    <n v="144"/>
    <n v="144"/>
    <n v="144"/>
    <n v="6"/>
    <s v="BPB-15-019-10"/>
    <n v="10"/>
    <m/>
    <n v="88"/>
    <x v="4"/>
  </r>
  <r>
    <s v="25379"/>
    <n v="40"/>
    <n v="40"/>
    <n v="1"/>
    <n v="2"/>
    <n v="56"/>
    <s v="КОР"/>
    <n v="80"/>
    <n v="80"/>
    <n v="720"/>
    <n v="18"/>
    <s v="BPB-13-023-10"/>
    <n v="71.875"/>
    <m/>
    <n v="56"/>
    <x v="1"/>
  </r>
  <r>
    <s v="40727"/>
    <n v="40"/>
    <n v="40"/>
    <n v="1"/>
    <n v="8"/>
    <n v="96"/>
    <s v="КОР"/>
    <n v="80"/>
    <n v="80"/>
    <n v="240"/>
    <n v="6"/>
    <s v="BPB-11-044-10"/>
    <m/>
    <m/>
    <n v="96"/>
    <x v="5"/>
  </r>
  <r>
    <s v="59342"/>
    <n v="30"/>
    <n v="90"/>
    <n v="3"/>
    <n v="8"/>
    <n v="88"/>
    <s v="КОР"/>
    <n v="60"/>
    <n v="60"/>
    <n v="180"/>
    <n v="6"/>
    <s v="BPB-13-017-10"/>
    <n v="58"/>
    <m/>
    <n v="88"/>
    <x v="1"/>
  </r>
  <r>
    <s v="60209"/>
    <n v="30"/>
    <n v="90"/>
    <n v="3"/>
    <n v="8"/>
    <n v="88"/>
    <s v="КОР"/>
    <n v="60"/>
    <n v="60"/>
    <n v="180"/>
    <n v="6"/>
    <s v="BPB-13-011-10"/>
    <m/>
    <m/>
    <n v="88"/>
    <x v="1"/>
  </r>
  <r>
    <s v="79466"/>
    <n v="35"/>
    <n v="35"/>
    <n v="1"/>
    <n v="8"/>
    <n v="88"/>
    <s v="КОР"/>
    <n v="70"/>
    <n v="70"/>
    <n v="210"/>
    <n v="6"/>
    <s v="BPB-14-068-10"/>
    <m/>
    <m/>
    <n v="88"/>
    <x v="0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1685"/>
    <n v="120"/>
    <n v="120"/>
    <n v="1"/>
    <n v="8"/>
    <n v="80"/>
    <s v="КОР"/>
    <n v="240"/>
    <n v="240"/>
    <n v="720"/>
    <n v="6"/>
    <s v="BPB-12-041-10"/>
    <n v="47"/>
    <m/>
    <n v="80"/>
    <x v="2"/>
  </r>
  <r>
    <s v="65208"/>
    <n v="18"/>
    <n v="90"/>
    <n v="5"/>
    <n v="36"/>
    <n v="108"/>
    <s v="КОР"/>
    <n v="0"/>
    <n v="0"/>
    <n v="0"/>
    <n v="0"/>
    <s v="BPB-15-052-10"/>
    <n v="51"/>
    <m/>
    <n v="108"/>
    <x v="4"/>
  </r>
  <r>
    <s v="72722"/>
    <n v="24"/>
    <n v="24"/>
    <n v="1"/>
    <n v="88"/>
    <n v="176"/>
    <s v="КОР"/>
    <n v="48"/>
    <n v="48"/>
    <n v="144"/>
    <n v="6"/>
    <s v="BPB-13-060-10"/>
    <n v="38"/>
    <m/>
    <n v="176"/>
    <x v="1"/>
  </r>
  <r>
    <s v="86415"/>
    <n v="72"/>
    <n v="72"/>
    <n v="1"/>
    <n v="2"/>
    <n v="3"/>
    <s v="КОР"/>
    <n v="1"/>
    <n v="1"/>
    <n v="72"/>
    <n v="1"/>
    <s v="BPB-02-129-12"/>
    <n v="1.875"/>
    <m/>
    <n v="3"/>
    <x v="9"/>
  </r>
  <r>
    <s v="89581"/>
    <n v="1"/>
    <n v="5"/>
    <n v="5"/>
    <n v="1"/>
    <n v="80"/>
    <s v="КОР"/>
    <n v="0"/>
    <n v="0"/>
    <n v="0"/>
    <n v="0"/>
    <s v="BPB-03-183-11"/>
    <n v="19"/>
    <m/>
    <n v="80"/>
    <x v="10"/>
  </r>
  <r>
    <s v="A2500"/>
    <n v="100"/>
    <n v="200"/>
    <n v="2"/>
    <n v="8"/>
    <n v="48"/>
    <s v="КОР"/>
    <n v="100"/>
    <n v="100"/>
    <n v="600"/>
    <n v="6"/>
    <s v="BPB-13-005-10"/>
    <n v="6"/>
    <m/>
    <n v="48"/>
    <x v="1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25196"/>
    <n v="1"/>
    <n v="10"/>
    <n v="10"/>
    <n v="50"/>
    <n v="600"/>
    <s v="КОР"/>
    <n v="600"/>
    <n v="600"/>
    <n v="1200"/>
    <n v="1200"/>
    <s v="BPB-03-150-12"/>
    <n v="389"/>
    <m/>
    <n v="600"/>
    <x v="10"/>
  </r>
  <r>
    <s v="29788"/>
    <n v="28"/>
    <n v="28"/>
    <n v="1"/>
    <n v="8"/>
    <n v="80"/>
    <s v="КОР"/>
    <n v="360"/>
    <n v="360"/>
    <n v="1080"/>
    <n v="38.571428571428598"/>
    <s v="BPB-16-018-10"/>
    <n v="6"/>
    <m/>
    <n v="80"/>
    <x v="6"/>
  </r>
  <r>
    <s v="49327"/>
    <n v="28"/>
    <n v="28"/>
    <n v="1"/>
    <n v="2"/>
    <n v="80"/>
    <s v="КОР"/>
    <n v="56"/>
    <n v="56"/>
    <n v="168"/>
    <n v="6"/>
    <s v="BPB-13-044-10"/>
    <n v="26"/>
    <m/>
    <n v="80"/>
    <x v="1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86415"/>
    <n v="72"/>
    <n v="72"/>
    <n v="1"/>
    <n v="2"/>
    <n v="3"/>
    <s v="КОР"/>
    <n v="1"/>
    <n v="1"/>
    <n v="72"/>
    <n v="1"/>
    <s v="BPB-02-129-12"/>
    <n v="1.875"/>
    <m/>
    <n v="3"/>
    <x v="9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16550"/>
    <n v="36"/>
    <n v="36"/>
    <n v="1"/>
    <n v="8"/>
    <n v="80"/>
    <s v="КОР"/>
    <n v="72"/>
    <n v="72"/>
    <n v="216"/>
    <n v="6"/>
    <s v="BPB-12-034-10"/>
    <n v="61"/>
    <m/>
    <n v="80"/>
    <x v="2"/>
  </r>
  <r>
    <s v="25379"/>
    <n v="40"/>
    <n v="40"/>
    <n v="1"/>
    <n v="2"/>
    <n v="56"/>
    <s v="КОР"/>
    <n v="80"/>
    <n v="80"/>
    <n v="720"/>
    <n v="18"/>
    <s v="BPB-13-023-10"/>
    <n v="71.875"/>
    <m/>
    <n v="56"/>
    <x v="1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79466"/>
    <n v="35"/>
    <n v="35"/>
    <n v="1"/>
    <n v="8"/>
    <n v="88"/>
    <s v="КОР"/>
    <n v="70"/>
    <n v="70"/>
    <n v="210"/>
    <n v="6"/>
    <s v="BPB-14-068-10"/>
    <m/>
    <m/>
    <n v="88"/>
    <x v="0"/>
  </r>
  <r>
    <s v="01909"/>
    <n v="30"/>
    <n v="90"/>
    <n v="3"/>
    <n v="80"/>
    <n v="240"/>
    <s v="КОР"/>
    <n v="60"/>
    <n v="60"/>
    <n v="180"/>
    <n v="6"/>
    <s v="BPB-14-005-10"/>
    <n v="112"/>
    <m/>
    <n v="240"/>
    <x v="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8219"/>
    <n v="36"/>
    <n v="36"/>
    <n v="1"/>
    <n v="8"/>
    <n v="80"/>
    <s v="КОР"/>
    <n v="108"/>
    <n v="108"/>
    <n v="648"/>
    <n v="18"/>
    <s v="BPB-14-049-10"/>
    <m/>
    <m/>
    <n v="80"/>
    <x v="0"/>
  </r>
  <r>
    <s v="30499"/>
    <n v="24"/>
    <n v="24"/>
    <n v="1"/>
    <n v="8"/>
    <n v="80"/>
    <s v="КОР"/>
    <n v="48"/>
    <n v="48"/>
    <n v="288"/>
    <n v="12"/>
    <s v="BPB-11-033-10"/>
    <n v="18"/>
    <m/>
    <n v="80"/>
    <x v="5"/>
  </r>
  <r>
    <s v="30717"/>
    <n v="24"/>
    <n v="24"/>
    <n v="1"/>
    <n v="80"/>
    <n v="160"/>
    <s v="КОР"/>
    <n v="48"/>
    <n v="48"/>
    <n v="432"/>
    <n v="18"/>
    <s v="BPB-14-034-10"/>
    <n v="97"/>
    <m/>
    <n v="160"/>
    <x v="0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83929"/>
    <n v="48"/>
    <n v="48"/>
    <n v="1"/>
    <n v="8"/>
    <n v="64"/>
    <s v="КОР"/>
    <n v="96"/>
    <n v="96"/>
    <n v="576"/>
    <n v="12"/>
    <s v="BPB-15-012-10"/>
    <m/>
    <m/>
    <n v="64"/>
    <x v="4"/>
  </r>
  <r>
    <s v="A2488"/>
    <n v="10"/>
    <n v="10"/>
    <n v="1"/>
    <n v="2"/>
    <n v="36"/>
    <s v="КОР"/>
    <n v="14"/>
    <n v="14"/>
    <n v="28"/>
    <n v="2.8"/>
    <s v="BPB-15-023-10"/>
    <n v="16"/>
    <m/>
    <n v="36"/>
    <x v="4"/>
  </r>
  <r>
    <s v="A2490"/>
    <n v="1"/>
    <n v="1"/>
    <n v="1"/>
    <n v="2"/>
    <n v="80"/>
    <s v="КОР"/>
    <n v="40"/>
    <n v="40"/>
    <n v="120"/>
    <n v="120"/>
    <s v="BPB-03-155-12"/>
    <n v="19"/>
    <m/>
    <n v="80"/>
    <x v="10"/>
  </r>
  <r>
    <s v="A2500"/>
    <n v="100"/>
    <n v="100"/>
    <n v="1"/>
    <n v="8"/>
    <n v="48"/>
    <s v="КОР"/>
    <n v="100"/>
    <n v="100"/>
    <n v="600"/>
    <n v="6"/>
    <s v="BPB-13-005-10"/>
    <n v="6"/>
    <m/>
    <n v="48"/>
    <x v="1"/>
  </r>
  <r>
    <s v="AVU47"/>
    <n v="1"/>
    <n v="4"/>
    <n v="4"/>
    <n v="6"/>
    <n v="12"/>
    <s v="КОР"/>
    <n v="0"/>
    <n v="0"/>
    <n v="0"/>
    <n v="0"/>
    <s v="BPB-03-082-12"/>
    <n v="22"/>
    <m/>
    <n v="12"/>
    <x v="10"/>
  </r>
  <r>
    <s v="AVU50"/>
    <n v="1"/>
    <n v="2"/>
    <n v="2"/>
    <n v="6"/>
    <n v="12"/>
    <s v="КОР"/>
    <n v="0"/>
    <n v="0"/>
    <n v="0"/>
    <n v="0"/>
    <s v="BPB-03-093-12"/>
    <m/>
    <m/>
    <n v="12"/>
    <x v="1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51139"/>
    <n v="28"/>
    <n v="28"/>
    <n v="1"/>
    <n v="80"/>
    <n v="160"/>
    <s v="КОР"/>
    <n v="56"/>
    <n v="56"/>
    <n v="168"/>
    <n v="6"/>
    <s v="BPB-14-071-10"/>
    <n v="91.071428571428598"/>
    <m/>
    <n v="160"/>
    <x v="0"/>
  </r>
  <r>
    <s v="52324"/>
    <n v="36"/>
    <n v="36"/>
    <n v="1"/>
    <n v="80"/>
    <n v="160"/>
    <s v="КОР"/>
    <n v="72"/>
    <n v="72"/>
    <n v="216"/>
    <n v="6"/>
    <s v="BPB-14-065-10"/>
    <n v="74.1388888888889"/>
    <m/>
    <n v="160"/>
    <x v="0"/>
  </r>
  <r>
    <s v="01909"/>
    <n v="30"/>
    <n v="90"/>
    <n v="3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07688"/>
    <n v="24"/>
    <n v="24"/>
    <n v="1"/>
    <n v="8"/>
    <n v="72"/>
    <s v="КОР"/>
    <n v="48"/>
    <n v="48"/>
    <n v="288"/>
    <n v="12"/>
    <s v="BPB-13-055-10"/>
    <n v="18"/>
    <m/>
    <n v="72"/>
    <x v="1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09621"/>
    <n v="24"/>
    <n v="24"/>
    <n v="1"/>
    <n v="8"/>
    <n v="64"/>
    <s v="КОР"/>
    <n v="48"/>
    <n v="48"/>
    <n v="144"/>
    <n v="6"/>
    <s v="BPB-14-050-10"/>
    <n v="8"/>
    <m/>
    <n v="64"/>
    <x v="0"/>
  </r>
  <r>
    <s v="11695"/>
    <n v="24"/>
    <n v="24"/>
    <n v="1"/>
    <n v="8"/>
    <n v="72"/>
    <s v="КОР"/>
    <n v="48"/>
    <n v="48"/>
    <n v="432"/>
    <n v="18"/>
    <s v="BPB-14-045-10"/>
    <m/>
    <m/>
    <n v="72"/>
    <x v="0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16144"/>
    <n v="24"/>
    <n v="24"/>
    <n v="1"/>
    <n v="64"/>
    <n v="128"/>
    <s v="КОР"/>
    <n v="48"/>
    <n v="48"/>
    <n v="288"/>
    <n v="12"/>
    <s v="BPB-14-021-10"/>
    <m/>
    <m/>
    <n v="128"/>
    <x v="0"/>
  </r>
  <r>
    <s v="16920"/>
    <n v="24"/>
    <n v="24"/>
    <n v="1"/>
    <n v="8"/>
    <n v="64"/>
    <s v="КОР"/>
    <n v="48"/>
    <n v="48"/>
    <n v="144"/>
    <n v="6"/>
    <s v="BPB-14-012-10"/>
    <n v="10"/>
    <m/>
    <n v="64"/>
    <x v="0"/>
  </r>
  <r>
    <s v="16986"/>
    <n v="24"/>
    <n v="24"/>
    <n v="1"/>
    <n v="8"/>
    <n v="64"/>
    <s v="КОР"/>
    <n v="48"/>
    <n v="48"/>
    <n v="288"/>
    <n v="12"/>
    <s v="BPB-13-034-10"/>
    <m/>
    <m/>
    <n v="64"/>
    <x v="1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30703"/>
    <n v="24"/>
    <n v="24"/>
    <n v="1"/>
    <n v="8"/>
    <n v="72"/>
    <s v="КОР"/>
    <n v="48"/>
    <n v="48"/>
    <n v="288"/>
    <n v="12"/>
    <s v="BPB-14-043-10"/>
    <n v="24"/>
    <m/>
    <n v="72"/>
    <x v="0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60"/>
    <n v="2"/>
    <n v="8"/>
    <n v="88"/>
    <s v="КОР"/>
    <n v="60"/>
    <n v="60"/>
    <n v="180"/>
    <n v="6"/>
    <s v="BPB-13-011-10"/>
    <m/>
    <m/>
    <n v="88"/>
    <x v="1"/>
  </r>
  <r>
    <s v="65208"/>
    <n v="18"/>
    <n v="360"/>
    <n v="20"/>
    <n v="36"/>
    <n v="108"/>
    <s v="КОР"/>
    <n v="0"/>
    <n v="0"/>
    <n v="0"/>
    <n v="0"/>
    <s v="BPB-15-052-10"/>
    <n v="51"/>
    <m/>
    <n v="108"/>
    <x v="4"/>
  </r>
  <r>
    <s v="88441"/>
    <n v="64"/>
    <n v="64"/>
    <n v="1"/>
    <n v="5"/>
    <n v="140"/>
    <s v="КОР"/>
    <n v="128"/>
    <n v="128"/>
    <n v="768"/>
    <n v="12"/>
    <s v="BPB-15-036-10"/>
    <n v="31"/>
    <m/>
    <n v="140"/>
    <x v="4"/>
  </r>
  <r>
    <s v="A2488"/>
    <n v="10"/>
    <n v="10"/>
    <n v="1"/>
    <n v="2"/>
    <n v="36"/>
    <s v="КОР"/>
    <n v="14"/>
    <n v="14"/>
    <n v="28"/>
    <n v="2.8"/>
    <s v="BPB-15-023-10"/>
    <n v="16"/>
    <m/>
    <n v="36"/>
    <x v="4"/>
  </r>
  <r>
    <s v="A2495"/>
    <n v="10"/>
    <n v="10"/>
    <n v="1"/>
    <n v="3"/>
    <n v="36"/>
    <s v="КОР"/>
    <n v="60"/>
    <n v="60"/>
    <n v="90"/>
    <n v="9"/>
    <s v="BPB-13-047-10"/>
    <n v="6.3"/>
    <m/>
    <n v="36"/>
    <x v="1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5208"/>
    <n v="18"/>
    <n v="18"/>
    <n v="1"/>
    <n v="36"/>
    <n v="108"/>
    <s v="КОР"/>
    <n v="0"/>
    <n v="0"/>
    <n v="0"/>
    <n v="0"/>
    <s v="BPB-15-052-10"/>
    <n v="51"/>
    <m/>
    <n v="108"/>
    <x v="4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11384"/>
    <n v="20"/>
    <n v="40"/>
    <n v="2"/>
    <n v="8"/>
    <n v="112"/>
    <s v="КОР"/>
    <n v="0"/>
    <n v="0"/>
    <n v="0"/>
    <n v="0"/>
    <s v="BPB-12-001-10"/>
    <m/>
    <m/>
    <n v="112"/>
    <x v="2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06381"/>
    <n v="1"/>
    <n v="2"/>
    <n v="2"/>
    <n v="6"/>
    <n v="42"/>
    <s v="КОР"/>
    <n v="20"/>
    <n v="20"/>
    <n v="100"/>
    <n v="100"/>
    <s v="BPB-02-084-11"/>
    <n v="2"/>
    <m/>
    <n v="42"/>
    <x v="9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28088"/>
    <n v="40"/>
    <n v="40"/>
    <n v="1"/>
    <n v="56"/>
    <n v="168"/>
    <s v="КОР"/>
    <n v="80"/>
    <n v="80"/>
    <n v="720"/>
    <n v="18"/>
    <s v="BPB-14-032-10"/>
    <m/>
    <m/>
    <n v="168"/>
    <x v="0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51139"/>
    <n v="28"/>
    <n v="28"/>
    <n v="1"/>
    <n v="80"/>
    <n v="160"/>
    <s v="КОР"/>
    <n v="56"/>
    <n v="56"/>
    <n v="168"/>
    <n v="6"/>
    <s v="BPB-14-071-10"/>
    <n v="91.071428571428598"/>
    <m/>
    <n v="160"/>
    <x v="0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77857"/>
    <n v="40"/>
    <n v="40"/>
    <n v="1"/>
    <n v="8"/>
    <n v="64"/>
    <s v="КОР"/>
    <n v="160"/>
    <n v="160"/>
    <n v="480"/>
    <n v="12"/>
    <s v="BPB-13-069-10"/>
    <m/>
    <m/>
    <n v="64"/>
    <x v="1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AF055"/>
    <n v="100"/>
    <n v="400"/>
    <n v="4"/>
    <n v="2"/>
    <n v="351"/>
    <s v="КОР"/>
    <n v="0"/>
    <n v="0"/>
    <n v="0"/>
    <n v="0"/>
    <s v="BPB-15-029-10"/>
    <n v="163"/>
    <m/>
    <n v="351"/>
    <x v="4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88885"/>
    <n v="150"/>
    <n v="150"/>
    <n v="1"/>
    <n v="2"/>
    <n v="6"/>
    <s v="КОР"/>
    <n v="300"/>
    <n v="300"/>
    <n v="900"/>
    <n v="6"/>
    <s v="BPB-05-001-11"/>
    <m/>
    <m/>
    <n v="6"/>
    <x v="7"/>
  </r>
  <r>
    <s v="AF054"/>
    <n v="200"/>
    <n v="200"/>
    <n v="1"/>
    <n v="2"/>
    <n v="450"/>
    <s v="КОР"/>
    <n v="400"/>
    <n v="400"/>
    <n v="1200"/>
    <n v="6"/>
    <s v="BPB-15-031-10"/>
    <n v="201.11500000000001"/>
    <m/>
    <n v="450"/>
    <x v="4"/>
  </r>
  <r>
    <s v="AF055"/>
    <n v="100"/>
    <n v="300"/>
    <n v="3"/>
    <n v="2"/>
    <n v="351"/>
    <s v="КОР"/>
    <n v="0"/>
    <n v="0"/>
    <n v="0"/>
    <n v="0"/>
    <s v="BPB-15-029-10"/>
    <n v="163"/>
    <m/>
    <n v="351"/>
    <x v="4"/>
  </r>
  <r>
    <s v="M8019"/>
    <n v="1"/>
    <n v="3"/>
    <n v="3"/>
    <n v="2"/>
    <n v="50"/>
    <s v="КОР"/>
    <n v="1"/>
    <n v="1"/>
    <n v="50"/>
    <n v="50"/>
    <s v="BPB-02-072-10"/>
    <m/>
    <m/>
    <n v="50"/>
    <x v="9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5208"/>
    <n v="18"/>
    <n v="18"/>
    <n v="1"/>
    <n v="36"/>
    <n v="108"/>
    <s v="КОР"/>
    <n v="0"/>
    <n v="0"/>
    <n v="0"/>
    <n v="0"/>
    <s v="BPB-15-052-10"/>
    <n v="51"/>
    <m/>
    <n v="108"/>
    <x v="4"/>
  </r>
  <r>
    <s v="89581"/>
    <n v="1"/>
    <n v="4"/>
    <n v="4"/>
    <n v="1"/>
    <n v="80"/>
    <s v="КОР"/>
    <n v="0"/>
    <n v="0"/>
    <n v="0"/>
    <n v="0"/>
    <s v="BPB-03-183-11"/>
    <n v="19"/>
    <m/>
    <n v="80"/>
    <x v="10"/>
  </r>
  <r>
    <s v="AVU47"/>
    <n v="1"/>
    <n v="4"/>
    <n v="4"/>
    <n v="6"/>
    <n v="12"/>
    <s v="КОР"/>
    <n v="0"/>
    <n v="0"/>
    <n v="0"/>
    <n v="0"/>
    <s v="BPB-03-082-12"/>
    <n v="22"/>
    <m/>
    <n v="12"/>
    <x v="10"/>
  </r>
  <r>
    <s v="AVU50"/>
    <n v="1"/>
    <n v="2"/>
    <n v="2"/>
    <n v="6"/>
    <n v="12"/>
    <s v="КОР"/>
    <n v="0"/>
    <n v="0"/>
    <n v="0"/>
    <n v="0"/>
    <s v="BPB-03-093-12"/>
    <m/>
    <m/>
    <n v="12"/>
    <x v="10"/>
  </r>
  <r>
    <s v="65208"/>
    <n v="18"/>
    <n v="90"/>
    <n v="5"/>
    <n v="36"/>
    <n v="108"/>
    <s v="КОР"/>
    <n v="0"/>
    <n v="0"/>
    <n v="0"/>
    <n v="0"/>
    <s v="BPB-15-052-10"/>
    <n v="51"/>
    <m/>
    <n v="108"/>
    <x v="4"/>
  </r>
  <r>
    <s v="88441"/>
    <n v="64"/>
    <n v="64"/>
    <n v="1"/>
    <n v="5"/>
    <n v="140"/>
    <s v="КОР"/>
    <n v="128"/>
    <n v="128"/>
    <n v="768"/>
    <n v="12"/>
    <s v="BPB-15-036-10"/>
    <n v="31"/>
    <m/>
    <n v="140"/>
    <x v="4"/>
  </r>
  <r>
    <s v="AF055"/>
    <n v="100"/>
    <n v="500"/>
    <n v="5"/>
    <n v="2"/>
    <n v="351"/>
    <s v="КОР"/>
    <n v="0"/>
    <n v="0"/>
    <n v="0"/>
    <n v="0"/>
    <s v="BPB-15-029-10"/>
    <n v="163"/>
    <m/>
    <n v="351"/>
    <x v="4"/>
  </r>
  <r>
    <s v="AF068"/>
    <n v="90"/>
    <n v="180"/>
    <n v="2"/>
    <n v="2"/>
    <n v="56"/>
    <s v="КОР"/>
    <n v="0"/>
    <n v="0"/>
    <n v="0"/>
    <n v="0"/>
    <s v="BPB-15-030-10"/>
    <n v="25.411111111111101"/>
    <m/>
    <n v="56"/>
    <x v="4"/>
  </r>
  <r>
    <s v="21865"/>
    <n v="200"/>
    <n v="200"/>
    <n v="1"/>
    <n v="6"/>
    <n v="160"/>
    <s v="КОР"/>
    <n v="36"/>
    <n v="36"/>
    <n v="108"/>
    <n v="0.54"/>
    <s v="BPB-11-023-10"/>
    <n v="121"/>
    <m/>
    <n v="160"/>
    <x v="5"/>
  </r>
  <r>
    <s v="85382"/>
    <n v="250"/>
    <n v="250"/>
    <n v="1"/>
    <n v="4"/>
    <n v="20"/>
    <s v="КОР"/>
    <n v="500"/>
    <n v="500"/>
    <n v="3000"/>
    <n v="12"/>
    <s v="BPB-08-026-10"/>
    <m/>
    <m/>
    <n v="20"/>
    <x v="3"/>
  </r>
  <r>
    <s v="M7223"/>
    <n v="1"/>
    <n v="1"/>
    <n v="1"/>
    <n v="2"/>
    <n v="30"/>
    <s v="КОР"/>
    <n v="15"/>
    <n v="15"/>
    <n v="75"/>
    <n v="75"/>
    <s v="BPB-03-112-11"/>
    <n v="11"/>
    <m/>
    <n v="30"/>
    <x v="10"/>
  </r>
  <r>
    <s v="M7224"/>
    <n v="1"/>
    <n v="1"/>
    <n v="1"/>
    <n v="2"/>
    <n v="15"/>
    <s v="КОР"/>
    <n v="30"/>
    <n v="30"/>
    <n v="75"/>
    <n v="75"/>
    <s v="BPB-03-113-11"/>
    <n v="4"/>
    <m/>
    <n v="15"/>
    <x v="10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A2289"/>
    <n v="1"/>
    <n v="4"/>
    <n v="4"/>
    <n v="2"/>
    <n v="70"/>
    <s v="КОР"/>
    <n v="100"/>
    <n v="100"/>
    <n v="800"/>
    <n v="800"/>
    <s v="BPB-04-207-14"/>
    <n v="15"/>
    <m/>
    <n v="70"/>
    <x v="8"/>
  </r>
  <r>
    <s v="AVU46"/>
    <n v="1"/>
    <n v="5"/>
    <n v="5"/>
    <n v="6"/>
    <n v="12"/>
    <s v="КОР"/>
    <n v="0"/>
    <n v="0"/>
    <n v="0"/>
    <n v="0"/>
    <s v="BPB-03-147-11"/>
    <m/>
    <m/>
    <n v="12"/>
    <x v="10"/>
  </r>
  <r>
    <s v="AVU47"/>
    <n v="1"/>
    <n v="3"/>
    <n v="3"/>
    <n v="6"/>
    <n v="12"/>
    <s v="КОР"/>
    <n v="0"/>
    <n v="0"/>
    <n v="0"/>
    <n v="0"/>
    <s v="BPB-03-082-12"/>
    <n v="22"/>
    <m/>
    <n v="12"/>
    <x v="10"/>
  </r>
  <r>
    <s v="AVU50"/>
    <n v="1"/>
    <n v="1"/>
    <n v="1"/>
    <n v="6"/>
    <n v="12"/>
    <s v="КОР"/>
    <n v="0"/>
    <n v="0"/>
    <n v="0"/>
    <n v="0"/>
    <s v="BPB-03-093-12"/>
    <m/>
    <m/>
    <n v="12"/>
    <x v="10"/>
  </r>
  <r>
    <s v="AVU51"/>
    <n v="1"/>
    <n v="2"/>
    <n v="2"/>
    <n v="6"/>
    <n v="12"/>
    <s v="КОР"/>
    <n v="0"/>
    <n v="0"/>
    <n v="0"/>
    <n v="0"/>
    <s v="BPB-03-105-11"/>
    <n v="40"/>
    <m/>
    <n v="12"/>
    <x v="10"/>
  </r>
  <r>
    <s v="AVU47"/>
    <n v="1"/>
    <n v="1"/>
    <n v="1"/>
    <n v="6"/>
    <n v="12"/>
    <s v="КОР"/>
    <n v="0"/>
    <n v="0"/>
    <n v="0"/>
    <n v="0"/>
    <s v="BPB-03-082-12"/>
    <n v="22"/>
    <m/>
    <n v="12"/>
    <x v="10"/>
  </r>
  <r>
    <s v="AVU51"/>
    <n v="1"/>
    <n v="2"/>
    <n v="2"/>
    <n v="6"/>
    <n v="12"/>
    <s v="КОР"/>
    <n v="0"/>
    <n v="0"/>
    <n v="0"/>
    <n v="0"/>
    <s v="BPB-03-105-11"/>
    <n v="40"/>
    <m/>
    <n v="12"/>
    <x v="10"/>
  </r>
  <r>
    <s v="H9297"/>
    <n v="1"/>
    <n v="1"/>
    <n v="1"/>
    <n v="1"/>
    <n v="5"/>
    <s v="КОР"/>
    <n v="0"/>
    <n v="0"/>
    <n v="0"/>
    <n v="0"/>
    <s v="BPB-03-127-11"/>
    <m/>
    <m/>
    <n v="5"/>
    <x v="10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08444"/>
    <n v="96"/>
    <n v="96"/>
    <n v="1"/>
    <n v="8"/>
    <n v="80"/>
    <s v="КОР"/>
    <n v="192"/>
    <n v="192"/>
    <n v="1152"/>
    <n v="12"/>
    <s v="BPB-08-078-10"/>
    <n v="28"/>
    <m/>
    <n v="80"/>
    <x v="3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5393"/>
    <n v="12"/>
    <n v="24"/>
    <n v="2"/>
    <n v="25"/>
    <n v="175"/>
    <s v="КОР"/>
    <n v="24"/>
    <n v="24"/>
    <n v="144"/>
    <n v="12"/>
    <s v="BPB-13-009-10"/>
    <n v="135"/>
    <m/>
    <n v="175"/>
    <x v="1"/>
  </r>
  <r>
    <s v="16249"/>
    <n v="12"/>
    <n v="24"/>
    <n v="2"/>
    <n v="175"/>
    <n v="350"/>
    <s v="КОР"/>
    <n v="36"/>
    <n v="36"/>
    <n v="132"/>
    <n v="11"/>
    <s v="BPB-13-007-10"/>
    <n v="150"/>
    <m/>
    <n v="350"/>
    <x v="1"/>
  </r>
  <r>
    <s v="16550"/>
    <n v="36"/>
    <n v="36"/>
    <n v="1"/>
    <n v="8"/>
    <n v="80"/>
    <s v="КОР"/>
    <n v="72"/>
    <n v="72"/>
    <n v="216"/>
    <n v="6"/>
    <s v="BPB-12-034-10"/>
    <n v="61"/>
    <m/>
    <n v="80"/>
    <x v="2"/>
  </r>
  <r>
    <s v="16920"/>
    <n v="24"/>
    <n v="48"/>
    <n v="2"/>
    <n v="8"/>
    <n v="64"/>
    <s v="КОР"/>
    <n v="48"/>
    <n v="48"/>
    <n v="144"/>
    <n v="6"/>
    <s v="BPB-14-012-10"/>
    <n v="10"/>
    <m/>
    <n v="64"/>
    <x v="0"/>
  </r>
  <r>
    <s v="17474"/>
    <n v="36"/>
    <n v="36"/>
    <n v="1"/>
    <n v="8"/>
    <n v="72"/>
    <s v="КОР"/>
    <n v="72"/>
    <n v="72"/>
    <n v="432"/>
    <n v="12"/>
    <s v="BPB-12-060-10"/>
    <n v="49"/>
    <m/>
    <n v="72"/>
    <x v="2"/>
  </r>
  <r>
    <s v="17761"/>
    <n v="36"/>
    <n v="36"/>
    <n v="1"/>
    <n v="72"/>
    <n v="144"/>
    <s v="КОР"/>
    <n v="72"/>
    <n v="72"/>
    <n v="864"/>
    <n v="24"/>
    <s v="BPB-13-056-10"/>
    <n v="34"/>
    <m/>
    <n v="144"/>
    <x v="1"/>
  </r>
  <r>
    <s v="18219"/>
    <n v="36"/>
    <n v="36"/>
    <n v="1"/>
    <n v="8"/>
    <n v="80"/>
    <s v="КОР"/>
    <n v="108"/>
    <n v="108"/>
    <n v="648"/>
    <n v="18"/>
    <s v="BPB-14-049-10"/>
    <m/>
    <m/>
    <n v="80"/>
    <x v="0"/>
  </r>
  <r>
    <s v="18696"/>
    <n v="36"/>
    <n v="36"/>
    <n v="1"/>
    <n v="8"/>
    <n v="64"/>
    <s v="КОР"/>
    <n v="72"/>
    <n v="72"/>
    <n v="432"/>
    <n v="12"/>
    <s v="BPB-08-021-10"/>
    <m/>
    <m/>
    <n v="64"/>
    <x v="3"/>
  </r>
  <r>
    <s v="20511"/>
    <n v="10"/>
    <n v="100"/>
    <n v="10"/>
    <n v="50"/>
    <n v="800"/>
    <s v="КОР"/>
    <n v="400"/>
    <n v="400"/>
    <n v="800"/>
    <n v="80"/>
    <s v="BPB-02-050-10"/>
    <n v="593"/>
    <m/>
    <n v="800"/>
    <x v="9"/>
  </r>
  <r>
    <s v="21865"/>
    <n v="200"/>
    <n v="200"/>
    <n v="1"/>
    <n v="6"/>
    <n v="160"/>
    <s v="КОР"/>
    <n v="36"/>
    <n v="36"/>
    <n v="108"/>
    <n v="0.54"/>
    <s v="BPB-11-023-10"/>
    <n v="121"/>
    <m/>
    <n v="160"/>
    <x v="5"/>
  </r>
  <r>
    <s v="26885"/>
    <n v="120"/>
    <n v="120"/>
    <n v="1"/>
    <n v="8"/>
    <n v="80"/>
    <s v="КОР"/>
    <n v="0"/>
    <n v="0"/>
    <n v="1"/>
    <n v="8.3333333333333297E-3"/>
    <s v="BPB-08-054-10"/>
    <n v="62"/>
    <m/>
    <n v="80"/>
    <x v="3"/>
  </r>
  <r>
    <s v="27714"/>
    <n v="120"/>
    <n v="120"/>
    <n v="1"/>
    <n v="8"/>
    <n v="80"/>
    <s v="КОР"/>
    <n v="120"/>
    <n v="120"/>
    <n v="720"/>
    <n v="6"/>
    <s v="BPB-08-059-10"/>
    <n v="34"/>
    <m/>
    <n v="80"/>
    <x v="3"/>
  </r>
  <r>
    <s v="28088"/>
    <n v="40"/>
    <n v="40"/>
    <n v="1"/>
    <n v="56"/>
    <n v="168"/>
    <s v="КОР"/>
    <n v="80"/>
    <n v="80"/>
    <n v="720"/>
    <n v="18"/>
    <s v="BPB-14-032-10"/>
    <m/>
    <m/>
    <n v="168"/>
    <x v="0"/>
  </r>
  <r>
    <s v="28172"/>
    <n v="120"/>
    <n v="120"/>
    <n v="1"/>
    <n v="2"/>
    <n v="6"/>
    <s v="КОР"/>
    <n v="0"/>
    <n v="0"/>
    <n v="1"/>
    <n v="8.3333333333333297E-3"/>
    <s v="BPB-04-187-12"/>
    <n v="3"/>
    <m/>
    <n v="6"/>
    <x v="8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51139"/>
    <n v="28"/>
    <n v="28"/>
    <n v="1"/>
    <n v="80"/>
    <n v="160"/>
    <s v="КОР"/>
    <n v="56"/>
    <n v="56"/>
    <n v="168"/>
    <n v="6"/>
    <s v="BPB-14-071-10"/>
    <n v="91.071428571428598"/>
    <m/>
    <n v="160"/>
    <x v="0"/>
  </r>
  <r>
    <s v="57007"/>
    <n v="36"/>
    <n v="72"/>
    <n v="2"/>
    <n v="8"/>
    <n v="88"/>
    <s v="КОР"/>
    <n v="72"/>
    <n v="72"/>
    <n v="216"/>
    <n v="6"/>
    <s v="BPB-15-021-10"/>
    <m/>
    <m/>
    <n v="88"/>
    <x v="4"/>
  </r>
  <r>
    <s v="58205"/>
    <n v="200"/>
    <n v="200"/>
    <n v="1"/>
    <n v="2"/>
    <n v="6"/>
    <s v="КОР"/>
    <n v="50"/>
    <n v="50"/>
    <n v="250"/>
    <n v="1.25"/>
    <s v="BPB-05-051-13"/>
    <n v="1"/>
    <m/>
    <n v="6"/>
    <x v="7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90"/>
    <n v="3"/>
    <n v="8"/>
    <n v="88"/>
    <s v="КОР"/>
    <n v="60"/>
    <n v="60"/>
    <n v="180"/>
    <n v="6"/>
    <s v="BPB-13-011-10"/>
    <m/>
    <m/>
    <n v="88"/>
    <x v="1"/>
  </r>
  <r>
    <s v="65208"/>
    <n v="18"/>
    <n v="360"/>
    <n v="20"/>
    <n v="36"/>
    <n v="108"/>
    <s v="КОР"/>
    <n v="0"/>
    <n v="0"/>
    <n v="0"/>
    <n v="0"/>
    <s v="BPB-15-052-10"/>
    <n v="51"/>
    <m/>
    <n v="108"/>
    <x v="4"/>
  </r>
  <r>
    <s v="77857"/>
    <n v="40"/>
    <n v="40"/>
    <n v="1"/>
    <n v="8"/>
    <n v="64"/>
    <s v="КОР"/>
    <n v="160"/>
    <n v="160"/>
    <n v="480"/>
    <n v="12"/>
    <s v="BPB-13-069-10"/>
    <m/>
    <m/>
    <n v="64"/>
    <x v="1"/>
  </r>
  <r>
    <s v="85382"/>
    <n v="250"/>
    <n v="250"/>
    <n v="1"/>
    <n v="4"/>
    <n v="20"/>
    <s v="КОР"/>
    <n v="500"/>
    <n v="500"/>
    <n v="3000"/>
    <n v="12"/>
    <s v="BPB-08-026-10"/>
    <m/>
    <m/>
    <n v="20"/>
    <x v="3"/>
  </r>
  <r>
    <s v="88441"/>
    <n v="64"/>
    <n v="64"/>
    <n v="1"/>
    <n v="5"/>
    <n v="140"/>
    <s v="КОР"/>
    <n v="128"/>
    <n v="128"/>
    <n v="768"/>
    <n v="12"/>
    <s v="BPB-15-036-10"/>
    <n v="31"/>
    <m/>
    <n v="140"/>
    <x v="4"/>
  </r>
  <r>
    <s v="A2488"/>
    <n v="10"/>
    <n v="30"/>
    <n v="3"/>
    <n v="2"/>
    <n v="36"/>
    <s v="КОР"/>
    <n v="14"/>
    <n v="14"/>
    <n v="28"/>
    <n v="2.8"/>
    <s v="BPB-15-023-10"/>
    <n v="16"/>
    <m/>
    <n v="36"/>
    <x v="4"/>
  </r>
  <r>
    <s v="A2495"/>
    <n v="10"/>
    <n v="10"/>
    <n v="1"/>
    <n v="3"/>
    <n v="36"/>
    <s v="КОР"/>
    <n v="60"/>
    <n v="60"/>
    <n v="90"/>
    <n v="9"/>
    <s v="BPB-13-047-10"/>
    <n v="6.3"/>
    <m/>
    <n v="36"/>
    <x v="1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M7583"/>
    <n v="1"/>
    <n v="2"/>
    <n v="2"/>
    <n v="2"/>
    <n v="30"/>
    <s v="КОР"/>
    <n v="30"/>
    <n v="30"/>
    <n v="60"/>
    <n v="60"/>
    <s v="BPB-02-068-10"/>
    <n v="25"/>
    <m/>
    <n v="30"/>
    <x v="9"/>
  </r>
  <r>
    <s v="M8019"/>
    <n v="1"/>
    <n v="3"/>
    <n v="3"/>
    <n v="2"/>
    <n v="50"/>
    <s v="КОР"/>
    <n v="1"/>
    <n v="1"/>
    <n v="50"/>
    <n v="50"/>
    <s v="BPB-02-072-10"/>
    <m/>
    <m/>
    <n v="50"/>
    <x v="9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60"/>
    <n v="2"/>
    <n v="80"/>
    <n v="240"/>
    <s v="КОР"/>
    <n v="60"/>
    <n v="60"/>
    <n v="180"/>
    <n v="6"/>
    <s v="BPB-14-014-10"/>
    <n v="96"/>
    <m/>
    <n v="240"/>
    <x v="0"/>
  </r>
  <r>
    <s v="65208"/>
    <n v="18"/>
    <n v="180"/>
    <n v="10"/>
    <n v="36"/>
    <n v="108"/>
    <s v="КОР"/>
    <n v="0"/>
    <n v="0"/>
    <n v="0"/>
    <n v="0"/>
    <s v="BPB-15-052-10"/>
    <n v="51"/>
    <m/>
    <n v="108"/>
    <x v="4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65208"/>
    <n v="18"/>
    <n v="360"/>
    <n v="20"/>
    <n v="36"/>
    <n v="108"/>
    <s v="КОР"/>
    <n v="0"/>
    <n v="0"/>
    <n v="0"/>
    <n v="0"/>
    <s v="BPB-15-052-10"/>
    <n v="51"/>
    <m/>
    <n v="108"/>
    <x v="4"/>
  </r>
  <r>
    <s v="88441"/>
    <n v="64"/>
    <n v="192"/>
    <n v="3"/>
    <n v="5"/>
    <n v="140"/>
    <s v="КОР"/>
    <n v="128"/>
    <n v="128"/>
    <n v="768"/>
    <n v="12"/>
    <s v="BPB-15-036-10"/>
    <n v="31"/>
    <m/>
    <n v="140"/>
    <x v="4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627"/>
    <n v="30"/>
    <n v="60"/>
    <n v="2"/>
    <n v="80"/>
    <n v="160"/>
    <s v="КОР"/>
    <n v="60"/>
    <n v="60"/>
    <n v="180"/>
    <n v="6"/>
    <s v="BPB-14-028-10"/>
    <n v="44"/>
    <m/>
    <n v="160"/>
    <x v="0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6144"/>
    <n v="24"/>
    <n v="24"/>
    <n v="1"/>
    <n v="64"/>
    <n v="128"/>
    <s v="КОР"/>
    <n v="48"/>
    <n v="48"/>
    <n v="288"/>
    <n v="12"/>
    <s v="BPB-14-021-10"/>
    <m/>
    <m/>
    <n v="128"/>
    <x v="0"/>
  </r>
  <r>
    <s v="16986"/>
    <n v="24"/>
    <n v="24"/>
    <n v="1"/>
    <n v="8"/>
    <n v="64"/>
    <s v="КОР"/>
    <n v="48"/>
    <n v="48"/>
    <n v="288"/>
    <n v="12"/>
    <s v="BPB-13-034-10"/>
    <m/>
    <m/>
    <n v="64"/>
    <x v="1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30703"/>
    <n v="24"/>
    <n v="24"/>
    <n v="1"/>
    <n v="8"/>
    <n v="72"/>
    <s v="КОР"/>
    <n v="48"/>
    <n v="48"/>
    <n v="288"/>
    <n v="12"/>
    <s v="BPB-14-043-10"/>
    <n v="24"/>
    <m/>
    <n v="72"/>
    <x v="0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59545"/>
    <n v="30"/>
    <n v="60"/>
    <n v="2"/>
    <n v="2"/>
    <n v="80"/>
    <s v="КОР"/>
    <n v="60"/>
    <n v="60"/>
    <n v="180"/>
    <n v="6"/>
    <s v="BPB-13-050-10"/>
    <n v="117"/>
    <m/>
    <n v="80"/>
    <x v="1"/>
  </r>
  <r>
    <s v="60209"/>
    <n v="30"/>
    <n v="60"/>
    <n v="2"/>
    <n v="8"/>
    <n v="88"/>
    <s v="КОР"/>
    <n v="60"/>
    <n v="60"/>
    <n v="180"/>
    <n v="6"/>
    <s v="BPB-13-011-10"/>
    <m/>
    <m/>
    <n v="88"/>
    <x v="1"/>
  </r>
  <r>
    <s v="88441"/>
    <n v="64"/>
    <n v="64"/>
    <n v="1"/>
    <n v="5"/>
    <n v="140"/>
    <s v="КОР"/>
    <n v="128"/>
    <n v="128"/>
    <n v="768"/>
    <n v="12"/>
    <s v="BPB-15-036-10"/>
    <n v="31"/>
    <m/>
    <n v="140"/>
    <x v="4"/>
  </r>
  <r>
    <s v="A2488"/>
    <n v="10"/>
    <n v="10"/>
    <n v="1"/>
    <n v="2"/>
    <n v="36"/>
    <s v="КОР"/>
    <n v="14"/>
    <n v="14"/>
    <n v="28"/>
    <n v="2.8"/>
    <s v="BPB-15-023-10"/>
    <n v="16"/>
    <m/>
    <n v="36"/>
    <x v="4"/>
  </r>
  <r>
    <s v="A2598"/>
    <n v="12"/>
    <n v="24"/>
    <n v="2"/>
    <n v="12"/>
    <n v="48"/>
    <s v="КОР"/>
    <n v="48"/>
    <n v="48"/>
    <n v="288"/>
    <n v="24"/>
    <s v="BPB-08-056-10"/>
    <m/>
    <m/>
    <n v="48"/>
    <x v="3"/>
  </r>
  <r>
    <s v="AF055"/>
    <n v="100"/>
    <n v="200"/>
    <n v="2"/>
    <n v="2"/>
    <n v="351"/>
    <s v="КОР"/>
    <n v="0"/>
    <n v="0"/>
    <n v="0"/>
    <n v="0"/>
    <s v="BPB-15-029-10"/>
    <n v="163"/>
    <m/>
    <n v="351"/>
    <x v="4"/>
  </r>
  <r>
    <s v="AF068"/>
    <n v="90"/>
    <n v="180"/>
    <n v="2"/>
    <n v="2"/>
    <n v="56"/>
    <s v="КОР"/>
    <n v="0"/>
    <n v="0"/>
    <n v="0"/>
    <n v="0"/>
    <s v="BPB-15-030-10"/>
    <n v="25.411111111111101"/>
    <m/>
    <n v="56"/>
    <x v="4"/>
  </r>
  <r>
    <s v="M7224"/>
    <n v="1"/>
    <n v="3"/>
    <n v="3"/>
    <n v="2"/>
    <n v="15"/>
    <s v="КОР"/>
    <n v="30"/>
    <n v="30"/>
    <n v="75"/>
    <n v="75"/>
    <s v="BPB-03-113-11"/>
    <n v="4"/>
    <m/>
    <n v="15"/>
    <x v="1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A2500"/>
    <n v="100"/>
    <n v="100"/>
    <n v="1"/>
    <n v="8"/>
    <n v="48"/>
    <s v="КОР"/>
    <n v="100"/>
    <n v="100"/>
    <n v="600"/>
    <n v="6"/>
    <s v="BPB-13-005-10"/>
    <n v="6"/>
    <m/>
    <n v="48"/>
    <x v="1"/>
  </r>
  <r>
    <s v="AF055"/>
    <n v="100"/>
    <n v="100"/>
    <n v="1"/>
    <n v="2"/>
    <n v="351"/>
    <s v="КОР"/>
    <n v="0"/>
    <n v="0"/>
    <n v="0"/>
    <n v="0"/>
    <s v="BPB-15-029-10"/>
    <n v="163"/>
    <m/>
    <n v="351"/>
    <x v="4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5208"/>
    <n v="18"/>
    <n v="180"/>
    <n v="10"/>
    <n v="36"/>
    <n v="108"/>
    <s v="КОР"/>
    <n v="0"/>
    <n v="0"/>
    <n v="0"/>
    <n v="0"/>
    <s v="BPB-15-052-10"/>
    <n v="51"/>
    <m/>
    <n v="108"/>
    <x v="4"/>
  </r>
  <r>
    <s v="88441"/>
    <n v="64"/>
    <n v="64"/>
    <n v="1"/>
    <n v="5"/>
    <n v="140"/>
    <s v="КОР"/>
    <n v="128"/>
    <n v="128"/>
    <n v="768"/>
    <n v="12"/>
    <s v="BPB-15-036-10"/>
    <n v="31"/>
    <m/>
    <n v="140"/>
    <x v="4"/>
  </r>
  <r>
    <s v="08040"/>
    <n v="36"/>
    <n v="36"/>
    <n v="1"/>
    <n v="8"/>
    <n v="80"/>
    <s v="КОР"/>
    <n v="72"/>
    <n v="72"/>
    <n v="216"/>
    <n v="6"/>
    <s v="BPB-14-053-10"/>
    <n v="21.1666666666667"/>
    <m/>
    <n v="80"/>
    <x v="0"/>
  </r>
  <r>
    <s v="08196"/>
    <n v="24"/>
    <n v="24"/>
    <n v="1"/>
    <n v="2"/>
    <n v="52"/>
    <s v="КОР"/>
    <n v="48"/>
    <n v="48"/>
    <n v="288"/>
    <n v="12"/>
    <s v="BPB-14-036-10"/>
    <n v="18"/>
    <m/>
    <n v="52"/>
    <x v="0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16144"/>
    <n v="24"/>
    <n v="24"/>
    <n v="1"/>
    <n v="64"/>
    <n v="128"/>
    <s v="КОР"/>
    <n v="48"/>
    <n v="48"/>
    <n v="288"/>
    <n v="12"/>
    <s v="BPB-14-021-10"/>
    <m/>
    <m/>
    <n v="128"/>
    <x v="0"/>
  </r>
  <r>
    <s v="21567"/>
    <n v="24"/>
    <n v="24"/>
    <n v="1"/>
    <n v="8"/>
    <n v="80"/>
    <s v="КОР"/>
    <n v="48"/>
    <n v="48"/>
    <n v="144"/>
    <n v="6"/>
    <s v="BPB-08-030-10"/>
    <m/>
    <m/>
    <n v="80"/>
    <x v="3"/>
  </r>
  <r>
    <s v="22057"/>
    <n v="24"/>
    <n v="24"/>
    <n v="1"/>
    <n v="8"/>
    <n v="88"/>
    <s v="КОР"/>
    <n v="144"/>
    <n v="144"/>
    <n v="144"/>
    <n v="6"/>
    <s v="BPB-15-019-10"/>
    <n v="10"/>
    <m/>
    <n v="88"/>
    <x v="4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28830"/>
    <n v="24"/>
    <n v="24"/>
    <n v="1"/>
    <n v="8"/>
    <n v="64"/>
    <s v="КОР"/>
    <n v="48"/>
    <n v="48"/>
    <n v="144"/>
    <n v="6"/>
    <s v="BPB-14-056-10"/>
    <n v="4"/>
    <m/>
    <n v="64"/>
    <x v="0"/>
  </r>
  <r>
    <s v="30703"/>
    <n v="24"/>
    <n v="24"/>
    <n v="1"/>
    <n v="8"/>
    <n v="72"/>
    <s v="КОР"/>
    <n v="48"/>
    <n v="48"/>
    <n v="288"/>
    <n v="12"/>
    <s v="BPB-14-043-10"/>
    <n v="24"/>
    <m/>
    <n v="72"/>
    <x v="0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33525"/>
    <n v="40"/>
    <n v="40"/>
    <n v="1"/>
    <n v="8"/>
    <n v="88"/>
    <s v="КОР"/>
    <n v="80"/>
    <n v="80"/>
    <n v="240"/>
    <n v="6"/>
    <s v="BPB-15-073-10"/>
    <n v="23"/>
    <m/>
    <n v="88"/>
    <x v="4"/>
  </r>
  <r>
    <s v="41864"/>
    <n v="24"/>
    <n v="24"/>
    <n v="1"/>
    <n v="5"/>
    <n v="80"/>
    <s v="КОР"/>
    <n v="24"/>
    <n v="24"/>
    <n v="144"/>
    <n v="6"/>
    <s v="BPB-12-055-10"/>
    <n v="5"/>
    <m/>
    <n v="80"/>
    <x v="2"/>
  </r>
  <r>
    <s v="46463"/>
    <n v="48"/>
    <n v="48"/>
    <n v="1"/>
    <n v="64"/>
    <n v="128"/>
    <s v="КОР"/>
    <n v="96"/>
    <n v="96"/>
    <n v="864"/>
    <n v="18"/>
    <s v="BPB-12-044-10"/>
    <m/>
    <m/>
    <n v="128"/>
    <x v="2"/>
  </r>
  <r>
    <s v="48904"/>
    <n v="24"/>
    <n v="24"/>
    <n v="1"/>
    <n v="8"/>
    <n v="88"/>
    <s v="КОР"/>
    <n v="48"/>
    <n v="48"/>
    <n v="288"/>
    <n v="12"/>
    <s v="BPB-11-074-10"/>
    <n v="45"/>
    <m/>
    <n v="88"/>
    <x v="5"/>
  </r>
  <r>
    <s v="69318"/>
    <n v="28"/>
    <n v="28"/>
    <n v="1"/>
    <n v="2"/>
    <n v="6"/>
    <s v="КОР"/>
    <n v="56"/>
    <n v="56"/>
    <n v="168"/>
    <n v="6"/>
    <s v="BPB-05-045-11"/>
    <n v="-2"/>
    <m/>
    <n v="6"/>
    <x v="7"/>
  </r>
  <r>
    <s v="85352"/>
    <n v="40"/>
    <n v="40"/>
    <n v="1"/>
    <n v="8"/>
    <n v="107"/>
    <s v="КОР"/>
    <n v="80"/>
    <n v="80"/>
    <n v="240"/>
    <n v="6"/>
    <s v="BPB-13-061-10"/>
    <n v="23"/>
    <m/>
    <n v="107"/>
    <x v="1"/>
  </r>
  <r>
    <s v="86415"/>
    <n v="72"/>
    <n v="216"/>
    <n v="3"/>
    <n v="2"/>
    <n v="3"/>
    <s v="КОР"/>
    <n v="1"/>
    <n v="1"/>
    <n v="72"/>
    <n v="1"/>
    <s v="BPB-02-129-12"/>
    <n v="1.875"/>
    <m/>
    <n v="3"/>
    <x v="9"/>
  </r>
  <r>
    <s v="89531"/>
    <n v="40"/>
    <n v="40"/>
    <n v="1"/>
    <n v="2"/>
    <n v="6"/>
    <s v="КОР"/>
    <n v="80"/>
    <n v="80"/>
    <n v="160"/>
    <n v="4"/>
    <s v="BPB-05-042-14"/>
    <n v="1"/>
    <m/>
    <n v="6"/>
    <x v="7"/>
  </r>
  <r>
    <s v="M7555"/>
    <n v="1"/>
    <n v="1"/>
    <n v="1"/>
    <n v="15"/>
    <n v="60"/>
    <s v="КОР"/>
    <n v="30"/>
    <n v="30"/>
    <n v="60"/>
    <n v="60"/>
    <s v="BPB-02-090-11"/>
    <n v="8"/>
    <m/>
    <n v="60"/>
    <x v="9"/>
  </r>
  <r>
    <s v="M7583"/>
    <n v="1"/>
    <n v="1"/>
    <n v="1"/>
    <n v="2"/>
    <n v="30"/>
    <s v="КОР"/>
    <n v="30"/>
    <n v="30"/>
    <n v="60"/>
    <n v="60"/>
    <s v="BPB-02-068-10"/>
    <n v="25"/>
    <m/>
    <n v="30"/>
    <x v="9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65208"/>
    <n v="18"/>
    <n v="18"/>
    <n v="1"/>
    <n v="36"/>
    <n v="108"/>
    <s v="КОР"/>
    <n v="0"/>
    <n v="0"/>
    <n v="0"/>
    <n v="0"/>
    <s v="BPB-15-052-10"/>
    <n v="51"/>
    <m/>
    <n v="108"/>
    <x v="4"/>
  </r>
  <r>
    <s v="08040"/>
    <n v="36"/>
    <n v="36"/>
    <n v="1"/>
    <n v="8"/>
    <n v="80"/>
    <s v="КОР"/>
    <n v="72"/>
    <n v="72"/>
    <n v="216"/>
    <n v="6"/>
    <s v="BPB-14-053-10"/>
    <n v="21.1666666666667"/>
    <m/>
    <n v="80"/>
    <x v="0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08444"/>
    <n v="96"/>
    <n v="96"/>
    <n v="1"/>
    <n v="8"/>
    <n v="80"/>
    <s v="КОР"/>
    <n v="192"/>
    <n v="192"/>
    <n v="1152"/>
    <n v="12"/>
    <s v="BPB-08-078-10"/>
    <n v="28"/>
    <m/>
    <n v="80"/>
    <x v="3"/>
  </r>
  <r>
    <s v="08551"/>
    <n v="24"/>
    <n v="24"/>
    <n v="1"/>
    <n v="8"/>
    <n v="56"/>
    <s v="КОР"/>
    <n v="48"/>
    <n v="48"/>
    <n v="288"/>
    <n v="12"/>
    <s v="BPB-14-052-10"/>
    <n v="33"/>
    <m/>
    <n v="56"/>
    <x v="0"/>
  </r>
  <r>
    <s v="12079"/>
    <n v="28"/>
    <n v="28"/>
    <n v="1"/>
    <n v="80"/>
    <n v="160"/>
    <s v="КОР"/>
    <n v="56"/>
    <n v="56"/>
    <n v="168"/>
    <n v="6"/>
    <s v="BPB-14-040-10"/>
    <n v="57"/>
    <m/>
    <n v="160"/>
    <x v="0"/>
  </r>
  <r>
    <s v="14226"/>
    <n v="28"/>
    <n v="56"/>
    <n v="2"/>
    <n v="88"/>
    <n v="264"/>
    <s v="КОР"/>
    <n v="56"/>
    <n v="56"/>
    <n v="168"/>
    <n v="6"/>
    <s v="BPB-13-020-10"/>
    <n v="76"/>
    <m/>
    <n v="264"/>
    <x v="1"/>
  </r>
  <r>
    <s v="15393"/>
    <n v="12"/>
    <n v="36"/>
    <n v="3"/>
    <n v="25"/>
    <n v="175"/>
    <s v="КОР"/>
    <n v="24"/>
    <n v="24"/>
    <n v="144"/>
    <n v="12"/>
    <s v="BPB-13-009-10"/>
    <n v="135"/>
    <m/>
    <n v="175"/>
    <x v="1"/>
  </r>
  <r>
    <s v="15438"/>
    <n v="24"/>
    <n v="24"/>
    <n v="1"/>
    <n v="2"/>
    <n v="80"/>
    <s v="КОР"/>
    <n v="48"/>
    <n v="48"/>
    <n v="288"/>
    <n v="12"/>
    <s v="BPB-13-026-10"/>
    <m/>
    <m/>
    <n v="80"/>
    <x v="1"/>
  </r>
  <r>
    <s v="16249"/>
    <n v="12"/>
    <n v="36"/>
    <n v="3"/>
    <n v="175"/>
    <n v="350"/>
    <s v="КОР"/>
    <n v="36"/>
    <n v="36"/>
    <n v="132"/>
    <n v="11"/>
    <s v="BPB-13-007-10"/>
    <n v="150"/>
    <m/>
    <n v="350"/>
    <x v="1"/>
  </r>
  <r>
    <s v="16550"/>
    <n v="36"/>
    <n v="36"/>
    <n v="1"/>
    <n v="8"/>
    <n v="80"/>
    <s v="КОР"/>
    <n v="72"/>
    <n v="72"/>
    <n v="216"/>
    <n v="6"/>
    <s v="BPB-12-034-10"/>
    <n v="61"/>
    <m/>
    <n v="80"/>
    <x v="2"/>
  </r>
  <r>
    <s v="16920"/>
    <n v="24"/>
    <n v="48"/>
    <n v="2"/>
    <n v="8"/>
    <n v="64"/>
    <s v="КОР"/>
    <n v="48"/>
    <n v="48"/>
    <n v="144"/>
    <n v="6"/>
    <s v="BPB-14-012-10"/>
    <n v="10"/>
    <m/>
    <n v="64"/>
    <x v="0"/>
  </r>
  <r>
    <s v="17474"/>
    <n v="36"/>
    <n v="36"/>
    <n v="1"/>
    <n v="8"/>
    <n v="72"/>
    <s v="КОР"/>
    <n v="72"/>
    <n v="72"/>
    <n v="432"/>
    <n v="12"/>
    <s v="BPB-12-060-10"/>
    <n v="49"/>
    <m/>
    <n v="72"/>
    <x v="2"/>
  </r>
  <r>
    <s v="17761"/>
    <n v="36"/>
    <n v="72"/>
    <n v="2"/>
    <n v="72"/>
    <n v="144"/>
    <s v="КОР"/>
    <n v="72"/>
    <n v="72"/>
    <n v="864"/>
    <n v="24"/>
    <s v="BPB-13-056-10"/>
    <n v="34"/>
    <m/>
    <n v="144"/>
    <x v="1"/>
  </r>
  <r>
    <s v="18219"/>
    <n v="36"/>
    <n v="108"/>
    <n v="3"/>
    <n v="8"/>
    <n v="80"/>
    <s v="КОР"/>
    <n v="108"/>
    <n v="108"/>
    <n v="648"/>
    <n v="18"/>
    <s v="BPB-14-049-10"/>
    <m/>
    <m/>
    <n v="80"/>
    <x v="0"/>
  </r>
  <r>
    <s v="18696"/>
    <n v="36"/>
    <n v="72"/>
    <n v="2"/>
    <n v="8"/>
    <n v="64"/>
    <s v="КОР"/>
    <n v="72"/>
    <n v="72"/>
    <n v="432"/>
    <n v="12"/>
    <s v="BPB-08-021-10"/>
    <m/>
    <m/>
    <n v="64"/>
    <x v="3"/>
  </r>
  <r>
    <s v="20511"/>
    <n v="10"/>
    <n v="200"/>
    <n v="20"/>
    <n v="50"/>
    <n v="800"/>
    <s v="КОР"/>
    <n v="400"/>
    <n v="400"/>
    <n v="800"/>
    <n v="80"/>
    <s v="BPB-02-050-10"/>
    <n v="593"/>
    <m/>
    <n v="800"/>
    <x v="9"/>
  </r>
  <r>
    <s v="21059"/>
    <n v="24"/>
    <n v="24"/>
    <n v="1"/>
    <n v="8"/>
    <n v="80"/>
    <s v="КОР"/>
    <n v="48"/>
    <n v="48"/>
    <n v="1000"/>
    <n v="41.6666666666667"/>
    <s v="BPB-11-034-10"/>
    <n v="34"/>
    <m/>
    <n v="80"/>
    <x v="5"/>
  </r>
  <r>
    <s v="21567"/>
    <n v="24"/>
    <n v="24"/>
    <n v="1"/>
    <n v="8"/>
    <n v="80"/>
    <s v="КОР"/>
    <n v="48"/>
    <n v="48"/>
    <n v="144"/>
    <n v="6"/>
    <s v="BPB-08-030-10"/>
    <m/>
    <m/>
    <n v="80"/>
    <x v="3"/>
  </r>
  <r>
    <s v="21865"/>
    <n v="200"/>
    <n v="200"/>
    <n v="1"/>
    <n v="6"/>
    <n v="160"/>
    <s v="КОР"/>
    <n v="36"/>
    <n v="36"/>
    <n v="108"/>
    <n v="0.54"/>
    <s v="BPB-11-023-10"/>
    <n v="121"/>
    <m/>
    <n v="160"/>
    <x v="5"/>
  </r>
  <r>
    <s v="22057"/>
    <n v="24"/>
    <n v="24"/>
    <n v="1"/>
    <n v="8"/>
    <n v="88"/>
    <s v="КОР"/>
    <n v="144"/>
    <n v="144"/>
    <n v="144"/>
    <n v="6"/>
    <s v="BPB-15-019-10"/>
    <n v="10"/>
    <m/>
    <n v="88"/>
    <x v="4"/>
  </r>
  <r>
    <s v="22473"/>
    <n v="24"/>
    <n v="24"/>
    <n v="1"/>
    <n v="8"/>
    <n v="82"/>
    <s v="КОР"/>
    <n v="48"/>
    <n v="48"/>
    <n v="168"/>
    <n v="7"/>
    <s v="BPB-15-045-10"/>
    <m/>
    <m/>
    <n v="82"/>
    <x v="4"/>
  </r>
  <r>
    <s v="25812"/>
    <n v="30"/>
    <n v="30"/>
    <n v="1"/>
    <n v="2"/>
    <n v="62"/>
    <s v="КОР"/>
    <n v="60"/>
    <n v="60"/>
    <n v="360"/>
    <n v="12"/>
    <s v="BPB-11-058-10"/>
    <n v="36"/>
    <m/>
    <n v="62"/>
    <x v="5"/>
  </r>
  <r>
    <s v="26885"/>
    <n v="120"/>
    <n v="120"/>
    <n v="1"/>
    <n v="8"/>
    <n v="80"/>
    <s v="КОР"/>
    <n v="0"/>
    <n v="0"/>
    <n v="1"/>
    <n v="8.3333333333333297E-3"/>
    <s v="BPB-08-054-10"/>
    <n v="62"/>
    <m/>
    <n v="80"/>
    <x v="3"/>
  </r>
  <r>
    <s v="27714"/>
    <n v="120"/>
    <n v="120"/>
    <n v="1"/>
    <n v="8"/>
    <n v="80"/>
    <s v="КОР"/>
    <n v="120"/>
    <n v="120"/>
    <n v="720"/>
    <n v="6"/>
    <s v="BPB-08-059-10"/>
    <n v="34"/>
    <m/>
    <n v="80"/>
    <x v="3"/>
  </r>
  <r>
    <s v="28088"/>
    <n v="40"/>
    <n v="40"/>
    <n v="1"/>
    <n v="56"/>
    <n v="168"/>
    <s v="КОР"/>
    <n v="80"/>
    <n v="80"/>
    <n v="720"/>
    <n v="18"/>
    <s v="BPB-14-032-10"/>
    <m/>
    <m/>
    <n v="168"/>
    <x v="0"/>
  </r>
  <r>
    <s v="28172"/>
    <n v="120"/>
    <n v="120"/>
    <n v="1"/>
    <n v="2"/>
    <n v="6"/>
    <s v="КОР"/>
    <n v="0"/>
    <n v="0"/>
    <n v="1"/>
    <n v="8.3333333333333297E-3"/>
    <s v="BPB-04-187-12"/>
    <n v="3"/>
    <m/>
    <n v="6"/>
    <x v="8"/>
  </r>
  <r>
    <s v="28383"/>
    <n v="48"/>
    <n v="48"/>
    <n v="1"/>
    <n v="8"/>
    <n v="64"/>
    <s v="КОР"/>
    <n v="96"/>
    <n v="96"/>
    <n v="288"/>
    <n v="6"/>
    <s v="BPB-15-075-10"/>
    <n v="44"/>
    <m/>
    <n v="64"/>
    <x v="4"/>
  </r>
  <r>
    <s v="28384"/>
    <n v="24"/>
    <n v="24"/>
    <n v="1"/>
    <n v="50"/>
    <n v="100"/>
    <s v="КОР"/>
    <n v="48"/>
    <n v="48"/>
    <n v="288"/>
    <n v="12"/>
    <s v="BPB-13-076-10"/>
    <m/>
    <m/>
    <n v="100"/>
    <x v="1"/>
  </r>
  <r>
    <s v="29325"/>
    <n v="24"/>
    <n v="24"/>
    <n v="1"/>
    <n v="8"/>
    <n v="56"/>
    <s v="КОР"/>
    <n v="48"/>
    <n v="48"/>
    <n v="144"/>
    <n v="6"/>
    <s v="BPB-14-044-10"/>
    <n v="37"/>
    <m/>
    <n v="56"/>
    <x v="0"/>
  </r>
  <r>
    <s v="33525"/>
    <n v="40"/>
    <n v="40"/>
    <n v="1"/>
    <n v="8"/>
    <n v="88"/>
    <s v="КОР"/>
    <n v="80"/>
    <n v="80"/>
    <n v="240"/>
    <n v="6"/>
    <s v="BPB-15-073-10"/>
    <n v="23"/>
    <m/>
    <n v="88"/>
    <x v="4"/>
  </r>
  <r>
    <s v="45404"/>
    <n v="36"/>
    <n v="72"/>
    <n v="2"/>
    <n v="8"/>
    <n v="80"/>
    <s v="КОР"/>
    <n v="72"/>
    <n v="72"/>
    <n v="3000"/>
    <n v="83.3333333333333"/>
    <s v="BPB-13-041-10"/>
    <m/>
    <m/>
    <n v="80"/>
    <x v="1"/>
  </r>
  <r>
    <s v="52324"/>
    <n v="36"/>
    <n v="36"/>
    <n v="1"/>
    <n v="80"/>
    <n v="160"/>
    <s v="КОР"/>
    <n v="72"/>
    <n v="72"/>
    <n v="216"/>
    <n v="6"/>
    <s v="BPB-14-065-10"/>
    <n v="74.1388888888889"/>
    <m/>
    <n v="160"/>
    <x v="0"/>
  </r>
  <r>
    <s v="54532"/>
    <n v="55"/>
    <n v="110"/>
    <n v="2"/>
    <n v="88"/>
    <n v="264"/>
    <s v="КОР"/>
    <n v="110"/>
    <n v="110"/>
    <n v="330"/>
    <n v="6"/>
    <s v="BPB-13-065-10"/>
    <n v="239"/>
    <m/>
    <n v="264"/>
    <x v="1"/>
  </r>
  <r>
    <s v="57007"/>
    <n v="36"/>
    <n v="36"/>
    <n v="1"/>
    <n v="8"/>
    <n v="88"/>
    <s v="КОР"/>
    <n v="72"/>
    <n v="72"/>
    <n v="216"/>
    <n v="6"/>
    <s v="BPB-15-021-10"/>
    <m/>
    <m/>
    <n v="88"/>
    <x v="4"/>
  </r>
  <r>
    <s v="58205"/>
    <n v="200"/>
    <n v="200"/>
    <n v="1"/>
    <n v="2"/>
    <n v="6"/>
    <s v="КОР"/>
    <n v="50"/>
    <n v="50"/>
    <n v="250"/>
    <n v="1.25"/>
    <s v="BPB-05-051-13"/>
    <n v="1"/>
    <m/>
    <n v="6"/>
    <x v="7"/>
  </r>
  <r>
    <s v="60881"/>
    <n v="24"/>
    <n v="24"/>
    <n v="1"/>
    <n v="2"/>
    <n v="80"/>
    <s v="КОР"/>
    <n v="48"/>
    <n v="48"/>
    <n v="432"/>
    <n v="18"/>
    <s v="BPB-13-052-10"/>
    <n v="88.5"/>
    <m/>
    <n v="80"/>
    <x v="1"/>
  </r>
  <r>
    <s v="62813"/>
    <n v="24"/>
    <n v="24"/>
    <n v="1"/>
    <n v="8"/>
    <n v="88"/>
    <s v="КОР"/>
    <n v="48"/>
    <n v="48"/>
    <n v="288"/>
    <n v="12"/>
    <s v="BPB-15-046-10"/>
    <m/>
    <m/>
    <n v="88"/>
    <x v="4"/>
  </r>
  <r>
    <s v="65208"/>
    <n v="18"/>
    <n v="396"/>
    <n v="22"/>
    <n v="36"/>
    <n v="108"/>
    <s v="КОР"/>
    <n v="0"/>
    <n v="0"/>
    <n v="0"/>
    <n v="0"/>
    <s v="BPB-15-052-10"/>
    <n v="51"/>
    <m/>
    <n v="108"/>
    <x v="4"/>
  </r>
  <r>
    <s v="77857"/>
    <n v="40"/>
    <n v="40"/>
    <n v="1"/>
    <n v="8"/>
    <n v="64"/>
    <s v="КОР"/>
    <n v="160"/>
    <n v="160"/>
    <n v="480"/>
    <n v="12"/>
    <s v="BPB-13-069-10"/>
    <m/>
    <m/>
    <n v="64"/>
    <x v="1"/>
  </r>
  <r>
    <s v="85382"/>
    <n v="250"/>
    <n v="250"/>
    <n v="1"/>
    <n v="4"/>
    <n v="20"/>
    <s v="КОР"/>
    <n v="500"/>
    <n v="500"/>
    <n v="3000"/>
    <n v="12"/>
    <s v="BPB-08-026-10"/>
    <m/>
    <m/>
    <n v="20"/>
    <x v="3"/>
  </r>
  <r>
    <s v="88441"/>
    <n v="64"/>
    <n v="128"/>
    <n v="2"/>
    <n v="5"/>
    <n v="140"/>
    <s v="КОР"/>
    <n v="128"/>
    <n v="128"/>
    <n v="768"/>
    <n v="12"/>
    <s v="BPB-15-036-10"/>
    <n v="31"/>
    <m/>
    <n v="140"/>
    <x v="4"/>
  </r>
  <r>
    <s v="A2488"/>
    <n v="10"/>
    <n v="30"/>
    <n v="3"/>
    <n v="2"/>
    <n v="36"/>
    <s v="КОР"/>
    <n v="14"/>
    <n v="14"/>
    <n v="28"/>
    <n v="2.8"/>
    <s v="BPB-15-023-10"/>
    <n v="16"/>
    <m/>
    <n v="36"/>
    <x v="4"/>
  </r>
  <r>
    <s v="A2495"/>
    <n v="10"/>
    <n v="40"/>
    <n v="4"/>
    <n v="3"/>
    <n v="36"/>
    <s v="КОР"/>
    <n v="60"/>
    <n v="60"/>
    <n v="90"/>
    <n v="9"/>
    <s v="BPB-13-047-10"/>
    <n v="6.3"/>
    <m/>
    <n v="36"/>
    <x v="1"/>
  </r>
  <r>
    <s v="AF055"/>
    <n v="100"/>
    <n v="200"/>
    <n v="2"/>
    <n v="2"/>
    <n v="351"/>
    <s v="КОР"/>
    <n v="0"/>
    <n v="0"/>
    <n v="0"/>
    <n v="0"/>
    <s v="BPB-15-029-10"/>
    <n v="163"/>
    <m/>
    <n v="351"/>
    <x v="4"/>
  </r>
  <r>
    <s v="AF068"/>
    <n v="90"/>
    <n v="180"/>
    <n v="2"/>
    <n v="2"/>
    <n v="56"/>
    <s v="КОР"/>
    <n v="0"/>
    <n v="0"/>
    <n v="0"/>
    <n v="0"/>
    <s v="BPB-15-030-10"/>
    <n v="25.411111111111101"/>
    <m/>
    <n v="56"/>
    <x v="4"/>
  </r>
  <r>
    <s v="M7583"/>
    <n v="1"/>
    <n v="3"/>
    <n v="3"/>
    <n v="2"/>
    <n v="30"/>
    <s v="КОР"/>
    <n v="30"/>
    <n v="30"/>
    <n v="60"/>
    <n v="60"/>
    <s v="BPB-02-068-10"/>
    <n v="25"/>
    <m/>
    <n v="30"/>
    <x v="9"/>
  </r>
  <r>
    <s v="M8019"/>
    <n v="1"/>
    <n v="2"/>
    <n v="2"/>
    <n v="2"/>
    <n v="50"/>
    <s v="КОР"/>
    <n v="1"/>
    <n v="1"/>
    <n v="50"/>
    <n v="50"/>
    <s v="BPB-02-072-10"/>
    <m/>
    <m/>
    <n v="50"/>
    <x v="9"/>
  </r>
  <r>
    <s v="65208"/>
    <n v="18"/>
    <n v="414"/>
    <n v="23"/>
    <n v="36"/>
    <n v="108"/>
    <s v="КОР"/>
    <n v="0"/>
    <n v="0"/>
    <n v="0"/>
    <n v="0"/>
    <s v="BPB-15-052-10"/>
    <n v="51"/>
    <m/>
    <n v="108"/>
    <x v="4"/>
  </r>
  <r>
    <s v="88441"/>
    <n v="64"/>
    <n v="128"/>
    <n v="2"/>
    <n v="5"/>
    <n v="140"/>
    <s v="КОР"/>
    <n v="128"/>
    <n v="128"/>
    <n v="768"/>
    <n v="12"/>
    <s v="BPB-15-036-10"/>
    <n v="31"/>
    <m/>
    <n v="140"/>
    <x v="4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11384"/>
    <n v="20"/>
    <n v="20"/>
    <n v="1"/>
    <n v="8"/>
    <n v="112"/>
    <s v="КОР"/>
    <n v="0"/>
    <n v="0"/>
    <n v="0"/>
    <n v="0"/>
    <s v="BPB-12-001-10"/>
    <m/>
    <m/>
    <n v="112"/>
    <x v="2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5393"/>
    <n v="12"/>
    <n v="12"/>
    <n v="1"/>
    <n v="25"/>
    <n v="175"/>
    <s v="КОР"/>
    <n v="24"/>
    <n v="24"/>
    <n v="144"/>
    <n v="12"/>
    <s v="BPB-13-009-10"/>
    <n v="135"/>
    <m/>
    <n v="175"/>
    <x v="1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AF055"/>
    <n v="100"/>
    <n v="200"/>
    <n v="2"/>
    <n v="2"/>
    <n v="351"/>
    <s v="КОР"/>
    <n v="0"/>
    <n v="0"/>
    <n v="0"/>
    <n v="0"/>
    <s v="BPB-15-029-10"/>
    <n v="163"/>
    <m/>
    <n v="351"/>
    <x v="4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09621"/>
    <n v="24"/>
    <n v="24"/>
    <n v="1"/>
    <n v="8"/>
    <n v="64"/>
    <s v="КОР"/>
    <n v="48"/>
    <n v="48"/>
    <n v="144"/>
    <n v="6"/>
    <s v="BPB-14-050-10"/>
    <n v="8"/>
    <m/>
    <n v="64"/>
    <x v="0"/>
  </r>
  <r>
    <s v="11695"/>
    <n v="24"/>
    <n v="24"/>
    <n v="1"/>
    <n v="8"/>
    <n v="72"/>
    <s v="КОР"/>
    <n v="48"/>
    <n v="48"/>
    <n v="432"/>
    <n v="18"/>
    <s v="BPB-14-045-10"/>
    <m/>
    <m/>
    <n v="72"/>
    <x v="0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5393"/>
    <n v="12"/>
    <n v="24"/>
    <n v="2"/>
    <n v="25"/>
    <n v="175"/>
    <s v="КОР"/>
    <n v="24"/>
    <n v="24"/>
    <n v="144"/>
    <n v="12"/>
    <s v="BPB-13-009-10"/>
    <n v="135"/>
    <m/>
    <n v="175"/>
    <x v="1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16249"/>
    <n v="12"/>
    <n v="24"/>
    <n v="2"/>
    <n v="175"/>
    <n v="350"/>
    <s v="КОР"/>
    <n v="36"/>
    <n v="36"/>
    <n v="132"/>
    <n v="11"/>
    <s v="BPB-13-007-10"/>
    <n v="150"/>
    <m/>
    <n v="350"/>
    <x v="1"/>
  </r>
  <r>
    <s v="16986"/>
    <n v="24"/>
    <n v="24"/>
    <n v="1"/>
    <n v="8"/>
    <n v="64"/>
    <s v="КОР"/>
    <n v="48"/>
    <n v="48"/>
    <n v="288"/>
    <n v="12"/>
    <s v="BPB-13-034-10"/>
    <m/>
    <m/>
    <n v="64"/>
    <x v="1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30499"/>
    <n v="24"/>
    <n v="24"/>
    <n v="1"/>
    <n v="8"/>
    <n v="80"/>
    <s v="КОР"/>
    <n v="48"/>
    <n v="48"/>
    <n v="288"/>
    <n v="12"/>
    <s v="BPB-11-033-10"/>
    <n v="18"/>
    <m/>
    <n v="80"/>
    <x v="5"/>
  </r>
  <r>
    <s v="30703"/>
    <n v="24"/>
    <n v="24"/>
    <n v="1"/>
    <n v="8"/>
    <n v="72"/>
    <s v="КОР"/>
    <n v="48"/>
    <n v="48"/>
    <n v="288"/>
    <n v="12"/>
    <s v="BPB-14-043-10"/>
    <n v="24"/>
    <m/>
    <n v="72"/>
    <x v="0"/>
  </r>
  <r>
    <s v="30717"/>
    <n v="24"/>
    <n v="24"/>
    <n v="1"/>
    <n v="80"/>
    <n v="160"/>
    <s v="КОР"/>
    <n v="48"/>
    <n v="48"/>
    <n v="432"/>
    <n v="18"/>
    <s v="BPB-14-034-10"/>
    <n v="97"/>
    <m/>
    <n v="160"/>
    <x v="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AF055"/>
    <n v="100"/>
    <n v="400"/>
    <n v="4"/>
    <n v="2"/>
    <n v="351"/>
    <s v="КОР"/>
    <n v="0"/>
    <n v="0"/>
    <n v="0"/>
    <n v="0"/>
    <s v="BPB-15-029-10"/>
    <n v="163"/>
    <m/>
    <n v="351"/>
    <x v="4"/>
  </r>
  <r>
    <s v="12079"/>
    <n v="28"/>
    <n v="28"/>
    <n v="1"/>
    <n v="80"/>
    <n v="160"/>
    <s v="КОР"/>
    <n v="56"/>
    <n v="56"/>
    <n v="168"/>
    <n v="6"/>
    <s v="BPB-14-040-10"/>
    <n v="57"/>
    <m/>
    <n v="160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9944"/>
    <n v="1"/>
    <n v="2"/>
    <n v="2"/>
    <n v="1"/>
    <n v="480"/>
    <s v="КОР"/>
    <n v="64"/>
    <n v="64"/>
    <n v="128"/>
    <n v="128"/>
    <s v="BPB-03-160-11"/>
    <n v="464"/>
    <m/>
    <n v="480"/>
    <x v="10"/>
  </r>
  <r>
    <s v="65208"/>
    <n v="18"/>
    <n v="108"/>
    <n v="6"/>
    <n v="36"/>
    <n v="108"/>
    <s v="КОР"/>
    <n v="0"/>
    <n v="0"/>
    <n v="0"/>
    <n v="0"/>
    <s v="BPB-15-052-10"/>
    <n v="51"/>
    <m/>
    <n v="108"/>
    <x v="4"/>
  </r>
  <r>
    <s v="86415"/>
    <n v="72"/>
    <n v="72"/>
    <n v="1"/>
    <n v="2"/>
    <n v="3"/>
    <s v="КОР"/>
    <n v="1"/>
    <n v="1"/>
    <n v="72"/>
    <n v="1"/>
    <s v="BPB-02-129-12"/>
    <n v="1.875"/>
    <m/>
    <n v="3"/>
    <x v="9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15393"/>
    <n v="12"/>
    <n v="12"/>
    <n v="1"/>
    <n v="25"/>
    <n v="175"/>
    <s v="КОР"/>
    <n v="24"/>
    <n v="24"/>
    <n v="144"/>
    <n v="12"/>
    <s v="BPB-13-009-10"/>
    <n v="135"/>
    <m/>
    <n v="175"/>
    <x v="1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5208"/>
    <n v="18"/>
    <n v="18"/>
    <n v="1"/>
    <n v="36"/>
    <n v="108"/>
    <s v="КОР"/>
    <n v="0"/>
    <n v="0"/>
    <n v="0"/>
    <n v="0"/>
    <s v="BPB-15-052-10"/>
    <n v="51"/>
    <m/>
    <n v="108"/>
    <x v="4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07688"/>
    <n v="24"/>
    <n v="24"/>
    <n v="1"/>
    <n v="8"/>
    <n v="72"/>
    <s v="КОР"/>
    <n v="48"/>
    <n v="48"/>
    <n v="288"/>
    <n v="12"/>
    <s v="BPB-13-055-10"/>
    <n v="18"/>
    <m/>
    <n v="72"/>
    <x v="1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09621"/>
    <n v="24"/>
    <n v="24"/>
    <n v="1"/>
    <n v="8"/>
    <n v="64"/>
    <s v="КОР"/>
    <n v="48"/>
    <n v="48"/>
    <n v="144"/>
    <n v="6"/>
    <s v="BPB-14-050-10"/>
    <n v="8"/>
    <m/>
    <n v="64"/>
    <x v="0"/>
  </r>
  <r>
    <s v="14358"/>
    <n v="24"/>
    <n v="24"/>
    <n v="1"/>
    <n v="192"/>
    <n v="384"/>
    <s v="КОР"/>
    <n v="48"/>
    <n v="48"/>
    <n v="288"/>
    <n v="12"/>
    <s v="BPB-11-016-10"/>
    <n v="48"/>
    <m/>
    <n v="384"/>
    <x v="5"/>
  </r>
  <r>
    <s v="16986"/>
    <n v="24"/>
    <n v="24"/>
    <n v="1"/>
    <n v="8"/>
    <n v="64"/>
    <s v="КОР"/>
    <n v="48"/>
    <n v="48"/>
    <n v="288"/>
    <n v="12"/>
    <s v="BPB-13-034-10"/>
    <m/>
    <m/>
    <n v="64"/>
    <x v="1"/>
  </r>
  <r>
    <s v="17761"/>
    <n v="36"/>
    <n v="36"/>
    <n v="1"/>
    <n v="72"/>
    <n v="144"/>
    <s v="КОР"/>
    <n v="72"/>
    <n v="72"/>
    <n v="864"/>
    <n v="24"/>
    <s v="BPB-13-056-10"/>
    <n v="34"/>
    <m/>
    <n v="144"/>
    <x v="1"/>
  </r>
  <r>
    <s v="18219"/>
    <n v="36"/>
    <n v="36"/>
    <n v="1"/>
    <n v="8"/>
    <n v="80"/>
    <s v="КОР"/>
    <n v="108"/>
    <n v="108"/>
    <n v="648"/>
    <n v="18"/>
    <s v="BPB-14-049-10"/>
    <m/>
    <m/>
    <n v="80"/>
    <x v="0"/>
  </r>
  <r>
    <s v="18696"/>
    <n v="36"/>
    <n v="36"/>
    <n v="1"/>
    <n v="8"/>
    <n v="64"/>
    <s v="КОР"/>
    <n v="72"/>
    <n v="72"/>
    <n v="432"/>
    <n v="12"/>
    <s v="BPB-08-021-10"/>
    <m/>
    <m/>
    <n v="64"/>
    <x v="3"/>
  </r>
  <r>
    <s v="21059"/>
    <n v="24"/>
    <n v="24"/>
    <n v="1"/>
    <n v="8"/>
    <n v="80"/>
    <s v="КОР"/>
    <n v="48"/>
    <n v="48"/>
    <n v="1000"/>
    <n v="41.6666666666667"/>
    <s v="BPB-11-034-10"/>
    <n v="34"/>
    <m/>
    <n v="80"/>
    <x v="5"/>
  </r>
  <r>
    <s v="21567"/>
    <n v="24"/>
    <n v="24"/>
    <n v="1"/>
    <n v="8"/>
    <n v="80"/>
    <s v="КОР"/>
    <n v="48"/>
    <n v="48"/>
    <n v="144"/>
    <n v="6"/>
    <s v="BPB-08-030-10"/>
    <m/>
    <m/>
    <n v="80"/>
    <x v="3"/>
  </r>
  <r>
    <s v="22057"/>
    <n v="24"/>
    <n v="24"/>
    <n v="1"/>
    <n v="8"/>
    <n v="88"/>
    <s v="КОР"/>
    <n v="144"/>
    <n v="144"/>
    <n v="144"/>
    <n v="6"/>
    <s v="BPB-15-019-10"/>
    <n v="10"/>
    <m/>
    <n v="88"/>
    <x v="4"/>
  </r>
  <r>
    <s v="28088"/>
    <n v="40"/>
    <n v="40"/>
    <n v="1"/>
    <n v="56"/>
    <n v="168"/>
    <s v="КОР"/>
    <n v="80"/>
    <n v="80"/>
    <n v="720"/>
    <n v="18"/>
    <s v="BPB-14-032-10"/>
    <m/>
    <m/>
    <n v="168"/>
    <x v="0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30499"/>
    <n v="24"/>
    <n v="24"/>
    <n v="1"/>
    <n v="8"/>
    <n v="80"/>
    <s v="КОР"/>
    <n v="48"/>
    <n v="48"/>
    <n v="288"/>
    <n v="12"/>
    <s v="BPB-11-033-10"/>
    <n v="18"/>
    <m/>
    <n v="80"/>
    <x v="5"/>
  </r>
  <r>
    <s v="30703"/>
    <n v="24"/>
    <n v="24"/>
    <n v="1"/>
    <n v="8"/>
    <n v="72"/>
    <s v="КОР"/>
    <n v="48"/>
    <n v="48"/>
    <n v="288"/>
    <n v="12"/>
    <s v="BPB-14-043-10"/>
    <n v="24"/>
    <m/>
    <n v="72"/>
    <x v="0"/>
  </r>
  <r>
    <s v="30717"/>
    <n v="24"/>
    <n v="24"/>
    <n v="1"/>
    <n v="80"/>
    <n v="160"/>
    <s v="КОР"/>
    <n v="48"/>
    <n v="48"/>
    <n v="432"/>
    <n v="18"/>
    <s v="BPB-14-034-10"/>
    <n v="97"/>
    <m/>
    <n v="160"/>
    <x v="0"/>
  </r>
  <r>
    <s v="72722"/>
    <n v="24"/>
    <n v="24"/>
    <n v="1"/>
    <n v="88"/>
    <n v="176"/>
    <s v="КОР"/>
    <n v="48"/>
    <n v="48"/>
    <n v="144"/>
    <n v="6"/>
    <s v="BPB-13-060-10"/>
    <n v="38"/>
    <m/>
    <n v="176"/>
    <x v="1"/>
  </r>
  <r>
    <s v="79466"/>
    <n v="35"/>
    <n v="35"/>
    <n v="1"/>
    <n v="8"/>
    <n v="88"/>
    <s v="КОР"/>
    <n v="70"/>
    <n v="70"/>
    <n v="210"/>
    <n v="6"/>
    <s v="BPB-14-068-10"/>
    <m/>
    <m/>
    <n v="88"/>
    <x v="0"/>
  </r>
  <r>
    <s v="81008"/>
    <n v="35"/>
    <n v="35"/>
    <n v="1"/>
    <n v="5"/>
    <n v="80"/>
    <s v="КОР"/>
    <n v="70"/>
    <n v="70"/>
    <n v="210"/>
    <n v="6"/>
    <s v="BPB-15-055-10"/>
    <n v="59"/>
    <m/>
    <n v="80"/>
    <x v="4"/>
  </r>
  <r>
    <s v="A2488"/>
    <n v="10"/>
    <n v="20"/>
    <n v="2"/>
    <n v="2"/>
    <n v="36"/>
    <s v="КОР"/>
    <n v="14"/>
    <n v="14"/>
    <n v="28"/>
    <n v="2.8"/>
    <s v="BPB-15-023-10"/>
    <n v="16"/>
    <m/>
    <n v="36"/>
    <x v="4"/>
  </r>
  <r>
    <s v="A2495"/>
    <n v="10"/>
    <n v="10"/>
    <n v="1"/>
    <n v="3"/>
    <n v="36"/>
    <s v="КОР"/>
    <n v="60"/>
    <n v="60"/>
    <n v="90"/>
    <n v="9"/>
    <s v="BPB-13-047-10"/>
    <n v="6.3"/>
    <m/>
    <n v="36"/>
    <x v="1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20511"/>
    <n v="10"/>
    <n v="20"/>
    <n v="2"/>
    <n v="50"/>
    <n v="800"/>
    <s v="КОР"/>
    <n v="400"/>
    <n v="400"/>
    <n v="800"/>
    <n v="80"/>
    <s v="BPB-02-050-10"/>
    <n v="593"/>
    <m/>
    <n v="800"/>
    <x v="9"/>
  </r>
  <r>
    <s v="21248"/>
    <n v="48"/>
    <n v="48"/>
    <n v="1"/>
    <n v="5"/>
    <n v="64"/>
    <s v="КОР"/>
    <n v="460"/>
    <n v="460"/>
    <n v="1380"/>
    <n v="28.75"/>
    <s v="BPB-15-057-10"/>
    <n v="17"/>
    <m/>
    <n v="64"/>
    <x v="4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88441"/>
    <n v="64"/>
    <n v="64"/>
    <n v="1"/>
    <n v="5"/>
    <n v="140"/>
    <s v="КОР"/>
    <n v="128"/>
    <n v="128"/>
    <n v="768"/>
    <n v="12"/>
    <s v="BPB-15-036-10"/>
    <n v="31"/>
    <m/>
    <n v="140"/>
    <x v="4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01909"/>
    <n v="30"/>
    <n v="90"/>
    <n v="3"/>
    <n v="80"/>
    <n v="240"/>
    <s v="КОР"/>
    <n v="60"/>
    <n v="60"/>
    <n v="180"/>
    <n v="6"/>
    <s v="BPB-14-005-10"/>
    <n v="112"/>
    <m/>
    <n v="240"/>
    <x v="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04627"/>
    <n v="30"/>
    <n v="60"/>
    <n v="2"/>
    <n v="80"/>
    <n v="160"/>
    <s v="КОР"/>
    <n v="60"/>
    <n v="60"/>
    <n v="180"/>
    <n v="6"/>
    <s v="BPB-14-028-10"/>
    <n v="44"/>
    <m/>
    <n v="160"/>
    <x v="0"/>
  </r>
  <r>
    <s v="09049"/>
    <n v="60"/>
    <n v="60"/>
    <n v="1"/>
    <n v="5"/>
    <n v="30"/>
    <s v="КОР"/>
    <n v="120"/>
    <n v="120"/>
    <n v="360"/>
    <n v="6"/>
    <s v="BPB-12-030-10"/>
    <m/>
    <m/>
    <n v="30"/>
    <x v="2"/>
  </r>
  <r>
    <s v="54532"/>
    <n v="55"/>
    <n v="55"/>
    <n v="1"/>
    <n v="88"/>
    <n v="264"/>
    <s v="КОР"/>
    <n v="110"/>
    <n v="110"/>
    <n v="330"/>
    <n v="6"/>
    <s v="BPB-13-065-10"/>
    <n v="239"/>
    <m/>
    <n v="264"/>
    <x v="1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59545"/>
    <n v="30"/>
    <n v="60"/>
    <n v="2"/>
    <n v="2"/>
    <n v="80"/>
    <s v="КОР"/>
    <n v="60"/>
    <n v="60"/>
    <n v="180"/>
    <n v="6"/>
    <s v="BPB-13-050-10"/>
    <n v="117"/>
    <m/>
    <n v="80"/>
    <x v="1"/>
  </r>
  <r>
    <s v="60209"/>
    <n v="30"/>
    <n v="60"/>
    <n v="2"/>
    <n v="8"/>
    <n v="88"/>
    <s v="КОР"/>
    <n v="60"/>
    <n v="60"/>
    <n v="180"/>
    <n v="6"/>
    <s v="BPB-13-011-10"/>
    <m/>
    <m/>
    <n v="88"/>
    <x v="1"/>
  </r>
  <r>
    <s v="60812"/>
    <n v="30"/>
    <n v="60"/>
    <n v="2"/>
    <n v="80"/>
    <n v="240"/>
    <s v="КОР"/>
    <n v="60"/>
    <n v="60"/>
    <n v="180"/>
    <n v="6"/>
    <s v="BPB-14-014-10"/>
    <n v="96"/>
    <m/>
    <n v="240"/>
    <x v="0"/>
  </r>
  <r>
    <s v="65208"/>
    <n v="18"/>
    <n v="180"/>
    <n v="10"/>
    <n v="36"/>
    <n v="108"/>
    <s v="КОР"/>
    <n v="0"/>
    <n v="0"/>
    <n v="0"/>
    <n v="0"/>
    <s v="BPB-15-052-10"/>
    <n v="51"/>
    <m/>
    <n v="108"/>
    <x v="4"/>
  </r>
  <r>
    <s v="69517"/>
    <n v="36"/>
    <n v="36"/>
    <n v="1"/>
    <n v="8"/>
    <n v="80"/>
    <s v="КОР"/>
    <n v="72"/>
    <n v="72"/>
    <n v="216"/>
    <n v="6"/>
    <s v="BPB-12-042-10"/>
    <n v="15"/>
    <m/>
    <n v="80"/>
    <x v="2"/>
  </r>
  <r>
    <s v="88441"/>
    <n v="64"/>
    <n v="64"/>
    <n v="1"/>
    <n v="5"/>
    <n v="140"/>
    <s v="КОР"/>
    <n v="128"/>
    <n v="128"/>
    <n v="768"/>
    <n v="12"/>
    <s v="BPB-15-036-10"/>
    <n v="31"/>
    <m/>
    <n v="140"/>
    <x v="4"/>
  </r>
  <r>
    <s v="A2289"/>
    <n v="1"/>
    <n v="1"/>
    <n v="1"/>
    <n v="2"/>
    <n v="70"/>
    <s v="КОР"/>
    <n v="100"/>
    <n v="100"/>
    <n v="800"/>
    <n v="800"/>
    <s v="BPB-04-207-14"/>
    <n v="15"/>
    <m/>
    <n v="70"/>
    <x v="8"/>
  </r>
  <r>
    <s v="A2903"/>
    <n v="10"/>
    <n v="10"/>
    <n v="1"/>
    <n v="2"/>
    <n v="50"/>
    <s v="КОР"/>
    <n v="100"/>
    <n v="100"/>
    <n v="400"/>
    <n v="40"/>
    <s v="BPB-05-141-14"/>
    <m/>
    <m/>
    <n v="50"/>
    <x v="7"/>
  </r>
  <r>
    <s v="AF055"/>
    <n v="100"/>
    <n v="300"/>
    <n v="3"/>
    <n v="2"/>
    <n v="351"/>
    <s v="КОР"/>
    <n v="0"/>
    <n v="0"/>
    <n v="0"/>
    <n v="0"/>
    <s v="BPB-15-029-10"/>
    <n v="163"/>
    <m/>
    <n v="351"/>
    <x v="4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05885"/>
    <n v="40"/>
    <n v="40"/>
    <n v="1"/>
    <n v="8"/>
    <n v="40"/>
    <s v="КОР"/>
    <n v="40"/>
    <n v="40"/>
    <n v="80"/>
    <n v="2"/>
    <s v="BPB-08-032-10"/>
    <n v="16"/>
    <m/>
    <n v="40"/>
    <x v="3"/>
  </r>
  <r>
    <s v="09621"/>
    <n v="24"/>
    <n v="24"/>
    <n v="1"/>
    <n v="8"/>
    <n v="64"/>
    <s v="КОР"/>
    <n v="48"/>
    <n v="48"/>
    <n v="144"/>
    <n v="6"/>
    <s v="BPB-14-050-10"/>
    <n v="8"/>
    <m/>
    <n v="64"/>
    <x v="0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15438"/>
    <n v="24"/>
    <n v="24"/>
    <n v="1"/>
    <n v="2"/>
    <n v="80"/>
    <s v="КОР"/>
    <n v="48"/>
    <n v="48"/>
    <n v="288"/>
    <n v="12"/>
    <s v="BPB-13-026-10"/>
    <m/>
    <m/>
    <n v="80"/>
    <x v="1"/>
  </r>
  <r>
    <s v="16144"/>
    <n v="24"/>
    <n v="48"/>
    <n v="2"/>
    <n v="64"/>
    <n v="128"/>
    <s v="КОР"/>
    <n v="48"/>
    <n v="48"/>
    <n v="288"/>
    <n v="12"/>
    <s v="BPB-14-021-10"/>
    <m/>
    <m/>
    <n v="128"/>
    <x v="0"/>
  </r>
  <r>
    <s v="25196"/>
    <n v="1"/>
    <n v="10"/>
    <n v="10"/>
    <n v="50"/>
    <n v="600"/>
    <s v="КОР"/>
    <n v="600"/>
    <n v="600"/>
    <n v="1200"/>
    <n v="1200"/>
    <s v="BPB-03-150-12"/>
    <n v="389"/>
    <m/>
    <n v="600"/>
    <x v="10"/>
  </r>
  <r>
    <s v="25379"/>
    <n v="40"/>
    <n v="40"/>
    <n v="1"/>
    <n v="2"/>
    <n v="56"/>
    <s v="КОР"/>
    <n v="80"/>
    <n v="80"/>
    <n v="720"/>
    <n v="18"/>
    <s v="BPB-13-023-10"/>
    <n v="71.875"/>
    <m/>
    <n v="56"/>
    <x v="1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30703"/>
    <n v="24"/>
    <n v="24"/>
    <n v="1"/>
    <n v="8"/>
    <n v="72"/>
    <s v="КОР"/>
    <n v="48"/>
    <n v="48"/>
    <n v="288"/>
    <n v="12"/>
    <s v="BPB-14-043-10"/>
    <n v="24"/>
    <m/>
    <n v="72"/>
    <x v="0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60"/>
    <n v="2"/>
    <n v="80"/>
    <n v="240"/>
    <s v="КОР"/>
    <n v="60"/>
    <n v="60"/>
    <n v="180"/>
    <n v="6"/>
    <s v="BPB-14-014-10"/>
    <n v="96"/>
    <m/>
    <n v="240"/>
    <x v="0"/>
  </r>
  <r>
    <s v="65208"/>
    <n v="18"/>
    <n v="180"/>
    <n v="10"/>
    <n v="36"/>
    <n v="108"/>
    <s v="КОР"/>
    <n v="0"/>
    <n v="0"/>
    <n v="0"/>
    <n v="0"/>
    <s v="BPB-15-052-10"/>
    <n v="51"/>
    <m/>
    <n v="108"/>
    <x v="4"/>
  </r>
  <r>
    <s v="A2488"/>
    <n v="10"/>
    <n v="20"/>
    <n v="2"/>
    <n v="2"/>
    <n v="36"/>
    <s v="КОР"/>
    <n v="14"/>
    <n v="14"/>
    <n v="28"/>
    <n v="2.8"/>
    <s v="BPB-15-023-10"/>
    <n v="16"/>
    <m/>
    <n v="36"/>
    <x v="4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M8019"/>
    <n v="1"/>
    <n v="2"/>
    <n v="2"/>
    <n v="2"/>
    <n v="50"/>
    <s v="КОР"/>
    <n v="1"/>
    <n v="1"/>
    <n v="50"/>
    <n v="50"/>
    <s v="BPB-02-072-10"/>
    <m/>
    <m/>
    <n v="50"/>
    <x v="9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08196"/>
    <n v="24"/>
    <n v="24"/>
    <n v="1"/>
    <n v="2"/>
    <n v="52"/>
    <s v="КОР"/>
    <n v="48"/>
    <n v="48"/>
    <n v="288"/>
    <n v="12"/>
    <s v="BPB-14-036-10"/>
    <n v="18"/>
    <m/>
    <n v="52"/>
    <x v="0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6144"/>
    <n v="24"/>
    <n v="24"/>
    <n v="1"/>
    <n v="64"/>
    <n v="128"/>
    <s v="КОР"/>
    <n v="48"/>
    <n v="48"/>
    <n v="288"/>
    <n v="12"/>
    <s v="BPB-14-021-10"/>
    <m/>
    <m/>
    <n v="128"/>
    <x v="0"/>
  </r>
  <r>
    <s v="16986"/>
    <n v="24"/>
    <n v="24"/>
    <n v="1"/>
    <n v="8"/>
    <n v="64"/>
    <s v="КОР"/>
    <n v="48"/>
    <n v="48"/>
    <n v="288"/>
    <n v="12"/>
    <s v="BPB-13-034-10"/>
    <m/>
    <m/>
    <n v="64"/>
    <x v="1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28384"/>
    <n v="24"/>
    <n v="24"/>
    <n v="1"/>
    <n v="50"/>
    <n v="100"/>
    <s v="КОР"/>
    <n v="48"/>
    <n v="48"/>
    <n v="288"/>
    <n v="12"/>
    <s v="BPB-13-076-10"/>
    <m/>
    <m/>
    <n v="100"/>
    <x v="1"/>
  </r>
  <r>
    <s v="29325"/>
    <n v="24"/>
    <n v="24"/>
    <n v="1"/>
    <n v="8"/>
    <n v="56"/>
    <s v="КОР"/>
    <n v="48"/>
    <n v="48"/>
    <n v="144"/>
    <n v="6"/>
    <s v="BPB-14-044-10"/>
    <n v="37"/>
    <m/>
    <n v="56"/>
    <x v="0"/>
  </r>
  <r>
    <s v="30703"/>
    <n v="24"/>
    <n v="24"/>
    <n v="1"/>
    <n v="8"/>
    <n v="72"/>
    <s v="КОР"/>
    <n v="48"/>
    <n v="48"/>
    <n v="288"/>
    <n v="12"/>
    <s v="BPB-14-043-10"/>
    <n v="24"/>
    <m/>
    <n v="72"/>
    <x v="0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5208"/>
    <n v="18"/>
    <n v="360"/>
    <n v="20"/>
    <n v="36"/>
    <n v="108"/>
    <s v="КОР"/>
    <n v="0"/>
    <n v="0"/>
    <n v="0"/>
    <n v="0"/>
    <s v="BPB-15-052-10"/>
    <n v="51"/>
    <m/>
    <n v="108"/>
    <x v="4"/>
  </r>
  <r>
    <s v="88441"/>
    <n v="64"/>
    <n v="64"/>
    <n v="1"/>
    <n v="5"/>
    <n v="140"/>
    <s v="КОР"/>
    <n v="128"/>
    <n v="128"/>
    <n v="768"/>
    <n v="12"/>
    <s v="BPB-15-036-10"/>
    <n v="31"/>
    <m/>
    <n v="140"/>
    <x v="4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49327"/>
    <n v="28"/>
    <n v="28"/>
    <n v="1"/>
    <n v="2"/>
    <n v="80"/>
    <s v="КОР"/>
    <n v="56"/>
    <n v="56"/>
    <n v="168"/>
    <n v="6"/>
    <s v="BPB-13-044-10"/>
    <n v="26"/>
    <m/>
    <n v="80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72722"/>
    <n v="24"/>
    <n v="24"/>
    <n v="1"/>
    <n v="88"/>
    <n v="176"/>
    <s v="КОР"/>
    <n v="48"/>
    <n v="48"/>
    <n v="144"/>
    <n v="6"/>
    <s v="BPB-13-060-10"/>
    <n v="38"/>
    <m/>
    <n v="176"/>
    <x v="1"/>
  </r>
  <r>
    <s v="78854"/>
    <n v="40"/>
    <n v="40"/>
    <n v="1"/>
    <n v="56"/>
    <n v="112"/>
    <s v="КОР"/>
    <n v="80"/>
    <n v="80"/>
    <n v="720"/>
    <n v="18"/>
    <s v="BPB-13-063-10"/>
    <n v="46"/>
    <m/>
    <n v="112"/>
    <x v="1"/>
  </r>
  <r>
    <s v="79680"/>
    <n v="28"/>
    <n v="28"/>
    <n v="1"/>
    <n v="88"/>
    <n v="176"/>
    <s v="КОР"/>
    <n v="168"/>
    <n v="168"/>
    <n v="336"/>
    <n v="12"/>
    <s v="BPB-13-032-10"/>
    <n v="27"/>
    <m/>
    <n v="176"/>
    <x v="1"/>
  </r>
  <r>
    <s v="86415"/>
    <n v="72"/>
    <n v="72"/>
    <n v="1"/>
    <n v="2"/>
    <n v="3"/>
    <s v="КОР"/>
    <n v="1"/>
    <n v="1"/>
    <n v="72"/>
    <n v="1"/>
    <s v="BPB-02-129-12"/>
    <n v="1.875"/>
    <m/>
    <n v="3"/>
    <x v="9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01909"/>
    <n v="30"/>
    <n v="90"/>
    <n v="3"/>
    <n v="80"/>
    <n v="240"/>
    <s v="КОР"/>
    <n v="60"/>
    <n v="60"/>
    <n v="180"/>
    <n v="6"/>
    <s v="BPB-14-005-10"/>
    <n v="112"/>
    <m/>
    <n v="240"/>
    <x v="0"/>
  </r>
  <r>
    <s v="03769"/>
    <n v="56"/>
    <n v="56"/>
    <n v="1"/>
    <n v="8"/>
    <n v="64"/>
    <s v="КОР"/>
    <n v="112"/>
    <n v="112"/>
    <n v="336"/>
    <n v="6"/>
    <s v="BPB-12-059-10"/>
    <n v="35"/>
    <m/>
    <n v="64"/>
    <x v="2"/>
  </r>
  <r>
    <s v="04467"/>
    <n v="40"/>
    <n v="80"/>
    <n v="2"/>
    <n v="40"/>
    <n v="120"/>
    <s v="КОР"/>
    <n v="80"/>
    <n v="80"/>
    <n v="480"/>
    <n v="12"/>
    <s v="BPB-14-007-10"/>
    <n v="51"/>
    <m/>
    <n v="120"/>
    <x v="0"/>
  </r>
  <r>
    <s v="07397"/>
    <n v="36"/>
    <n v="36"/>
    <n v="1"/>
    <n v="2"/>
    <n v="6"/>
    <s v="КОР"/>
    <n v="72"/>
    <n v="72"/>
    <n v="216"/>
    <n v="6"/>
    <s v="BPB-05-069-12"/>
    <n v="5"/>
    <m/>
    <n v="6"/>
    <x v="7"/>
  </r>
  <r>
    <s v="07688"/>
    <n v="24"/>
    <n v="24"/>
    <n v="1"/>
    <n v="8"/>
    <n v="72"/>
    <s v="КОР"/>
    <n v="48"/>
    <n v="48"/>
    <n v="288"/>
    <n v="12"/>
    <s v="BPB-13-055-10"/>
    <n v="18"/>
    <m/>
    <n v="72"/>
    <x v="1"/>
  </r>
  <r>
    <s v="08040"/>
    <n v="36"/>
    <n v="36"/>
    <n v="1"/>
    <n v="8"/>
    <n v="80"/>
    <s v="КОР"/>
    <n v="72"/>
    <n v="72"/>
    <n v="216"/>
    <n v="6"/>
    <s v="BPB-14-053-10"/>
    <n v="21.1666666666667"/>
    <m/>
    <n v="80"/>
    <x v="0"/>
  </r>
  <r>
    <s v="08196"/>
    <n v="24"/>
    <n v="24"/>
    <n v="1"/>
    <n v="2"/>
    <n v="52"/>
    <s v="КОР"/>
    <n v="48"/>
    <n v="48"/>
    <n v="288"/>
    <n v="12"/>
    <s v="BPB-14-036-10"/>
    <n v="18"/>
    <m/>
    <n v="52"/>
    <x v="0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08510"/>
    <n v="36"/>
    <n v="36"/>
    <n v="1"/>
    <n v="8"/>
    <n v="64"/>
    <s v="КОР"/>
    <n v="72"/>
    <n v="72"/>
    <n v="216"/>
    <n v="6"/>
    <s v="BPB-15-017-10"/>
    <n v="21"/>
    <m/>
    <n v="64"/>
    <x v="4"/>
  </r>
  <r>
    <s v="08551"/>
    <n v="24"/>
    <n v="24"/>
    <n v="1"/>
    <n v="8"/>
    <n v="56"/>
    <s v="КОР"/>
    <n v="48"/>
    <n v="48"/>
    <n v="288"/>
    <n v="12"/>
    <s v="BPB-14-052-10"/>
    <n v="33"/>
    <m/>
    <n v="56"/>
    <x v="0"/>
  </r>
  <r>
    <s v="08667"/>
    <n v="24"/>
    <n v="24"/>
    <n v="1"/>
    <n v="8"/>
    <n v="56"/>
    <s v="КОР"/>
    <n v="48"/>
    <n v="48"/>
    <n v="288"/>
    <n v="12"/>
    <s v="BPB-13-040-10"/>
    <n v="46"/>
    <m/>
    <n v="56"/>
    <x v="1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09150"/>
    <n v="36"/>
    <n v="36"/>
    <n v="1"/>
    <n v="8"/>
    <n v="80"/>
    <s v="КОР"/>
    <n v="72"/>
    <n v="72"/>
    <n v="432"/>
    <n v="12"/>
    <s v="BPB-14-070-10"/>
    <m/>
    <m/>
    <n v="80"/>
    <x v="0"/>
  </r>
  <r>
    <s v="09621"/>
    <n v="24"/>
    <n v="24"/>
    <n v="1"/>
    <n v="8"/>
    <n v="64"/>
    <s v="КОР"/>
    <n v="48"/>
    <n v="48"/>
    <n v="144"/>
    <n v="6"/>
    <s v="BPB-14-050-10"/>
    <n v="8"/>
    <m/>
    <n v="64"/>
    <x v="0"/>
  </r>
  <r>
    <s v="10562"/>
    <n v="36"/>
    <n v="72"/>
    <n v="2"/>
    <n v="8"/>
    <n v="80"/>
    <s v="КОР"/>
    <n v="72"/>
    <n v="72"/>
    <n v="216"/>
    <n v="6"/>
    <s v="BPB-12-078-10"/>
    <n v="14"/>
    <m/>
    <n v="80"/>
    <x v="2"/>
  </r>
  <r>
    <s v="11695"/>
    <n v="24"/>
    <n v="24"/>
    <n v="1"/>
    <n v="8"/>
    <n v="72"/>
    <s v="КОР"/>
    <n v="48"/>
    <n v="48"/>
    <n v="432"/>
    <n v="18"/>
    <s v="BPB-14-045-10"/>
    <m/>
    <m/>
    <n v="72"/>
    <x v="0"/>
  </r>
  <r>
    <s v="12079"/>
    <n v="28"/>
    <n v="56"/>
    <n v="2"/>
    <n v="80"/>
    <n v="160"/>
    <s v="КОР"/>
    <n v="56"/>
    <n v="56"/>
    <n v="168"/>
    <n v="6"/>
    <s v="BPB-14-040-10"/>
    <n v="57"/>
    <m/>
    <n v="160"/>
    <x v="0"/>
  </r>
  <r>
    <s v="12719"/>
    <n v="36"/>
    <n v="36"/>
    <n v="1"/>
    <n v="8"/>
    <n v="72"/>
    <s v="КОР"/>
    <n v="72"/>
    <n v="72"/>
    <n v="432"/>
    <n v="12"/>
    <s v="BPB-13-031-10"/>
    <n v="35"/>
    <m/>
    <n v="72"/>
    <x v="1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4927"/>
    <n v="36"/>
    <n v="36"/>
    <n v="1"/>
    <n v="8"/>
    <n v="80"/>
    <s v="КОР"/>
    <n v="72"/>
    <n v="72"/>
    <n v="432"/>
    <n v="12"/>
    <s v="BPB-14-057-10"/>
    <n v="8"/>
    <m/>
    <n v="80"/>
    <x v="0"/>
  </r>
  <r>
    <s v="15070"/>
    <n v="40"/>
    <n v="40"/>
    <n v="1"/>
    <n v="1"/>
    <n v="6"/>
    <s v="КОР"/>
    <n v="360"/>
    <n v="360"/>
    <n v="1080"/>
    <n v="27"/>
    <s v="BPB-05-116-14"/>
    <n v="4"/>
    <m/>
    <n v="6"/>
    <x v="7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15438"/>
    <n v="24"/>
    <n v="24"/>
    <n v="1"/>
    <n v="2"/>
    <n v="80"/>
    <s v="КОР"/>
    <n v="48"/>
    <n v="48"/>
    <n v="288"/>
    <n v="12"/>
    <s v="BPB-13-026-10"/>
    <m/>
    <m/>
    <n v="80"/>
    <x v="1"/>
  </r>
  <r>
    <s v="16144"/>
    <n v="24"/>
    <n v="24"/>
    <n v="1"/>
    <n v="64"/>
    <n v="128"/>
    <s v="КОР"/>
    <n v="48"/>
    <n v="48"/>
    <n v="288"/>
    <n v="12"/>
    <s v="BPB-14-021-10"/>
    <m/>
    <m/>
    <n v="128"/>
    <x v="0"/>
  </r>
  <r>
    <s v="16326"/>
    <n v="35"/>
    <n v="35"/>
    <n v="1"/>
    <n v="8"/>
    <n v="80"/>
    <s v="КОР"/>
    <n v="70"/>
    <n v="70"/>
    <n v="210"/>
    <n v="6"/>
    <s v="BPB-13-073-10"/>
    <m/>
    <m/>
    <n v="80"/>
    <x v="1"/>
  </r>
  <r>
    <s v="16550"/>
    <n v="36"/>
    <n v="36"/>
    <n v="1"/>
    <n v="8"/>
    <n v="80"/>
    <s v="КОР"/>
    <n v="72"/>
    <n v="72"/>
    <n v="216"/>
    <n v="6"/>
    <s v="BPB-12-034-10"/>
    <n v="61"/>
    <m/>
    <n v="80"/>
    <x v="2"/>
  </r>
  <r>
    <s v="16684"/>
    <n v="24"/>
    <n v="24"/>
    <n v="1"/>
    <n v="2"/>
    <n v="6"/>
    <s v="КОР"/>
    <n v="48"/>
    <n v="48"/>
    <n v="144"/>
    <n v="6"/>
    <s v="BPB-04-143-13"/>
    <n v="2"/>
    <m/>
    <n v="6"/>
    <x v="8"/>
  </r>
  <r>
    <s v="16986"/>
    <n v="24"/>
    <n v="24"/>
    <n v="1"/>
    <n v="8"/>
    <n v="64"/>
    <s v="КОР"/>
    <n v="48"/>
    <n v="48"/>
    <n v="288"/>
    <n v="12"/>
    <s v="BPB-13-034-10"/>
    <m/>
    <m/>
    <n v="64"/>
    <x v="1"/>
  </r>
  <r>
    <s v="19944"/>
    <n v="1"/>
    <n v="5"/>
    <n v="5"/>
    <n v="1"/>
    <n v="480"/>
    <s v="КОР"/>
    <n v="64"/>
    <n v="64"/>
    <n v="128"/>
    <n v="128"/>
    <s v="BPB-03-160-11"/>
    <n v="464"/>
    <m/>
    <n v="480"/>
    <x v="10"/>
  </r>
  <r>
    <s v="21059"/>
    <n v="24"/>
    <n v="24"/>
    <n v="1"/>
    <n v="8"/>
    <n v="80"/>
    <s v="КОР"/>
    <n v="48"/>
    <n v="48"/>
    <n v="1000"/>
    <n v="41.6666666666667"/>
    <s v="BPB-11-034-10"/>
    <n v="34"/>
    <m/>
    <n v="80"/>
    <x v="5"/>
  </r>
  <r>
    <s v="21567"/>
    <n v="24"/>
    <n v="24"/>
    <n v="1"/>
    <n v="8"/>
    <n v="80"/>
    <s v="КОР"/>
    <n v="48"/>
    <n v="48"/>
    <n v="144"/>
    <n v="6"/>
    <s v="BPB-08-030-10"/>
    <m/>
    <m/>
    <n v="80"/>
    <x v="3"/>
  </r>
  <r>
    <s v="22057"/>
    <n v="24"/>
    <n v="24"/>
    <n v="1"/>
    <n v="8"/>
    <n v="88"/>
    <s v="КОР"/>
    <n v="144"/>
    <n v="144"/>
    <n v="144"/>
    <n v="6"/>
    <s v="BPB-15-019-10"/>
    <n v="10"/>
    <m/>
    <n v="88"/>
    <x v="4"/>
  </r>
  <r>
    <s v="25379"/>
    <n v="40"/>
    <n v="40"/>
    <n v="1"/>
    <n v="2"/>
    <n v="56"/>
    <s v="КОР"/>
    <n v="80"/>
    <n v="80"/>
    <n v="720"/>
    <n v="18"/>
    <s v="BPB-13-023-10"/>
    <n v="71.875"/>
    <m/>
    <n v="56"/>
    <x v="1"/>
  </r>
  <r>
    <s v="27545"/>
    <n v="24"/>
    <n v="24"/>
    <n v="1"/>
    <n v="8"/>
    <n v="56"/>
    <s v="КОР"/>
    <n v="48"/>
    <n v="48"/>
    <n v="288"/>
    <n v="12"/>
    <s v="BPB-12-052-10"/>
    <n v="41"/>
    <m/>
    <n v="56"/>
    <x v="2"/>
  </r>
  <r>
    <s v="27873"/>
    <n v="36"/>
    <n v="36"/>
    <n v="1"/>
    <n v="8"/>
    <n v="72"/>
    <s v="КОР"/>
    <n v="72"/>
    <n v="72"/>
    <n v="432"/>
    <n v="12"/>
    <s v="BPB-12-076-10"/>
    <n v="15.0277777777778"/>
    <m/>
    <n v="72"/>
    <x v="2"/>
  </r>
  <r>
    <s v="28006"/>
    <n v="24"/>
    <n v="24"/>
    <n v="1"/>
    <n v="8"/>
    <n v="88"/>
    <s v="КОР"/>
    <n v="48"/>
    <n v="48"/>
    <n v="288"/>
    <n v="12"/>
    <s v="BPB-14-075-10"/>
    <m/>
    <m/>
    <n v="88"/>
    <x v="0"/>
  </r>
  <r>
    <s v="28172"/>
    <n v="120"/>
    <n v="120"/>
    <n v="1"/>
    <n v="2"/>
    <n v="6"/>
    <s v="КОР"/>
    <n v="0"/>
    <n v="0"/>
    <n v="1"/>
    <n v="8.3333333333333297E-3"/>
    <s v="BPB-04-187-12"/>
    <n v="3"/>
    <m/>
    <n v="6"/>
    <x v="8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28383"/>
    <n v="48"/>
    <n v="48"/>
    <n v="1"/>
    <n v="8"/>
    <n v="64"/>
    <s v="КОР"/>
    <n v="96"/>
    <n v="96"/>
    <n v="288"/>
    <n v="6"/>
    <s v="BPB-15-075-10"/>
    <n v="44"/>
    <m/>
    <n v="64"/>
    <x v="4"/>
  </r>
  <r>
    <s v="28384"/>
    <n v="24"/>
    <n v="24"/>
    <n v="1"/>
    <n v="50"/>
    <n v="100"/>
    <s v="КОР"/>
    <n v="48"/>
    <n v="48"/>
    <n v="288"/>
    <n v="12"/>
    <s v="BPB-13-076-10"/>
    <m/>
    <m/>
    <n v="100"/>
    <x v="1"/>
  </r>
  <r>
    <s v="28830"/>
    <n v="24"/>
    <n v="24"/>
    <n v="1"/>
    <n v="8"/>
    <n v="64"/>
    <s v="КОР"/>
    <n v="48"/>
    <n v="48"/>
    <n v="144"/>
    <n v="6"/>
    <s v="BPB-14-056-10"/>
    <n v="4"/>
    <m/>
    <n v="64"/>
    <x v="0"/>
  </r>
  <r>
    <s v="29325"/>
    <n v="24"/>
    <n v="24"/>
    <n v="1"/>
    <n v="8"/>
    <n v="56"/>
    <s v="КОР"/>
    <n v="48"/>
    <n v="48"/>
    <n v="144"/>
    <n v="6"/>
    <s v="BPB-14-044-10"/>
    <n v="37"/>
    <m/>
    <n v="56"/>
    <x v="0"/>
  </r>
  <r>
    <s v="30223"/>
    <n v="36"/>
    <n v="36"/>
    <n v="1"/>
    <n v="8"/>
    <n v="72"/>
    <s v="КОР"/>
    <n v="72"/>
    <n v="72"/>
    <n v="216"/>
    <n v="6"/>
    <s v="BPB-13-054-10"/>
    <n v="27"/>
    <m/>
    <n v="72"/>
    <x v="1"/>
  </r>
  <r>
    <s v="30703"/>
    <n v="24"/>
    <n v="24"/>
    <n v="1"/>
    <n v="8"/>
    <n v="72"/>
    <s v="КОР"/>
    <n v="48"/>
    <n v="48"/>
    <n v="288"/>
    <n v="12"/>
    <s v="BPB-14-043-10"/>
    <n v="24"/>
    <m/>
    <n v="72"/>
    <x v="0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33525"/>
    <n v="40"/>
    <n v="40"/>
    <n v="1"/>
    <n v="8"/>
    <n v="88"/>
    <s v="КОР"/>
    <n v="80"/>
    <n v="80"/>
    <n v="240"/>
    <n v="6"/>
    <s v="BPB-15-073-10"/>
    <n v="23"/>
    <m/>
    <n v="88"/>
    <x v="4"/>
  </r>
  <r>
    <s v="35713"/>
    <n v="24"/>
    <n v="24"/>
    <n v="1"/>
    <n v="2"/>
    <n v="6"/>
    <s v="КОР"/>
    <n v="48"/>
    <n v="48"/>
    <n v="144"/>
    <n v="6"/>
    <s v="BPB-04-153-13"/>
    <n v="5"/>
    <m/>
    <n v="6"/>
    <x v="8"/>
  </r>
  <r>
    <s v="38972"/>
    <n v="48"/>
    <n v="48"/>
    <n v="1"/>
    <n v="8"/>
    <n v="64"/>
    <s v="КОР"/>
    <n v="96"/>
    <n v="96"/>
    <n v="576"/>
    <n v="12"/>
    <s v="BPB-11-046-10"/>
    <n v="7"/>
    <m/>
    <n v="64"/>
    <x v="5"/>
  </r>
  <r>
    <s v="40535"/>
    <n v="14"/>
    <n v="14"/>
    <n v="1"/>
    <n v="1"/>
    <n v="4"/>
    <s v="КОР"/>
    <n v="2"/>
    <n v="2"/>
    <n v="10"/>
    <n v="0.71428571428571397"/>
    <s v="BPB-05-032-14"/>
    <n v="0"/>
    <m/>
    <n v="4"/>
    <x v="7"/>
  </r>
  <r>
    <s v="41864"/>
    <n v="24"/>
    <n v="24"/>
    <n v="1"/>
    <n v="5"/>
    <n v="80"/>
    <s v="КОР"/>
    <n v="24"/>
    <n v="24"/>
    <n v="144"/>
    <n v="6"/>
    <s v="BPB-12-055-10"/>
    <n v="5"/>
    <m/>
    <n v="80"/>
    <x v="2"/>
  </r>
  <r>
    <s v="45289"/>
    <n v="48"/>
    <n v="48"/>
    <n v="1"/>
    <n v="2"/>
    <n v="53"/>
    <s v="КОР"/>
    <n v="96"/>
    <n v="96"/>
    <n v="288"/>
    <n v="6"/>
    <s v="BPB-12-032-10"/>
    <n v="6"/>
    <m/>
    <n v="53"/>
    <x v="2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51139"/>
    <n v="28"/>
    <n v="28"/>
    <n v="1"/>
    <n v="80"/>
    <n v="160"/>
    <s v="КОР"/>
    <n v="56"/>
    <n v="56"/>
    <n v="168"/>
    <n v="6"/>
    <s v="BPB-14-071-10"/>
    <n v="91.071428571428598"/>
    <m/>
    <n v="160"/>
    <x v="0"/>
  </r>
  <r>
    <s v="52324"/>
    <n v="36"/>
    <n v="36"/>
    <n v="1"/>
    <n v="80"/>
    <n v="160"/>
    <s v="КОР"/>
    <n v="72"/>
    <n v="72"/>
    <n v="216"/>
    <n v="6"/>
    <s v="BPB-14-065-10"/>
    <n v="74.1388888888889"/>
    <m/>
    <n v="160"/>
    <x v="0"/>
  </r>
  <r>
    <s v="53919"/>
    <n v="19"/>
    <n v="19"/>
    <n v="1"/>
    <n v="8"/>
    <n v="88"/>
    <s v="КОР"/>
    <n v="38"/>
    <n v="38"/>
    <n v="228"/>
    <n v="12"/>
    <s v="BPB-12-073-10"/>
    <m/>
    <m/>
    <n v="88"/>
    <x v="2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59545"/>
    <n v="30"/>
    <n v="60"/>
    <n v="2"/>
    <n v="2"/>
    <n v="80"/>
    <s v="КОР"/>
    <n v="60"/>
    <n v="60"/>
    <n v="180"/>
    <n v="6"/>
    <s v="BPB-13-050-10"/>
    <n v="117"/>
    <m/>
    <n v="80"/>
    <x v="1"/>
  </r>
  <r>
    <s v="60209"/>
    <n v="30"/>
    <n v="60"/>
    <n v="2"/>
    <n v="8"/>
    <n v="88"/>
    <s v="КОР"/>
    <n v="60"/>
    <n v="60"/>
    <n v="180"/>
    <n v="6"/>
    <s v="BPB-13-011-10"/>
    <m/>
    <m/>
    <n v="88"/>
    <x v="1"/>
  </r>
  <r>
    <s v="60812"/>
    <n v="30"/>
    <n v="60"/>
    <n v="2"/>
    <n v="80"/>
    <n v="240"/>
    <s v="КОР"/>
    <n v="60"/>
    <n v="60"/>
    <n v="180"/>
    <n v="6"/>
    <s v="BPB-14-014-10"/>
    <n v="96"/>
    <m/>
    <n v="240"/>
    <x v="0"/>
  </r>
  <r>
    <s v="70931"/>
    <n v="28"/>
    <n v="56"/>
    <n v="2"/>
    <n v="8"/>
    <n v="88"/>
    <s v="КОР"/>
    <n v="56"/>
    <n v="56"/>
    <n v="168"/>
    <n v="6"/>
    <s v="BPB-14-046-10"/>
    <m/>
    <m/>
    <n v="88"/>
    <x v="0"/>
  </r>
  <r>
    <s v="72722"/>
    <n v="24"/>
    <n v="24"/>
    <n v="1"/>
    <n v="88"/>
    <n v="176"/>
    <s v="КОР"/>
    <n v="48"/>
    <n v="48"/>
    <n v="144"/>
    <n v="6"/>
    <s v="BPB-13-060-10"/>
    <n v="38"/>
    <m/>
    <n v="176"/>
    <x v="1"/>
  </r>
  <r>
    <s v="M8019"/>
    <n v="1"/>
    <n v="1"/>
    <n v="1"/>
    <n v="2"/>
    <n v="50"/>
    <s v="КОР"/>
    <n v="1"/>
    <n v="1"/>
    <n v="50"/>
    <n v="50"/>
    <s v="BPB-02-072-10"/>
    <m/>
    <m/>
    <n v="50"/>
    <x v="9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25196"/>
    <n v="1"/>
    <n v="10"/>
    <n v="10"/>
    <n v="50"/>
    <n v="600"/>
    <s v="КОР"/>
    <n v="600"/>
    <n v="600"/>
    <n v="1200"/>
    <n v="1200"/>
    <s v="BPB-03-150-12"/>
    <n v="389"/>
    <m/>
    <n v="600"/>
    <x v="10"/>
  </r>
  <r>
    <s v="65208"/>
    <n v="18"/>
    <n v="36"/>
    <n v="2"/>
    <n v="36"/>
    <n v="108"/>
    <s v="КОР"/>
    <n v="0"/>
    <n v="0"/>
    <n v="0"/>
    <n v="0"/>
    <s v="BPB-15-052-10"/>
    <n v="51"/>
    <m/>
    <n v="108"/>
    <x v="4"/>
  </r>
  <r>
    <s v="69517"/>
    <n v="36"/>
    <n v="36"/>
    <n v="1"/>
    <n v="8"/>
    <n v="80"/>
    <s v="КОР"/>
    <n v="72"/>
    <n v="72"/>
    <n v="216"/>
    <n v="6"/>
    <s v="BPB-12-042-10"/>
    <n v="15"/>
    <m/>
    <n v="80"/>
    <x v="2"/>
  </r>
  <r>
    <s v="AF055"/>
    <n v="100"/>
    <n v="100"/>
    <n v="1"/>
    <n v="2"/>
    <n v="351"/>
    <s v="КОР"/>
    <n v="0"/>
    <n v="0"/>
    <n v="0"/>
    <n v="0"/>
    <s v="BPB-15-029-10"/>
    <n v="163"/>
    <m/>
    <n v="351"/>
    <x v="4"/>
  </r>
  <r>
    <s v="M7583"/>
    <n v="1"/>
    <n v="1"/>
    <n v="1"/>
    <n v="2"/>
    <n v="30"/>
    <s v="КОР"/>
    <n v="30"/>
    <n v="30"/>
    <n v="60"/>
    <n v="60"/>
    <s v="BPB-02-068-10"/>
    <n v="25"/>
    <m/>
    <n v="30"/>
    <x v="9"/>
  </r>
  <r>
    <s v="M8472"/>
    <n v="1"/>
    <n v="2"/>
    <n v="2"/>
    <n v="50"/>
    <n v="200"/>
    <s v="КОР"/>
    <n v="1"/>
    <n v="1"/>
    <n v="50"/>
    <n v="50"/>
    <s v="BPB-03-179-11"/>
    <m/>
    <m/>
    <n v="200"/>
    <x v="1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08510"/>
    <n v="36"/>
    <n v="36"/>
    <n v="1"/>
    <n v="8"/>
    <n v="64"/>
    <s v="КОР"/>
    <n v="72"/>
    <n v="72"/>
    <n v="216"/>
    <n v="6"/>
    <s v="BPB-15-017-10"/>
    <n v="21"/>
    <m/>
    <n v="64"/>
    <x v="4"/>
  </r>
  <r>
    <s v="14000"/>
    <n v="24"/>
    <n v="48"/>
    <n v="2"/>
    <n v="64"/>
    <n v="128"/>
    <s v="КОР"/>
    <n v="48"/>
    <n v="48"/>
    <n v="432"/>
    <n v="18"/>
    <s v="BPB-14-027-10"/>
    <m/>
    <m/>
    <n v="128"/>
    <x v="0"/>
  </r>
  <r>
    <s v="16144"/>
    <n v="24"/>
    <n v="48"/>
    <n v="2"/>
    <n v="64"/>
    <n v="128"/>
    <s v="КОР"/>
    <n v="48"/>
    <n v="48"/>
    <n v="288"/>
    <n v="12"/>
    <s v="BPB-14-021-10"/>
    <m/>
    <m/>
    <n v="128"/>
    <x v="0"/>
  </r>
  <r>
    <s v="17474"/>
    <n v="36"/>
    <n v="36"/>
    <n v="1"/>
    <n v="8"/>
    <n v="72"/>
    <s v="КОР"/>
    <n v="72"/>
    <n v="72"/>
    <n v="432"/>
    <n v="12"/>
    <s v="BPB-12-060-10"/>
    <n v="49"/>
    <m/>
    <n v="72"/>
    <x v="2"/>
  </r>
  <r>
    <s v="17761"/>
    <n v="36"/>
    <n v="36"/>
    <n v="1"/>
    <n v="72"/>
    <n v="144"/>
    <s v="КОР"/>
    <n v="72"/>
    <n v="72"/>
    <n v="864"/>
    <n v="24"/>
    <s v="BPB-13-056-10"/>
    <n v="34"/>
    <m/>
    <n v="144"/>
    <x v="1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28830"/>
    <n v="24"/>
    <n v="24"/>
    <n v="1"/>
    <n v="8"/>
    <n v="64"/>
    <s v="КОР"/>
    <n v="48"/>
    <n v="48"/>
    <n v="144"/>
    <n v="6"/>
    <s v="BPB-14-056-10"/>
    <n v="4"/>
    <m/>
    <n v="64"/>
    <x v="0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34750"/>
    <n v="48"/>
    <n v="48"/>
    <n v="1"/>
    <n v="8"/>
    <n v="72"/>
    <s v="КОР"/>
    <n v="96"/>
    <n v="96"/>
    <n v="864"/>
    <n v="18"/>
    <s v="BPB-12-070-10"/>
    <n v="22"/>
    <m/>
    <n v="72"/>
    <x v="2"/>
  </r>
  <r>
    <s v="38601"/>
    <n v="48"/>
    <n v="48"/>
    <n v="1"/>
    <n v="2"/>
    <n v="66"/>
    <s v="КОР"/>
    <n v="96"/>
    <n v="96"/>
    <n v="240"/>
    <n v="5"/>
    <s v="BPB-11-064-10"/>
    <n v="11"/>
    <m/>
    <n v="66"/>
    <x v="5"/>
  </r>
  <r>
    <s v="08551"/>
    <n v="24"/>
    <n v="24"/>
    <n v="1"/>
    <n v="8"/>
    <n v="56"/>
    <s v="КОР"/>
    <n v="48"/>
    <n v="48"/>
    <n v="288"/>
    <n v="12"/>
    <s v="BPB-14-052-10"/>
    <n v="33"/>
    <m/>
    <n v="56"/>
    <x v="0"/>
  </r>
  <r>
    <s v="08667"/>
    <n v="24"/>
    <n v="24"/>
    <n v="1"/>
    <n v="8"/>
    <n v="56"/>
    <s v="КОР"/>
    <n v="48"/>
    <n v="48"/>
    <n v="288"/>
    <n v="12"/>
    <s v="BPB-13-040-10"/>
    <n v="46"/>
    <m/>
    <n v="56"/>
    <x v="1"/>
  </r>
  <r>
    <s v="14000"/>
    <n v="24"/>
    <n v="48"/>
    <n v="2"/>
    <n v="64"/>
    <n v="128"/>
    <s v="КОР"/>
    <n v="48"/>
    <n v="48"/>
    <n v="432"/>
    <n v="18"/>
    <s v="BPB-14-027-10"/>
    <m/>
    <m/>
    <n v="128"/>
    <x v="0"/>
  </r>
  <r>
    <s v="16144"/>
    <n v="24"/>
    <n v="24"/>
    <n v="1"/>
    <n v="64"/>
    <n v="128"/>
    <s v="КОР"/>
    <n v="48"/>
    <n v="48"/>
    <n v="288"/>
    <n v="12"/>
    <s v="BPB-14-021-10"/>
    <m/>
    <m/>
    <n v="128"/>
    <x v="0"/>
  </r>
  <r>
    <s v="17761"/>
    <n v="36"/>
    <n v="36"/>
    <n v="1"/>
    <n v="72"/>
    <n v="144"/>
    <s v="КОР"/>
    <n v="72"/>
    <n v="72"/>
    <n v="864"/>
    <n v="24"/>
    <s v="BPB-13-056-10"/>
    <n v="34"/>
    <m/>
    <n v="144"/>
    <x v="1"/>
  </r>
  <r>
    <s v="28383"/>
    <n v="48"/>
    <n v="48"/>
    <n v="1"/>
    <n v="8"/>
    <n v="64"/>
    <s v="КОР"/>
    <n v="96"/>
    <n v="96"/>
    <n v="288"/>
    <n v="6"/>
    <s v="BPB-15-075-10"/>
    <n v="44"/>
    <m/>
    <n v="64"/>
    <x v="4"/>
  </r>
  <r>
    <s v="28384"/>
    <n v="24"/>
    <n v="24"/>
    <n v="1"/>
    <n v="50"/>
    <n v="100"/>
    <s v="КОР"/>
    <n v="48"/>
    <n v="48"/>
    <n v="288"/>
    <n v="12"/>
    <s v="BPB-13-076-10"/>
    <m/>
    <m/>
    <n v="100"/>
    <x v="1"/>
  </r>
  <r>
    <s v="30499"/>
    <n v="24"/>
    <n v="24"/>
    <n v="1"/>
    <n v="8"/>
    <n v="80"/>
    <s v="КОР"/>
    <n v="48"/>
    <n v="48"/>
    <n v="288"/>
    <n v="12"/>
    <s v="BPB-11-033-10"/>
    <n v="18"/>
    <m/>
    <n v="80"/>
    <x v="5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73840"/>
    <n v="56"/>
    <n v="56"/>
    <n v="1"/>
    <n v="88"/>
    <n v="176"/>
    <s v="КОР"/>
    <n v="112"/>
    <n v="112"/>
    <n v="1008"/>
    <n v="18"/>
    <s v="BPB-14-066-10"/>
    <n v="51"/>
    <m/>
    <n v="176"/>
    <x v="0"/>
  </r>
  <r>
    <s v="74231"/>
    <n v="56"/>
    <n v="56"/>
    <n v="1"/>
    <n v="80"/>
    <n v="160"/>
    <s v="КОР"/>
    <n v="112"/>
    <n v="112"/>
    <n v="1008"/>
    <n v="18"/>
    <s v="BPB-13-067-10"/>
    <n v="46"/>
    <m/>
    <n v="160"/>
    <x v="1"/>
  </r>
  <r>
    <s v="01909"/>
    <n v="30"/>
    <n v="90"/>
    <n v="3"/>
    <n v="80"/>
    <n v="240"/>
    <s v="КОР"/>
    <n v="60"/>
    <n v="60"/>
    <n v="180"/>
    <n v="6"/>
    <s v="BPB-14-005-10"/>
    <n v="112"/>
    <m/>
    <n v="240"/>
    <x v="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06635"/>
    <n v="28"/>
    <n v="28"/>
    <n v="1"/>
    <n v="2"/>
    <n v="6"/>
    <s v="КОР"/>
    <n v="56"/>
    <n v="56"/>
    <n v="168"/>
    <n v="6"/>
    <s v="BPB-04-050-14"/>
    <n v="2"/>
    <m/>
    <n v="6"/>
    <x v="8"/>
  </r>
  <r>
    <s v="07397"/>
    <n v="36"/>
    <n v="36"/>
    <n v="1"/>
    <n v="2"/>
    <n v="6"/>
    <s v="КОР"/>
    <n v="72"/>
    <n v="72"/>
    <n v="216"/>
    <n v="6"/>
    <s v="BPB-05-069-12"/>
    <n v="5"/>
    <m/>
    <n v="6"/>
    <x v="7"/>
  </r>
  <r>
    <s v="07688"/>
    <n v="24"/>
    <n v="24"/>
    <n v="1"/>
    <n v="8"/>
    <n v="72"/>
    <s v="КОР"/>
    <n v="48"/>
    <n v="48"/>
    <n v="288"/>
    <n v="12"/>
    <s v="BPB-13-055-10"/>
    <n v="18"/>
    <m/>
    <n v="72"/>
    <x v="1"/>
  </r>
  <r>
    <s v="08040"/>
    <n v="36"/>
    <n v="36"/>
    <n v="1"/>
    <n v="8"/>
    <n v="80"/>
    <s v="КОР"/>
    <n v="72"/>
    <n v="72"/>
    <n v="216"/>
    <n v="6"/>
    <s v="BPB-14-053-10"/>
    <n v="21.1666666666667"/>
    <m/>
    <n v="80"/>
    <x v="0"/>
  </r>
  <r>
    <s v="08196"/>
    <n v="24"/>
    <n v="24"/>
    <n v="1"/>
    <n v="2"/>
    <n v="52"/>
    <s v="КОР"/>
    <n v="48"/>
    <n v="48"/>
    <n v="288"/>
    <n v="12"/>
    <s v="BPB-14-036-10"/>
    <n v="18"/>
    <m/>
    <n v="52"/>
    <x v="0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08510"/>
    <n v="36"/>
    <n v="36"/>
    <n v="1"/>
    <n v="8"/>
    <n v="64"/>
    <s v="КОР"/>
    <n v="72"/>
    <n v="72"/>
    <n v="216"/>
    <n v="6"/>
    <s v="BPB-15-017-10"/>
    <n v="21"/>
    <m/>
    <n v="64"/>
    <x v="4"/>
  </r>
  <r>
    <s v="08551"/>
    <n v="24"/>
    <n v="24"/>
    <n v="1"/>
    <n v="8"/>
    <n v="56"/>
    <s v="КОР"/>
    <n v="48"/>
    <n v="48"/>
    <n v="288"/>
    <n v="12"/>
    <s v="BPB-14-052-10"/>
    <n v="33"/>
    <m/>
    <n v="56"/>
    <x v="0"/>
  </r>
  <r>
    <s v="08667"/>
    <n v="24"/>
    <n v="24"/>
    <n v="1"/>
    <n v="8"/>
    <n v="56"/>
    <s v="КОР"/>
    <n v="48"/>
    <n v="48"/>
    <n v="288"/>
    <n v="12"/>
    <s v="BPB-13-040-10"/>
    <n v="46"/>
    <m/>
    <n v="56"/>
    <x v="1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09150"/>
    <n v="36"/>
    <n v="36"/>
    <n v="1"/>
    <n v="8"/>
    <n v="80"/>
    <s v="КОР"/>
    <n v="72"/>
    <n v="72"/>
    <n v="432"/>
    <n v="12"/>
    <s v="BPB-14-070-10"/>
    <m/>
    <m/>
    <n v="80"/>
    <x v="0"/>
  </r>
  <r>
    <s v="09621"/>
    <n v="24"/>
    <n v="24"/>
    <n v="1"/>
    <n v="8"/>
    <n v="64"/>
    <s v="КОР"/>
    <n v="48"/>
    <n v="48"/>
    <n v="144"/>
    <n v="6"/>
    <s v="BPB-14-050-10"/>
    <n v="8"/>
    <m/>
    <n v="64"/>
    <x v="0"/>
  </r>
  <r>
    <s v="10562"/>
    <n v="36"/>
    <n v="36"/>
    <n v="1"/>
    <n v="8"/>
    <n v="80"/>
    <s v="КОР"/>
    <n v="72"/>
    <n v="72"/>
    <n v="216"/>
    <n v="6"/>
    <s v="BPB-12-078-10"/>
    <n v="14"/>
    <m/>
    <n v="80"/>
    <x v="2"/>
  </r>
  <r>
    <s v="11695"/>
    <n v="24"/>
    <n v="24"/>
    <n v="1"/>
    <n v="8"/>
    <n v="72"/>
    <s v="КОР"/>
    <n v="48"/>
    <n v="48"/>
    <n v="432"/>
    <n v="18"/>
    <s v="BPB-14-045-10"/>
    <m/>
    <m/>
    <n v="72"/>
    <x v="0"/>
  </r>
  <r>
    <s v="12079"/>
    <n v="28"/>
    <n v="28"/>
    <n v="1"/>
    <n v="80"/>
    <n v="160"/>
    <s v="КОР"/>
    <n v="56"/>
    <n v="56"/>
    <n v="168"/>
    <n v="6"/>
    <s v="BPB-14-040-10"/>
    <n v="57"/>
    <m/>
    <n v="160"/>
    <x v="0"/>
  </r>
  <r>
    <s v="12719"/>
    <n v="36"/>
    <n v="36"/>
    <n v="1"/>
    <n v="8"/>
    <n v="72"/>
    <s v="КОР"/>
    <n v="72"/>
    <n v="72"/>
    <n v="432"/>
    <n v="12"/>
    <s v="BPB-13-031-10"/>
    <n v="35"/>
    <m/>
    <n v="72"/>
    <x v="1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4927"/>
    <n v="36"/>
    <n v="36"/>
    <n v="1"/>
    <n v="8"/>
    <n v="80"/>
    <s v="КОР"/>
    <n v="72"/>
    <n v="72"/>
    <n v="432"/>
    <n v="12"/>
    <s v="BPB-14-057-10"/>
    <n v="8"/>
    <m/>
    <n v="80"/>
    <x v="0"/>
  </r>
  <r>
    <s v="15096"/>
    <n v="40"/>
    <n v="40"/>
    <n v="1"/>
    <n v="56"/>
    <n v="112"/>
    <s v="КОР"/>
    <n v="80"/>
    <n v="80"/>
    <n v="720"/>
    <n v="18"/>
    <s v="BPB-12-054-10"/>
    <n v="39"/>
    <m/>
    <n v="112"/>
    <x v="2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15438"/>
    <n v="24"/>
    <n v="24"/>
    <n v="1"/>
    <n v="2"/>
    <n v="80"/>
    <s v="КОР"/>
    <n v="48"/>
    <n v="48"/>
    <n v="288"/>
    <n v="12"/>
    <s v="BPB-13-026-10"/>
    <m/>
    <m/>
    <n v="80"/>
    <x v="1"/>
  </r>
  <r>
    <s v="15778"/>
    <n v="36"/>
    <n v="36"/>
    <n v="1"/>
    <n v="8"/>
    <n v="88"/>
    <s v="КОР"/>
    <n v="72"/>
    <n v="72"/>
    <n v="432"/>
    <n v="12"/>
    <s v="BPB-14-078-10"/>
    <n v="29"/>
    <m/>
    <n v="88"/>
    <x v="0"/>
  </r>
  <r>
    <s v="16144"/>
    <n v="24"/>
    <n v="24"/>
    <n v="1"/>
    <n v="64"/>
    <n v="128"/>
    <s v="КОР"/>
    <n v="48"/>
    <n v="48"/>
    <n v="288"/>
    <n v="12"/>
    <s v="BPB-14-021-10"/>
    <m/>
    <m/>
    <n v="128"/>
    <x v="0"/>
  </r>
  <r>
    <s v="16326"/>
    <n v="35"/>
    <n v="35"/>
    <n v="1"/>
    <n v="8"/>
    <n v="80"/>
    <s v="КОР"/>
    <n v="70"/>
    <n v="70"/>
    <n v="210"/>
    <n v="6"/>
    <s v="BPB-13-073-10"/>
    <m/>
    <m/>
    <n v="80"/>
    <x v="1"/>
  </r>
  <r>
    <s v="16550"/>
    <n v="36"/>
    <n v="36"/>
    <n v="1"/>
    <n v="8"/>
    <n v="80"/>
    <s v="КОР"/>
    <n v="72"/>
    <n v="72"/>
    <n v="216"/>
    <n v="6"/>
    <s v="BPB-12-034-10"/>
    <n v="61"/>
    <m/>
    <n v="80"/>
    <x v="2"/>
  </r>
  <r>
    <s v="16986"/>
    <n v="24"/>
    <n v="24"/>
    <n v="1"/>
    <n v="8"/>
    <n v="64"/>
    <s v="КОР"/>
    <n v="48"/>
    <n v="48"/>
    <n v="288"/>
    <n v="12"/>
    <s v="BPB-13-034-10"/>
    <m/>
    <m/>
    <n v="64"/>
    <x v="1"/>
  </r>
  <r>
    <s v="17474"/>
    <n v="36"/>
    <n v="36"/>
    <n v="1"/>
    <n v="8"/>
    <n v="72"/>
    <s v="КОР"/>
    <n v="72"/>
    <n v="72"/>
    <n v="432"/>
    <n v="12"/>
    <s v="BPB-12-060-10"/>
    <n v="49"/>
    <m/>
    <n v="72"/>
    <x v="2"/>
  </r>
  <r>
    <s v="17761"/>
    <n v="36"/>
    <n v="36"/>
    <n v="1"/>
    <n v="72"/>
    <n v="144"/>
    <s v="КОР"/>
    <n v="72"/>
    <n v="72"/>
    <n v="864"/>
    <n v="24"/>
    <s v="BPB-13-056-10"/>
    <n v="34"/>
    <m/>
    <n v="144"/>
    <x v="1"/>
  </r>
  <r>
    <s v="18219"/>
    <n v="36"/>
    <n v="36"/>
    <n v="1"/>
    <n v="8"/>
    <n v="80"/>
    <s v="КОР"/>
    <n v="108"/>
    <n v="108"/>
    <n v="648"/>
    <n v="18"/>
    <s v="BPB-14-049-10"/>
    <m/>
    <m/>
    <n v="80"/>
    <x v="0"/>
  </r>
  <r>
    <s v="18696"/>
    <n v="36"/>
    <n v="36"/>
    <n v="1"/>
    <n v="8"/>
    <n v="64"/>
    <s v="КОР"/>
    <n v="72"/>
    <n v="72"/>
    <n v="432"/>
    <n v="12"/>
    <s v="BPB-08-021-10"/>
    <m/>
    <m/>
    <n v="64"/>
    <x v="3"/>
  </r>
  <r>
    <s v="21059"/>
    <n v="24"/>
    <n v="24"/>
    <n v="1"/>
    <n v="8"/>
    <n v="80"/>
    <s v="КОР"/>
    <n v="48"/>
    <n v="48"/>
    <n v="1000"/>
    <n v="41.6666666666667"/>
    <s v="BPB-11-034-10"/>
    <n v="34"/>
    <m/>
    <n v="80"/>
    <x v="5"/>
  </r>
  <r>
    <s v="21567"/>
    <n v="24"/>
    <n v="24"/>
    <n v="1"/>
    <n v="8"/>
    <n v="80"/>
    <s v="КОР"/>
    <n v="48"/>
    <n v="48"/>
    <n v="144"/>
    <n v="6"/>
    <s v="BPB-08-030-10"/>
    <m/>
    <m/>
    <n v="80"/>
    <x v="3"/>
  </r>
  <r>
    <s v="22057"/>
    <n v="24"/>
    <n v="24"/>
    <n v="1"/>
    <n v="8"/>
    <n v="88"/>
    <s v="КОР"/>
    <n v="144"/>
    <n v="144"/>
    <n v="144"/>
    <n v="6"/>
    <s v="BPB-15-019-10"/>
    <n v="10"/>
    <m/>
    <n v="88"/>
    <x v="4"/>
  </r>
  <r>
    <s v="25379"/>
    <n v="40"/>
    <n v="40"/>
    <n v="1"/>
    <n v="2"/>
    <n v="56"/>
    <s v="КОР"/>
    <n v="80"/>
    <n v="80"/>
    <n v="720"/>
    <n v="18"/>
    <s v="BPB-13-023-10"/>
    <n v="71.875"/>
    <m/>
    <n v="56"/>
    <x v="1"/>
  </r>
  <r>
    <s v="27533"/>
    <n v="40"/>
    <n v="40"/>
    <n v="1"/>
    <n v="40"/>
    <n v="80"/>
    <s v="КОР"/>
    <n v="80"/>
    <n v="80"/>
    <n v="480"/>
    <n v="12"/>
    <s v="BPB-12-065-10"/>
    <n v="5"/>
    <m/>
    <n v="80"/>
    <x v="2"/>
  </r>
  <r>
    <s v="27873"/>
    <n v="36"/>
    <n v="36"/>
    <n v="1"/>
    <n v="8"/>
    <n v="72"/>
    <s v="КОР"/>
    <n v="72"/>
    <n v="72"/>
    <n v="432"/>
    <n v="12"/>
    <s v="BPB-12-076-10"/>
    <n v="15.0277777777778"/>
    <m/>
    <n v="72"/>
    <x v="2"/>
  </r>
  <r>
    <s v="28006"/>
    <n v="24"/>
    <n v="24"/>
    <n v="1"/>
    <n v="8"/>
    <n v="88"/>
    <s v="КОР"/>
    <n v="48"/>
    <n v="48"/>
    <n v="288"/>
    <n v="12"/>
    <s v="BPB-14-075-10"/>
    <m/>
    <m/>
    <n v="88"/>
    <x v="0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28383"/>
    <n v="48"/>
    <n v="48"/>
    <n v="1"/>
    <n v="8"/>
    <n v="64"/>
    <s v="КОР"/>
    <n v="96"/>
    <n v="96"/>
    <n v="288"/>
    <n v="6"/>
    <s v="BPB-15-075-10"/>
    <n v="44"/>
    <m/>
    <n v="64"/>
    <x v="4"/>
  </r>
  <r>
    <s v="28384"/>
    <n v="24"/>
    <n v="24"/>
    <n v="1"/>
    <n v="50"/>
    <n v="100"/>
    <s v="КОР"/>
    <n v="48"/>
    <n v="48"/>
    <n v="288"/>
    <n v="12"/>
    <s v="BPB-13-076-10"/>
    <m/>
    <m/>
    <n v="100"/>
    <x v="1"/>
  </r>
  <r>
    <s v="28830"/>
    <n v="24"/>
    <n v="24"/>
    <n v="1"/>
    <n v="8"/>
    <n v="64"/>
    <s v="КОР"/>
    <n v="48"/>
    <n v="48"/>
    <n v="144"/>
    <n v="6"/>
    <s v="BPB-14-056-10"/>
    <n v="4"/>
    <m/>
    <n v="64"/>
    <x v="0"/>
  </r>
  <r>
    <s v="29325"/>
    <n v="24"/>
    <n v="24"/>
    <n v="1"/>
    <n v="8"/>
    <n v="56"/>
    <s v="КОР"/>
    <n v="48"/>
    <n v="48"/>
    <n v="144"/>
    <n v="6"/>
    <s v="BPB-14-044-10"/>
    <n v="37"/>
    <m/>
    <n v="56"/>
    <x v="0"/>
  </r>
  <r>
    <s v="30223"/>
    <n v="36"/>
    <n v="36"/>
    <n v="1"/>
    <n v="8"/>
    <n v="72"/>
    <s v="КОР"/>
    <n v="72"/>
    <n v="72"/>
    <n v="216"/>
    <n v="6"/>
    <s v="BPB-13-054-10"/>
    <n v="27"/>
    <m/>
    <n v="72"/>
    <x v="1"/>
  </r>
  <r>
    <s v="30499"/>
    <n v="24"/>
    <n v="24"/>
    <n v="1"/>
    <n v="8"/>
    <n v="80"/>
    <s v="КОР"/>
    <n v="48"/>
    <n v="48"/>
    <n v="288"/>
    <n v="12"/>
    <s v="BPB-11-033-10"/>
    <n v="18"/>
    <m/>
    <n v="80"/>
    <x v="5"/>
  </r>
  <r>
    <s v="30703"/>
    <n v="24"/>
    <n v="24"/>
    <n v="1"/>
    <n v="8"/>
    <n v="72"/>
    <s v="КОР"/>
    <n v="48"/>
    <n v="48"/>
    <n v="288"/>
    <n v="12"/>
    <s v="BPB-14-043-10"/>
    <n v="24"/>
    <m/>
    <n v="72"/>
    <x v="0"/>
  </r>
  <r>
    <s v="30717"/>
    <n v="24"/>
    <n v="24"/>
    <n v="1"/>
    <n v="80"/>
    <n v="160"/>
    <s v="КОР"/>
    <n v="48"/>
    <n v="48"/>
    <n v="432"/>
    <n v="18"/>
    <s v="BPB-14-034-10"/>
    <n v="97"/>
    <m/>
    <n v="160"/>
    <x v="0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38972"/>
    <n v="48"/>
    <n v="48"/>
    <n v="1"/>
    <n v="8"/>
    <n v="64"/>
    <s v="КОР"/>
    <n v="96"/>
    <n v="96"/>
    <n v="576"/>
    <n v="12"/>
    <s v="BPB-11-046-10"/>
    <n v="7"/>
    <m/>
    <n v="64"/>
    <x v="5"/>
  </r>
  <r>
    <s v="45289"/>
    <n v="48"/>
    <n v="48"/>
    <n v="1"/>
    <n v="2"/>
    <n v="53"/>
    <s v="КОР"/>
    <n v="96"/>
    <n v="96"/>
    <n v="288"/>
    <n v="6"/>
    <s v="BPB-12-032-10"/>
    <n v="6"/>
    <m/>
    <n v="53"/>
    <x v="2"/>
  </r>
  <r>
    <s v="45404"/>
    <n v="36"/>
    <n v="72"/>
    <n v="2"/>
    <n v="8"/>
    <n v="80"/>
    <s v="КОР"/>
    <n v="72"/>
    <n v="72"/>
    <n v="3000"/>
    <n v="83.3333333333333"/>
    <s v="BPB-13-041-10"/>
    <m/>
    <m/>
    <n v="80"/>
    <x v="1"/>
  </r>
  <r>
    <s v="52324"/>
    <n v="36"/>
    <n v="72"/>
    <n v="2"/>
    <n v="80"/>
    <n v="160"/>
    <s v="КОР"/>
    <n v="72"/>
    <n v="72"/>
    <n v="216"/>
    <n v="6"/>
    <s v="BPB-14-065-10"/>
    <n v="74.1388888888889"/>
    <m/>
    <n v="160"/>
    <x v="0"/>
  </r>
  <r>
    <s v="57387"/>
    <n v="56"/>
    <n v="56"/>
    <n v="1"/>
    <n v="8"/>
    <n v="88"/>
    <s v="КОР"/>
    <n v="112"/>
    <n v="112"/>
    <n v="672"/>
    <n v="12"/>
    <s v="BPB-12-023-10"/>
    <n v="14"/>
    <m/>
    <n v="88"/>
    <x v="2"/>
  </r>
  <r>
    <s v="57925"/>
    <n v="56"/>
    <n v="56"/>
    <n v="1"/>
    <n v="8"/>
    <n v="88"/>
    <s v="КОР"/>
    <n v="112"/>
    <n v="112"/>
    <n v="1008"/>
    <n v="18"/>
    <s v="BPB-11-022-10"/>
    <n v="12"/>
    <m/>
    <n v="88"/>
    <x v="5"/>
  </r>
  <r>
    <s v="70931"/>
    <n v="28"/>
    <n v="28"/>
    <n v="1"/>
    <n v="8"/>
    <n v="88"/>
    <s v="КОР"/>
    <n v="56"/>
    <n v="56"/>
    <n v="168"/>
    <n v="6"/>
    <s v="BPB-14-046-10"/>
    <m/>
    <m/>
    <n v="88"/>
    <x v="0"/>
  </r>
  <r>
    <s v="72722"/>
    <n v="24"/>
    <n v="48"/>
    <n v="2"/>
    <n v="88"/>
    <n v="176"/>
    <s v="КОР"/>
    <n v="48"/>
    <n v="48"/>
    <n v="144"/>
    <n v="6"/>
    <s v="BPB-13-060-10"/>
    <n v="38"/>
    <m/>
    <n v="176"/>
    <x v="1"/>
  </r>
  <r>
    <s v="73840"/>
    <n v="56"/>
    <n v="56"/>
    <n v="1"/>
    <n v="88"/>
    <n v="176"/>
    <s v="КОР"/>
    <n v="112"/>
    <n v="112"/>
    <n v="1008"/>
    <n v="18"/>
    <s v="BPB-14-066-10"/>
    <n v="51"/>
    <m/>
    <n v="176"/>
    <x v="0"/>
  </r>
  <r>
    <s v="74231"/>
    <n v="56"/>
    <n v="56"/>
    <n v="1"/>
    <n v="80"/>
    <n v="160"/>
    <s v="КОР"/>
    <n v="112"/>
    <n v="112"/>
    <n v="1008"/>
    <n v="18"/>
    <s v="BPB-13-067-10"/>
    <n v="46"/>
    <m/>
    <n v="160"/>
    <x v="1"/>
  </r>
  <r>
    <s v="74540"/>
    <n v="56"/>
    <n v="56"/>
    <n v="1"/>
    <n v="8"/>
    <n v="88"/>
    <s v="КОР"/>
    <n v="112"/>
    <n v="112"/>
    <n v="1008"/>
    <n v="18"/>
    <s v="BPB-12-021-10"/>
    <n v="42"/>
    <m/>
    <n v="88"/>
    <x v="2"/>
  </r>
  <r>
    <s v="74988"/>
    <n v="56"/>
    <n v="56"/>
    <n v="1"/>
    <n v="8"/>
    <n v="88"/>
    <s v="КОР"/>
    <n v="112"/>
    <n v="112"/>
    <n v="336"/>
    <n v="6"/>
    <s v="BPB-14-073-10"/>
    <n v="44"/>
    <m/>
    <n v="88"/>
    <x v="0"/>
  </r>
  <r>
    <s v="89581"/>
    <n v="1"/>
    <n v="10"/>
    <n v="10"/>
    <n v="1"/>
    <n v="80"/>
    <s v="КОР"/>
    <n v="0"/>
    <n v="0"/>
    <n v="0"/>
    <n v="0"/>
    <s v="BPB-03-183-11"/>
    <n v="19"/>
    <m/>
    <n v="80"/>
    <x v="10"/>
  </r>
  <r>
    <s v="12719"/>
    <n v="36"/>
    <n v="36"/>
    <n v="1"/>
    <n v="8"/>
    <n v="72"/>
    <s v="КОР"/>
    <n v="72"/>
    <n v="72"/>
    <n v="432"/>
    <n v="12"/>
    <s v="BPB-13-031-10"/>
    <n v="35"/>
    <m/>
    <n v="72"/>
    <x v="1"/>
  </r>
  <r>
    <s v="16986"/>
    <n v="24"/>
    <n v="24"/>
    <n v="1"/>
    <n v="8"/>
    <n v="64"/>
    <s v="КОР"/>
    <n v="48"/>
    <n v="48"/>
    <n v="288"/>
    <n v="12"/>
    <s v="BPB-13-034-10"/>
    <m/>
    <m/>
    <n v="64"/>
    <x v="1"/>
  </r>
  <r>
    <s v="17474"/>
    <n v="36"/>
    <n v="36"/>
    <n v="1"/>
    <n v="8"/>
    <n v="72"/>
    <s v="КОР"/>
    <n v="72"/>
    <n v="72"/>
    <n v="432"/>
    <n v="12"/>
    <s v="BPB-12-060-10"/>
    <n v="49"/>
    <m/>
    <n v="72"/>
    <x v="2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9517"/>
    <n v="36"/>
    <n v="36"/>
    <n v="1"/>
    <n v="8"/>
    <n v="80"/>
    <s v="КОР"/>
    <n v="72"/>
    <n v="72"/>
    <n v="216"/>
    <n v="6"/>
    <s v="BPB-12-042-10"/>
    <n v="15"/>
    <m/>
    <n v="80"/>
    <x v="2"/>
  </r>
  <r>
    <s v="AF055"/>
    <n v="100"/>
    <n v="200"/>
    <n v="2"/>
    <n v="2"/>
    <n v="351"/>
    <s v="КОР"/>
    <n v="0"/>
    <n v="0"/>
    <n v="0"/>
    <n v="0"/>
    <s v="BPB-15-029-10"/>
    <n v="163"/>
    <m/>
    <n v="351"/>
    <x v="4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21248"/>
    <n v="48"/>
    <n v="48"/>
    <n v="1"/>
    <n v="5"/>
    <n v="64"/>
    <s v="КОР"/>
    <n v="460"/>
    <n v="460"/>
    <n v="1380"/>
    <n v="28.75"/>
    <s v="BPB-15-057-10"/>
    <n v="17"/>
    <m/>
    <n v="64"/>
    <x v="4"/>
  </r>
  <r>
    <s v="28088"/>
    <n v="40"/>
    <n v="40"/>
    <n v="1"/>
    <n v="56"/>
    <n v="168"/>
    <s v="КОР"/>
    <n v="80"/>
    <n v="80"/>
    <n v="720"/>
    <n v="18"/>
    <s v="BPB-14-032-10"/>
    <m/>
    <m/>
    <n v="168"/>
    <x v="0"/>
  </r>
  <r>
    <s v="38972"/>
    <n v="48"/>
    <n v="48"/>
    <n v="1"/>
    <n v="8"/>
    <n v="64"/>
    <s v="КОР"/>
    <n v="96"/>
    <n v="96"/>
    <n v="576"/>
    <n v="12"/>
    <s v="BPB-11-046-10"/>
    <n v="7"/>
    <m/>
    <n v="64"/>
    <x v="5"/>
  </r>
  <r>
    <s v="65208"/>
    <n v="18"/>
    <n v="144"/>
    <n v="8"/>
    <n v="36"/>
    <n v="108"/>
    <s v="КОР"/>
    <n v="0"/>
    <n v="0"/>
    <n v="0"/>
    <n v="0"/>
    <s v="BPB-15-052-10"/>
    <n v="51"/>
    <m/>
    <n v="108"/>
    <x v="4"/>
  </r>
  <r>
    <s v="72722"/>
    <n v="24"/>
    <n v="24"/>
    <n v="1"/>
    <n v="88"/>
    <n v="176"/>
    <s v="КОР"/>
    <n v="48"/>
    <n v="48"/>
    <n v="144"/>
    <n v="6"/>
    <s v="BPB-13-060-10"/>
    <n v="38"/>
    <m/>
    <n v="176"/>
    <x v="1"/>
  </r>
  <r>
    <s v="77857"/>
    <n v="40"/>
    <n v="40"/>
    <n v="1"/>
    <n v="8"/>
    <n v="64"/>
    <s v="КОР"/>
    <n v="160"/>
    <n v="160"/>
    <n v="480"/>
    <n v="12"/>
    <s v="BPB-13-069-10"/>
    <m/>
    <m/>
    <n v="64"/>
    <x v="1"/>
  </r>
  <r>
    <s v="A2488"/>
    <n v="10"/>
    <n v="20"/>
    <n v="2"/>
    <n v="2"/>
    <n v="36"/>
    <s v="КОР"/>
    <n v="14"/>
    <n v="14"/>
    <n v="28"/>
    <n v="2.8"/>
    <s v="BPB-15-023-10"/>
    <n v="16"/>
    <m/>
    <n v="36"/>
    <x v="4"/>
  </r>
  <r>
    <s v="AF055"/>
    <n v="100"/>
    <n v="200"/>
    <n v="2"/>
    <n v="2"/>
    <n v="351"/>
    <s v="КОР"/>
    <n v="0"/>
    <n v="0"/>
    <n v="0"/>
    <n v="0"/>
    <s v="BPB-15-029-10"/>
    <n v="163"/>
    <m/>
    <n v="351"/>
    <x v="4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14358"/>
    <n v="24"/>
    <n v="24"/>
    <n v="1"/>
    <n v="192"/>
    <n v="384"/>
    <s v="КОР"/>
    <n v="48"/>
    <n v="48"/>
    <n v="288"/>
    <n v="12"/>
    <s v="BPB-11-016-10"/>
    <n v="48"/>
    <m/>
    <n v="384"/>
    <x v="5"/>
  </r>
  <r>
    <s v="30717"/>
    <n v="24"/>
    <n v="24"/>
    <n v="1"/>
    <n v="80"/>
    <n v="160"/>
    <s v="КОР"/>
    <n v="48"/>
    <n v="48"/>
    <n v="432"/>
    <n v="18"/>
    <s v="BPB-14-034-10"/>
    <n v="97"/>
    <m/>
    <n v="160"/>
    <x v="0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79680"/>
    <n v="28"/>
    <n v="28"/>
    <n v="1"/>
    <n v="88"/>
    <n v="176"/>
    <s v="КОР"/>
    <n v="168"/>
    <n v="168"/>
    <n v="336"/>
    <n v="12"/>
    <s v="BPB-13-032-10"/>
    <n v="27"/>
    <m/>
    <n v="176"/>
    <x v="1"/>
  </r>
  <r>
    <s v="A2488"/>
    <n v="10"/>
    <n v="30"/>
    <n v="3"/>
    <n v="2"/>
    <n v="36"/>
    <s v="КОР"/>
    <n v="14"/>
    <n v="14"/>
    <n v="28"/>
    <n v="2.8"/>
    <s v="BPB-15-023-10"/>
    <n v="16"/>
    <m/>
    <n v="36"/>
    <x v="4"/>
  </r>
  <r>
    <s v="01909"/>
    <n v="30"/>
    <n v="90"/>
    <n v="3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09049"/>
    <n v="60"/>
    <n v="60"/>
    <n v="1"/>
    <n v="5"/>
    <n v="30"/>
    <s v="КОР"/>
    <n v="120"/>
    <n v="120"/>
    <n v="360"/>
    <n v="6"/>
    <s v="BPB-12-030-10"/>
    <m/>
    <m/>
    <n v="30"/>
    <x v="2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52324"/>
    <n v="36"/>
    <n v="36"/>
    <n v="1"/>
    <n v="80"/>
    <n v="160"/>
    <s v="КОР"/>
    <n v="72"/>
    <n v="72"/>
    <n v="216"/>
    <n v="6"/>
    <s v="BPB-14-065-10"/>
    <n v="74.1388888888889"/>
    <m/>
    <n v="160"/>
    <x v="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9517"/>
    <n v="36"/>
    <n v="36"/>
    <n v="1"/>
    <n v="8"/>
    <n v="80"/>
    <s v="КОР"/>
    <n v="72"/>
    <n v="72"/>
    <n v="216"/>
    <n v="6"/>
    <s v="BPB-12-042-10"/>
    <n v="15"/>
    <m/>
    <n v="80"/>
    <x v="2"/>
  </r>
  <r>
    <s v="09561"/>
    <n v="10"/>
    <n v="120"/>
    <n v="12"/>
    <n v="2"/>
    <n v="144"/>
    <s v="КОР"/>
    <n v="240"/>
    <n v="240"/>
    <n v="720"/>
    <n v="72"/>
    <s v="BPB-02-049-10"/>
    <n v="327"/>
    <m/>
    <n v="144"/>
    <x v="9"/>
  </r>
  <r>
    <s v="12079"/>
    <n v="28"/>
    <n v="28"/>
    <n v="1"/>
    <n v="80"/>
    <n v="160"/>
    <s v="КОР"/>
    <n v="56"/>
    <n v="56"/>
    <n v="168"/>
    <n v="6"/>
    <s v="BPB-14-040-10"/>
    <n v="57"/>
    <m/>
    <n v="160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72722"/>
    <n v="24"/>
    <n v="24"/>
    <n v="1"/>
    <n v="88"/>
    <n v="176"/>
    <s v="КОР"/>
    <n v="48"/>
    <n v="48"/>
    <n v="144"/>
    <n v="6"/>
    <s v="BPB-13-060-10"/>
    <n v="38"/>
    <m/>
    <n v="176"/>
    <x v="1"/>
  </r>
  <r>
    <s v="78854"/>
    <n v="40"/>
    <n v="40"/>
    <n v="1"/>
    <n v="56"/>
    <n v="112"/>
    <s v="КОР"/>
    <n v="80"/>
    <n v="80"/>
    <n v="720"/>
    <n v="18"/>
    <s v="BPB-13-063-10"/>
    <n v="46"/>
    <m/>
    <n v="112"/>
    <x v="1"/>
  </r>
  <r>
    <s v="88680"/>
    <n v="95"/>
    <n v="95"/>
    <n v="1"/>
    <n v="8"/>
    <n v="88"/>
    <s v="КОР"/>
    <n v="190"/>
    <n v="190"/>
    <n v="570"/>
    <n v="6"/>
    <s v="BPB-12-061-10"/>
    <n v="22"/>
    <m/>
    <n v="88"/>
    <x v="2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01909"/>
    <n v="30"/>
    <n v="90"/>
    <n v="3"/>
    <n v="80"/>
    <n v="240"/>
    <s v="КОР"/>
    <n v="60"/>
    <n v="60"/>
    <n v="180"/>
    <n v="6"/>
    <s v="BPB-14-005-10"/>
    <n v="112"/>
    <m/>
    <n v="240"/>
    <x v="0"/>
  </r>
  <r>
    <s v="04627"/>
    <n v="30"/>
    <n v="90"/>
    <n v="3"/>
    <n v="80"/>
    <n v="160"/>
    <s v="КОР"/>
    <n v="60"/>
    <n v="60"/>
    <n v="180"/>
    <n v="6"/>
    <s v="BPB-14-028-10"/>
    <n v="44"/>
    <m/>
    <n v="160"/>
    <x v="0"/>
  </r>
  <r>
    <s v="07688"/>
    <n v="24"/>
    <n v="24"/>
    <n v="1"/>
    <n v="8"/>
    <n v="72"/>
    <s v="КОР"/>
    <n v="48"/>
    <n v="48"/>
    <n v="288"/>
    <n v="12"/>
    <s v="BPB-13-055-10"/>
    <n v="18"/>
    <m/>
    <n v="72"/>
    <x v="1"/>
  </r>
  <r>
    <s v="09621"/>
    <n v="24"/>
    <n v="24"/>
    <n v="1"/>
    <n v="8"/>
    <n v="64"/>
    <s v="КОР"/>
    <n v="48"/>
    <n v="48"/>
    <n v="144"/>
    <n v="6"/>
    <s v="BPB-14-050-10"/>
    <n v="8"/>
    <m/>
    <n v="64"/>
    <x v="0"/>
  </r>
  <r>
    <s v="12068"/>
    <n v="293"/>
    <n v="293"/>
    <n v="1"/>
    <n v="18"/>
    <n v="180"/>
    <s v="КОР"/>
    <n v="293"/>
    <n v="293"/>
    <n v="879"/>
    <n v="3"/>
    <s v="BPB-01-085-10"/>
    <n v="27"/>
    <m/>
    <n v="180"/>
    <x v="11"/>
  </r>
  <r>
    <s v="12079"/>
    <n v="28"/>
    <n v="28"/>
    <n v="1"/>
    <n v="80"/>
    <n v="160"/>
    <s v="КОР"/>
    <n v="56"/>
    <n v="56"/>
    <n v="168"/>
    <n v="6"/>
    <s v="BPB-14-040-10"/>
    <n v="57"/>
    <m/>
    <n v="160"/>
    <x v="0"/>
  </r>
  <r>
    <s v="14000"/>
    <n v="24"/>
    <n v="48"/>
    <n v="2"/>
    <n v="64"/>
    <n v="128"/>
    <s v="КОР"/>
    <n v="48"/>
    <n v="48"/>
    <n v="432"/>
    <n v="18"/>
    <s v="BPB-14-027-10"/>
    <m/>
    <m/>
    <n v="128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6684"/>
    <n v="24"/>
    <n v="24"/>
    <n v="1"/>
    <n v="2"/>
    <n v="6"/>
    <s v="КОР"/>
    <n v="48"/>
    <n v="48"/>
    <n v="144"/>
    <n v="6"/>
    <s v="BPB-04-143-13"/>
    <n v="2"/>
    <m/>
    <n v="6"/>
    <x v="8"/>
  </r>
  <r>
    <s v="17474"/>
    <n v="36"/>
    <n v="72"/>
    <n v="2"/>
    <n v="8"/>
    <n v="72"/>
    <s v="КОР"/>
    <n v="72"/>
    <n v="72"/>
    <n v="432"/>
    <n v="12"/>
    <s v="BPB-12-060-10"/>
    <n v="49"/>
    <m/>
    <n v="72"/>
    <x v="2"/>
  </r>
  <r>
    <s v="17761"/>
    <n v="36"/>
    <n v="72"/>
    <n v="2"/>
    <n v="72"/>
    <n v="144"/>
    <s v="КОР"/>
    <n v="72"/>
    <n v="72"/>
    <n v="864"/>
    <n v="24"/>
    <s v="BPB-13-056-10"/>
    <n v="34"/>
    <m/>
    <n v="144"/>
    <x v="1"/>
  </r>
  <r>
    <s v="18219"/>
    <n v="36"/>
    <n v="144"/>
    <n v="4"/>
    <n v="8"/>
    <n v="80"/>
    <s v="КОР"/>
    <n v="108"/>
    <n v="108"/>
    <n v="648"/>
    <n v="18"/>
    <s v="BPB-14-049-10"/>
    <m/>
    <m/>
    <n v="80"/>
    <x v="0"/>
  </r>
  <r>
    <s v="20136"/>
    <n v="80"/>
    <n v="80"/>
    <n v="1"/>
    <n v="8"/>
    <n v="88"/>
    <s v="КОР"/>
    <n v="160"/>
    <n v="160"/>
    <n v="480"/>
    <n v="6"/>
    <s v="BPB-12-057-10"/>
    <n v="25"/>
    <m/>
    <n v="88"/>
    <x v="2"/>
  </r>
  <r>
    <s v="21059"/>
    <n v="24"/>
    <n v="96"/>
    <n v="4"/>
    <n v="8"/>
    <n v="80"/>
    <s v="КОР"/>
    <n v="48"/>
    <n v="48"/>
    <n v="1000"/>
    <n v="41.6666666666667"/>
    <s v="BPB-11-034-10"/>
    <n v="34"/>
    <m/>
    <n v="80"/>
    <x v="5"/>
  </r>
  <r>
    <s v="24194"/>
    <n v="48"/>
    <n v="48"/>
    <n v="1"/>
    <n v="8"/>
    <n v="88"/>
    <s v="КОР"/>
    <n v="96"/>
    <n v="96"/>
    <n v="288"/>
    <n v="6"/>
    <s v="BPB-12-067-10"/>
    <n v="23"/>
    <m/>
    <n v="88"/>
    <x v="2"/>
  </r>
  <r>
    <s v="25379"/>
    <n v="40"/>
    <n v="40"/>
    <n v="1"/>
    <n v="2"/>
    <n v="56"/>
    <s v="КОР"/>
    <n v="80"/>
    <n v="80"/>
    <n v="720"/>
    <n v="18"/>
    <s v="BPB-13-023-10"/>
    <n v="71.875"/>
    <m/>
    <n v="56"/>
    <x v="1"/>
  </r>
  <r>
    <s v="29832"/>
    <n v="30"/>
    <n v="30"/>
    <n v="1"/>
    <n v="8"/>
    <n v="88"/>
    <s v="КОР"/>
    <n v="60"/>
    <n v="60"/>
    <n v="180"/>
    <n v="6"/>
    <s v="BPB-08-045-10"/>
    <n v="25"/>
    <m/>
    <n v="88"/>
    <x v="3"/>
  </r>
  <r>
    <s v="30303"/>
    <n v="14"/>
    <n v="14"/>
    <n v="1"/>
    <n v="1"/>
    <n v="5"/>
    <s v="КОР"/>
    <n v="2"/>
    <n v="2"/>
    <n v="60"/>
    <n v="4.28571428571429"/>
    <s v="BPB-05-110-14"/>
    <n v="5"/>
    <m/>
    <n v="5"/>
    <x v="7"/>
  </r>
  <r>
    <s v="30499"/>
    <n v="24"/>
    <n v="48"/>
    <n v="2"/>
    <n v="8"/>
    <n v="80"/>
    <s v="КОР"/>
    <n v="48"/>
    <n v="48"/>
    <n v="288"/>
    <n v="12"/>
    <s v="BPB-11-033-10"/>
    <n v="18"/>
    <m/>
    <n v="80"/>
    <x v="5"/>
  </r>
  <r>
    <s v="30717"/>
    <n v="24"/>
    <n v="48"/>
    <n v="2"/>
    <n v="80"/>
    <n v="160"/>
    <s v="КОР"/>
    <n v="48"/>
    <n v="48"/>
    <n v="432"/>
    <n v="18"/>
    <s v="BPB-14-034-10"/>
    <n v="97"/>
    <m/>
    <n v="160"/>
    <x v="0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32523"/>
    <n v="40"/>
    <n v="40"/>
    <n v="1"/>
    <n v="56"/>
    <n v="112"/>
    <s v="КОР"/>
    <n v="80"/>
    <n v="80"/>
    <n v="240"/>
    <n v="6"/>
    <s v="BPB-12-051-10"/>
    <n v="16"/>
    <m/>
    <n v="112"/>
    <x v="2"/>
  </r>
  <r>
    <s v="34597"/>
    <n v="60"/>
    <n v="60"/>
    <n v="1"/>
    <n v="3"/>
    <n v="35"/>
    <s v="КОР"/>
    <n v="120"/>
    <n v="120"/>
    <n v="300"/>
    <n v="5"/>
    <s v="BPB-05-031-14"/>
    <m/>
    <m/>
    <n v="35"/>
    <x v="7"/>
  </r>
  <r>
    <s v="34750"/>
    <n v="48"/>
    <n v="48"/>
    <n v="1"/>
    <n v="8"/>
    <n v="72"/>
    <s v="КОР"/>
    <n v="96"/>
    <n v="96"/>
    <n v="864"/>
    <n v="18"/>
    <s v="BPB-12-070-10"/>
    <n v="22"/>
    <m/>
    <n v="72"/>
    <x v="2"/>
  </r>
  <r>
    <s v="49327"/>
    <n v="28"/>
    <n v="28"/>
    <n v="1"/>
    <n v="2"/>
    <n v="80"/>
    <s v="КОР"/>
    <n v="56"/>
    <n v="56"/>
    <n v="168"/>
    <n v="6"/>
    <s v="BPB-13-044-10"/>
    <n v="26"/>
    <m/>
    <n v="80"/>
    <x v="1"/>
  </r>
  <r>
    <s v="57260"/>
    <n v="20"/>
    <n v="20"/>
    <n v="1"/>
    <n v="8"/>
    <n v="88"/>
    <s v="КОР"/>
    <n v="40"/>
    <n v="40"/>
    <n v="240"/>
    <n v="12"/>
    <s v="BPB-11-047-10"/>
    <n v="4"/>
    <m/>
    <n v="88"/>
    <x v="5"/>
  </r>
  <r>
    <s v="59545"/>
    <n v="30"/>
    <n v="90"/>
    <n v="3"/>
    <n v="2"/>
    <n v="80"/>
    <s v="КОР"/>
    <n v="60"/>
    <n v="60"/>
    <n v="180"/>
    <n v="6"/>
    <s v="BPB-13-050-10"/>
    <n v="117"/>
    <m/>
    <n v="80"/>
    <x v="1"/>
  </r>
  <r>
    <s v="60209"/>
    <n v="30"/>
    <n v="90"/>
    <n v="3"/>
    <n v="8"/>
    <n v="88"/>
    <s v="КОР"/>
    <n v="60"/>
    <n v="60"/>
    <n v="180"/>
    <n v="6"/>
    <s v="BPB-13-011-10"/>
    <m/>
    <m/>
    <n v="88"/>
    <x v="1"/>
  </r>
  <r>
    <s v="67020"/>
    <n v="28"/>
    <n v="28"/>
    <n v="1"/>
    <n v="8"/>
    <n v="80"/>
    <s v="КОР"/>
    <n v="56"/>
    <n v="56"/>
    <n v="168"/>
    <n v="6"/>
    <s v="BPB-12-049-10"/>
    <n v="37"/>
    <m/>
    <n v="80"/>
    <x v="2"/>
  </r>
  <r>
    <s v="78854"/>
    <n v="40"/>
    <n v="40"/>
    <n v="1"/>
    <n v="56"/>
    <n v="112"/>
    <s v="КОР"/>
    <n v="80"/>
    <n v="80"/>
    <n v="720"/>
    <n v="18"/>
    <s v="BPB-13-063-10"/>
    <n v="46"/>
    <m/>
    <n v="112"/>
    <x v="1"/>
  </r>
  <r>
    <s v="79466"/>
    <n v="35"/>
    <n v="70"/>
    <n v="2"/>
    <n v="8"/>
    <n v="88"/>
    <s v="КОР"/>
    <n v="70"/>
    <n v="70"/>
    <n v="210"/>
    <n v="6"/>
    <s v="BPB-14-068-10"/>
    <m/>
    <m/>
    <n v="88"/>
    <x v="0"/>
  </r>
  <r>
    <s v="81008"/>
    <n v="35"/>
    <n v="70"/>
    <n v="2"/>
    <n v="5"/>
    <n v="80"/>
    <s v="КОР"/>
    <n v="70"/>
    <n v="70"/>
    <n v="210"/>
    <n v="6"/>
    <s v="BPB-15-055-10"/>
    <n v="59"/>
    <m/>
    <n v="80"/>
    <x v="4"/>
  </r>
  <r>
    <s v="85352"/>
    <n v="40"/>
    <n v="40"/>
    <n v="1"/>
    <n v="8"/>
    <n v="107"/>
    <s v="КОР"/>
    <n v="80"/>
    <n v="80"/>
    <n v="240"/>
    <n v="6"/>
    <s v="BPB-13-061-10"/>
    <n v="23"/>
    <m/>
    <n v="107"/>
    <x v="1"/>
  </r>
  <r>
    <s v="87444"/>
    <n v="14"/>
    <n v="14"/>
    <n v="1"/>
    <n v="16"/>
    <n v="160"/>
    <s v="КОР"/>
    <n v="28"/>
    <n v="28"/>
    <n v="168"/>
    <n v="12"/>
    <s v="BPB-15-014-10"/>
    <n v="37"/>
    <m/>
    <n v="160"/>
    <x v="4"/>
  </r>
  <r>
    <s v="A2289"/>
    <n v="1"/>
    <n v="5"/>
    <n v="5"/>
    <n v="2"/>
    <n v="70"/>
    <s v="КОР"/>
    <n v="100"/>
    <n v="100"/>
    <n v="800"/>
    <n v="800"/>
    <s v="BPB-04-207-14"/>
    <n v="15"/>
    <m/>
    <n v="70"/>
    <x v="8"/>
  </r>
  <r>
    <s v="A2903"/>
    <n v="10"/>
    <n v="10"/>
    <n v="1"/>
    <n v="2"/>
    <n v="50"/>
    <s v="КОР"/>
    <n v="100"/>
    <n v="100"/>
    <n v="400"/>
    <n v="40"/>
    <s v="BPB-05-141-14"/>
    <m/>
    <m/>
    <n v="50"/>
    <x v="7"/>
  </r>
  <r>
    <s v="01909"/>
    <n v="30"/>
    <n v="300"/>
    <n v="10"/>
    <n v="80"/>
    <n v="240"/>
    <s v="КОР"/>
    <n v="60"/>
    <n v="60"/>
    <n v="180"/>
    <n v="6"/>
    <s v="BPB-14-005-10"/>
    <n v="112"/>
    <m/>
    <n v="240"/>
    <x v="0"/>
  </r>
  <r>
    <s v="04467"/>
    <n v="40"/>
    <n v="80"/>
    <n v="2"/>
    <n v="40"/>
    <n v="120"/>
    <s v="КОР"/>
    <n v="80"/>
    <n v="80"/>
    <n v="480"/>
    <n v="12"/>
    <s v="BPB-14-007-10"/>
    <n v="51"/>
    <m/>
    <n v="120"/>
    <x v="0"/>
  </r>
  <r>
    <s v="04627"/>
    <n v="30"/>
    <n v="150"/>
    <n v="5"/>
    <n v="80"/>
    <n v="160"/>
    <s v="КОР"/>
    <n v="60"/>
    <n v="60"/>
    <n v="180"/>
    <n v="6"/>
    <s v="BPB-14-028-10"/>
    <n v="44"/>
    <m/>
    <n v="160"/>
    <x v="0"/>
  </r>
  <r>
    <s v="07397"/>
    <n v="36"/>
    <n v="36"/>
    <n v="1"/>
    <n v="2"/>
    <n v="6"/>
    <s v="КОР"/>
    <n v="72"/>
    <n v="72"/>
    <n v="216"/>
    <n v="6"/>
    <s v="BPB-05-069-12"/>
    <n v="5"/>
    <m/>
    <n v="6"/>
    <x v="7"/>
  </r>
  <r>
    <s v="07688"/>
    <n v="24"/>
    <n v="48"/>
    <n v="2"/>
    <n v="8"/>
    <n v="72"/>
    <s v="КОР"/>
    <n v="48"/>
    <n v="48"/>
    <n v="288"/>
    <n v="12"/>
    <s v="BPB-13-055-10"/>
    <n v="18"/>
    <m/>
    <n v="72"/>
    <x v="1"/>
  </r>
  <r>
    <s v="08196"/>
    <n v="24"/>
    <n v="48"/>
    <n v="2"/>
    <n v="2"/>
    <n v="52"/>
    <s v="КОР"/>
    <n v="48"/>
    <n v="48"/>
    <n v="288"/>
    <n v="12"/>
    <s v="BPB-14-036-10"/>
    <n v="18"/>
    <m/>
    <n v="52"/>
    <x v="0"/>
  </r>
  <r>
    <s v="08298"/>
    <n v="24"/>
    <n v="48"/>
    <n v="2"/>
    <n v="8"/>
    <n v="56"/>
    <s v="КОР"/>
    <n v="48"/>
    <n v="48"/>
    <n v="288"/>
    <n v="12"/>
    <s v="BPB-15-010-10"/>
    <n v="35"/>
    <m/>
    <n v="56"/>
    <x v="4"/>
  </r>
  <r>
    <s v="08510"/>
    <n v="36"/>
    <n v="36"/>
    <n v="1"/>
    <n v="8"/>
    <n v="64"/>
    <s v="КОР"/>
    <n v="72"/>
    <n v="72"/>
    <n v="216"/>
    <n v="6"/>
    <s v="BPB-15-017-10"/>
    <n v="21"/>
    <m/>
    <n v="64"/>
    <x v="4"/>
  </r>
  <r>
    <s v="08551"/>
    <n v="24"/>
    <n v="48"/>
    <n v="2"/>
    <n v="8"/>
    <n v="56"/>
    <s v="КОР"/>
    <n v="48"/>
    <n v="48"/>
    <n v="288"/>
    <n v="12"/>
    <s v="BPB-14-052-10"/>
    <n v="33"/>
    <m/>
    <n v="56"/>
    <x v="0"/>
  </r>
  <r>
    <s v="08667"/>
    <n v="24"/>
    <n v="48"/>
    <n v="2"/>
    <n v="8"/>
    <n v="56"/>
    <s v="КОР"/>
    <n v="48"/>
    <n v="48"/>
    <n v="288"/>
    <n v="12"/>
    <s v="BPB-13-040-10"/>
    <n v="46"/>
    <m/>
    <n v="56"/>
    <x v="1"/>
  </r>
  <r>
    <s v="08792"/>
    <n v="24"/>
    <n v="48"/>
    <n v="2"/>
    <n v="8"/>
    <n v="64"/>
    <s v="КОР"/>
    <n v="48"/>
    <n v="48"/>
    <n v="144"/>
    <n v="6"/>
    <s v="BPB-13-028-10"/>
    <n v="4"/>
    <m/>
    <n v="64"/>
    <x v="1"/>
  </r>
  <r>
    <s v="09150"/>
    <n v="36"/>
    <n v="36"/>
    <n v="1"/>
    <n v="8"/>
    <n v="80"/>
    <s v="КОР"/>
    <n v="72"/>
    <n v="72"/>
    <n v="432"/>
    <n v="12"/>
    <s v="BPB-14-070-10"/>
    <m/>
    <m/>
    <n v="80"/>
    <x v="0"/>
  </r>
  <r>
    <s v="09621"/>
    <n v="24"/>
    <n v="48"/>
    <n v="2"/>
    <n v="8"/>
    <n v="64"/>
    <s v="КОР"/>
    <n v="48"/>
    <n v="48"/>
    <n v="144"/>
    <n v="6"/>
    <s v="BPB-14-050-10"/>
    <n v="8"/>
    <m/>
    <n v="64"/>
    <x v="0"/>
  </r>
  <r>
    <s v="10562"/>
    <n v="36"/>
    <n v="36"/>
    <n v="1"/>
    <n v="8"/>
    <n v="80"/>
    <s v="КОР"/>
    <n v="72"/>
    <n v="72"/>
    <n v="216"/>
    <n v="6"/>
    <s v="BPB-12-078-10"/>
    <n v="14"/>
    <m/>
    <n v="80"/>
    <x v="2"/>
  </r>
  <r>
    <s v="11695"/>
    <n v="24"/>
    <n v="24"/>
    <n v="1"/>
    <n v="8"/>
    <n v="72"/>
    <s v="КОР"/>
    <n v="48"/>
    <n v="48"/>
    <n v="432"/>
    <n v="18"/>
    <s v="BPB-14-045-10"/>
    <m/>
    <m/>
    <n v="72"/>
    <x v="0"/>
  </r>
  <r>
    <s v="12079"/>
    <n v="28"/>
    <n v="28"/>
    <n v="1"/>
    <n v="80"/>
    <n v="160"/>
    <s v="КОР"/>
    <n v="56"/>
    <n v="56"/>
    <n v="168"/>
    <n v="6"/>
    <s v="BPB-14-040-10"/>
    <n v="57"/>
    <m/>
    <n v="160"/>
    <x v="0"/>
  </r>
  <r>
    <s v="12719"/>
    <n v="36"/>
    <n v="72"/>
    <n v="2"/>
    <n v="8"/>
    <n v="72"/>
    <s v="КОР"/>
    <n v="72"/>
    <n v="72"/>
    <n v="432"/>
    <n v="12"/>
    <s v="BPB-13-031-10"/>
    <n v="35"/>
    <m/>
    <n v="72"/>
    <x v="1"/>
  </r>
  <r>
    <s v="14000"/>
    <n v="24"/>
    <n v="48"/>
    <n v="2"/>
    <n v="64"/>
    <n v="128"/>
    <s v="КОР"/>
    <n v="48"/>
    <n v="48"/>
    <n v="432"/>
    <n v="18"/>
    <s v="BPB-14-027-10"/>
    <m/>
    <m/>
    <n v="128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4927"/>
    <n v="36"/>
    <n v="36"/>
    <n v="1"/>
    <n v="8"/>
    <n v="80"/>
    <s v="КОР"/>
    <n v="72"/>
    <n v="72"/>
    <n v="432"/>
    <n v="12"/>
    <s v="BPB-14-057-10"/>
    <n v="8"/>
    <m/>
    <n v="80"/>
    <x v="0"/>
  </r>
  <r>
    <s v="15070"/>
    <n v="40"/>
    <n v="40"/>
    <n v="1"/>
    <n v="1"/>
    <n v="6"/>
    <s v="КОР"/>
    <n v="360"/>
    <n v="360"/>
    <n v="1080"/>
    <n v="27"/>
    <s v="BPB-05-116-14"/>
    <n v="4"/>
    <m/>
    <n v="6"/>
    <x v="7"/>
  </r>
  <r>
    <s v="15096"/>
    <n v="40"/>
    <n v="40"/>
    <n v="1"/>
    <n v="56"/>
    <n v="112"/>
    <s v="КОР"/>
    <n v="80"/>
    <n v="80"/>
    <n v="720"/>
    <n v="18"/>
    <s v="BPB-12-054-10"/>
    <n v="39"/>
    <m/>
    <n v="112"/>
    <x v="2"/>
  </r>
  <r>
    <s v="15272"/>
    <n v="36"/>
    <n v="36"/>
    <n v="1"/>
    <n v="8"/>
    <n v="56"/>
    <s v="КОР"/>
    <n v="72"/>
    <n v="72"/>
    <n v="432"/>
    <n v="12"/>
    <s v="BPB-11-075-10"/>
    <n v="39"/>
    <m/>
    <n v="56"/>
    <x v="5"/>
  </r>
  <r>
    <s v="15408"/>
    <n v="24"/>
    <n v="48"/>
    <n v="2"/>
    <n v="8"/>
    <n v="64"/>
    <s v="КОР"/>
    <n v="48"/>
    <n v="48"/>
    <n v="432"/>
    <n v="18"/>
    <s v="BPB-14-051-10"/>
    <n v="12"/>
    <m/>
    <n v="64"/>
    <x v="0"/>
  </r>
  <r>
    <s v="15438"/>
    <n v="24"/>
    <n v="24"/>
    <n v="1"/>
    <n v="2"/>
    <n v="80"/>
    <s v="КОР"/>
    <n v="48"/>
    <n v="48"/>
    <n v="288"/>
    <n v="12"/>
    <s v="BPB-13-026-10"/>
    <m/>
    <m/>
    <n v="80"/>
    <x v="1"/>
  </r>
  <r>
    <s v="15778"/>
    <n v="36"/>
    <n v="36"/>
    <n v="1"/>
    <n v="8"/>
    <n v="88"/>
    <s v="КОР"/>
    <n v="72"/>
    <n v="72"/>
    <n v="432"/>
    <n v="12"/>
    <s v="BPB-14-078-10"/>
    <n v="29"/>
    <m/>
    <n v="88"/>
    <x v="0"/>
  </r>
  <r>
    <s v="16144"/>
    <n v="24"/>
    <n v="48"/>
    <n v="2"/>
    <n v="64"/>
    <n v="128"/>
    <s v="КОР"/>
    <n v="48"/>
    <n v="48"/>
    <n v="288"/>
    <n v="12"/>
    <s v="BPB-14-021-10"/>
    <m/>
    <m/>
    <n v="128"/>
    <x v="0"/>
  </r>
  <r>
    <s v="16550"/>
    <n v="36"/>
    <n v="36"/>
    <n v="1"/>
    <n v="8"/>
    <n v="80"/>
    <s v="КОР"/>
    <n v="72"/>
    <n v="72"/>
    <n v="216"/>
    <n v="6"/>
    <s v="BPB-12-034-10"/>
    <n v="61"/>
    <m/>
    <n v="80"/>
    <x v="2"/>
  </r>
  <r>
    <s v="16986"/>
    <n v="24"/>
    <n v="24"/>
    <n v="1"/>
    <n v="8"/>
    <n v="64"/>
    <s v="КОР"/>
    <n v="48"/>
    <n v="48"/>
    <n v="288"/>
    <n v="12"/>
    <s v="BPB-13-034-10"/>
    <m/>
    <m/>
    <n v="64"/>
    <x v="1"/>
  </r>
  <r>
    <s v="17474"/>
    <n v="36"/>
    <n v="36"/>
    <n v="1"/>
    <n v="8"/>
    <n v="72"/>
    <s v="КОР"/>
    <n v="72"/>
    <n v="72"/>
    <n v="432"/>
    <n v="12"/>
    <s v="BPB-12-060-10"/>
    <n v="49"/>
    <m/>
    <n v="72"/>
    <x v="2"/>
  </r>
  <r>
    <s v="17761"/>
    <n v="36"/>
    <n v="36"/>
    <n v="1"/>
    <n v="72"/>
    <n v="144"/>
    <s v="КОР"/>
    <n v="72"/>
    <n v="72"/>
    <n v="864"/>
    <n v="24"/>
    <s v="BPB-13-056-10"/>
    <n v="34"/>
    <m/>
    <n v="144"/>
    <x v="1"/>
  </r>
  <r>
    <s v="18219"/>
    <n v="36"/>
    <n v="36"/>
    <n v="1"/>
    <n v="8"/>
    <n v="80"/>
    <s v="КОР"/>
    <n v="108"/>
    <n v="108"/>
    <n v="648"/>
    <n v="18"/>
    <s v="BPB-14-049-10"/>
    <m/>
    <m/>
    <n v="80"/>
    <x v="0"/>
  </r>
  <r>
    <s v="18696"/>
    <n v="36"/>
    <n v="36"/>
    <n v="1"/>
    <n v="8"/>
    <n v="64"/>
    <s v="КОР"/>
    <n v="72"/>
    <n v="72"/>
    <n v="432"/>
    <n v="12"/>
    <s v="BPB-08-021-10"/>
    <m/>
    <m/>
    <n v="64"/>
    <x v="3"/>
  </r>
  <r>
    <s v="21059"/>
    <n v="24"/>
    <n v="24"/>
    <n v="1"/>
    <n v="8"/>
    <n v="80"/>
    <s v="КОР"/>
    <n v="48"/>
    <n v="48"/>
    <n v="1000"/>
    <n v="41.6666666666667"/>
    <s v="BPB-11-034-10"/>
    <n v="34"/>
    <m/>
    <n v="80"/>
    <x v="5"/>
  </r>
  <r>
    <s v="21567"/>
    <n v="24"/>
    <n v="24"/>
    <n v="1"/>
    <n v="8"/>
    <n v="80"/>
    <s v="КОР"/>
    <n v="48"/>
    <n v="48"/>
    <n v="144"/>
    <n v="6"/>
    <s v="BPB-08-030-10"/>
    <m/>
    <m/>
    <n v="80"/>
    <x v="3"/>
  </r>
  <r>
    <s v="22057"/>
    <n v="24"/>
    <n v="48"/>
    <n v="2"/>
    <n v="8"/>
    <n v="88"/>
    <s v="КОР"/>
    <n v="144"/>
    <n v="144"/>
    <n v="144"/>
    <n v="6"/>
    <s v="BPB-15-019-10"/>
    <n v="10"/>
    <m/>
    <n v="88"/>
    <x v="4"/>
  </r>
  <r>
    <s v="24194"/>
    <n v="48"/>
    <n v="48"/>
    <n v="1"/>
    <n v="8"/>
    <n v="88"/>
    <s v="КОР"/>
    <n v="96"/>
    <n v="96"/>
    <n v="288"/>
    <n v="6"/>
    <s v="BPB-12-067-10"/>
    <n v="23"/>
    <m/>
    <n v="88"/>
    <x v="2"/>
  </r>
  <r>
    <s v="25379"/>
    <n v="40"/>
    <n v="40"/>
    <n v="1"/>
    <n v="2"/>
    <n v="56"/>
    <s v="КОР"/>
    <n v="80"/>
    <n v="80"/>
    <n v="720"/>
    <n v="18"/>
    <s v="BPB-13-023-10"/>
    <n v="71.875"/>
    <m/>
    <n v="56"/>
    <x v="1"/>
  </r>
  <r>
    <s v="25812"/>
    <n v="30"/>
    <n v="60"/>
    <n v="2"/>
    <n v="2"/>
    <n v="62"/>
    <s v="КОР"/>
    <n v="60"/>
    <n v="60"/>
    <n v="360"/>
    <n v="12"/>
    <s v="BPB-11-058-10"/>
    <n v="36"/>
    <m/>
    <n v="62"/>
    <x v="5"/>
  </r>
  <r>
    <s v="26143"/>
    <n v="30"/>
    <n v="60"/>
    <n v="2"/>
    <n v="8"/>
    <n v="88"/>
    <s v="КОР"/>
    <n v="60"/>
    <n v="60"/>
    <n v="180"/>
    <n v="6"/>
    <s v="BPB-15-011-10"/>
    <n v="32"/>
    <m/>
    <n v="88"/>
    <x v="4"/>
  </r>
  <r>
    <s v="27873"/>
    <n v="36"/>
    <n v="36"/>
    <n v="1"/>
    <n v="8"/>
    <n v="72"/>
    <s v="КОР"/>
    <n v="72"/>
    <n v="72"/>
    <n v="432"/>
    <n v="12"/>
    <s v="BPB-12-076-10"/>
    <n v="15.0277777777778"/>
    <m/>
    <n v="72"/>
    <x v="2"/>
  </r>
  <r>
    <s v="28006"/>
    <n v="24"/>
    <n v="24"/>
    <n v="1"/>
    <n v="8"/>
    <n v="88"/>
    <s v="КОР"/>
    <n v="48"/>
    <n v="48"/>
    <n v="288"/>
    <n v="12"/>
    <s v="BPB-14-075-10"/>
    <m/>
    <m/>
    <n v="88"/>
    <x v="0"/>
  </r>
  <r>
    <s v="28367"/>
    <n v="24"/>
    <n v="48"/>
    <n v="2"/>
    <n v="8"/>
    <n v="64"/>
    <s v="КОР"/>
    <n v="48"/>
    <n v="48"/>
    <n v="288"/>
    <n v="12"/>
    <s v="BPB-13-043-10"/>
    <m/>
    <m/>
    <n v="64"/>
    <x v="1"/>
  </r>
  <r>
    <s v="28384"/>
    <n v="24"/>
    <n v="48"/>
    <n v="2"/>
    <n v="50"/>
    <n v="100"/>
    <s v="КОР"/>
    <n v="48"/>
    <n v="48"/>
    <n v="288"/>
    <n v="12"/>
    <s v="BPB-13-076-10"/>
    <m/>
    <m/>
    <n v="100"/>
    <x v="1"/>
  </r>
  <r>
    <s v="28830"/>
    <n v="24"/>
    <n v="48"/>
    <n v="2"/>
    <n v="8"/>
    <n v="64"/>
    <s v="КОР"/>
    <n v="48"/>
    <n v="48"/>
    <n v="144"/>
    <n v="6"/>
    <s v="BPB-14-056-10"/>
    <n v="4"/>
    <m/>
    <n v="64"/>
    <x v="0"/>
  </r>
  <r>
    <s v="29325"/>
    <n v="24"/>
    <n v="48"/>
    <n v="2"/>
    <n v="8"/>
    <n v="56"/>
    <s v="КОР"/>
    <n v="48"/>
    <n v="48"/>
    <n v="144"/>
    <n v="6"/>
    <s v="BPB-14-044-10"/>
    <n v="37"/>
    <m/>
    <n v="56"/>
    <x v="0"/>
  </r>
  <r>
    <s v="30223"/>
    <n v="36"/>
    <n v="36"/>
    <n v="1"/>
    <n v="8"/>
    <n v="72"/>
    <s v="КОР"/>
    <n v="72"/>
    <n v="72"/>
    <n v="216"/>
    <n v="6"/>
    <s v="BPB-13-054-10"/>
    <n v="27"/>
    <m/>
    <n v="72"/>
    <x v="1"/>
  </r>
  <r>
    <s v="30499"/>
    <n v="24"/>
    <n v="24"/>
    <n v="1"/>
    <n v="8"/>
    <n v="80"/>
    <s v="КОР"/>
    <n v="48"/>
    <n v="48"/>
    <n v="288"/>
    <n v="12"/>
    <s v="BPB-11-033-10"/>
    <n v="18"/>
    <m/>
    <n v="80"/>
    <x v="5"/>
  </r>
  <r>
    <s v="30698"/>
    <n v="40"/>
    <n v="40"/>
    <n v="1"/>
    <n v="2"/>
    <n v="101"/>
    <s v="КОР"/>
    <n v="80"/>
    <n v="80"/>
    <n v="240"/>
    <n v="6"/>
    <s v="BPB-11-020-10"/>
    <n v="50"/>
    <m/>
    <n v="101"/>
    <x v="5"/>
  </r>
  <r>
    <s v="30703"/>
    <n v="24"/>
    <n v="24"/>
    <n v="1"/>
    <n v="8"/>
    <n v="72"/>
    <s v="КОР"/>
    <n v="48"/>
    <n v="48"/>
    <n v="288"/>
    <n v="12"/>
    <s v="BPB-14-043-10"/>
    <n v="24"/>
    <m/>
    <n v="72"/>
    <x v="0"/>
  </r>
  <r>
    <s v="30717"/>
    <n v="24"/>
    <n v="24"/>
    <n v="1"/>
    <n v="80"/>
    <n v="160"/>
    <s v="КОР"/>
    <n v="48"/>
    <n v="48"/>
    <n v="432"/>
    <n v="18"/>
    <s v="BPB-14-034-10"/>
    <n v="97"/>
    <m/>
    <n v="160"/>
    <x v="0"/>
  </r>
  <r>
    <s v="31253"/>
    <n v="24"/>
    <n v="48"/>
    <n v="2"/>
    <n v="50"/>
    <n v="100"/>
    <s v="КОР"/>
    <n v="48"/>
    <n v="48"/>
    <n v="432"/>
    <n v="18"/>
    <s v="BPB-13-074-10"/>
    <n v="22"/>
    <m/>
    <n v="100"/>
    <x v="1"/>
  </r>
  <r>
    <s v="33525"/>
    <n v="40"/>
    <n v="40"/>
    <n v="1"/>
    <n v="8"/>
    <n v="88"/>
    <s v="КОР"/>
    <n v="80"/>
    <n v="80"/>
    <n v="240"/>
    <n v="6"/>
    <s v="BPB-15-073-10"/>
    <n v="23"/>
    <m/>
    <n v="88"/>
    <x v="4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49327"/>
    <n v="28"/>
    <n v="28"/>
    <n v="1"/>
    <n v="2"/>
    <n v="80"/>
    <s v="КОР"/>
    <n v="56"/>
    <n v="56"/>
    <n v="168"/>
    <n v="6"/>
    <s v="BPB-13-044-10"/>
    <n v="26"/>
    <m/>
    <n v="80"/>
    <x v="1"/>
  </r>
  <r>
    <s v="55969"/>
    <n v="55"/>
    <n v="55"/>
    <n v="1"/>
    <n v="8"/>
    <n v="88"/>
    <s v="КОР"/>
    <n v="110"/>
    <n v="110"/>
    <n v="330"/>
    <n v="6"/>
    <s v="BPB-11-073-10"/>
    <n v="3"/>
    <m/>
    <n v="88"/>
    <x v="5"/>
  </r>
  <r>
    <s v="57260"/>
    <n v="20"/>
    <n v="20"/>
    <n v="1"/>
    <n v="8"/>
    <n v="88"/>
    <s v="КОР"/>
    <n v="40"/>
    <n v="40"/>
    <n v="240"/>
    <n v="12"/>
    <s v="BPB-11-047-10"/>
    <n v="4"/>
    <m/>
    <n v="88"/>
    <x v="5"/>
  </r>
  <r>
    <s v="59342"/>
    <n v="30"/>
    <n v="180"/>
    <n v="6"/>
    <n v="8"/>
    <n v="88"/>
    <s v="КОР"/>
    <n v="60"/>
    <n v="60"/>
    <n v="180"/>
    <n v="6"/>
    <s v="BPB-13-017-10"/>
    <n v="58"/>
    <m/>
    <n v="88"/>
    <x v="1"/>
  </r>
  <r>
    <s v="59545"/>
    <n v="30"/>
    <n v="150"/>
    <n v="5"/>
    <n v="2"/>
    <n v="80"/>
    <s v="КОР"/>
    <n v="60"/>
    <n v="60"/>
    <n v="180"/>
    <n v="6"/>
    <s v="BPB-13-050-10"/>
    <n v="117"/>
    <m/>
    <n v="80"/>
    <x v="1"/>
  </r>
  <r>
    <s v="60209"/>
    <n v="30"/>
    <n v="150"/>
    <n v="5"/>
    <n v="8"/>
    <n v="88"/>
    <s v="КОР"/>
    <n v="60"/>
    <n v="60"/>
    <n v="180"/>
    <n v="6"/>
    <s v="BPB-13-011-10"/>
    <m/>
    <m/>
    <n v="88"/>
    <x v="1"/>
  </r>
  <r>
    <s v="60812"/>
    <n v="30"/>
    <n v="120"/>
    <n v="4"/>
    <n v="80"/>
    <n v="240"/>
    <s v="КОР"/>
    <n v="60"/>
    <n v="60"/>
    <n v="180"/>
    <n v="6"/>
    <s v="BPB-14-014-10"/>
    <n v="96"/>
    <m/>
    <n v="240"/>
    <x v="0"/>
  </r>
  <r>
    <s v="60881"/>
    <n v="24"/>
    <n v="24"/>
    <n v="1"/>
    <n v="2"/>
    <n v="80"/>
    <s v="КОР"/>
    <n v="48"/>
    <n v="48"/>
    <n v="432"/>
    <n v="18"/>
    <s v="BPB-13-052-10"/>
    <n v="88.5"/>
    <m/>
    <n v="80"/>
    <x v="1"/>
  </r>
  <r>
    <s v="67477"/>
    <n v="28"/>
    <n v="28"/>
    <n v="1"/>
    <n v="2"/>
    <n v="6"/>
    <s v="КОР"/>
    <n v="56"/>
    <n v="56"/>
    <n v="168"/>
    <n v="6"/>
    <s v="BPB-04-197-11"/>
    <m/>
    <m/>
    <n v="6"/>
    <x v="8"/>
  </r>
  <r>
    <s v="69318"/>
    <n v="28"/>
    <n v="28"/>
    <n v="1"/>
    <n v="2"/>
    <n v="6"/>
    <s v="КОР"/>
    <n v="56"/>
    <n v="56"/>
    <n v="168"/>
    <n v="6"/>
    <s v="BPB-05-045-11"/>
    <n v="-2"/>
    <m/>
    <n v="6"/>
    <x v="7"/>
  </r>
  <r>
    <s v="70428"/>
    <n v="28"/>
    <n v="28"/>
    <n v="1"/>
    <n v="2"/>
    <n v="6"/>
    <s v="КОР"/>
    <n v="56"/>
    <n v="56"/>
    <n v="168"/>
    <n v="6"/>
    <s v="BPB-04-222-14"/>
    <m/>
    <m/>
    <n v="6"/>
    <x v="8"/>
  </r>
  <r>
    <s v="70931"/>
    <n v="28"/>
    <n v="28"/>
    <n v="1"/>
    <n v="8"/>
    <n v="88"/>
    <s v="КОР"/>
    <n v="56"/>
    <n v="56"/>
    <n v="168"/>
    <n v="6"/>
    <s v="BPB-14-046-10"/>
    <m/>
    <m/>
    <n v="88"/>
    <x v="0"/>
  </r>
  <r>
    <s v="72722"/>
    <n v="24"/>
    <n v="24"/>
    <n v="1"/>
    <n v="88"/>
    <n v="176"/>
    <s v="КОР"/>
    <n v="48"/>
    <n v="48"/>
    <n v="144"/>
    <n v="6"/>
    <s v="BPB-13-060-10"/>
    <n v="38"/>
    <m/>
    <n v="176"/>
    <x v="1"/>
  </r>
  <r>
    <s v="73840"/>
    <n v="56"/>
    <n v="56"/>
    <n v="1"/>
    <n v="88"/>
    <n v="176"/>
    <s v="КОР"/>
    <n v="112"/>
    <n v="112"/>
    <n v="1008"/>
    <n v="18"/>
    <s v="BPB-14-066-10"/>
    <n v="51"/>
    <m/>
    <n v="176"/>
    <x v="0"/>
  </r>
  <r>
    <s v="74231"/>
    <n v="56"/>
    <n v="56"/>
    <n v="1"/>
    <n v="80"/>
    <n v="160"/>
    <s v="КОР"/>
    <n v="112"/>
    <n v="112"/>
    <n v="1008"/>
    <n v="18"/>
    <s v="BPB-13-067-10"/>
    <n v="46"/>
    <m/>
    <n v="160"/>
    <x v="1"/>
  </r>
  <r>
    <s v="79680"/>
    <n v="28"/>
    <n v="28"/>
    <n v="1"/>
    <n v="88"/>
    <n v="176"/>
    <s v="КОР"/>
    <n v="168"/>
    <n v="168"/>
    <n v="336"/>
    <n v="12"/>
    <s v="BPB-13-032-10"/>
    <n v="27"/>
    <m/>
    <n v="176"/>
    <x v="1"/>
  </r>
  <r>
    <s v="85382"/>
    <n v="250"/>
    <n v="250"/>
    <n v="1"/>
    <n v="4"/>
    <n v="20"/>
    <s v="КОР"/>
    <n v="500"/>
    <n v="500"/>
    <n v="3000"/>
    <n v="12"/>
    <s v="BPB-08-026-10"/>
    <m/>
    <m/>
    <n v="20"/>
    <x v="3"/>
  </r>
  <r>
    <s v="89531"/>
    <n v="40"/>
    <n v="40"/>
    <n v="1"/>
    <n v="2"/>
    <n v="6"/>
    <s v="КОР"/>
    <n v="80"/>
    <n v="80"/>
    <n v="160"/>
    <n v="4"/>
    <s v="BPB-05-042-14"/>
    <n v="1"/>
    <m/>
    <n v="6"/>
    <x v="7"/>
  </r>
  <r>
    <s v="A2488"/>
    <n v="10"/>
    <n v="10"/>
    <n v="1"/>
    <n v="2"/>
    <n v="36"/>
    <s v="КОР"/>
    <n v="14"/>
    <n v="14"/>
    <n v="28"/>
    <n v="2.8"/>
    <s v="BPB-15-023-10"/>
    <n v="16"/>
    <m/>
    <n v="36"/>
    <x v="4"/>
  </r>
  <r>
    <s v="A2495"/>
    <n v="10"/>
    <n v="20"/>
    <n v="2"/>
    <n v="3"/>
    <n v="36"/>
    <s v="КОР"/>
    <n v="60"/>
    <n v="60"/>
    <n v="90"/>
    <n v="9"/>
    <s v="BPB-13-047-10"/>
    <n v="6.3"/>
    <m/>
    <n v="36"/>
    <x v="1"/>
  </r>
  <r>
    <s v="AF055"/>
    <n v="100"/>
    <n v="300"/>
    <n v="3"/>
    <n v="2"/>
    <n v="351"/>
    <s v="КОР"/>
    <n v="0"/>
    <n v="0"/>
    <n v="0"/>
    <n v="0"/>
    <s v="BPB-15-029-10"/>
    <n v="163"/>
    <m/>
    <n v="351"/>
    <x v="4"/>
  </r>
  <r>
    <s v="AVU47"/>
    <n v="1"/>
    <n v="2"/>
    <n v="2"/>
    <n v="6"/>
    <n v="12"/>
    <s v="КОР"/>
    <n v="0"/>
    <n v="0"/>
    <n v="0"/>
    <n v="0"/>
    <s v="BPB-03-082-12"/>
    <n v="22"/>
    <m/>
    <n v="12"/>
    <x v="10"/>
  </r>
  <r>
    <s v="AN612"/>
    <n v="1"/>
    <n v="3"/>
    <n v="3"/>
    <n v="10"/>
    <n v="50"/>
    <s v="КОР"/>
    <n v="0"/>
    <n v="0"/>
    <n v="0"/>
    <n v="0"/>
    <s v="BPB-15-028-10"/>
    <n v="35"/>
    <m/>
    <n v="50"/>
    <x v="4"/>
  </r>
  <r>
    <s v="01909"/>
    <n v="30"/>
    <n v="120"/>
    <n v="4"/>
    <n v="80"/>
    <n v="240"/>
    <s v="КОР"/>
    <n v="60"/>
    <n v="60"/>
    <n v="180"/>
    <n v="6"/>
    <s v="BPB-14-005-10"/>
    <n v="112"/>
    <m/>
    <n v="240"/>
    <x v="0"/>
  </r>
  <r>
    <s v="03769"/>
    <n v="56"/>
    <n v="56"/>
    <n v="1"/>
    <n v="8"/>
    <n v="64"/>
    <s v="КОР"/>
    <n v="112"/>
    <n v="112"/>
    <n v="336"/>
    <n v="6"/>
    <s v="BPB-12-059-10"/>
    <n v="35"/>
    <m/>
    <n v="64"/>
    <x v="2"/>
  </r>
  <r>
    <s v="04467"/>
    <n v="40"/>
    <n v="80"/>
    <n v="2"/>
    <n v="40"/>
    <n v="120"/>
    <s v="КОР"/>
    <n v="80"/>
    <n v="80"/>
    <n v="480"/>
    <n v="12"/>
    <s v="BPB-14-007-10"/>
    <n v="51"/>
    <m/>
    <n v="120"/>
    <x v="0"/>
  </r>
  <r>
    <s v="05885"/>
    <n v="40"/>
    <n v="40"/>
    <n v="1"/>
    <n v="8"/>
    <n v="40"/>
    <s v="КОР"/>
    <n v="40"/>
    <n v="40"/>
    <n v="80"/>
    <n v="2"/>
    <s v="BPB-08-032-10"/>
    <n v="16"/>
    <m/>
    <n v="40"/>
    <x v="3"/>
  </r>
  <r>
    <s v="08040"/>
    <n v="36"/>
    <n v="36"/>
    <n v="1"/>
    <n v="8"/>
    <n v="80"/>
    <s v="КОР"/>
    <n v="72"/>
    <n v="72"/>
    <n v="216"/>
    <n v="6"/>
    <s v="BPB-14-053-10"/>
    <n v="21.1666666666667"/>
    <m/>
    <n v="80"/>
    <x v="0"/>
  </r>
  <r>
    <s v="08298"/>
    <n v="24"/>
    <n v="48"/>
    <n v="2"/>
    <n v="8"/>
    <n v="56"/>
    <s v="КОР"/>
    <n v="48"/>
    <n v="48"/>
    <n v="288"/>
    <n v="12"/>
    <s v="BPB-15-010-10"/>
    <n v="35"/>
    <m/>
    <n v="56"/>
    <x v="4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09561"/>
    <n v="10"/>
    <n v="30"/>
    <n v="3"/>
    <n v="2"/>
    <n v="144"/>
    <s v="КОР"/>
    <n v="240"/>
    <n v="240"/>
    <n v="720"/>
    <n v="72"/>
    <s v="BPB-02-049-10"/>
    <n v="327"/>
    <m/>
    <n v="144"/>
    <x v="9"/>
  </r>
  <r>
    <s v="11695"/>
    <n v="24"/>
    <n v="24"/>
    <n v="1"/>
    <n v="8"/>
    <n v="72"/>
    <s v="КОР"/>
    <n v="48"/>
    <n v="48"/>
    <n v="432"/>
    <n v="18"/>
    <s v="BPB-14-045-10"/>
    <m/>
    <m/>
    <n v="72"/>
    <x v="0"/>
  </r>
  <r>
    <s v="12079"/>
    <n v="28"/>
    <n v="28"/>
    <n v="1"/>
    <n v="80"/>
    <n v="160"/>
    <s v="КОР"/>
    <n v="56"/>
    <n v="56"/>
    <n v="168"/>
    <n v="6"/>
    <s v="BPB-14-040-10"/>
    <n v="57"/>
    <m/>
    <n v="160"/>
    <x v="0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4226"/>
    <n v="28"/>
    <n v="56"/>
    <n v="2"/>
    <n v="88"/>
    <n v="264"/>
    <s v="КОР"/>
    <n v="56"/>
    <n v="56"/>
    <n v="168"/>
    <n v="6"/>
    <s v="BPB-13-020-10"/>
    <n v="76"/>
    <m/>
    <n v="264"/>
    <x v="1"/>
  </r>
  <r>
    <s v="15070"/>
    <n v="40"/>
    <n v="40"/>
    <n v="1"/>
    <n v="1"/>
    <n v="6"/>
    <s v="КОР"/>
    <n v="360"/>
    <n v="360"/>
    <n v="1080"/>
    <n v="27"/>
    <s v="BPB-05-116-14"/>
    <n v="4"/>
    <m/>
    <n v="6"/>
    <x v="7"/>
  </r>
  <r>
    <s v="15438"/>
    <n v="24"/>
    <n v="24"/>
    <n v="1"/>
    <n v="2"/>
    <n v="80"/>
    <s v="КОР"/>
    <n v="48"/>
    <n v="48"/>
    <n v="288"/>
    <n v="12"/>
    <s v="BPB-13-026-10"/>
    <m/>
    <m/>
    <n v="80"/>
    <x v="1"/>
  </r>
  <r>
    <s v="16550"/>
    <n v="36"/>
    <n v="36"/>
    <n v="1"/>
    <n v="8"/>
    <n v="80"/>
    <s v="КОР"/>
    <n v="72"/>
    <n v="72"/>
    <n v="216"/>
    <n v="6"/>
    <s v="BPB-12-034-10"/>
    <n v="61"/>
    <m/>
    <n v="80"/>
    <x v="2"/>
  </r>
  <r>
    <s v="17761"/>
    <n v="36"/>
    <n v="36"/>
    <n v="1"/>
    <n v="72"/>
    <n v="144"/>
    <s v="КОР"/>
    <n v="72"/>
    <n v="72"/>
    <n v="864"/>
    <n v="24"/>
    <s v="BPB-13-056-10"/>
    <n v="34"/>
    <m/>
    <n v="144"/>
    <x v="1"/>
  </r>
  <r>
    <s v="18219"/>
    <n v="36"/>
    <n v="36"/>
    <n v="1"/>
    <n v="8"/>
    <n v="80"/>
    <s v="КОР"/>
    <n v="108"/>
    <n v="108"/>
    <n v="648"/>
    <n v="18"/>
    <s v="BPB-14-049-10"/>
    <m/>
    <m/>
    <n v="80"/>
    <x v="0"/>
  </r>
  <r>
    <s v="18696"/>
    <n v="36"/>
    <n v="36"/>
    <n v="1"/>
    <n v="8"/>
    <n v="64"/>
    <s v="КОР"/>
    <n v="72"/>
    <n v="72"/>
    <n v="432"/>
    <n v="12"/>
    <s v="BPB-08-021-10"/>
    <m/>
    <m/>
    <n v="64"/>
    <x v="3"/>
  </r>
  <r>
    <s v="21248"/>
    <n v="48"/>
    <n v="48"/>
    <n v="1"/>
    <n v="5"/>
    <n v="64"/>
    <s v="КОР"/>
    <n v="460"/>
    <n v="460"/>
    <n v="1380"/>
    <n v="28.75"/>
    <s v="BPB-15-057-10"/>
    <n v="17"/>
    <m/>
    <n v="64"/>
    <x v="4"/>
  </r>
  <r>
    <s v="25379"/>
    <n v="40"/>
    <n v="40"/>
    <n v="1"/>
    <n v="2"/>
    <n v="56"/>
    <s v="КОР"/>
    <n v="80"/>
    <n v="80"/>
    <n v="720"/>
    <n v="18"/>
    <s v="BPB-13-023-10"/>
    <n v="71.875"/>
    <m/>
    <n v="56"/>
    <x v="1"/>
  </r>
  <r>
    <s v="26143"/>
    <n v="30"/>
    <n v="30"/>
    <n v="1"/>
    <n v="8"/>
    <n v="88"/>
    <s v="КОР"/>
    <n v="60"/>
    <n v="60"/>
    <n v="180"/>
    <n v="6"/>
    <s v="BPB-15-011-10"/>
    <n v="32"/>
    <m/>
    <n v="88"/>
    <x v="4"/>
  </r>
  <r>
    <s v="28088"/>
    <n v="40"/>
    <n v="40"/>
    <n v="1"/>
    <n v="56"/>
    <n v="168"/>
    <s v="КОР"/>
    <n v="80"/>
    <n v="80"/>
    <n v="720"/>
    <n v="18"/>
    <s v="BPB-14-032-10"/>
    <m/>
    <m/>
    <n v="168"/>
    <x v="0"/>
  </r>
  <r>
    <s v="28172"/>
    <n v="120"/>
    <n v="120"/>
    <n v="1"/>
    <n v="2"/>
    <n v="6"/>
    <s v="КОР"/>
    <n v="0"/>
    <n v="0"/>
    <n v="1"/>
    <n v="8.3333333333333297E-3"/>
    <s v="BPB-04-187-12"/>
    <n v="3"/>
    <m/>
    <n v="6"/>
    <x v="8"/>
  </r>
  <r>
    <s v="28384"/>
    <n v="24"/>
    <n v="24"/>
    <n v="1"/>
    <n v="50"/>
    <n v="100"/>
    <s v="КОР"/>
    <n v="48"/>
    <n v="48"/>
    <n v="288"/>
    <n v="12"/>
    <s v="BPB-13-076-10"/>
    <m/>
    <m/>
    <n v="100"/>
    <x v="1"/>
  </r>
  <r>
    <s v="30698"/>
    <n v="40"/>
    <n v="40"/>
    <n v="1"/>
    <n v="2"/>
    <n v="101"/>
    <s v="КОР"/>
    <n v="80"/>
    <n v="80"/>
    <n v="240"/>
    <n v="6"/>
    <s v="BPB-11-020-10"/>
    <n v="50"/>
    <m/>
    <n v="101"/>
    <x v="5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33525"/>
    <n v="40"/>
    <n v="40"/>
    <n v="1"/>
    <n v="8"/>
    <n v="88"/>
    <s v="КОР"/>
    <n v="80"/>
    <n v="80"/>
    <n v="240"/>
    <n v="6"/>
    <s v="BPB-15-073-10"/>
    <n v="23"/>
    <m/>
    <n v="88"/>
    <x v="4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49327"/>
    <n v="28"/>
    <n v="56"/>
    <n v="2"/>
    <n v="2"/>
    <n v="80"/>
    <s v="КОР"/>
    <n v="56"/>
    <n v="56"/>
    <n v="168"/>
    <n v="6"/>
    <s v="BPB-13-044-10"/>
    <n v="26"/>
    <m/>
    <n v="80"/>
    <x v="1"/>
  </r>
  <r>
    <s v="51139"/>
    <n v="28"/>
    <n v="28"/>
    <n v="1"/>
    <n v="80"/>
    <n v="160"/>
    <s v="КОР"/>
    <n v="56"/>
    <n v="56"/>
    <n v="168"/>
    <n v="6"/>
    <s v="BPB-14-071-10"/>
    <n v="91.071428571428598"/>
    <m/>
    <n v="160"/>
    <x v="0"/>
  </r>
  <r>
    <s v="52324"/>
    <n v="36"/>
    <n v="36"/>
    <n v="1"/>
    <n v="80"/>
    <n v="160"/>
    <s v="КОР"/>
    <n v="72"/>
    <n v="72"/>
    <n v="216"/>
    <n v="6"/>
    <s v="BPB-14-065-10"/>
    <n v="74.1388888888889"/>
    <m/>
    <n v="160"/>
    <x v="0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59545"/>
    <n v="30"/>
    <n v="60"/>
    <n v="2"/>
    <n v="2"/>
    <n v="80"/>
    <s v="КОР"/>
    <n v="60"/>
    <n v="60"/>
    <n v="180"/>
    <n v="6"/>
    <s v="BPB-13-050-10"/>
    <n v="117"/>
    <m/>
    <n v="80"/>
    <x v="1"/>
  </r>
  <r>
    <s v="60209"/>
    <n v="30"/>
    <n v="60"/>
    <n v="2"/>
    <n v="8"/>
    <n v="88"/>
    <s v="КОР"/>
    <n v="60"/>
    <n v="60"/>
    <n v="180"/>
    <n v="6"/>
    <s v="BPB-13-011-10"/>
    <m/>
    <m/>
    <n v="88"/>
    <x v="1"/>
  </r>
  <r>
    <s v="60812"/>
    <n v="30"/>
    <n v="60"/>
    <n v="2"/>
    <n v="80"/>
    <n v="240"/>
    <s v="КОР"/>
    <n v="60"/>
    <n v="60"/>
    <n v="180"/>
    <n v="6"/>
    <s v="BPB-14-014-10"/>
    <n v="96"/>
    <m/>
    <n v="240"/>
    <x v="0"/>
  </r>
  <r>
    <s v="65208"/>
    <n v="18"/>
    <n v="594"/>
    <n v="33"/>
    <n v="36"/>
    <n v="108"/>
    <s v="КОР"/>
    <n v="0"/>
    <n v="0"/>
    <n v="0"/>
    <n v="0"/>
    <s v="BPB-15-052-10"/>
    <n v="51"/>
    <m/>
    <n v="108"/>
    <x v="4"/>
  </r>
  <r>
    <s v="77857"/>
    <n v="40"/>
    <n v="40"/>
    <n v="1"/>
    <n v="8"/>
    <n v="64"/>
    <s v="КОР"/>
    <n v="160"/>
    <n v="160"/>
    <n v="480"/>
    <n v="12"/>
    <s v="BPB-13-069-10"/>
    <m/>
    <m/>
    <n v="64"/>
    <x v="1"/>
  </r>
  <r>
    <s v="79680"/>
    <n v="28"/>
    <n v="28"/>
    <n v="1"/>
    <n v="88"/>
    <n v="176"/>
    <s v="КОР"/>
    <n v="168"/>
    <n v="168"/>
    <n v="336"/>
    <n v="12"/>
    <s v="BPB-13-032-10"/>
    <n v="27"/>
    <m/>
    <n v="176"/>
    <x v="1"/>
  </r>
  <r>
    <s v="85382"/>
    <n v="250"/>
    <n v="250"/>
    <n v="1"/>
    <n v="4"/>
    <n v="20"/>
    <s v="КОР"/>
    <n v="500"/>
    <n v="500"/>
    <n v="3000"/>
    <n v="12"/>
    <s v="BPB-08-026-10"/>
    <m/>
    <m/>
    <n v="20"/>
    <x v="3"/>
  </r>
  <r>
    <s v="89531"/>
    <n v="40"/>
    <n v="40"/>
    <n v="1"/>
    <n v="2"/>
    <n v="6"/>
    <s v="КОР"/>
    <n v="80"/>
    <n v="80"/>
    <n v="160"/>
    <n v="4"/>
    <s v="BPB-05-042-14"/>
    <n v="1"/>
    <m/>
    <n v="6"/>
    <x v="7"/>
  </r>
  <r>
    <s v="AF055"/>
    <n v="100"/>
    <n v="200"/>
    <n v="2"/>
    <n v="2"/>
    <n v="351"/>
    <s v="КОР"/>
    <n v="0"/>
    <n v="0"/>
    <n v="0"/>
    <n v="0"/>
    <s v="BPB-15-029-10"/>
    <n v="163"/>
    <m/>
    <n v="351"/>
    <x v="4"/>
  </r>
  <r>
    <s v="AF068"/>
    <n v="90"/>
    <n v="360"/>
    <n v="4"/>
    <n v="2"/>
    <n v="56"/>
    <s v="КОР"/>
    <n v="0"/>
    <n v="0"/>
    <n v="0"/>
    <n v="0"/>
    <s v="BPB-15-030-10"/>
    <n v="25.411111111111101"/>
    <m/>
    <n v="56"/>
    <x v="4"/>
  </r>
  <r>
    <s v="01909"/>
    <n v="30"/>
    <n v="90"/>
    <n v="3"/>
    <n v="80"/>
    <n v="240"/>
    <s v="КОР"/>
    <n v="60"/>
    <n v="60"/>
    <n v="180"/>
    <n v="6"/>
    <s v="BPB-14-005-10"/>
    <n v="112"/>
    <m/>
    <n v="240"/>
    <x v="0"/>
  </r>
  <r>
    <s v="04467"/>
    <n v="40"/>
    <n v="120"/>
    <n v="3"/>
    <n v="40"/>
    <n v="120"/>
    <s v="КОР"/>
    <n v="80"/>
    <n v="80"/>
    <n v="480"/>
    <n v="12"/>
    <s v="BPB-14-007-10"/>
    <n v="51"/>
    <m/>
    <n v="120"/>
    <x v="0"/>
  </r>
  <r>
    <s v="08040"/>
    <n v="36"/>
    <n v="36"/>
    <n v="1"/>
    <n v="8"/>
    <n v="80"/>
    <s v="КОР"/>
    <n v="72"/>
    <n v="72"/>
    <n v="216"/>
    <n v="6"/>
    <s v="BPB-14-053-10"/>
    <n v="21.1666666666667"/>
    <m/>
    <n v="80"/>
    <x v="0"/>
  </r>
  <r>
    <s v="08196"/>
    <n v="24"/>
    <n v="24"/>
    <n v="1"/>
    <n v="2"/>
    <n v="52"/>
    <s v="КОР"/>
    <n v="48"/>
    <n v="48"/>
    <n v="288"/>
    <n v="12"/>
    <s v="BPB-14-036-10"/>
    <n v="18"/>
    <m/>
    <n v="52"/>
    <x v="0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12079"/>
    <n v="28"/>
    <n v="56"/>
    <n v="2"/>
    <n v="80"/>
    <n v="160"/>
    <s v="КОР"/>
    <n v="56"/>
    <n v="56"/>
    <n v="168"/>
    <n v="6"/>
    <s v="BPB-14-040-10"/>
    <n v="57"/>
    <m/>
    <n v="160"/>
    <x v="0"/>
  </r>
  <r>
    <s v="12719"/>
    <n v="36"/>
    <n v="36"/>
    <n v="1"/>
    <n v="8"/>
    <n v="72"/>
    <s v="КОР"/>
    <n v="72"/>
    <n v="72"/>
    <n v="432"/>
    <n v="12"/>
    <s v="BPB-13-031-10"/>
    <n v="35"/>
    <m/>
    <n v="72"/>
    <x v="1"/>
  </r>
  <r>
    <s v="14226"/>
    <n v="28"/>
    <n v="56"/>
    <n v="2"/>
    <n v="88"/>
    <n v="264"/>
    <s v="КОР"/>
    <n v="56"/>
    <n v="56"/>
    <n v="168"/>
    <n v="6"/>
    <s v="BPB-13-020-10"/>
    <n v="76"/>
    <m/>
    <n v="264"/>
    <x v="1"/>
  </r>
  <r>
    <s v="15096"/>
    <n v="40"/>
    <n v="40"/>
    <n v="1"/>
    <n v="56"/>
    <n v="112"/>
    <s v="КОР"/>
    <n v="80"/>
    <n v="80"/>
    <n v="720"/>
    <n v="18"/>
    <s v="BPB-12-054-10"/>
    <n v="39"/>
    <m/>
    <n v="112"/>
    <x v="2"/>
  </r>
  <r>
    <s v="15272"/>
    <n v="36"/>
    <n v="36"/>
    <n v="1"/>
    <n v="8"/>
    <n v="56"/>
    <s v="КОР"/>
    <n v="72"/>
    <n v="72"/>
    <n v="432"/>
    <n v="12"/>
    <s v="BPB-11-075-10"/>
    <n v="39"/>
    <m/>
    <n v="56"/>
    <x v="5"/>
  </r>
  <r>
    <s v="15438"/>
    <n v="24"/>
    <n v="24"/>
    <n v="1"/>
    <n v="2"/>
    <n v="80"/>
    <s v="КОР"/>
    <n v="48"/>
    <n v="48"/>
    <n v="288"/>
    <n v="12"/>
    <s v="BPB-13-026-10"/>
    <m/>
    <m/>
    <n v="80"/>
    <x v="1"/>
  </r>
  <r>
    <s v="16550"/>
    <n v="36"/>
    <n v="36"/>
    <n v="1"/>
    <n v="8"/>
    <n v="80"/>
    <s v="КОР"/>
    <n v="72"/>
    <n v="72"/>
    <n v="216"/>
    <n v="6"/>
    <s v="BPB-12-034-10"/>
    <n v="61"/>
    <m/>
    <n v="80"/>
    <x v="2"/>
  </r>
  <r>
    <s v="17761"/>
    <n v="36"/>
    <n v="36"/>
    <n v="1"/>
    <n v="72"/>
    <n v="144"/>
    <s v="КОР"/>
    <n v="72"/>
    <n v="72"/>
    <n v="864"/>
    <n v="24"/>
    <s v="BPB-13-056-10"/>
    <n v="34"/>
    <m/>
    <n v="144"/>
    <x v="1"/>
  </r>
  <r>
    <s v="18219"/>
    <n v="36"/>
    <n v="36"/>
    <n v="1"/>
    <n v="8"/>
    <n v="80"/>
    <s v="КОР"/>
    <n v="108"/>
    <n v="108"/>
    <n v="648"/>
    <n v="18"/>
    <s v="BPB-14-049-10"/>
    <m/>
    <m/>
    <n v="80"/>
    <x v="0"/>
  </r>
  <r>
    <s v="23456"/>
    <n v="24"/>
    <n v="24"/>
    <n v="1"/>
    <n v="8"/>
    <n v="88"/>
    <s v="КОР"/>
    <n v="48"/>
    <n v="48"/>
    <n v="144"/>
    <n v="6"/>
    <s v="BPB-12-013-10"/>
    <n v="5"/>
    <m/>
    <n v="88"/>
    <x v="2"/>
  </r>
  <r>
    <s v="24194"/>
    <n v="48"/>
    <n v="96"/>
    <n v="2"/>
    <n v="8"/>
    <n v="88"/>
    <s v="КОР"/>
    <n v="96"/>
    <n v="96"/>
    <n v="288"/>
    <n v="6"/>
    <s v="BPB-12-067-10"/>
    <n v="23"/>
    <m/>
    <n v="88"/>
    <x v="2"/>
  </r>
  <r>
    <s v="25379"/>
    <n v="40"/>
    <n v="40"/>
    <n v="1"/>
    <n v="2"/>
    <n v="56"/>
    <s v="КОР"/>
    <n v="80"/>
    <n v="80"/>
    <n v="720"/>
    <n v="18"/>
    <s v="BPB-13-023-10"/>
    <n v="71.875"/>
    <m/>
    <n v="56"/>
    <x v="1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32523"/>
    <n v="40"/>
    <n v="80"/>
    <n v="2"/>
    <n v="56"/>
    <n v="112"/>
    <s v="КОР"/>
    <n v="80"/>
    <n v="80"/>
    <n v="240"/>
    <n v="6"/>
    <s v="BPB-12-051-10"/>
    <n v="16"/>
    <m/>
    <n v="112"/>
    <x v="2"/>
  </r>
  <r>
    <s v="35713"/>
    <n v="24"/>
    <n v="24"/>
    <n v="1"/>
    <n v="2"/>
    <n v="6"/>
    <s v="КОР"/>
    <n v="48"/>
    <n v="48"/>
    <n v="144"/>
    <n v="6"/>
    <s v="BPB-04-153-13"/>
    <n v="5"/>
    <m/>
    <n v="6"/>
    <x v="8"/>
  </r>
  <r>
    <s v="49327"/>
    <n v="28"/>
    <n v="28"/>
    <n v="1"/>
    <n v="2"/>
    <n v="80"/>
    <s v="КОР"/>
    <n v="56"/>
    <n v="56"/>
    <n v="168"/>
    <n v="6"/>
    <s v="BPB-13-044-10"/>
    <n v="26"/>
    <m/>
    <n v="80"/>
    <x v="1"/>
  </r>
  <r>
    <s v="51139"/>
    <n v="28"/>
    <n v="28"/>
    <n v="1"/>
    <n v="80"/>
    <n v="160"/>
    <s v="КОР"/>
    <n v="56"/>
    <n v="56"/>
    <n v="168"/>
    <n v="6"/>
    <s v="BPB-14-071-10"/>
    <n v="91.071428571428598"/>
    <m/>
    <n v="160"/>
    <x v="0"/>
  </r>
  <r>
    <s v="57260"/>
    <n v="20"/>
    <n v="20"/>
    <n v="1"/>
    <n v="8"/>
    <n v="88"/>
    <s v="КОР"/>
    <n v="40"/>
    <n v="40"/>
    <n v="240"/>
    <n v="12"/>
    <s v="BPB-11-047-10"/>
    <n v="4"/>
    <m/>
    <n v="88"/>
    <x v="5"/>
  </r>
  <r>
    <s v="59342"/>
    <n v="30"/>
    <n v="90"/>
    <n v="3"/>
    <n v="8"/>
    <n v="88"/>
    <s v="КОР"/>
    <n v="60"/>
    <n v="60"/>
    <n v="180"/>
    <n v="6"/>
    <s v="BPB-13-017-10"/>
    <n v="58"/>
    <m/>
    <n v="88"/>
    <x v="1"/>
  </r>
  <r>
    <s v="59545"/>
    <n v="30"/>
    <n v="90"/>
    <n v="3"/>
    <n v="2"/>
    <n v="80"/>
    <s v="КОР"/>
    <n v="60"/>
    <n v="60"/>
    <n v="180"/>
    <n v="6"/>
    <s v="BPB-13-050-10"/>
    <n v="117"/>
    <m/>
    <n v="80"/>
    <x v="1"/>
  </r>
  <r>
    <s v="60209"/>
    <n v="30"/>
    <n v="90"/>
    <n v="3"/>
    <n v="8"/>
    <n v="88"/>
    <s v="КОР"/>
    <n v="60"/>
    <n v="60"/>
    <n v="180"/>
    <n v="6"/>
    <s v="BPB-13-011-10"/>
    <m/>
    <m/>
    <n v="88"/>
    <x v="1"/>
  </r>
  <r>
    <s v="60812"/>
    <n v="30"/>
    <n v="90"/>
    <n v="3"/>
    <n v="80"/>
    <n v="240"/>
    <s v="КОР"/>
    <n v="60"/>
    <n v="60"/>
    <n v="180"/>
    <n v="6"/>
    <s v="BPB-14-014-10"/>
    <n v="96"/>
    <m/>
    <n v="240"/>
    <x v="0"/>
  </r>
  <r>
    <s v="67020"/>
    <n v="28"/>
    <n v="28"/>
    <n v="1"/>
    <n v="8"/>
    <n v="80"/>
    <s v="КОР"/>
    <n v="56"/>
    <n v="56"/>
    <n v="168"/>
    <n v="6"/>
    <s v="BPB-12-049-10"/>
    <n v="37"/>
    <m/>
    <n v="80"/>
    <x v="2"/>
  </r>
  <r>
    <s v="78854"/>
    <n v="40"/>
    <n v="80"/>
    <n v="2"/>
    <n v="56"/>
    <n v="112"/>
    <s v="КОР"/>
    <n v="80"/>
    <n v="80"/>
    <n v="720"/>
    <n v="18"/>
    <s v="BPB-13-063-10"/>
    <n v="46"/>
    <m/>
    <n v="112"/>
    <x v="1"/>
  </r>
  <r>
    <s v="79680"/>
    <n v="28"/>
    <n v="28"/>
    <n v="1"/>
    <n v="88"/>
    <n v="176"/>
    <s v="КОР"/>
    <n v="168"/>
    <n v="168"/>
    <n v="336"/>
    <n v="12"/>
    <s v="BPB-13-032-10"/>
    <n v="27"/>
    <m/>
    <n v="176"/>
    <x v="1"/>
  </r>
  <r>
    <s v="81429"/>
    <n v="24"/>
    <n v="24"/>
    <n v="1"/>
    <n v="2"/>
    <n v="6"/>
    <s v="КОР"/>
    <n v="2"/>
    <n v="2"/>
    <n v="144"/>
    <n v="6"/>
    <s v="BPB-04-070-12"/>
    <n v="2"/>
    <m/>
    <n v="6"/>
    <x v="8"/>
  </r>
  <r>
    <s v="89711"/>
    <n v="48"/>
    <n v="48"/>
    <n v="1"/>
    <n v="8"/>
    <n v="80"/>
    <s v="КОР"/>
    <n v="96"/>
    <n v="96"/>
    <n v="288"/>
    <n v="6"/>
    <s v="BPB-08-069-10"/>
    <m/>
    <m/>
    <n v="80"/>
    <x v="3"/>
  </r>
  <r>
    <s v="AF055"/>
    <n v="100"/>
    <n v="600"/>
    <n v="6"/>
    <n v="2"/>
    <n v="351"/>
    <s v="КОР"/>
    <n v="0"/>
    <n v="0"/>
    <n v="0"/>
    <n v="0"/>
    <s v="BPB-15-029-10"/>
    <n v="163"/>
    <m/>
    <n v="351"/>
    <x v="4"/>
  </r>
  <r>
    <s v="AF068"/>
    <n v="90"/>
    <n v="180"/>
    <n v="2"/>
    <n v="2"/>
    <n v="56"/>
    <s v="КОР"/>
    <n v="0"/>
    <n v="0"/>
    <n v="0"/>
    <n v="0"/>
    <s v="BPB-15-030-10"/>
    <n v="25.411111111111101"/>
    <m/>
    <n v="56"/>
    <x v="4"/>
  </r>
  <r>
    <s v="01909"/>
    <n v="30"/>
    <n v="120"/>
    <n v="4"/>
    <n v="80"/>
    <n v="240"/>
    <s v="КОР"/>
    <n v="60"/>
    <n v="60"/>
    <n v="180"/>
    <n v="6"/>
    <s v="BPB-14-005-10"/>
    <n v="112"/>
    <m/>
    <n v="240"/>
    <x v="0"/>
  </r>
  <r>
    <s v="04627"/>
    <n v="30"/>
    <n v="60"/>
    <n v="2"/>
    <n v="80"/>
    <n v="160"/>
    <s v="КОР"/>
    <n v="60"/>
    <n v="60"/>
    <n v="180"/>
    <n v="6"/>
    <s v="BPB-14-028-10"/>
    <n v="44"/>
    <m/>
    <n v="160"/>
    <x v="0"/>
  </r>
  <r>
    <s v="08040"/>
    <n v="36"/>
    <n v="36"/>
    <n v="1"/>
    <n v="8"/>
    <n v="80"/>
    <s v="КОР"/>
    <n v="72"/>
    <n v="72"/>
    <n v="216"/>
    <n v="6"/>
    <s v="BPB-14-053-10"/>
    <n v="21.1666666666667"/>
    <m/>
    <n v="80"/>
    <x v="0"/>
  </r>
  <r>
    <s v="08196"/>
    <n v="24"/>
    <n v="24"/>
    <n v="1"/>
    <n v="2"/>
    <n v="52"/>
    <s v="КОР"/>
    <n v="48"/>
    <n v="48"/>
    <n v="288"/>
    <n v="12"/>
    <s v="BPB-14-036-10"/>
    <n v="18"/>
    <m/>
    <n v="52"/>
    <x v="0"/>
  </r>
  <r>
    <s v="08298"/>
    <n v="24"/>
    <n v="48"/>
    <n v="2"/>
    <n v="8"/>
    <n v="56"/>
    <s v="КОР"/>
    <n v="48"/>
    <n v="48"/>
    <n v="288"/>
    <n v="12"/>
    <s v="BPB-15-010-10"/>
    <n v="35"/>
    <m/>
    <n v="56"/>
    <x v="4"/>
  </r>
  <r>
    <s v="08551"/>
    <n v="24"/>
    <n v="24"/>
    <n v="1"/>
    <n v="8"/>
    <n v="56"/>
    <s v="КОР"/>
    <n v="48"/>
    <n v="48"/>
    <n v="288"/>
    <n v="12"/>
    <s v="BPB-14-052-10"/>
    <n v="33"/>
    <m/>
    <n v="56"/>
    <x v="0"/>
  </r>
  <r>
    <s v="08667"/>
    <n v="24"/>
    <n v="24"/>
    <n v="1"/>
    <n v="8"/>
    <n v="56"/>
    <s v="КОР"/>
    <n v="48"/>
    <n v="48"/>
    <n v="288"/>
    <n v="12"/>
    <s v="BPB-13-040-10"/>
    <n v="46"/>
    <m/>
    <n v="56"/>
    <x v="1"/>
  </r>
  <r>
    <s v="12079"/>
    <n v="28"/>
    <n v="28"/>
    <n v="1"/>
    <n v="80"/>
    <n v="160"/>
    <s v="КОР"/>
    <n v="56"/>
    <n v="56"/>
    <n v="168"/>
    <n v="6"/>
    <s v="BPB-14-040-10"/>
    <n v="57"/>
    <m/>
    <n v="160"/>
    <x v="0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5156"/>
    <n v="36"/>
    <n v="36"/>
    <n v="1"/>
    <n v="2"/>
    <n v="58"/>
    <s v="КОР"/>
    <n v="72"/>
    <n v="72"/>
    <n v="432"/>
    <n v="12"/>
    <s v="BPB-11-062-10"/>
    <m/>
    <m/>
    <n v="58"/>
    <x v="5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16144"/>
    <n v="24"/>
    <n v="24"/>
    <n v="1"/>
    <n v="64"/>
    <n v="128"/>
    <s v="КОР"/>
    <n v="48"/>
    <n v="48"/>
    <n v="288"/>
    <n v="12"/>
    <s v="BPB-14-021-10"/>
    <m/>
    <m/>
    <n v="128"/>
    <x v="0"/>
  </r>
  <r>
    <s v="16550"/>
    <n v="36"/>
    <n v="36"/>
    <n v="1"/>
    <n v="8"/>
    <n v="80"/>
    <s v="КОР"/>
    <n v="72"/>
    <n v="72"/>
    <n v="216"/>
    <n v="6"/>
    <s v="BPB-12-034-10"/>
    <n v="61"/>
    <m/>
    <n v="80"/>
    <x v="2"/>
  </r>
  <r>
    <s v="17474"/>
    <n v="36"/>
    <n v="36"/>
    <n v="1"/>
    <n v="8"/>
    <n v="72"/>
    <s v="КОР"/>
    <n v="72"/>
    <n v="72"/>
    <n v="432"/>
    <n v="12"/>
    <s v="BPB-12-060-10"/>
    <n v="49"/>
    <m/>
    <n v="72"/>
    <x v="2"/>
  </r>
  <r>
    <s v="17761"/>
    <n v="36"/>
    <n v="36"/>
    <n v="1"/>
    <n v="72"/>
    <n v="144"/>
    <s v="КОР"/>
    <n v="72"/>
    <n v="72"/>
    <n v="864"/>
    <n v="24"/>
    <s v="BPB-13-056-10"/>
    <n v="34"/>
    <m/>
    <n v="144"/>
    <x v="1"/>
  </r>
  <r>
    <s v="18219"/>
    <n v="36"/>
    <n v="36"/>
    <n v="1"/>
    <n v="8"/>
    <n v="80"/>
    <s v="КОР"/>
    <n v="108"/>
    <n v="108"/>
    <n v="648"/>
    <n v="18"/>
    <s v="BPB-14-049-10"/>
    <m/>
    <m/>
    <n v="80"/>
    <x v="0"/>
  </r>
  <r>
    <s v="18696"/>
    <n v="36"/>
    <n v="36"/>
    <n v="1"/>
    <n v="8"/>
    <n v="64"/>
    <s v="КОР"/>
    <n v="72"/>
    <n v="72"/>
    <n v="432"/>
    <n v="12"/>
    <s v="BPB-08-021-10"/>
    <m/>
    <m/>
    <n v="64"/>
    <x v="3"/>
  </r>
  <r>
    <s v="24194"/>
    <n v="48"/>
    <n v="48"/>
    <n v="1"/>
    <n v="8"/>
    <n v="88"/>
    <s v="КОР"/>
    <n v="96"/>
    <n v="96"/>
    <n v="288"/>
    <n v="6"/>
    <s v="BPB-12-067-10"/>
    <n v="23"/>
    <m/>
    <n v="88"/>
    <x v="2"/>
  </r>
  <r>
    <s v="28088"/>
    <n v="40"/>
    <n v="40"/>
    <n v="1"/>
    <n v="56"/>
    <n v="168"/>
    <s v="КОР"/>
    <n v="80"/>
    <n v="80"/>
    <n v="720"/>
    <n v="18"/>
    <s v="BPB-14-032-10"/>
    <m/>
    <m/>
    <n v="168"/>
    <x v="0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28384"/>
    <n v="24"/>
    <n v="24"/>
    <n v="1"/>
    <n v="50"/>
    <n v="100"/>
    <s v="КОР"/>
    <n v="48"/>
    <n v="48"/>
    <n v="288"/>
    <n v="12"/>
    <s v="BPB-13-076-10"/>
    <m/>
    <m/>
    <n v="100"/>
    <x v="1"/>
  </r>
  <r>
    <s v="30499"/>
    <n v="24"/>
    <n v="24"/>
    <n v="1"/>
    <n v="8"/>
    <n v="80"/>
    <s v="КОР"/>
    <n v="48"/>
    <n v="48"/>
    <n v="288"/>
    <n v="12"/>
    <s v="BPB-11-033-10"/>
    <n v="18"/>
    <m/>
    <n v="80"/>
    <x v="5"/>
  </r>
  <r>
    <s v="30717"/>
    <n v="24"/>
    <n v="24"/>
    <n v="1"/>
    <n v="80"/>
    <n v="160"/>
    <s v="КОР"/>
    <n v="48"/>
    <n v="48"/>
    <n v="432"/>
    <n v="18"/>
    <s v="BPB-14-034-10"/>
    <n v="97"/>
    <m/>
    <n v="160"/>
    <x v="0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49327"/>
    <n v="28"/>
    <n v="28"/>
    <n v="1"/>
    <n v="2"/>
    <n v="80"/>
    <s v="КОР"/>
    <n v="56"/>
    <n v="56"/>
    <n v="168"/>
    <n v="6"/>
    <s v="BPB-13-044-10"/>
    <n v="26"/>
    <m/>
    <n v="80"/>
    <x v="1"/>
  </r>
  <r>
    <s v="51139"/>
    <n v="28"/>
    <n v="28"/>
    <n v="1"/>
    <n v="80"/>
    <n v="160"/>
    <s v="КОР"/>
    <n v="56"/>
    <n v="56"/>
    <n v="168"/>
    <n v="6"/>
    <s v="BPB-14-071-10"/>
    <n v="91.071428571428598"/>
    <m/>
    <n v="160"/>
    <x v="0"/>
  </r>
  <r>
    <s v="52324"/>
    <n v="36"/>
    <n v="36"/>
    <n v="1"/>
    <n v="80"/>
    <n v="160"/>
    <s v="КОР"/>
    <n v="72"/>
    <n v="72"/>
    <n v="216"/>
    <n v="6"/>
    <s v="BPB-14-065-10"/>
    <n v="74.1388888888889"/>
    <m/>
    <n v="160"/>
    <x v="0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59545"/>
    <n v="30"/>
    <n v="60"/>
    <n v="2"/>
    <n v="2"/>
    <n v="80"/>
    <s v="КОР"/>
    <n v="60"/>
    <n v="60"/>
    <n v="180"/>
    <n v="6"/>
    <s v="BPB-13-050-10"/>
    <n v="117"/>
    <m/>
    <n v="80"/>
    <x v="1"/>
  </r>
  <r>
    <s v="60209"/>
    <n v="30"/>
    <n v="60"/>
    <n v="2"/>
    <n v="8"/>
    <n v="88"/>
    <s v="КОР"/>
    <n v="60"/>
    <n v="60"/>
    <n v="180"/>
    <n v="6"/>
    <s v="BPB-13-011-10"/>
    <m/>
    <m/>
    <n v="88"/>
    <x v="1"/>
  </r>
  <r>
    <s v="60812"/>
    <n v="30"/>
    <n v="60"/>
    <n v="2"/>
    <n v="80"/>
    <n v="240"/>
    <s v="КОР"/>
    <n v="60"/>
    <n v="60"/>
    <n v="180"/>
    <n v="6"/>
    <s v="BPB-14-014-10"/>
    <n v="96"/>
    <m/>
    <n v="240"/>
    <x v="0"/>
  </r>
  <r>
    <s v="65208"/>
    <n v="18"/>
    <n v="432"/>
    <n v="24"/>
    <n v="36"/>
    <n v="108"/>
    <s v="КОР"/>
    <n v="0"/>
    <n v="0"/>
    <n v="0"/>
    <n v="0"/>
    <s v="BPB-15-052-10"/>
    <n v="51"/>
    <m/>
    <n v="108"/>
    <x v="4"/>
  </r>
  <r>
    <s v="77857"/>
    <n v="40"/>
    <n v="40"/>
    <n v="1"/>
    <n v="8"/>
    <n v="64"/>
    <s v="КОР"/>
    <n v="160"/>
    <n v="160"/>
    <n v="480"/>
    <n v="12"/>
    <s v="BPB-13-069-10"/>
    <m/>
    <m/>
    <n v="64"/>
    <x v="1"/>
  </r>
  <r>
    <s v="78854"/>
    <n v="40"/>
    <n v="40"/>
    <n v="1"/>
    <n v="56"/>
    <n v="112"/>
    <s v="КОР"/>
    <n v="80"/>
    <n v="80"/>
    <n v="720"/>
    <n v="18"/>
    <s v="BPB-13-063-10"/>
    <n v="46"/>
    <m/>
    <n v="112"/>
    <x v="1"/>
  </r>
  <r>
    <s v="79680"/>
    <n v="28"/>
    <n v="28"/>
    <n v="1"/>
    <n v="88"/>
    <n v="176"/>
    <s v="КОР"/>
    <n v="168"/>
    <n v="168"/>
    <n v="336"/>
    <n v="12"/>
    <s v="BPB-13-032-10"/>
    <n v="27"/>
    <m/>
    <n v="176"/>
    <x v="1"/>
  </r>
  <r>
    <s v="85382"/>
    <n v="250"/>
    <n v="250"/>
    <n v="1"/>
    <n v="4"/>
    <n v="20"/>
    <s v="КОР"/>
    <n v="500"/>
    <n v="500"/>
    <n v="3000"/>
    <n v="12"/>
    <s v="BPB-08-026-10"/>
    <m/>
    <m/>
    <n v="20"/>
    <x v="3"/>
  </r>
  <r>
    <s v="88441"/>
    <n v="64"/>
    <n v="64"/>
    <n v="1"/>
    <n v="5"/>
    <n v="140"/>
    <s v="КОР"/>
    <n v="128"/>
    <n v="128"/>
    <n v="768"/>
    <n v="12"/>
    <s v="BPB-15-036-10"/>
    <n v="31"/>
    <m/>
    <n v="140"/>
    <x v="4"/>
  </r>
  <r>
    <s v="89711"/>
    <n v="48"/>
    <n v="48"/>
    <n v="1"/>
    <n v="8"/>
    <n v="80"/>
    <s v="КОР"/>
    <n v="96"/>
    <n v="96"/>
    <n v="288"/>
    <n v="6"/>
    <s v="BPB-08-069-10"/>
    <m/>
    <m/>
    <n v="80"/>
    <x v="3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AF055"/>
    <n v="100"/>
    <n v="1000"/>
    <n v="10"/>
    <n v="2"/>
    <n v="351"/>
    <s v="КОР"/>
    <n v="0"/>
    <n v="0"/>
    <n v="0"/>
    <n v="0"/>
    <s v="BPB-15-029-10"/>
    <n v="163"/>
    <m/>
    <n v="351"/>
    <x v="4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5208"/>
    <n v="18"/>
    <n v="90"/>
    <n v="5"/>
    <n v="36"/>
    <n v="108"/>
    <s v="КОР"/>
    <n v="0"/>
    <n v="0"/>
    <n v="0"/>
    <n v="0"/>
    <s v="BPB-15-052-10"/>
    <n v="51"/>
    <m/>
    <n v="108"/>
    <x v="4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08040"/>
    <n v="36"/>
    <n v="36"/>
    <n v="1"/>
    <n v="8"/>
    <n v="80"/>
    <s v="КОР"/>
    <n v="72"/>
    <n v="72"/>
    <n v="216"/>
    <n v="6"/>
    <s v="BPB-14-053-10"/>
    <n v="21.1666666666667"/>
    <m/>
    <n v="80"/>
    <x v="0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08551"/>
    <n v="24"/>
    <n v="24"/>
    <n v="1"/>
    <n v="8"/>
    <n v="56"/>
    <s v="КОР"/>
    <n v="48"/>
    <n v="48"/>
    <n v="288"/>
    <n v="12"/>
    <s v="BPB-14-052-10"/>
    <n v="33"/>
    <m/>
    <n v="56"/>
    <x v="0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16144"/>
    <n v="24"/>
    <n v="24"/>
    <n v="1"/>
    <n v="64"/>
    <n v="128"/>
    <s v="КОР"/>
    <n v="48"/>
    <n v="48"/>
    <n v="288"/>
    <n v="12"/>
    <s v="BPB-14-021-10"/>
    <m/>
    <m/>
    <n v="128"/>
    <x v="0"/>
  </r>
  <r>
    <s v="16550"/>
    <n v="36"/>
    <n v="36"/>
    <n v="1"/>
    <n v="8"/>
    <n v="80"/>
    <s v="КОР"/>
    <n v="72"/>
    <n v="72"/>
    <n v="216"/>
    <n v="6"/>
    <s v="BPB-12-034-10"/>
    <n v="61"/>
    <m/>
    <n v="80"/>
    <x v="2"/>
  </r>
  <r>
    <s v="17474"/>
    <n v="36"/>
    <n v="36"/>
    <n v="1"/>
    <n v="8"/>
    <n v="72"/>
    <s v="КОР"/>
    <n v="72"/>
    <n v="72"/>
    <n v="432"/>
    <n v="12"/>
    <s v="BPB-12-060-10"/>
    <n v="49"/>
    <m/>
    <n v="72"/>
    <x v="2"/>
  </r>
  <r>
    <s v="17761"/>
    <n v="36"/>
    <n v="36"/>
    <n v="1"/>
    <n v="72"/>
    <n v="144"/>
    <s v="КОР"/>
    <n v="72"/>
    <n v="72"/>
    <n v="864"/>
    <n v="24"/>
    <s v="BPB-13-056-10"/>
    <n v="34"/>
    <m/>
    <n v="144"/>
    <x v="1"/>
  </r>
  <r>
    <s v="18219"/>
    <n v="36"/>
    <n v="36"/>
    <n v="1"/>
    <n v="8"/>
    <n v="80"/>
    <s v="КОР"/>
    <n v="108"/>
    <n v="108"/>
    <n v="648"/>
    <n v="18"/>
    <s v="BPB-14-049-10"/>
    <m/>
    <m/>
    <n v="80"/>
    <x v="0"/>
  </r>
  <r>
    <s v="18696"/>
    <n v="36"/>
    <n v="36"/>
    <n v="1"/>
    <n v="8"/>
    <n v="64"/>
    <s v="КОР"/>
    <n v="72"/>
    <n v="72"/>
    <n v="432"/>
    <n v="12"/>
    <s v="BPB-08-021-10"/>
    <m/>
    <m/>
    <n v="64"/>
    <x v="3"/>
  </r>
  <r>
    <s v="28006"/>
    <n v="24"/>
    <n v="24"/>
    <n v="1"/>
    <n v="8"/>
    <n v="88"/>
    <s v="КОР"/>
    <n v="48"/>
    <n v="48"/>
    <n v="288"/>
    <n v="12"/>
    <s v="BPB-14-075-10"/>
    <m/>
    <m/>
    <n v="88"/>
    <x v="0"/>
  </r>
  <r>
    <s v="28088"/>
    <n v="40"/>
    <n v="40"/>
    <n v="1"/>
    <n v="56"/>
    <n v="168"/>
    <s v="КОР"/>
    <n v="80"/>
    <n v="80"/>
    <n v="720"/>
    <n v="18"/>
    <s v="BPB-14-032-10"/>
    <m/>
    <m/>
    <n v="168"/>
    <x v="0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28384"/>
    <n v="24"/>
    <n v="24"/>
    <n v="1"/>
    <n v="50"/>
    <n v="100"/>
    <s v="КОР"/>
    <n v="48"/>
    <n v="48"/>
    <n v="288"/>
    <n v="12"/>
    <s v="BPB-13-076-10"/>
    <m/>
    <m/>
    <n v="100"/>
    <x v="1"/>
  </r>
  <r>
    <s v="28830"/>
    <n v="24"/>
    <n v="24"/>
    <n v="1"/>
    <n v="8"/>
    <n v="64"/>
    <s v="КОР"/>
    <n v="48"/>
    <n v="48"/>
    <n v="144"/>
    <n v="6"/>
    <s v="BPB-14-056-10"/>
    <n v="4"/>
    <m/>
    <n v="64"/>
    <x v="0"/>
  </r>
  <r>
    <s v="29325"/>
    <n v="24"/>
    <n v="24"/>
    <n v="1"/>
    <n v="8"/>
    <n v="56"/>
    <s v="КОР"/>
    <n v="48"/>
    <n v="48"/>
    <n v="144"/>
    <n v="6"/>
    <s v="BPB-14-044-10"/>
    <n v="37"/>
    <m/>
    <n v="56"/>
    <x v="0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60"/>
    <n v="2"/>
    <n v="8"/>
    <n v="88"/>
    <s v="КОР"/>
    <n v="60"/>
    <n v="60"/>
    <n v="180"/>
    <n v="6"/>
    <s v="BPB-13-011-10"/>
    <m/>
    <m/>
    <n v="88"/>
    <x v="1"/>
  </r>
  <r>
    <s v="60812"/>
    <n v="30"/>
    <n v="60"/>
    <n v="2"/>
    <n v="80"/>
    <n v="240"/>
    <s v="КОР"/>
    <n v="60"/>
    <n v="60"/>
    <n v="180"/>
    <n v="6"/>
    <s v="BPB-14-014-10"/>
    <n v="96"/>
    <m/>
    <n v="240"/>
    <x v="0"/>
  </r>
  <r>
    <s v="78854"/>
    <n v="40"/>
    <n v="40"/>
    <n v="1"/>
    <n v="56"/>
    <n v="112"/>
    <s v="КОР"/>
    <n v="80"/>
    <n v="80"/>
    <n v="720"/>
    <n v="18"/>
    <s v="BPB-13-063-10"/>
    <n v="46"/>
    <m/>
    <n v="112"/>
    <x v="1"/>
  </r>
  <r>
    <s v="79680"/>
    <n v="28"/>
    <n v="28"/>
    <n v="1"/>
    <n v="88"/>
    <n v="176"/>
    <s v="КОР"/>
    <n v="168"/>
    <n v="168"/>
    <n v="336"/>
    <n v="12"/>
    <s v="BPB-13-032-10"/>
    <n v="27"/>
    <m/>
    <n v="176"/>
    <x v="1"/>
  </r>
  <r>
    <s v="89711"/>
    <n v="48"/>
    <n v="48"/>
    <n v="1"/>
    <n v="8"/>
    <n v="80"/>
    <s v="КОР"/>
    <n v="96"/>
    <n v="96"/>
    <n v="288"/>
    <n v="6"/>
    <s v="BPB-08-069-10"/>
    <m/>
    <m/>
    <n v="80"/>
    <x v="3"/>
  </r>
  <r>
    <s v="AVU50"/>
    <n v="1"/>
    <n v="4"/>
    <n v="4"/>
    <n v="6"/>
    <n v="12"/>
    <s v="КОР"/>
    <n v="0"/>
    <n v="0"/>
    <n v="0"/>
    <n v="0"/>
    <s v="BPB-03-093-12"/>
    <m/>
    <m/>
    <n v="12"/>
    <x v="10"/>
  </r>
  <r>
    <s v="H9295"/>
    <n v="1"/>
    <n v="4"/>
    <n v="4"/>
    <n v="1"/>
    <n v="9"/>
    <s v="КОР"/>
    <n v="0"/>
    <n v="0"/>
    <n v="0"/>
    <n v="0"/>
    <s v="BPB-03-047-10"/>
    <n v="171"/>
    <m/>
    <n v="9"/>
    <x v="10"/>
  </r>
  <r>
    <s v="H9297"/>
    <n v="1"/>
    <n v="2"/>
    <n v="2"/>
    <n v="1"/>
    <n v="5"/>
    <s v="КОР"/>
    <n v="0"/>
    <n v="0"/>
    <n v="0"/>
    <n v="0"/>
    <s v="BPB-03-127-11"/>
    <m/>
    <m/>
    <n v="5"/>
    <x v="10"/>
  </r>
  <r>
    <s v="01909"/>
    <n v="30"/>
    <n v="120"/>
    <n v="4"/>
    <n v="80"/>
    <n v="240"/>
    <s v="КОР"/>
    <n v="60"/>
    <n v="60"/>
    <n v="180"/>
    <n v="6"/>
    <s v="BPB-14-005-10"/>
    <n v="112"/>
    <m/>
    <n v="240"/>
    <x v="0"/>
  </r>
  <r>
    <s v="04467"/>
    <n v="40"/>
    <n v="80"/>
    <n v="2"/>
    <n v="40"/>
    <n v="120"/>
    <s v="КОР"/>
    <n v="80"/>
    <n v="80"/>
    <n v="480"/>
    <n v="12"/>
    <s v="BPB-14-007-10"/>
    <n v="51"/>
    <m/>
    <n v="120"/>
    <x v="0"/>
  </r>
  <r>
    <s v="04627"/>
    <n v="30"/>
    <n v="60"/>
    <n v="2"/>
    <n v="80"/>
    <n v="160"/>
    <s v="КОР"/>
    <n v="60"/>
    <n v="60"/>
    <n v="180"/>
    <n v="6"/>
    <s v="BPB-14-028-10"/>
    <n v="44"/>
    <m/>
    <n v="160"/>
    <x v="0"/>
  </r>
  <r>
    <s v="07688"/>
    <n v="24"/>
    <n v="24"/>
    <n v="1"/>
    <n v="8"/>
    <n v="72"/>
    <s v="КОР"/>
    <n v="48"/>
    <n v="48"/>
    <n v="288"/>
    <n v="12"/>
    <s v="BPB-13-055-10"/>
    <n v="18"/>
    <m/>
    <n v="72"/>
    <x v="1"/>
  </r>
  <r>
    <s v="08040"/>
    <n v="36"/>
    <n v="36"/>
    <n v="1"/>
    <n v="8"/>
    <n v="80"/>
    <s v="КОР"/>
    <n v="72"/>
    <n v="72"/>
    <n v="216"/>
    <n v="6"/>
    <s v="BPB-14-053-10"/>
    <n v="21.1666666666667"/>
    <m/>
    <n v="80"/>
    <x v="0"/>
  </r>
  <r>
    <s v="08196"/>
    <n v="24"/>
    <n v="24"/>
    <n v="1"/>
    <n v="2"/>
    <n v="52"/>
    <s v="КОР"/>
    <n v="48"/>
    <n v="48"/>
    <n v="288"/>
    <n v="12"/>
    <s v="BPB-14-036-10"/>
    <n v="18"/>
    <m/>
    <n v="52"/>
    <x v="0"/>
  </r>
  <r>
    <s v="08298"/>
    <n v="24"/>
    <n v="48"/>
    <n v="2"/>
    <n v="8"/>
    <n v="56"/>
    <s v="КОР"/>
    <n v="48"/>
    <n v="48"/>
    <n v="288"/>
    <n v="12"/>
    <s v="BPB-15-010-10"/>
    <n v="35"/>
    <m/>
    <n v="56"/>
    <x v="4"/>
  </r>
  <r>
    <s v="08510"/>
    <n v="36"/>
    <n v="36"/>
    <n v="1"/>
    <n v="8"/>
    <n v="64"/>
    <s v="КОР"/>
    <n v="72"/>
    <n v="72"/>
    <n v="216"/>
    <n v="6"/>
    <s v="BPB-15-017-10"/>
    <n v="21"/>
    <m/>
    <n v="64"/>
    <x v="4"/>
  </r>
  <r>
    <s v="08551"/>
    <n v="24"/>
    <n v="24"/>
    <n v="1"/>
    <n v="8"/>
    <n v="56"/>
    <s v="КОР"/>
    <n v="48"/>
    <n v="48"/>
    <n v="288"/>
    <n v="12"/>
    <s v="BPB-14-052-10"/>
    <n v="33"/>
    <m/>
    <n v="56"/>
    <x v="0"/>
  </r>
  <r>
    <s v="08667"/>
    <n v="24"/>
    <n v="24"/>
    <n v="1"/>
    <n v="8"/>
    <n v="56"/>
    <s v="КОР"/>
    <n v="48"/>
    <n v="48"/>
    <n v="288"/>
    <n v="12"/>
    <s v="BPB-13-040-10"/>
    <n v="46"/>
    <m/>
    <n v="56"/>
    <x v="1"/>
  </r>
  <r>
    <s v="08792"/>
    <n v="24"/>
    <n v="48"/>
    <n v="2"/>
    <n v="8"/>
    <n v="64"/>
    <s v="КОР"/>
    <n v="48"/>
    <n v="48"/>
    <n v="144"/>
    <n v="6"/>
    <s v="BPB-13-028-10"/>
    <n v="4"/>
    <m/>
    <n v="64"/>
    <x v="1"/>
  </r>
  <r>
    <s v="09150"/>
    <n v="36"/>
    <n v="36"/>
    <n v="1"/>
    <n v="8"/>
    <n v="80"/>
    <s v="КОР"/>
    <n v="72"/>
    <n v="72"/>
    <n v="432"/>
    <n v="12"/>
    <s v="BPB-14-070-10"/>
    <m/>
    <m/>
    <n v="80"/>
    <x v="0"/>
  </r>
  <r>
    <s v="09621"/>
    <n v="24"/>
    <n v="48"/>
    <n v="2"/>
    <n v="8"/>
    <n v="64"/>
    <s v="КОР"/>
    <n v="48"/>
    <n v="48"/>
    <n v="144"/>
    <n v="6"/>
    <s v="BPB-14-050-10"/>
    <n v="8"/>
    <m/>
    <n v="64"/>
    <x v="0"/>
  </r>
  <r>
    <s v="11695"/>
    <n v="24"/>
    <n v="48"/>
    <n v="2"/>
    <n v="8"/>
    <n v="72"/>
    <s v="КОР"/>
    <n v="48"/>
    <n v="48"/>
    <n v="432"/>
    <n v="18"/>
    <s v="BPB-14-045-10"/>
    <m/>
    <m/>
    <n v="72"/>
    <x v="0"/>
  </r>
  <r>
    <s v="12079"/>
    <n v="28"/>
    <n v="28"/>
    <n v="1"/>
    <n v="80"/>
    <n v="160"/>
    <s v="КОР"/>
    <n v="56"/>
    <n v="56"/>
    <n v="168"/>
    <n v="6"/>
    <s v="BPB-14-040-10"/>
    <n v="57"/>
    <m/>
    <n v="160"/>
    <x v="0"/>
  </r>
  <r>
    <s v="12719"/>
    <n v="36"/>
    <n v="36"/>
    <n v="1"/>
    <n v="8"/>
    <n v="72"/>
    <s v="КОР"/>
    <n v="72"/>
    <n v="72"/>
    <n v="432"/>
    <n v="12"/>
    <s v="BPB-13-031-10"/>
    <n v="35"/>
    <m/>
    <n v="72"/>
    <x v="1"/>
  </r>
  <r>
    <s v="14000"/>
    <n v="24"/>
    <n v="48"/>
    <n v="2"/>
    <n v="64"/>
    <n v="128"/>
    <s v="КОР"/>
    <n v="48"/>
    <n v="48"/>
    <n v="432"/>
    <n v="18"/>
    <s v="BPB-14-027-10"/>
    <m/>
    <m/>
    <n v="128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5096"/>
    <n v="40"/>
    <n v="40"/>
    <n v="1"/>
    <n v="56"/>
    <n v="112"/>
    <s v="КОР"/>
    <n v="80"/>
    <n v="80"/>
    <n v="720"/>
    <n v="18"/>
    <s v="BPB-12-054-10"/>
    <n v="39"/>
    <m/>
    <n v="112"/>
    <x v="2"/>
  </r>
  <r>
    <s v="15156"/>
    <n v="36"/>
    <n v="36"/>
    <n v="1"/>
    <n v="2"/>
    <n v="58"/>
    <s v="КОР"/>
    <n v="72"/>
    <n v="72"/>
    <n v="432"/>
    <n v="12"/>
    <s v="BPB-11-062-10"/>
    <m/>
    <m/>
    <n v="58"/>
    <x v="5"/>
  </r>
  <r>
    <s v="15393"/>
    <n v="12"/>
    <n v="36"/>
    <n v="3"/>
    <n v="25"/>
    <n v="175"/>
    <s v="КОР"/>
    <n v="24"/>
    <n v="24"/>
    <n v="144"/>
    <n v="12"/>
    <s v="BPB-13-009-10"/>
    <n v="135"/>
    <m/>
    <n v="175"/>
    <x v="1"/>
  </r>
  <r>
    <s v="15408"/>
    <n v="24"/>
    <n v="48"/>
    <n v="2"/>
    <n v="8"/>
    <n v="64"/>
    <s v="КОР"/>
    <n v="48"/>
    <n v="48"/>
    <n v="432"/>
    <n v="18"/>
    <s v="BPB-14-051-10"/>
    <n v="12"/>
    <m/>
    <n v="64"/>
    <x v="0"/>
  </r>
  <r>
    <s v="15438"/>
    <n v="24"/>
    <n v="24"/>
    <n v="1"/>
    <n v="2"/>
    <n v="80"/>
    <s v="КОР"/>
    <n v="48"/>
    <n v="48"/>
    <n v="288"/>
    <n v="12"/>
    <s v="BPB-13-026-10"/>
    <m/>
    <m/>
    <n v="80"/>
    <x v="1"/>
  </r>
  <r>
    <s v="15778"/>
    <n v="36"/>
    <n v="36"/>
    <n v="1"/>
    <n v="8"/>
    <n v="88"/>
    <s v="КОР"/>
    <n v="72"/>
    <n v="72"/>
    <n v="432"/>
    <n v="12"/>
    <s v="BPB-14-078-10"/>
    <n v="29"/>
    <m/>
    <n v="88"/>
    <x v="0"/>
  </r>
  <r>
    <s v="16144"/>
    <n v="24"/>
    <n v="48"/>
    <n v="2"/>
    <n v="64"/>
    <n v="128"/>
    <s v="КОР"/>
    <n v="48"/>
    <n v="48"/>
    <n v="288"/>
    <n v="12"/>
    <s v="BPB-14-021-10"/>
    <m/>
    <m/>
    <n v="128"/>
    <x v="0"/>
  </r>
  <r>
    <s v="16249"/>
    <n v="12"/>
    <n v="36"/>
    <n v="3"/>
    <n v="175"/>
    <n v="350"/>
    <s v="КОР"/>
    <n v="36"/>
    <n v="36"/>
    <n v="132"/>
    <n v="11"/>
    <s v="BPB-13-007-10"/>
    <n v="150"/>
    <m/>
    <n v="350"/>
    <x v="1"/>
  </r>
  <r>
    <s v="16920"/>
    <n v="24"/>
    <n v="24"/>
    <n v="1"/>
    <n v="8"/>
    <n v="64"/>
    <s v="КОР"/>
    <n v="48"/>
    <n v="48"/>
    <n v="144"/>
    <n v="6"/>
    <s v="BPB-14-012-10"/>
    <n v="10"/>
    <m/>
    <n v="64"/>
    <x v="0"/>
  </r>
  <r>
    <s v="16986"/>
    <n v="24"/>
    <n v="48"/>
    <n v="2"/>
    <n v="8"/>
    <n v="64"/>
    <s v="КОР"/>
    <n v="48"/>
    <n v="48"/>
    <n v="288"/>
    <n v="12"/>
    <s v="BPB-13-034-10"/>
    <m/>
    <m/>
    <n v="64"/>
    <x v="1"/>
  </r>
  <r>
    <s v="18219"/>
    <n v="36"/>
    <n v="36"/>
    <n v="1"/>
    <n v="8"/>
    <n v="80"/>
    <s v="КОР"/>
    <n v="108"/>
    <n v="108"/>
    <n v="648"/>
    <n v="18"/>
    <s v="BPB-14-049-10"/>
    <m/>
    <m/>
    <n v="80"/>
    <x v="0"/>
  </r>
  <r>
    <s v="21248"/>
    <n v="48"/>
    <n v="48"/>
    <n v="1"/>
    <n v="5"/>
    <n v="64"/>
    <s v="КОР"/>
    <n v="460"/>
    <n v="460"/>
    <n v="1380"/>
    <n v="28.75"/>
    <s v="BPB-15-057-10"/>
    <n v="17"/>
    <m/>
    <n v="64"/>
    <x v="4"/>
  </r>
  <r>
    <s v="24194"/>
    <n v="48"/>
    <n v="48"/>
    <n v="1"/>
    <n v="8"/>
    <n v="88"/>
    <s v="КОР"/>
    <n v="96"/>
    <n v="96"/>
    <n v="288"/>
    <n v="6"/>
    <s v="BPB-12-067-10"/>
    <n v="23"/>
    <m/>
    <n v="88"/>
    <x v="2"/>
  </r>
  <r>
    <s v="25196"/>
    <n v="1"/>
    <n v="20"/>
    <n v="20"/>
    <n v="50"/>
    <n v="600"/>
    <s v="КОР"/>
    <n v="600"/>
    <n v="600"/>
    <n v="1200"/>
    <n v="1200"/>
    <s v="BPB-03-150-12"/>
    <n v="389"/>
    <m/>
    <n v="600"/>
    <x v="10"/>
  </r>
  <r>
    <s v="25379"/>
    <n v="40"/>
    <n v="40"/>
    <n v="1"/>
    <n v="2"/>
    <n v="56"/>
    <s v="КОР"/>
    <n v="80"/>
    <n v="80"/>
    <n v="720"/>
    <n v="18"/>
    <s v="BPB-13-023-10"/>
    <n v="71.875"/>
    <m/>
    <n v="56"/>
    <x v="1"/>
  </r>
  <r>
    <s v="28006"/>
    <n v="24"/>
    <n v="24"/>
    <n v="1"/>
    <n v="8"/>
    <n v="88"/>
    <s v="КОР"/>
    <n v="48"/>
    <n v="48"/>
    <n v="288"/>
    <n v="12"/>
    <s v="BPB-14-075-10"/>
    <m/>
    <m/>
    <n v="88"/>
    <x v="0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28384"/>
    <n v="24"/>
    <n v="24"/>
    <n v="1"/>
    <n v="50"/>
    <n v="100"/>
    <s v="КОР"/>
    <n v="48"/>
    <n v="48"/>
    <n v="288"/>
    <n v="12"/>
    <s v="BPB-13-076-10"/>
    <m/>
    <m/>
    <n v="100"/>
    <x v="1"/>
  </r>
  <r>
    <s v="28608"/>
    <n v="40"/>
    <n v="40"/>
    <n v="1"/>
    <n v="2"/>
    <n v="6"/>
    <s v="КОР"/>
    <n v="80"/>
    <n v="80"/>
    <n v="240"/>
    <n v="6"/>
    <s v="BPB-04-067-14"/>
    <m/>
    <m/>
    <n v="6"/>
    <x v="8"/>
  </r>
  <r>
    <s v="28830"/>
    <n v="24"/>
    <n v="48"/>
    <n v="2"/>
    <n v="8"/>
    <n v="64"/>
    <s v="КОР"/>
    <n v="48"/>
    <n v="48"/>
    <n v="144"/>
    <n v="6"/>
    <s v="BPB-14-056-10"/>
    <n v="4"/>
    <m/>
    <n v="64"/>
    <x v="0"/>
  </r>
  <r>
    <s v="29325"/>
    <n v="24"/>
    <n v="48"/>
    <n v="2"/>
    <n v="8"/>
    <n v="56"/>
    <s v="КОР"/>
    <n v="48"/>
    <n v="48"/>
    <n v="144"/>
    <n v="6"/>
    <s v="BPB-14-044-10"/>
    <n v="37"/>
    <m/>
    <n v="56"/>
    <x v="0"/>
  </r>
  <r>
    <s v="30499"/>
    <n v="24"/>
    <n v="24"/>
    <n v="1"/>
    <n v="8"/>
    <n v="80"/>
    <s v="КОР"/>
    <n v="48"/>
    <n v="48"/>
    <n v="288"/>
    <n v="12"/>
    <s v="BPB-11-033-10"/>
    <n v="18"/>
    <m/>
    <n v="80"/>
    <x v="5"/>
  </r>
  <r>
    <s v="30703"/>
    <n v="24"/>
    <n v="24"/>
    <n v="1"/>
    <n v="8"/>
    <n v="72"/>
    <s v="КОР"/>
    <n v="48"/>
    <n v="48"/>
    <n v="288"/>
    <n v="12"/>
    <s v="BPB-14-043-10"/>
    <n v="24"/>
    <m/>
    <n v="72"/>
    <x v="0"/>
  </r>
  <r>
    <s v="30717"/>
    <n v="24"/>
    <n v="24"/>
    <n v="1"/>
    <n v="80"/>
    <n v="160"/>
    <s v="КОР"/>
    <n v="48"/>
    <n v="48"/>
    <n v="432"/>
    <n v="18"/>
    <s v="BPB-14-034-10"/>
    <n v="97"/>
    <m/>
    <n v="160"/>
    <x v="0"/>
  </r>
  <r>
    <s v="31253"/>
    <n v="24"/>
    <n v="48"/>
    <n v="2"/>
    <n v="50"/>
    <n v="100"/>
    <s v="КОР"/>
    <n v="48"/>
    <n v="48"/>
    <n v="432"/>
    <n v="18"/>
    <s v="BPB-13-074-10"/>
    <n v="22"/>
    <m/>
    <n v="100"/>
    <x v="1"/>
  </r>
  <r>
    <s v="45404"/>
    <n v="36"/>
    <n v="72"/>
    <n v="2"/>
    <n v="8"/>
    <n v="80"/>
    <s v="КОР"/>
    <n v="72"/>
    <n v="72"/>
    <n v="3000"/>
    <n v="83.3333333333333"/>
    <s v="BPB-13-041-10"/>
    <m/>
    <m/>
    <n v="80"/>
    <x v="1"/>
  </r>
  <r>
    <s v="49327"/>
    <n v="28"/>
    <n v="28"/>
    <n v="1"/>
    <n v="2"/>
    <n v="80"/>
    <s v="КОР"/>
    <n v="56"/>
    <n v="56"/>
    <n v="168"/>
    <n v="6"/>
    <s v="BPB-13-044-10"/>
    <n v="26"/>
    <m/>
    <n v="80"/>
    <x v="1"/>
  </r>
  <r>
    <s v="52324"/>
    <n v="36"/>
    <n v="36"/>
    <n v="1"/>
    <n v="80"/>
    <n v="160"/>
    <s v="КОР"/>
    <n v="72"/>
    <n v="72"/>
    <n v="216"/>
    <n v="6"/>
    <s v="BPB-14-065-10"/>
    <n v="74.1388888888889"/>
    <m/>
    <n v="160"/>
    <x v="0"/>
  </r>
  <r>
    <s v="57007"/>
    <n v="36"/>
    <n v="36"/>
    <n v="1"/>
    <n v="8"/>
    <n v="88"/>
    <s v="КОР"/>
    <n v="72"/>
    <n v="72"/>
    <n v="216"/>
    <n v="6"/>
    <s v="BPB-15-021-10"/>
    <m/>
    <m/>
    <n v="88"/>
    <x v="4"/>
  </r>
  <r>
    <s v="89711"/>
    <n v="48"/>
    <n v="48"/>
    <n v="1"/>
    <n v="8"/>
    <n v="80"/>
    <s v="КОР"/>
    <n v="96"/>
    <n v="96"/>
    <n v="288"/>
    <n v="6"/>
    <s v="BPB-08-069-10"/>
    <m/>
    <m/>
    <n v="80"/>
    <x v="3"/>
  </r>
  <r>
    <s v="33250"/>
    <n v="40"/>
    <n v="40"/>
    <n v="1"/>
    <n v="8"/>
    <n v="56"/>
    <s v="КОР"/>
    <n v="80"/>
    <n v="80"/>
    <n v="240"/>
    <n v="6"/>
    <s v="BPB-15-018-10"/>
    <n v="21"/>
    <m/>
    <n v="56"/>
    <x v="4"/>
  </r>
  <r>
    <s v="42906"/>
    <n v="1"/>
    <n v="20"/>
    <n v="20"/>
    <n v="27"/>
    <n v="320"/>
    <s v="КОР"/>
    <n v="300"/>
    <n v="300"/>
    <n v="600"/>
    <n v="600"/>
    <s v="BPB-03-074-10"/>
    <n v="79"/>
    <m/>
    <n v="320"/>
    <x v="10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59545"/>
    <n v="30"/>
    <n v="60"/>
    <n v="2"/>
    <n v="2"/>
    <n v="80"/>
    <s v="КОР"/>
    <n v="60"/>
    <n v="60"/>
    <n v="180"/>
    <n v="6"/>
    <s v="BPB-13-050-10"/>
    <n v="117"/>
    <m/>
    <n v="80"/>
    <x v="1"/>
  </r>
  <r>
    <s v="60209"/>
    <n v="30"/>
    <n v="90"/>
    <n v="3"/>
    <n v="8"/>
    <n v="88"/>
    <s v="КОР"/>
    <n v="60"/>
    <n v="60"/>
    <n v="180"/>
    <n v="6"/>
    <s v="BPB-13-011-10"/>
    <m/>
    <m/>
    <n v="88"/>
    <x v="1"/>
  </r>
  <r>
    <s v="65208"/>
    <n v="18"/>
    <n v="54"/>
    <n v="3"/>
    <n v="36"/>
    <n v="108"/>
    <s v="КОР"/>
    <n v="0"/>
    <n v="0"/>
    <n v="0"/>
    <n v="0"/>
    <s v="BPB-15-052-10"/>
    <n v="51"/>
    <m/>
    <n v="108"/>
    <x v="4"/>
  </r>
  <r>
    <s v="67020"/>
    <n v="28"/>
    <n v="28"/>
    <n v="1"/>
    <n v="8"/>
    <n v="80"/>
    <s v="КОР"/>
    <n v="56"/>
    <n v="56"/>
    <n v="168"/>
    <n v="6"/>
    <s v="BPB-12-049-10"/>
    <n v="37"/>
    <m/>
    <n v="80"/>
    <x v="2"/>
  </r>
  <r>
    <s v="67421"/>
    <n v="28"/>
    <n v="28"/>
    <n v="1"/>
    <n v="8"/>
    <n v="88"/>
    <s v="КОР"/>
    <n v="56"/>
    <n v="56"/>
    <n v="168"/>
    <n v="6"/>
    <s v="BPB-11-040-10"/>
    <n v="33"/>
    <m/>
    <n v="88"/>
    <x v="5"/>
  </r>
  <r>
    <s v="01909"/>
    <n v="30"/>
    <n v="90"/>
    <n v="3"/>
    <n v="80"/>
    <n v="240"/>
    <s v="КОР"/>
    <n v="60"/>
    <n v="60"/>
    <n v="180"/>
    <n v="6"/>
    <s v="BPB-14-005-10"/>
    <n v="112"/>
    <m/>
    <n v="240"/>
    <x v="0"/>
  </r>
  <r>
    <s v="04627"/>
    <n v="30"/>
    <n v="60"/>
    <n v="2"/>
    <n v="80"/>
    <n v="160"/>
    <s v="КОР"/>
    <n v="60"/>
    <n v="60"/>
    <n v="180"/>
    <n v="6"/>
    <s v="BPB-14-028-10"/>
    <n v="44"/>
    <m/>
    <n v="160"/>
    <x v="0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59545"/>
    <n v="30"/>
    <n v="60"/>
    <n v="2"/>
    <n v="2"/>
    <n v="80"/>
    <s v="КОР"/>
    <n v="60"/>
    <n v="60"/>
    <n v="180"/>
    <n v="6"/>
    <s v="BPB-13-050-10"/>
    <n v="117"/>
    <m/>
    <n v="80"/>
    <x v="1"/>
  </r>
  <r>
    <s v="60209"/>
    <n v="30"/>
    <n v="60"/>
    <n v="2"/>
    <n v="8"/>
    <n v="88"/>
    <s v="КОР"/>
    <n v="60"/>
    <n v="60"/>
    <n v="180"/>
    <n v="6"/>
    <s v="BPB-13-011-10"/>
    <m/>
    <m/>
    <n v="88"/>
    <x v="1"/>
  </r>
  <r>
    <s v="60812"/>
    <n v="30"/>
    <n v="60"/>
    <n v="2"/>
    <n v="80"/>
    <n v="240"/>
    <s v="КОР"/>
    <n v="60"/>
    <n v="60"/>
    <n v="180"/>
    <n v="6"/>
    <s v="BPB-14-014-10"/>
    <n v="96"/>
    <m/>
    <n v="240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4884"/>
    <n v="1"/>
    <n v="2"/>
    <n v="2"/>
    <n v="24"/>
    <n v="96"/>
    <s v="КОР"/>
    <n v="12"/>
    <n v="12"/>
    <n v="30"/>
    <n v="30"/>
    <s v="BPB-02-076-10"/>
    <n v="33"/>
    <m/>
    <n v="96"/>
    <x v="9"/>
  </r>
  <r>
    <s v="77857"/>
    <n v="40"/>
    <n v="40"/>
    <n v="1"/>
    <n v="8"/>
    <n v="64"/>
    <s v="КОР"/>
    <n v="160"/>
    <n v="160"/>
    <n v="480"/>
    <n v="12"/>
    <s v="BPB-13-069-10"/>
    <m/>
    <m/>
    <n v="64"/>
    <x v="1"/>
  </r>
  <r>
    <s v="79680"/>
    <n v="28"/>
    <n v="28"/>
    <n v="1"/>
    <n v="88"/>
    <n v="176"/>
    <s v="КОР"/>
    <n v="168"/>
    <n v="168"/>
    <n v="336"/>
    <n v="12"/>
    <s v="BPB-13-032-10"/>
    <n v="27"/>
    <m/>
    <n v="176"/>
    <x v="1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49327"/>
    <n v="28"/>
    <n v="28"/>
    <n v="1"/>
    <n v="2"/>
    <n v="80"/>
    <s v="КОР"/>
    <n v="56"/>
    <n v="56"/>
    <n v="168"/>
    <n v="6"/>
    <s v="BPB-13-044-10"/>
    <n v="26"/>
    <m/>
    <n v="80"/>
    <x v="1"/>
  </r>
  <r>
    <s v="A2488"/>
    <n v="10"/>
    <n v="10"/>
    <n v="1"/>
    <n v="2"/>
    <n v="36"/>
    <s v="КОР"/>
    <n v="14"/>
    <n v="14"/>
    <n v="28"/>
    <n v="2.8"/>
    <s v="BPB-15-023-10"/>
    <n v="16"/>
    <m/>
    <n v="36"/>
    <x v="4"/>
  </r>
  <r>
    <s v="01909"/>
    <n v="30"/>
    <n v="120"/>
    <n v="4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09621"/>
    <n v="24"/>
    <n v="24"/>
    <n v="1"/>
    <n v="8"/>
    <n v="64"/>
    <s v="КОР"/>
    <n v="48"/>
    <n v="48"/>
    <n v="144"/>
    <n v="6"/>
    <s v="BPB-14-050-10"/>
    <n v="8"/>
    <m/>
    <n v="64"/>
    <x v="0"/>
  </r>
  <r>
    <s v="11695"/>
    <n v="24"/>
    <n v="24"/>
    <n v="1"/>
    <n v="8"/>
    <n v="72"/>
    <s v="КОР"/>
    <n v="48"/>
    <n v="48"/>
    <n v="432"/>
    <n v="18"/>
    <s v="BPB-14-045-10"/>
    <m/>
    <m/>
    <n v="72"/>
    <x v="0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30703"/>
    <n v="24"/>
    <n v="24"/>
    <n v="1"/>
    <n v="8"/>
    <n v="72"/>
    <s v="КОР"/>
    <n v="48"/>
    <n v="48"/>
    <n v="288"/>
    <n v="12"/>
    <s v="BPB-14-043-10"/>
    <n v="24"/>
    <m/>
    <n v="72"/>
    <x v="0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60"/>
    <n v="2"/>
    <n v="8"/>
    <n v="88"/>
    <s v="КОР"/>
    <n v="60"/>
    <n v="60"/>
    <n v="180"/>
    <n v="6"/>
    <s v="BPB-13-011-10"/>
    <m/>
    <m/>
    <n v="88"/>
    <x v="1"/>
  </r>
  <r>
    <s v="60812"/>
    <n v="30"/>
    <n v="60"/>
    <n v="2"/>
    <n v="80"/>
    <n v="240"/>
    <s v="КОР"/>
    <n v="60"/>
    <n v="60"/>
    <n v="180"/>
    <n v="6"/>
    <s v="BPB-14-014-10"/>
    <n v="96"/>
    <m/>
    <n v="240"/>
    <x v="0"/>
  </r>
  <r>
    <s v="65208"/>
    <n v="18"/>
    <n v="252"/>
    <n v="14"/>
    <n v="36"/>
    <n v="108"/>
    <s v="КОР"/>
    <n v="0"/>
    <n v="0"/>
    <n v="0"/>
    <n v="0"/>
    <s v="BPB-15-052-10"/>
    <n v="51"/>
    <m/>
    <n v="108"/>
    <x v="4"/>
  </r>
  <r>
    <s v="72722"/>
    <n v="24"/>
    <n v="24"/>
    <n v="1"/>
    <n v="88"/>
    <n v="176"/>
    <s v="КОР"/>
    <n v="48"/>
    <n v="48"/>
    <n v="144"/>
    <n v="6"/>
    <s v="BPB-13-060-10"/>
    <n v="38"/>
    <m/>
    <n v="176"/>
    <x v="1"/>
  </r>
  <r>
    <s v="88441"/>
    <n v="64"/>
    <n v="64"/>
    <n v="1"/>
    <n v="5"/>
    <n v="140"/>
    <s v="КОР"/>
    <n v="128"/>
    <n v="128"/>
    <n v="768"/>
    <n v="12"/>
    <s v="BPB-15-036-10"/>
    <n v="31"/>
    <m/>
    <n v="140"/>
    <x v="4"/>
  </r>
  <r>
    <s v="A2488"/>
    <n v="10"/>
    <n v="10"/>
    <n v="1"/>
    <n v="2"/>
    <n v="36"/>
    <s v="КОР"/>
    <n v="14"/>
    <n v="14"/>
    <n v="28"/>
    <n v="2.8"/>
    <s v="BPB-15-023-10"/>
    <n v="16"/>
    <m/>
    <n v="36"/>
    <x v="4"/>
  </r>
  <r>
    <s v="15438"/>
    <n v="24"/>
    <n v="24"/>
    <n v="1"/>
    <n v="2"/>
    <n v="80"/>
    <s v="КОР"/>
    <n v="48"/>
    <n v="48"/>
    <n v="288"/>
    <n v="12"/>
    <s v="BPB-13-026-10"/>
    <m/>
    <m/>
    <n v="80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5208"/>
    <n v="18"/>
    <n v="36"/>
    <n v="2"/>
    <n v="36"/>
    <n v="108"/>
    <s v="КОР"/>
    <n v="0"/>
    <n v="0"/>
    <n v="0"/>
    <n v="0"/>
    <s v="BPB-15-052-10"/>
    <n v="51"/>
    <m/>
    <n v="108"/>
    <x v="4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01909"/>
    <n v="30"/>
    <n v="150"/>
    <n v="5"/>
    <n v="80"/>
    <n v="240"/>
    <s v="КОР"/>
    <n v="60"/>
    <n v="60"/>
    <n v="180"/>
    <n v="6"/>
    <s v="BPB-14-005-10"/>
    <n v="112"/>
    <m/>
    <n v="240"/>
    <x v="0"/>
  </r>
  <r>
    <s v="04627"/>
    <n v="30"/>
    <n v="90"/>
    <n v="3"/>
    <n v="80"/>
    <n v="160"/>
    <s v="КОР"/>
    <n v="60"/>
    <n v="60"/>
    <n v="180"/>
    <n v="6"/>
    <s v="BPB-14-028-10"/>
    <n v="44"/>
    <m/>
    <n v="160"/>
    <x v="0"/>
  </r>
  <r>
    <s v="08040"/>
    <n v="36"/>
    <n v="36"/>
    <n v="1"/>
    <n v="8"/>
    <n v="80"/>
    <s v="КОР"/>
    <n v="72"/>
    <n v="72"/>
    <n v="216"/>
    <n v="6"/>
    <s v="BPB-14-053-10"/>
    <n v="21.1666666666667"/>
    <m/>
    <n v="80"/>
    <x v="0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08551"/>
    <n v="24"/>
    <n v="24"/>
    <n v="1"/>
    <n v="8"/>
    <n v="56"/>
    <s v="КОР"/>
    <n v="48"/>
    <n v="48"/>
    <n v="288"/>
    <n v="12"/>
    <s v="BPB-14-052-10"/>
    <n v="33"/>
    <m/>
    <n v="56"/>
    <x v="0"/>
  </r>
  <r>
    <s v="12719"/>
    <n v="36"/>
    <n v="36"/>
    <n v="1"/>
    <n v="8"/>
    <n v="72"/>
    <s v="КОР"/>
    <n v="72"/>
    <n v="72"/>
    <n v="432"/>
    <n v="12"/>
    <s v="BPB-13-031-10"/>
    <n v="35"/>
    <m/>
    <n v="72"/>
    <x v="1"/>
  </r>
  <r>
    <s v="14226"/>
    <n v="28"/>
    <n v="56"/>
    <n v="2"/>
    <n v="88"/>
    <n v="264"/>
    <s v="КОР"/>
    <n v="56"/>
    <n v="56"/>
    <n v="168"/>
    <n v="6"/>
    <s v="BPB-13-020-10"/>
    <n v="76"/>
    <m/>
    <n v="264"/>
    <x v="1"/>
  </r>
  <r>
    <s v="28088"/>
    <n v="40"/>
    <n v="40"/>
    <n v="1"/>
    <n v="56"/>
    <n v="168"/>
    <s v="КОР"/>
    <n v="80"/>
    <n v="80"/>
    <n v="720"/>
    <n v="18"/>
    <s v="BPB-14-032-10"/>
    <m/>
    <m/>
    <n v="168"/>
    <x v="0"/>
  </r>
  <r>
    <s v="29160"/>
    <n v="40"/>
    <n v="40"/>
    <n v="1"/>
    <n v="8"/>
    <n v="56"/>
    <s v="КОР"/>
    <n v="80"/>
    <n v="80"/>
    <n v="240"/>
    <n v="6"/>
    <s v="BPB-11-054-10"/>
    <n v="16"/>
    <m/>
    <n v="56"/>
    <x v="5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59545"/>
    <n v="30"/>
    <n v="60"/>
    <n v="2"/>
    <n v="2"/>
    <n v="80"/>
    <s v="КОР"/>
    <n v="60"/>
    <n v="60"/>
    <n v="180"/>
    <n v="6"/>
    <s v="BPB-13-050-10"/>
    <n v="117"/>
    <m/>
    <n v="80"/>
    <x v="1"/>
  </r>
  <r>
    <s v="60209"/>
    <n v="30"/>
    <n v="60"/>
    <n v="2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5208"/>
    <n v="18"/>
    <n v="324"/>
    <n v="18"/>
    <n v="36"/>
    <n v="108"/>
    <s v="КОР"/>
    <n v="0"/>
    <n v="0"/>
    <n v="0"/>
    <n v="0"/>
    <s v="BPB-15-052-10"/>
    <n v="51"/>
    <m/>
    <n v="108"/>
    <x v="4"/>
  </r>
  <r>
    <s v="72722"/>
    <n v="24"/>
    <n v="24"/>
    <n v="1"/>
    <n v="88"/>
    <n v="176"/>
    <s v="КОР"/>
    <n v="48"/>
    <n v="48"/>
    <n v="144"/>
    <n v="6"/>
    <s v="BPB-13-060-10"/>
    <n v="38"/>
    <m/>
    <n v="176"/>
    <x v="1"/>
  </r>
  <r>
    <s v="77857"/>
    <n v="40"/>
    <n v="40"/>
    <n v="1"/>
    <n v="8"/>
    <n v="64"/>
    <s v="КОР"/>
    <n v="160"/>
    <n v="160"/>
    <n v="480"/>
    <n v="12"/>
    <s v="BPB-13-069-10"/>
    <m/>
    <m/>
    <n v="64"/>
    <x v="1"/>
  </r>
  <r>
    <s v="79466"/>
    <n v="35"/>
    <n v="35"/>
    <n v="1"/>
    <n v="8"/>
    <n v="88"/>
    <s v="КОР"/>
    <n v="70"/>
    <n v="70"/>
    <n v="210"/>
    <n v="6"/>
    <s v="BPB-14-068-10"/>
    <m/>
    <m/>
    <n v="88"/>
    <x v="0"/>
  </r>
  <r>
    <s v="81008"/>
    <n v="35"/>
    <n v="35"/>
    <n v="1"/>
    <n v="5"/>
    <n v="80"/>
    <s v="КОР"/>
    <n v="70"/>
    <n v="70"/>
    <n v="210"/>
    <n v="6"/>
    <s v="BPB-15-055-10"/>
    <n v="59"/>
    <m/>
    <n v="80"/>
    <x v="4"/>
  </r>
  <r>
    <s v="AF055"/>
    <n v="100"/>
    <n v="100"/>
    <n v="1"/>
    <n v="2"/>
    <n v="351"/>
    <s v="КОР"/>
    <n v="0"/>
    <n v="0"/>
    <n v="0"/>
    <n v="0"/>
    <s v="BPB-15-029-10"/>
    <n v="163"/>
    <m/>
    <n v="351"/>
    <x v="4"/>
  </r>
  <r>
    <s v="M8019"/>
    <n v="1"/>
    <n v="1"/>
    <n v="1"/>
    <n v="2"/>
    <n v="50"/>
    <s v="КОР"/>
    <n v="1"/>
    <n v="1"/>
    <n v="50"/>
    <n v="50"/>
    <s v="BPB-02-072-10"/>
    <m/>
    <m/>
    <n v="50"/>
    <x v="9"/>
  </r>
  <r>
    <s v="M8093"/>
    <n v="6"/>
    <n v="18"/>
    <n v="3"/>
    <n v="2"/>
    <n v="3"/>
    <s v="КОР"/>
    <n v="6"/>
    <n v="6"/>
    <n v="18"/>
    <n v="3"/>
    <s v="BPB-05-016-13"/>
    <n v="0"/>
    <m/>
    <n v="3"/>
    <x v="7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09561"/>
    <n v="10"/>
    <n v="10"/>
    <n v="1"/>
    <n v="2"/>
    <n v="144"/>
    <s v="КОР"/>
    <n v="240"/>
    <n v="240"/>
    <n v="720"/>
    <n v="72"/>
    <s v="BPB-02-049-10"/>
    <n v="327"/>
    <m/>
    <n v="144"/>
    <x v="9"/>
  </r>
  <r>
    <s v="11384"/>
    <n v="20"/>
    <n v="20"/>
    <n v="1"/>
    <n v="8"/>
    <n v="112"/>
    <s v="КОР"/>
    <n v="0"/>
    <n v="0"/>
    <n v="0"/>
    <n v="0"/>
    <s v="BPB-12-001-10"/>
    <m/>
    <m/>
    <n v="112"/>
    <x v="2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65208"/>
    <n v="18"/>
    <n v="36"/>
    <n v="2"/>
    <n v="36"/>
    <n v="108"/>
    <s v="КОР"/>
    <n v="0"/>
    <n v="0"/>
    <n v="0"/>
    <n v="0"/>
    <s v="BPB-15-052-10"/>
    <n v="51"/>
    <m/>
    <n v="108"/>
    <x v="4"/>
  </r>
  <r>
    <s v="89581"/>
    <n v="1"/>
    <n v="3"/>
    <n v="3"/>
    <n v="1"/>
    <n v="80"/>
    <s v="КОР"/>
    <n v="0"/>
    <n v="0"/>
    <n v="0"/>
    <n v="0"/>
    <s v="BPB-03-183-11"/>
    <n v="19"/>
    <m/>
    <n v="80"/>
    <x v="10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AF055"/>
    <n v="100"/>
    <n v="200"/>
    <n v="2"/>
    <n v="2"/>
    <n v="351"/>
    <s v="КОР"/>
    <n v="0"/>
    <n v="0"/>
    <n v="0"/>
    <n v="0"/>
    <s v="BPB-15-029-10"/>
    <n v="163"/>
    <m/>
    <n v="351"/>
    <x v="4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5208"/>
    <n v="18"/>
    <n v="108"/>
    <n v="6"/>
    <n v="36"/>
    <n v="108"/>
    <s v="КОР"/>
    <n v="0"/>
    <n v="0"/>
    <n v="0"/>
    <n v="0"/>
    <s v="BPB-15-052-10"/>
    <n v="51"/>
    <m/>
    <n v="108"/>
    <x v="4"/>
  </r>
  <r>
    <s v="AF055"/>
    <n v="100"/>
    <n v="300"/>
    <n v="3"/>
    <n v="2"/>
    <n v="351"/>
    <s v="КОР"/>
    <n v="0"/>
    <n v="0"/>
    <n v="0"/>
    <n v="0"/>
    <s v="BPB-15-029-10"/>
    <n v="163"/>
    <m/>
    <n v="351"/>
    <x v="4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9049"/>
    <n v="60"/>
    <n v="60"/>
    <n v="1"/>
    <n v="5"/>
    <n v="30"/>
    <s v="КОР"/>
    <n v="120"/>
    <n v="120"/>
    <n v="360"/>
    <n v="6"/>
    <s v="BPB-12-030-10"/>
    <m/>
    <m/>
    <n v="30"/>
    <x v="2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9517"/>
    <n v="36"/>
    <n v="36"/>
    <n v="1"/>
    <n v="8"/>
    <n v="80"/>
    <s v="КОР"/>
    <n v="72"/>
    <n v="72"/>
    <n v="216"/>
    <n v="6"/>
    <s v="BPB-12-042-10"/>
    <n v="15"/>
    <m/>
    <n v="80"/>
    <x v="2"/>
  </r>
  <r>
    <s v="72722"/>
    <n v="24"/>
    <n v="24"/>
    <n v="1"/>
    <n v="88"/>
    <n v="176"/>
    <s v="КОР"/>
    <n v="48"/>
    <n v="48"/>
    <n v="144"/>
    <n v="6"/>
    <s v="BPB-13-060-10"/>
    <n v="38"/>
    <m/>
    <n v="176"/>
    <x v="1"/>
  </r>
  <r>
    <s v="88441"/>
    <n v="64"/>
    <n v="64"/>
    <n v="1"/>
    <n v="5"/>
    <n v="140"/>
    <s v="КОР"/>
    <n v="128"/>
    <n v="128"/>
    <n v="768"/>
    <n v="12"/>
    <s v="BPB-15-036-10"/>
    <n v="31"/>
    <m/>
    <n v="140"/>
    <x v="4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65208"/>
    <n v="18"/>
    <n v="198"/>
    <n v="11"/>
    <n v="36"/>
    <n v="108"/>
    <s v="КОР"/>
    <n v="0"/>
    <n v="0"/>
    <n v="0"/>
    <n v="0"/>
    <s v="BPB-15-052-10"/>
    <n v="51"/>
    <m/>
    <n v="108"/>
    <x v="4"/>
  </r>
  <r>
    <s v="01909"/>
    <n v="30"/>
    <n v="90"/>
    <n v="3"/>
    <n v="80"/>
    <n v="240"/>
    <s v="КОР"/>
    <n v="60"/>
    <n v="60"/>
    <n v="180"/>
    <n v="6"/>
    <s v="BPB-14-005-10"/>
    <n v="112"/>
    <m/>
    <n v="240"/>
    <x v="0"/>
  </r>
  <r>
    <s v="04627"/>
    <n v="30"/>
    <n v="60"/>
    <n v="2"/>
    <n v="80"/>
    <n v="160"/>
    <s v="КОР"/>
    <n v="60"/>
    <n v="60"/>
    <n v="180"/>
    <n v="6"/>
    <s v="BPB-14-028-10"/>
    <n v="44"/>
    <m/>
    <n v="160"/>
    <x v="0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30717"/>
    <n v="24"/>
    <n v="24"/>
    <n v="1"/>
    <n v="80"/>
    <n v="160"/>
    <s v="КОР"/>
    <n v="48"/>
    <n v="48"/>
    <n v="432"/>
    <n v="18"/>
    <s v="BPB-14-034-10"/>
    <n v="97"/>
    <m/>
    <n v="160"/>
    <x v="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5208"/>
    <n v="18"/>
    <n v="18"/>
    <n v="1"/>
    <n v="36"/>
    <n v="108"/>
    <s v="КОР"/>
    <n v="0"/>
    <n v="0"/>
    <n v="0"/>
    <n v="0"/>
    <s v="BPB-15-052-10"/>
    <n v="51"/>
    <m/>
    <n v="108"/>
    <x v="4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85382"/>
    <n v="250"/>
    <n v="250"/>
    <n v="1"/>
    <n v="4"/>
    <n v="20"/>
    <s v="КОР"/>
    <n v="500"/>
    <n v="500"/>
    <n v="3000"/>
    <n v="12"/>
    <s v="BPB-08-026-10"/>
    <m/>
    <m/>
    <n v="20"/>
    <x v="3"/>
  </r>
  <r>
    <s v="AF070"/>
    <n v="30"/>
    <n v="90"/>
    <n v="3"/>
    <n v="7"/>
    <n v="56"/>
    <s v="КОР"/>
    <n v="0"/>
    <n v="0"/>
    <n v="0"/>
    <n v="0"/>
    <s v="BPB-14-010-10"/>
    <n v="-2"/>
    <m/>
    <n v="56"/>
    <x v="0"/>
  </r>
  <r>
    <s v="65208"/>
    <n v="18"/>
    <n v="90"/>
    <n v="5"/>
    <n v="36"/>
    <n v="108"/>
    <s v="КОР"/>
    <n v="0"/>
    <n v="0"/>
    <n v="0"/>
    <n v="0"/>
    <s v="BPB-15-052-10"/>
    <n v="51"/>
    <m/>
    <n v="108"/>
    <x v="4"/>
  </r>
  <r>
    <s v="AF054"/>
    <n v="200"/>
    <n v="200"/>
    <n v="1"/>
    <n v="2"/>
    <n v="450"/>
    <s v="КОР"/>
    <n v="400"/>
    <n v="400"/>
    <n v="1200"/>
    <n v="6"/>
    <s v="BPB-15-031-10"/>
    <n v="201.11500000000001"/>
    <m/>
    <n v="450"/>
    <x v="4"/>
  </r>
  <r>
    <s v="AF055"/>
    <n v="100"/>
    <n v="100"/>
    <n v="1"/>
    <n v="2"/>
    <n v="351"/>
    <s v="КОР"/>
    <n v="0"/>
    <n v="0"/>
    <n v="0"/>
    <n v="0"/>
    <s v="BPB-15-029-10"/>
    <n v="163"/>
    <m/>
    <n v="351"/>
    <x v="4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11384"/>
    <n v="20"/>
    <n v="20"/>
    <n v="1"/>
    <n v="8"/>
    <n v="112"/>
    <s v="КОР"/>
    <n v="0"/>
    <n v="0"/>
    <n v="0"/>
    <n v="0"/>
    <s v="BPB-12-001-10"/>
    <m/>
    <m/>
    <n v="112"/>
    <x v="2"/>
  </r>
  <r>
    <s v="15393"/>
    <n v="12"/>
    <n v="12"/>
    <n v="1"/>
    <n v="25"/>
    <n v="175"/>
    <s v="КОР"/>
    <n v="24"/>
    <n v="24"/>
    <n v="144"/>
    <n v="12"/>
    <s v="BPB-13-009-10"/>
    <n v="135"/>
    <m/>
    <n v="175"/>
    <x v="1"/>
  </r>
  <r>
    <s v="16249"/>
    <n v="12"/>
    <n v="12"/>
    <n v="1"/>
    <n v="175"/>
    <n v="350"/>
    <s v="КОР"/>
    <n v="36"/>
    <n v="36"/>
    <n v="132"/>
    <n v="11"/>
    <s v="BPB-13-007-10"/>
    <n v="150"/>
    <m/>
    <n v="350"/>
    <x v="1"/>
  </r>
  <r>
    <s v="25379"/>
    <n v="40"/>
    <n v="40"/>
    <n v="1"/>
    <n v="2"/>
    <n v="56"/>
    <s v="КОР"/>
    <n v="80"/>
    <n v="80"/>
    <n v="720"/>
    <n v="18"/>
    <s v="BPB-13-023-10"/>
    <n v="71.875"/>
    <m/>
    <n v="56"/>
    <x v="1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5208"/>
    <n v="18"/>
    <n v="90"/>
    <n v="5"/>
    <n v="36"/>
    <n v="108"/>
    <s v="КОР"/>
    <n v="0"/>
    <n v="0"/>
    <n v="0"/>
    <n v="0"/>
    <s v="BPB-15-052-10"/>
    <n v="51"/>
    <m/>
    <n v="108"/>
    <x v="4"/>
  </r>
  <r>
    <s v="69517"/>
    <n v="36"/>
    <n v="36"/>
    <n v="1"/>
    <n v="8"/>
    <n v="80"/>
    <s v="КОР"/>
    <n v="72"/>
    <n v="72"/>
    <n v="216"/>
    <n v="6"/>
    <s v="BPB-12-042-10"/>
    <n v="15"/>
    <m/>
    <n v="80"/>
    <x v="2"/>
  </r>
  <r>
    <s v="86415"/>
    <n v="72"/>
    <n v="72"/>
    <n v="1"/>
    <n v="2"/>
    <n v="3"/>
    <s v="КОР"/>
    <n v="1"/>
    <n v="1"/>
    <n v="72"/>
    <n v="1"/>
    <s v="BPB-02-129-12"/>
    <n v="1.875"/>
    <m/>
    <n v="3"/>
    <x v="9"/>
  </r>
  <r>
    <s v="89581"/>
    <n v="1"/>
    <n v="4"/>
    <n v="4"/>
    <n v="1"/>
    <n v="80"/>
    <s v="КОР"/>
    <n v="0"/>
    <n v="0"/>
    <n v="0"/>
    <n v="0"/>
    <s v="BPB-03-183-11"/>
    <n v="19"/>
    <m/>
    <n v="80"/>
    <x v="10"/>
  </r>
  <r>
    <s v="01909"/>
    <n v="30"/>
    <n v="300"/>
    <n v="10"/>
    <n v="80"/>
    <n v="240"/>
    <s v="КОР"/>
    <n v="60"/>
    <n v="60"/>
    <n v="180"/>
    <n v="6"/>
    <s v="BPB-14-005-10"/>
    <n v="112"/>
    <m/>
    <n v="240"/>
    <x v="0"/>
  </r>
  <r>
    <s v="03584"/>
    <n v="16"/>
    <n v="16"/>
    <n v="1"/>
    <n v="5"/>
    <n v="40"/>
    <s v="КОР"/>
    <n v="1"/>
    <n v="1"/>
    <n v="16"/>
    <n v="1"/>
    <s v="BPB-12-033-10"/>
    <n v="9.125"/>
    <m/>
    <n v="40"/>
    <x v="2"/>
  </r>
  <r>
    <s v="04627"/>
    <n v="30"/>
    <n v="120"/>
    <n v="4"/>
    <n v="80"/>
    <n v="160"/>
    <s v="КОР"/>
    <n v="60"/>
    <n v="60"/>
    <n v="180"/>
    <n v="6"/>
    <s v="BPB-14-028-10"/>
    <n v="44"/>
    <m/>
    <n v="160"/>
    <x v="0"/>
  </r>
  <r>
    <s v="07397"/>
    <n v="36"/>
    <n v="36"/>
    <n v="1"/>
    <n v="2"/>
    <n v="6"/>
    <s v="КОР"/>
    <n v="72"/>
    <n v="72"/>
    <n v="216"/>
    <n v="6"/>
    <s v="BPB-05-069-12"/>
    <n v="5"/>
    <m/>
    <n v="6"/>
    <x v="7"/>
  </r>
  <r>
    <s v="07688"/>
    <n v="24"/>
    <n v="24"/>
    <n v="1"/>
    <n v="8"/>
    <n v="72"/>
    <s v="КОР"/>
    <n v="48"/>
    <n v="48"/>
    <n v="288"/>
    <n v="12"/>
    <s v="BPB-13-055-10"/>
    <n v="18"/>
    <m/>
    <n v="72"/>
    <x v="1"/>
  </r>
  <r>
    <s v="08040"/>
    <n v="36"/>
    <n v="108"/>
    <n v="3"/>
    <n v="8"/>
    <n v="80"/>
    <s v="КОР"/>
    <n v="72"/>
    <n v="72"/>
    <n v="216"/>
    <n v="6"/>
    <s v="BPB-14-053-10"/>
    <n v="21.1666666666667"/>
    <m/>
    <n v="80"/>
    <x v="0"/>
  </r>
  <r>
    <s v="08196"/>
    <n v="24"/>
    <n v="96"/>
    <n v="4"/>
    <n v="2"/>
    <n v="52"/>
    <s v="КОР"/>
    <n v="48"/>
    <n v="48"/>
    <n v="288"/>
    <n v="12"/>
    <s v="BPB-14-036-10"/>
    <n v="18"/>
    <m/>
    <n v="52"/>
    <x v="0"/>
  </r>
  <r>
    <s v="08298"/>
    <n v="24"/>
    <n v="48"/>
    <n v="2"/>
    <n v="8"/>
    <n v="56"/>
    <s v="КОР"/>
    <n v="48"/>
    <n v="48"/>
    <n v="288"/>
    <n v="12"/>
    <s v="BPB-15-010-10"/>
    <n v="35"/>
    <m/>
    <n v="56"/>
    <x v="4"/>
  </r>
  <r>
    <s v="08510"/>
    <n v="36"/>
    <n v="72"/>
    <n v="2"/>
    <n v="8"/>
    <n v="64"/>
    <s v="КОР"/>
    <n v="72"/>
    <n v="72"/>
    <n v="216"/>
    <n v="6"/>
    <s v="BPB-15-017-10"/>
    <n v="21"/>
    <m/>
    <n v="64"/>
    <x v="4"/>
  </r>
  <r>
    <s v="08551"/>
    <n v="24"/>
    <n v="48"/>
    <n v="2"/>
    <n v="8"/>
    <n v="56"/>
    <s v="КОР"/>
    <n v="48"/>
    <n v="48"/>
    <n v="288"/>
    <n v="12"/>
    <s v="BPB-14-052-10"/>
    <n v="33"/>
    <m/>
    <n v="56"/>
    <x v="0"/>
  </r>
  <r>
    <s v="08667"/>
    <n v="24"/>
    <n v="72"/>
    <n v="3"/>
    <n v="8"/>
    <n v="56"/>
    <s v="КОР"/>
    <n v="48"/>
    <n v="48"/>
    <n v="288"/>
    <n v="12"/>
    <s v="BPB-13-040-10"/>
    <n v="46"/>
    <m/>
    <n v="56"/>
    <x v="1"/>
  </r>
  <r>
    <s v="08792"/>
    <n v="24"/>
    <n v="72"/>
    <n v="3"/>
    <n v="8"/>
    <n v="64"/>
    <s v="КОР"/>
    <n v="48"/>
    <n v="48"/>
    <n v="144"/>
    <n v="6"/>
    <s v="BPB-13-028-10"/>
    <n v="4"/>
    <m/>
    <n v="64"/>
    <x v="1"/>
  </r>
  <r>
    <s v="09150"/>
    <n v="36"/>
    <n v="36"/>
    <n v="1"/>
    <n v="8"/>
    <n v="80"/>
    <s v="КОР"/>
    <n v="72"/>
    <n v="72"/>
    <n v="432"/>
    <n v="12"/>
    <s v="BPB-14-070-10"/>
    <m/>
    <m/>
    <n v="80"/>
    <x v="0"/>
  </r>
  <r>
    <s v="09621"/>
    <n v="24"/>
    <n v="72"/>
    <n v="3"/>
    <n v="8"/>
    <n v="64"/>
    <s v="КОР"/>
    <n v="48"/>
    <n v="48"/>
    <n v="144"/>
    <n v="6"/>
    <s v="BPB-14-050-10"/>
    <n v="8"/>
    <m/>
    <n v="64"/>
    <x v="0"/>
  </r>
  <r>
    <s v="10562"/>
    <n v="36"/>
    <n v="72"/>
    <n v="2"/>
    <n v="8"/>
    <n v="80"/>
    <s v="КОР"/>
    <n v="72"/>
    <n v="72"/>
    <n v="216"/>
    <n v="6"/>
    <s v="BPB-12-078-10"/>
    <n v="14"/>
    <m/>
    <n v="80"/>
    <x v="2"/>
  </r>
  <r>
    <s v="11695"/>
    <n v="24"/>
    <n v="48"/>
    <n v="2"/>
    <n v="8"/>
    <n v="72"/>
    <s v="КОР"/>
    <n v="48"/>
    <n v="48"/>
    <n v="432"/>
    <n v="18"/>
    <s v="BPB-14-045-10"/>
    <m/>
    <m/>
    <n v="72"/>
    <x v="0"/>
  </r>
  <r>
    <s v="12719"/>
    <n v="36"/>
    <n v="36"/>
    <n v="1"/>
    <n v="8"/>
    <n v="72"/>
    <s v="КОР"/>
    <n v="72"/>
    <n v="72"/>
    <n v="432"/>
    <n v="12"/>
    <s v="BPB-13-031-10"/>
    <n v="35"/>
    <m/>
    <n v="72"/>
    <x v="1"/>
  </r>
  <r>
    <s v="14000"/>
    <n v="24"/>
    <n v="72"/>
    <n v="3"/>
    <n v="64"/>
    <n v="128"/>
    <s v="КОР"/>
    <n v="48"/>
    <n v="48"/>
    <n v="432"/>
    <n v="18"/>
    <s v="BPB-14-027-10"/>
    <m/>
    <m/>
    <n v="128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4927"/>
    <n v="36"/>
    <n v="108"/>
    <n v="3"/>
    <n v="8"/>
    <n v="80"/>
    <s v="КОР"/>
    <n v="72"/>
    <n v="72"/>
    <n v="432"/>
    <n v="12"/>
    <s v="BPB-14-057-10"/>
    <n v="8"/>
    <m/>
    <n v="80"/>
    <x v="0"/>
  </r>
  <r>
    <s v="15408"/>
    <n v="24"/>
    <n v="72"/>
    <n v="3"/>
    <n v="8"/>
    <n v="64"/>
    <s v="КОР"/>
    <n v="48"/>
    <n v="48"/>
    <n v="432"/>
    <n v="18"/>
    <s v="BPB-14-051-10"/>
    <n v="12"/>
    <m/>
    <n v="64"/>
    <x v="0"/>
  </r>
  <r>
    <s v="15438"/>
    <n v="24"/>
    <n v="48"/>
    <n v="2"/>
    <n v="2"/>
    <n v="80"/>
    <s v="КОР"/>
    <n v="48"/>
    <n v="48"/>
    <n v="288"/>
    <n v="12"/>
    <s v="BPB-13-026-10"/>
    <m/>
    <m/>
    <n v="80"/>
    <x v="1"/>
  </r>
  <r>
    <s v="15778"/>
    <n v="36"/>
    <n v="72"/>
    <n v="2"/>
    <n v="8"/>
    <n v="88"/>
    <s v="КОР"/>
    <n v="72"/>
    <n v="72"/>
    <n v="432"/>
    <n v="12"/>
    <s v="BPB-14-078-10"/>
    <n v="29"/>
    <m/>
    <n v="88"/>
    <x v="0"/>
  </r>
  <r>
    <s v="16144"/>
    <n v="24"/>
    <n v="72"/>
    <n v="3"/>
    <n v="64"/>
    <n v="128"/>
    <s v="КОР"/>
    <n v="48"/>
    <n v="48"/>
    <n v="288"/>
    <n v="12"/>
    <s v="BPB-14-021-10"/>
    <m/>
    <m/>
    <n v="128"/>
    <x v="0"/>
  </r>
  <r>
    <s v="16550"/>
    <n v="36"/>
    <n v="72"/>
    <n v="2"/>
    <n v="8"/>
    <n v="80"/>
    <s v="КОР"/>
    <n v="72"/>
    <n v="72"/>
    <n v="216"/>
    <n v="6"/>
    <s v="BPB-12-034-10"/>
    <n v="61"/>
    <m/>
    <n v="80"/>
    <x v="2"/>
  </r>
  <r>
    <s v="16684"/>
    <n v="24"/>
    <n v="24"/>
    <n v="1"/>
    <n v="2"/>
    <n v="6"/>
    <s v="КОР"/>
    <n v="48"/>
    <n v="48"/>
    <n v="144"/>
    <n v="6"/>
    <s v="BPB-04-143-13"/>
    <n v="2"/>
    <m/>
    <n v="6"/>
    <x v="8"/>
  </r>
  <r>
    <s v="16986"/>
    <n v="24"/>
    <n v="48"/>
    <n v="2"/>
    <n v="8"/>
    <n v="64"/>
    <s v="КОР"/>
    <n v="48"/>
    <n v="48"/>
    <n v="288"/>
    <n v="12"/>
    <s v="BPB-13-034-10"/>
    <m/>
    <m/>
    <n v="64"/>
    <x v="1"/>
  </r>
  <r>
    <s v="17474"/>
    <n v="36"/>
    <n v="72"/>
    <n v="2"/>
    <n v="8"/>
    <n v="72"/>
    <s v="КОР"/>
    <n v="72"/>
    <n v="72"/>
    <n v="432"/>
    <n v="12"/>
    <s v="BPB-12-060-10"/>
    <n v="49"/>
    <m/>
    <n v="72"/>
    <x v="2"/>
  </r>
  <r>
    <s v="17761"/>
    <n v="36"/>
    <n v="72"/>
    <n v="2"/>
    <n v="72"/>
    <n v="144"/>
    <s v="КОР"/>
    <n v="72"/>
    <n v="72"/>
    <n v="864"/>
    <n v="24"/>
    <s v="BPB-13-056-10"/>
    <n v="34"/>
    <m/>
    <n v="144"/>
    <x v="1"/>
  </r>
  <r>
    <s v="18219"/>
    <n v="36"/>
    <n v="72"/>
    <n v="2"/>
    <n v="8"/>
    <n v="80"/>
    <s v="КОР"/>
    <n v="108"/>
    <n v="108"/>
    <n v="648"/>
    <n v="18"/>
    <s v="BPB-14-049-10"/>
    <m/>
    <m/>
    <n v="80"/>
    <x v="0"/>
  </r>
  <r>
    <s v="18696"/>
    <n v="36"/>
    <n v="72"/>
    <n v="2"/>
    <n v="8"/>
    <n v="64"/>
    <s v="КОР"/>
    <n v="72"/>
    <n v="72"/>
    <n v="432"/>
    <n v="12"/>
    <s v="BPB-08-021-10"/>
    <m/>
    <m/>
    <n v="64"/>
    <x v="3"/>
  </r>
  <r>
    <s v="19664"/>
    <n v="80"/>
    <n v="160"/>
    <n v="2"/>
    <n v="8"/>
    <n v="80"/>
    <s v="КОР"/>
    <n v="160"/>
    <n v="160"/>
    <n v="480"/>
    <n v="6"/>
    <s v="BPB-12-017-10"/>
    <n v="13"/>
    <m/>
    <n v="80"/>
    <x v="2"/>
  </r>
  <r>
    <s v="20136"/>
    <n v="80"/>
    <n v="160"/>
    <n v="2"/>
    <n v="8"/>
    <n v="88"/>
    <s v="КОР"/>
    <n v="160"/>
    <n v="160"/>
    <n v="480"/>
    <n v="6"/>
    <s v="BPB-12-057-10"/>
    <n v="25"/>
    <m/>
    <n v="88"/>
    <x v="2"/>
  </r>
  <r>
    <s v="20559"/>
    <n v="80"/>
    <n v="160"/>
    <n v="2"/>
    <n v="8"/>
    <n v="88"/>
    <s v="КОР"/>
    <n v="160"/>
    <n v="160"/>
    <n v="480"/>
    <n v="6"/>
    <s v="BPB-13-045-10"/>
    <n v="22"/>
    <m/>
    <n v="88"/>
    <x v="1"/>
  </r>
  <r>
    <s v="21059"/>
    <n v="24"/>
    <n v="72"/>
    <n v="3"/>
    <n v="8"/>
    <n v="80"/>
    <s v="КОР"/>
    <n v="48"/>
    <n v="48"/>
    <n v="1000"/>
    <n v="41.6666666666667"/>
    <s v="BPB-11-034-10"/>
    <n v="34"/>
    <m/>
    <n v="80"/>
    <x v="5"/>
  </r>
  <r>
    <s v="21567"/>
    <n v="24"/>
    <n v="72"/>
    <n v="3"/>
    <n v="8"/>
    <n v="80"/>
    <s v="КОР"/>
    <n v="48"/>
    <n v="48"/>
    <n v="144"/>
    <n v="6"/>
    <s v="BPB-08-030-10"/>
    <m/>
    <m/>
    <n v="80"/>
    <x v="3"/>
  </r>
  <r>
    <s v="22057"/>
    <n v="24"/>
    <n v="96"/>
    <n v="4"/>
    <n v="8"/>
    <n v="88"/>
    <s v="КОР"/>
    <n v="144"/>
    <n v="144"/>
    <n v="144"/>
    <n v="6"/>
    <s v="BPB-15-019-10"/>
    <n v="10"/>
    <m/>
    <n v="88"/>
    <x v="4"/>
  </r>
  <r>
    <s v="23456"/>
    <n v="24"/>
    <n v="24"/>
    <n v="1"/>
    <n v="8"/>
    <n v="88"/>
    <s v="КОР"/>
    <n v="48"/>
    <n v="48"/>
    <n v="144"/>
    <n v="6"/>
    <s v="BPB-12-013-10"/>
    <n v="5"/>
    <m/>
    <n v="88"/>
    <x v="2"/>
  </r>
  <r>
    <s v="25196"/>
    <n v="1"/>
    <n v="3"/>
    <n v="3"/>
    <n v="50"/>
    <n v="600"/>
    <s v="КОР"/>
    <n v="600"/>
    <n v="600"/>
    <n v="1200"/>
    <n v="1200"/>
    <s v="BPB-03-150-12"/>
    <n v="389"/>
    <m/>
    <n v="600"/>
    <x v="10"/>
  </r>
  <r>
    <s v="27873"/>
    <n v="36"/>
    <n v="72"/>
    <n v="2"/>
    <n v="8"/>
    <n v="72"/>
    <s v="КОР"/>
    <n v="72"/>
    <n v="72"/>
    <n v="432"/>
    <n v="12"/>
    <s v="BPB-12-076-10"/>
    <n v="15.0277777777778"/>
    <m/>
    <n v="72"/>
    <x v="2"/>
  </r>
  <r>
    <s v="28006"/>
    <n v="24"/>
    <n v="24"/>
    <n v="1"/>
    <n v="8"/>
    <n v="88"/>
    <s v="КОР"/>
    <n v="48"/>
    <n v="48"/>
    <n v="288"/>
    <n v="12"/>
    <s v="BPB-14-075-10"/>
    <m/>
    <m/>
    <n v="88"/>
    <x v="0"/>
  </r>
  <r>
    <s v="28384"/>
    <n v="24"/>
    <n v="48"/>
    <n v="2"/>
    <n v="50"/>
    <n v="100"/>
    <s v="КОР"/>
    <n v="48"/>
    <n v="48"/>
    <n v="288"/>
    <n v="12"/>
    <s v="BPB-13-076-10"/>
    <m/>
    <m/>
    <n v="100"/>
    <x v="1"/>
  </r>
  <r>
    <s v="28830"/>
    <n v="24"/>
    <n v="72"/>
    <n v="3"/>
    <n v="8"/>
    <n v="64"/>
    <s v="КОР"/>
    <n v="48"/>
    <n v="48"/>
    <n v="144"/>
    <n v="6"/>
    <s v="BPB-14-056-10"/>
    <n v="4"/>
    <m/>
    <n v="64"/>
    <x v="0"/>
  </r>
  <r>
    <s v="29325"/>
    <n v="24"/>
    <n v="72"/>
    <n v="3"/>
    <n v="8"/>
    <n v="56"/>
    <s v="КОР"/>
    <n v="48"/>
    <n v="48"/>
    <n v="144"/>
    <n v="6"/>
    <s v="BPB-14-044-10"/>
    <n v="37"/>
    <m/>
    <n v="56"/>
    <x v="0"/>
  </r>
  <r>
    <s v="30223"/>
    <n v="36"/>
    <n v="36"/>
    <n v="1"/>
    <n v="8"/>
    <n v="72"/>
    <s v="КОР"/>
    <n v="72"/>
    <n v="72"/>
    <n v="216"/>
    <n v="6"/>
    <s v="BPB-13-054-10"/>
    <n v="27"/>
    <m/>
    <n v="72"/>
    <x v="1"/>
  </r>
  <r>
    <s v="30499"/>
    <n v="24"/>
    <n v="48"/>
    <n v="2"/>
    <n v="8"/>
    <n v="80"/>
    <s v="КОР"/>
    <n v="48"/>
    <n v="48"/>
    <n v="288"/>
    <n v="12"/>
    <s v="BPB-11-033-10"/>
    <n v="18"/>
    <m/>
    <n v="80"/>
    <x v="5"/>
  </r>
  <r>
    <s v="30703"/>
    <n v="24"/>
    <n v="48"/>
    <n v="2"/>
    <n v="8"/>
    <n v="72"/>
    <s v="КОР"/>
    <n v="48"/>
    <n v="48"/>
    <n v="288"/>
    <n v="12"/>
    <s v="BPB-14-043-10"/>
    <n v="24"/>
    <m/>
    <n v="72"/>
    <x v="0"/>
  </r>
  <r>
    <s v="30717"/>
    <n v="24"/>
    <n v="48"/>
    <n v="2"/>
    <n v="80"/>
    <n v="160"/>
    <s v="КОР"/>
    <n v="48"/>
    <n v="48"/>
    <n v="432"/>
    <n v="18"/>
    <s v="BPB-14-034-10"/>
    <n v="97"/>
    <m/>
    <n v="160"/>
    <x v="0"/>
  </r>
  <r>
    <s v="31253"/>
    <n v="24"/>
    <n v="96"/>
    <n v="4"/>
    <n v="50"/>
    <n v="100"/>
    <s v="КОР"/>
    <n v="48"/>
    <n v="48"/>
    <n v="432"/>
    <n v="18"/>
    <s v="BPB-13-074-10"/>
    <n v="22"/>
    <m/>
    <n v="100"/>
    <x v="1"/>
  </r>
  <r>
    <s v="32523"/>
    <n v="40"/>
    <n v="40"/>
    <n v="1"/>
    <n v="56"/>
    <n v="112"/>
    <s v="КОР"/>
    <n v="80"/>
    <n v="80"/>
    <n v="240"/>
    <n v="6"/>
    <s v="BPB-12-051-10"/>
    <n v="16"/>
    <m/>
    <n v="112"/>
    <x v="2"/>
  </r>
  <r>
    <s v="35244"/>
    <n v="1"/>
    <n v="2"/>
    <n v="2"/>
    <n v="14"/>
    <n v="84"/>
    <s v="КОР"/>
    <n v="2"/>
    <n v="2"/>
    <n v="12"/>
    <n v="12"/>
    <s v="BPB-02-123-12"/>
    <n v="18"/>
    <m/>
    <n v="84"/>
    <x v="9"/>
  </r>
  <r>
    <s v="35713"/>
    <n v="24"/>
    <n v="24"/>
    <n v="1"/>
    <n v="2"/>
    <n v="6"/>
    <s v="КОР"/>
    <n v="48"/>
    <n v="48"/>
    <n v="144"/>
    <n v="6"/>
    <s v="BPB-04-153-13"/>
    <n v="5"/>
    <m/>
    <n v="6"/>
    <x v="8"/>
  </r>
  <r>
    <s v="49327"/>
    <n v="28"/>
    <n v="28"/>
    <n v="1"/>
    <n v="2"/>
    <n v="80"/>
    <s v="КОР"/>
    <n v="56"/>
    <n v="56"/>
    <n v="168"/>
    <n v="6"/>
    <s v="BPB-13-044-10"/>
    <n v="26"/>
    <m/>
    <n v="80"/>
    <x v="1"/>
  </r>
  <r>
    <s v="59342"/>
    <n v="30"/>
    <n v="180"/>
    <n v="6"/>
    <n v="8"/>
    <n v="88"/>
    <s v="КОР"/>
    <n v="60"/>
    <n v="60"/>
    <n v="180"/>
    <n v="6"/>
    <s v="BPB-13-017-10"/>
    <n v="58"/>
    <m/>
    <n v="88"/>
    <x v="1"/>
  </r>
  <r>
    <s v="59545"/>
    <n v="30"/>
    <n v="180"/>
    <n v="6"/>
    <n v="2"/>
    <n v="80"/>
    <s v="КОР"/>
    <n v="60"/>
    <n v="60"/>
    <n v="180"/>
    <n v="6"/>
    <s v="BPB-13-050-10"/>
    <n v="117"/>
    <m/>
    <n v="80"/>
    <x v="1"/>
  </r>
  <r>
    <s v="60209"/>
    <n v="30"/>
    <n v="210"/>
    <n v="7"/>
    <n v="8"/>
    <n v="88"/>
    <s v="КОР"/>
    <n v="60"/>
    <n v="60"/>
    <n v="180"/>
    <n v="6"/>
    <s v="BPB-13-011-10"/>
    <m/>
    <m/>
    <n v="88"/>
    <x v="1"/>
  </r>
  <r>
    <s v="60812"/>
    <n v="30"/>
    <n v="210"/>
    <n v="7"/>
    <n v="80"/>
    <n v="240"/>
    <s v="КОР"/>
    <n v="60"/>
    <n v="60"/>
    <n v="180"/>
    <n v="6"/>
    <s v="BPB-14-014-10"/>
    <n v="96"/>
    <m/>
    <n v="240"/>
    <x v="0"/>
  </r>
  <r>
    <s v="69517"/>
    <n v="36"/>
    <n v="72"/>
    <n v="2"/>
    <n v="8"/>
    <n v="80"/>
    <s v="КОР"/>
    <n v="72"/>
    <n v="72"/>
    <n v="216"/>
    <n v="6"/>
    <s v="BPB-12-042-10"/>
    <n v="15"/>
    <m/>
    <n v="80"/>
    <x v="2"/>
  </r>
  <r>
    <s v="78031"/>
    <n v="40"/>
    <n v="40"/>
    <n v="1"/>
    <n v="8"/>
    <n v="64"/>
    <s v="КОР"/>
    <n v="80"/>
    <n v="80"/>
    <n v="160"/>
    <n v="4"/>
    <s v="BPB-08-036-10"/>
    <m/>
    <m/>
    <n v="64"/>
    <x v="3"/>
  </r>
  <r>
    <s v="78335"/>
    <n v="40"/>
    <n v="40"/>
    <n v="1"/>
    <n v="14"/>
    <n v="112"/>
    <s v="КОР"/>
    <n v="80"/>
    <n v="80"/>
    <n v="400"/>
    <n v="10"/>
    <s v="BPB-08-082-10"/>
    <m/>
    <m/>
    <n v="112"/>
    <x v="3"/>
  </r>
  <r>
    <s v="81008"/>
    <n v="35"/>
    <n v="35"/>
    <n v="1"/>
    <n v="5"/>
    <n v="80"/>
    <s v="КОР"/>
    <n v="70"/>
    <n v="70"/>
    <n v="210"/>
    <n v="6"/>
    <s v="BPB-15-055-10"/>
    <n v="59"/>
    <m/>
    <n v="80"/>
    <x v="4"/>
  </r>
  <r>
    <s v="A2488"/>
    <n v="10"/>
    <n v="30"/>
    <n v="3"/>
    <n v="2"/>
    <n v="36"/>
    <s v="КОР"/>
    <n v="14"/>
    <n v="14"/>
    <n v="28"/>
    <n v="2.8"/>
    <s v="BPB-15-023-10"/>
    <n v="16"/>
    <m/>
    <n v="36"/>
    <x v="4"/>
  </r>
  <r>
    <s v="A2495"/>
    <n v="10"/>
    <n v="20"/>
    <n v="2"/>
    <n v="3"/>
    <n v="36"/>
    <s v="КОР"/>
    <n v="60"/>
    <n v="60"/>
    <n v="90"/>
    <n v="9"/>
    <s v="BPB-13-047-10"/>
    <n v="6.3"/>
    <m/>
    <n v="36"/>
    <x v="1"/>
  </r>
  <r>
    <s v="AF055"/>
    <n v="100"/>
    <n v="500"/>
    <n v="5"/>
    <n v="2"/>
    <n v="351"/>
    <s v="КОР"/>
    <n v="0"/>
    <n v="0"/>
    <n v="0"/>
    <n v="0"/>
    <s v="BPB-15-029-10"/>
    <n v="163"/>
    <m/>
    <n v="351"/>
    <x v="4"/>
  </r>
  <r>
    <s v="AF070"/>
    <n v="30"/>
    <n v="30"/>
    <n v="1"/>
    <n v="7"/>
    <n v="56"/>
    <s v="КОР"/>
    <n v="0"/>
    <n v="0"/>
    <n v="0"/>
    <n v="0"/>
    <s v="BPB-14-010-10"/>
    <n v="-2"/>
    <m/>
    <n v="56"/>
    <x v="0"/>
  </r>
  <r>
    <s v="AS677"/>
    <n v="10"/>
    <n v="40"/>
    <n v="4"/>
    <n v="1"/>
    <n v="144"/>
    <s v="КОР"/>
    <n v="0"/>
    <n v="0"/>
    <n v="0"/>
    <n v="0"/>
    <s v="BPB-12-022-10"/>
    <n v="114"/>
    <m/>
    <n v="144"/>
    <x v="2"/>
  </r>
  <r>
    <s v="AS680"/>
    <n v="18"/>
    <n v="36"/>
    <n v="2"/>
    <n v="2"/>
    <n v="24"/>
    <s v="КОР"/>
    <n v="1"/>
    <n v="1"/>
    <n v="2"/>
    <n v="0.11111111111111099"/>
    <s v="BPB-11-007-10"/>
    <n v="16.6666666666667"/>
    <m/>
    <n v="24"/>
    <x v="5"/>
  </r>
  <r>
    <s v="AS681"/>
    <n v="24"/>
    <n v="24"/>
    <n v="1"/>
    <n v="1"/>
    <n v="30"/>
    <s v="КОР"/>
    <n v="1"/>
    <n v="1"/>
    <n v="2"/>
    <n v="8.3333333333333301E-2"/>
    <s v="BPB-05-030-14"/>
    <n v="12.8333333333333"/>
    <m/>
    <n v="30"/>
    <x v="7"/>
  </r>
  <r>
    <s v="AU021"/>
    <n v="1"/>
    <n v="1"/>
    <n v="1"/>
    <n v="14"/>
    <n v="280"/>
    <s v="КОР"/>
    <n v="7"/>
    <n v="7"/>
    <n v="42"/>
    <n v="42"/>
    <s v="BPB-03-060-10"/>
    <n v="8"/>
    <m/>
    <n v="280"/>
    <x v="10"/>
  </r>
  <r>
    <s v="AU022"/>
    <n v="8"/>
    <n v="8"/>
    <n v="1"/>
    <n v="8"/>
    <n v="72"/>
    <s v="КОР"/>
    <n v="8"/>
    <n v="8"/>
    <n v="48"/>
    <n v="6"/>
    <s v="BPB-11-050-10"/>
    <n v="7.625"/>
    <m/>
    <n v="72"/>
    <x v="5"/>
  </r>
  <r>
    <s v="M7223"/>
    <n v="1"/>
    <n v="2"/>
    <n v="2"/>
    <n v="2"/>
    <n v="30"/>
    <s v="КОР"/>
    <n v="15"/>
    <n v="15"/>
    <n v="75"/>
    <n v="75"/>
    <s v="BPB-03-112-11"/>
    <n v="11"/>
    <m/>
    <n v="30"/>
    <x v="10"/>
  </r>
  <r>
    <s v="M7224"/>
    <n v="1"/>
    <n v="2"/>
    <n v="2"/>
    <n v="2"/>
    <n v="15"/>
    <s v="КОР"/>
    <n v="30"/>
    <n v="30"/>
    <n v="75"/>
    <n v="75"/>
    <s v="BPB-03-113-11"/>
    <n v="4"/>
    <m/>
    <n v="15"/>
    <x v="10"/>
  </r>
  <r>
    <s v="M7555"/>
    <n v="1"/>
    <n v="3"/>
    <n v="3"/>
    <n v="15"/>
    <n v="60"/>
    <s v="КОР"/>
    <n v="30"/>
    <n v="30"/>
    <n v="60"/>
    <n v="60"/>
    <s v="BPB-02-090-11"/>
    <n v="8"/>
    <m/>
    <n v="60"/>
    <x v="9"/>
  </r>
  <r>
    <s v="M7583"/>
    <n v="1"/>
    <n v="3"/>
    <n v="3"/>
    <n v="2"/>
    <n v="30"/>
    <s v="КОР"/>
    <n v="30"/>
    <n v="30"/>
    <n v="60"/>
    <n v="60"/>
    <s v="BPB-02-068-10"/>
    <n v="25"/>
    <m/>
    <n v="30"/>
    <x v="9"/>
  </r>
  <r>
    <s v="M8019"/>
    <n v="1"/>
    <n v="3"/>
    <n v="3"/>
    <n v="2"/>
    <n v="50"/>
    <s v="КОР"/>
    <n v="1"/>
    <n v="1"/>
    <n v="50"/>
    <n v="50"/>
    <s v="BPB-02-072-10"/>
    <m/>
    <m/>
    <n v="50"/>
    <x v="9"/>
  </r>
  <r>
    <s v="M8426"/>
    <n v="1"/>
    <n v="1"/>
    <n v="1"/>
    <n v="2"/>
    <n v="40"/>
    <s v="КОР"/>
    <n v="20"/>
    <n v="20"/>
    <n v="80"/>
    <n v="80"/>
    <s v="BPB-03-109-11"/>
    <n v="0"/>
    <m/>
    <n v="40"/>
    <x v="10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00509"/>
    <n v="18"/>
    <n v="18"/>
    <n v="1"/>
    <n v="2"/>
    <n v="6"/>
    <s v="КОР"/>
    <n v="24"/>
    <n v="24"/>
    <n v="48"/>
    <n v="2.6666666666666701"/>
    <s v="BPB-05-092-11"/>
    <n v="1"/>
    <m/>
    <n v="6"/>
    <x v="7"/>
  </r>
  <r>
    <s v="01909"/>
    <n v="30"/>
    <n v="90"/>
    <n v="3"/>
    <n v="80"/>
    <n v="240"/>
    <s v="КОР"/>
    <n v="60"/>
    <n v="60"/>
    <n v="180"/>
    <n v="6"/>
    <s v="BPB-14-005-10"/>
    <n v="112"/>
    <m/>
    <n v="240"/>
    <x v="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04627"/>
    <n v="30"/>
    <n v="60"/>
    <n v="2"/>
    <n v="80"/>
    <n v="160"/>
    <s v="КОР"/>
    <n v="60"/>
    <n v="60"/>
    <n v="180"/>
    <n v="6"/>
    <s v="BPB-14-028-10"/>
    <n v="44"/>
    <m/>
    <n v="160"/>
    <x v="0"/>
  </r>
  <r>
    <s v="07688"/>
    <n v="24"/>
    <n v="48"/>
    <n v="2"/>
    <n v="8"/>
    <n v="72"/>
    <s v="КОР"/>
    <n v="48"/>
    <n v="48"/>
    <n v="288"/>
    <n v="12"/>
    <s v="BPB-13-055-10"/>
    <n v="18"/>
    <m/>
    <n v="72"/>
    <x v="1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08551"/>
    <n v="24"/>
    <n v="24"/>
    <n v="1"/>
    <n v="8"/>
    <n v="56"/>
    <s v="КОР"/>
    <n v="48"/>
    <n v="48"/>
    <n v="288"/>
    <n v="12"/>
    <s v="BPB-14-052-10"/>
    <n v="33"/>
    <m/>
    <n v="56"/>
    <x v="0"/>
  </r>
  <r>
    <s v="08792"/>
    <n v="24"/>
    <n v="48"/>
    <n v="2"/>
    <n v="8"/>
    <n v="64"/>
    <s v="КОР"/>
    <n v="48"/>
    <n v="48"/>
    <n v="144"/>
    <n v="6"/>
    <s v="BPB-13-028-10"/>
    <n v="4"/>
    <m/>
    <n v="64"/>
    <x v="1"/>
  </r>
  <r>
    <s v="09621"/>
    <n v="24"/>
    <n v="24"/>
    <n v="1"/>
    <n v="8"/>
    <n v="64"/>
    <s v="КОР"/>
    <n v="48"/>
    <n v="48"/>
    <n v="144"/>
    <n v="6"/>
    <s v="BPB-14-050-10"/>
    <n v="8"/>
    <m/>
    <n v="64"/>
    <x v="0"/>
  </r>
  <r>
    <s v="11695"/>
    <n v="24"/>
    <n v="24"/>
    <n v="1"/>
    <n v="8"/>
    <n v="72"/>
    <s v="КОР"/>
    <n v="48"/>
    <n v="48"/>
    <n v="432"/>
    <n v="18"/>
    <s v="BPB-14-045-10"/>
    <m/>
    <m/>
    <n v="72"/>
    <x v="0"/>
  </r>
  <r>
    <s v="12068"/>
    <n v="293"/>
    <n v="293"/>
    <n v="1"/>
    <n v="18"/>
    <n v="180"/>
    <s v="КОР"/>
    <n v="293"/>
    <n v="293"/>
    <n v="879"/>
    <n v="3"/>
    <s v="BPB-01-085-10"/>
    <n v="27"/>
    <m/>
    <n v="180"/>
    <x v="11"/>
  </r>
  <r>
    <s v="14000"/>
    <n v="24"/>
    <n v="120"/>
    <n v="5"/>
    <n v="64"/>
    <n v="128"/>
    <s v="КОР"/>
    <n v="48"/>
    <n v="48"/>
    <n v="432"/>
    <n v="18"/>
    <s v="BPB-14-027-10"/>
    <m/>
    <m/>
    <n v="128"/>
    <x v="0"/>
  </r>
  <r>
    <s v="14226"/>
    <n v="28"/>
    <n v="84"/>
    <n v="3"/>
    <n v="88"/>
    <n v="264"/>
    <s v="КОР"/>
    <n v="56"/>
    <n v="56"/>
    <n v="168"/>
    <n v="6"/>
    <s v="BPB-13-020-10"/>
    <n v="76"/>
    <m/>
    <n v="264"/>
    <x v="1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16144"/>
    <n v="24"/>
    <n v="72"/>
    <n v="3"/>
    <n v="64"/>
    <n v="128"/>
    <s v="КОР"/>
    <n v="48"/>
    <n v="48"/>
    <n v="288"/>
    <n v="12"/>
    <s v="BPB-14-021-10"/>
    <m/>
    <m/>
    <n v="128"/>
    <x v="0"/>
  </r>
  <r>
    <s v="17761"/>
    <n v="36"/>
    <n v="36"/>
    <n v="1"/>
    <n v="72"/>
    <n v="144"/>
    <s v="КОР"/>
    <n v="72"/>
    <n v="72"/>
    <n v="864"/>
    <n v="24"/>
    <s v="BPB-13-056-10"/>
    <n v="34"/>
    <m/>
    <n v="144"/>
    <x v="1"/>
  </r>
  <r>
    <s v="18219"/>
    <n v="36"/>
    <n v="72"/>
    <n v="2"/>
    <n v="8"/>
    <n v="80"/>
    <s v="КОР"/>
    <n v="108"/>
    <n v="108"/>
    <n v="648"/>
    <n v="18"/>
    <s v="BPB-14-049-10"/>
    <m/>
    <m/>
    <n v="80"/>
    <x v="0"/>
  </r>
  <r>
    <s v="21059"/>
    <n v="24"/>
    <n v="48"/>
    <n v="2"/>
    <n v="8"/>
    <n v="80"/>
    <s v="КОР"/>
    <n v="48"/>
    <n v="48"/>
    <n v="1000"/>
    <n v="41.6666666666667"/>
    <s v="BPB-11-034-10"/>
    <n v="34"/>
    <m/>
    <n v="80"/>
    <x v="5"/>
  </r>
  <r>
    <s v="21567"/>
    <n v="24"/>
    <n v="48"/>
    <n v="2"/>
    <n v="8"/>
    <n v="80"/>
    <s v="КОР"/>
    <n v="48"/>
    <n v="48"/>
    <n v="144"/>
    <n v="6"/>
    <s v="BPB-08-030-10"/>
    <m/>
    <m/>
    <n v="80"/>
    <x v="3"/>
  </r>
  <r>
    <s v="22057"/>
    <n v="24"/>
    <n v="24"/>
    <n v="1"/>
    <n v="8"/>
    <n v="88"/>
    <s v="КОР"/>
    <n v="144"/>
    <n v="144"/>
    <n v="144"/>
    <n v="6"/>
    <s v="BPB-15-019-10"/>
    <n v="10"/>
    <m/>
    <n v="88"/>
    <x v="4"/>
  </r>
  <r>
    <s v="24557"/>
    <n v="18"/>
    <n v="18"/>
    <n v="1"/>
    <n v="1"/>
    <n v="4"/>
    <s v="КОР"/>
    <n v="18"/>
    <n v="18"/>
    <n v="36"/>
    <n v="2"/>
    <s v="BPB-15-047-10"/>
    <m/>
    <m/>
    <n v="4"/>
    <x v="4"/>
  </r>
  <r>
    <s v="28006"/>
    <n v="24"/>
    <n v="24"/>
    <n v="1"/>
    <n v="8"/>
    <n v="88"/>
    <s v="КОР"/>
    <n v="48"/>
    <n v="48"/>
    <n v="288"/>
    <n v="12"/>
    <s v="BPB-14-075-10"/>
    <m/>
    <m/>
    <n v="88"/>
    <x v="0"/>
  </r>
  <r>
    <s v="28384"/>
    <n v="24"/>
    <n v="48"/>
    <n v="2"/>
    <n v="50"/>
    <n v="100"/>
    <s v="КОР"/>
    <n v="48"/>
    <n v="48"/>
    <n v="288"/>
    <n v="12"/>
    <s v="BPB-13-076-10"/>
    <m/>
    <m/>
    <n v="100"/>
    <x v="1"/>
  </r>
  <r>
    <s v="29832"/>
    <n v="30"/>
    <n v="30"/>
    <n v="1"/>
    <n v="8"/>
    <n v="88"/>
    <s v="КОР"/>
    <n v="60"/>
    <n v="60"/>
    <n v="180"/>
    <n v="6"/>
    <s v="BPB-08-045-10"/>
    <n v="25"/>
    <m/>
    <n v="88"/>
    <x v="3"/>
  </r>
  <r>
    <s v="30499"/>
    <n v="24"/>
    <n v="48"/>
    <n v="2"/>
    <n v="8"/>
    <n v="80"/>
    <s v="КОР"/>
    <n v="48"/>
    <n v="48"/>
    <n v="288"/>
    <n v="12"/>
    <s v="BPB-11-033-10"/>
    <n v="18"/>
    <m/>
    <n v="80"/>
    <x v="5"/>
  </r>
  <r>
    <s v="31253"/>
    <n v="24"/>
    <n v="96"/>
    <n v="4"/>
    <n v="50"/>
    <n v="100"/>
    <s v="КОР"/>
    <n v="48"/>
    <n v="48"/>
    <n v="432"/>
    <n v="18"/>
    <s v="BPB-13-074-10"/>
    <n v="22"/>
    <m/>
    <n v="100"/>
    <x v="1"/>
  </r>
  <r>
    <s v="32523"/>
    <n v="40"/>
    <n v="40"/>
    <n v="1"/>
    <n v="56"/>
    <n v="112"/>
    <s v="КОР"/>
    <n v="80"/>
    <n v="80"/>
    <n v="240"/>
    <n v="6"/>
    <s v="BPB-12-051-10"/>
    <n v="16"/>
    <m/>
    <n v="112"/>
    <x v="2"/>
  </r>
  <r>
    <s v="35244"/>
    <n v="1"/>
    <n v="5"/>
    <n v="5"/>
    <n v="14"/>
    <n v="84"/>
    <s v="КОР"/>
    <n v="2"/>
    <n v="2"/>
    <n v="12"/>
    <n v="12"/>
    <s v="BPB-02-123-12"/>
    <n v="18"/>
    <m/>
    <n v="84"/>
    <x v="9"/>
  </r>
  <r>
    <s v="40535"/>
    <n v="14"/>
    <n v="28"/>
    <n v="2"/>
    <n v="1"/>
    <n v="4"/>
    <s v="КОР"/>
    <n v="2"/>
    <n v="2"/>
    <n v="10"/>
    <n v="0.71428571428571397"/>
    <s v="BPB-05-032-14"/>
    <n v="0"/>
    <m/>
    <n v="4"/>
    <x v="7"/>
  </r>
  <r>
    <s v="42468"/>
    <n v="14"/>
    <n v="14"/>
    <n v="1"/>
    <n v="2"/>
    <n v="4"/>
    <s v="КОР"/>
    <n v="2"/>
    <n v="2"/>
    <n v="6"/>
    <n v="0.42857142857142899"/>
    <s v="BPB-05-004-13"/>
    <n v="5"/>
    <m/>
    <n v="4"/>
    <x v="7"/>
  </r>
  <r>
    <s v="57260"/>
    <n v="20"/>
    <n v="20"/>
    <n v="1"/>
    <n v="8"/>
    <n v="88"/>
    <s v="КОР"/>
    <n v="40"/>
    <n v="40"/>
    <n v="240"/>
    <n v="12"/>
    <s v="BPB-11-047-10"/>
    <n v="4"/>
    <m/>
    <n v="88"/>
    <x v="5"/>
  </r>
  <r>
    <s v="59342"/>
    <n v="30"/>
    <n v="90"/>
    <n v="3"/>
    <n v="8"/>
    <n v="88"/>
    <s v="КОР"/>
    <n v="60"/>
    <n v="60"/>
    <n v="180"/>
    <n v="6"/>
    <s v="BPB-13-017-10"/>
    <n v="58"/>
    <m/>
    <n v="88"/>
    <x v="1"/>
  </r>
  <r>
    <s v="59545"/>
    <n v="30"/>
    <n v="60"/>
    <n v="2"/>
    <n v="2"/>
    <n v="80"/>
    <s v="КОР"/>
    <n v="60"/>
    <n v="60"/>
    <n v="180"/>
    <n v="6"/>
    <s v="BPB-13-050-10"/>
    <n v="117"/>
    <m/>
    <n v="80"/>
    <x v="1"/>
  </r>
  <r>
    <s v="67020"/>
    <n v="28"/>
    <n v="28"/>
    <n v="1"/>
    <n v="8"/>
    <n v="80"/>
    <s v="КОР"/>
    <n v="56"/>
    <n v="56"/>
    <n v="168"/>
    <n v="6"/>
    <s v="BPB-12-049-10"/>
    <n v="37"/>
    <m/>
    <n v="80"/>
    <x v="2"/>
  </r>
  <r>
    <s v="67421"/>
    <n v="28"/>
    <n v="28"/>
    <n v="1"/>
    <n v="8"/>
    <n v="88"/>
    <s v="КОР"/>
    <n v="56"/>
    <n v="56"/>
    <n v="168"/>
    <n v="6"/>
    <s v="BPB-11-040-10"/>
    <n v="33"/>
    <m/>
    <n v="88"/>
    <x v="5"/>
  </r>
  <r>
    <s v="72722"/>
    <n v="24"/>
    <n v="24"/>
    <n v="1"/>
    <n v="88"/>
    <n v="176"/>
    <s v="КОР"/>
    <n v="48"/>
    <n v="48"/>
    <n v="144"/>
    <n v="6"/>
    <s v="BPB-13-060-10"/>
    <n v="38"/>
    <m/>
    <n v="176"/>
    <x v="1"/>
  </r>
  <r>
    <s v="81429"/>
    <n v="24"/>
    <n v="48"/>
    <n v="2"/>
    <n v="2"/>
    <n v="6"/>
    <s v="КОР"/>
    <n v="2"/>
    <n v="2"/>
    <n v="144"/>
    <n v="6"/>
    <s v="BPB-04-070-12"/>
    <n v="2"/>
    <m/>
    <n v="6"/>
    <x v="8"/>
  </r>
  <r>
    <s v="88441"/>
    <n v="64"/>
    <n v="128"/>
    <n v="2"/>
    <n v="5"/>
    <n v="140"/>
    <s v="КОР"/>
    <n v="128"/>
    <n v="128"/>
    <n v="768"/>
    <n v="12"/>
    <s v="BPB-15-036-10"/>
    <n v="31"/>
    <m/>
    <n v="140"/>
    <x v="4"/>
  </r>
  <r>
    <s v="65208"/>
    <n v="18"/>
    <n v="144"/>
    <n v="8"/>
    <n v="36"/>
    <n v="108"/>
    <s v="КОР"/>
    <n v="0"/>
    <n v="0"/>
    <n v="0"/>
    <n v="0"/>
    <s v="BPB-15-052-10"/>
    <n v="51"/>
    <m/>
    <n v="108"/>
    <x v="4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AVU50"/>
    <n v="1"/>
    <n v="2"/>
    <n v="2"/>
    <n v="6"/>
    <n v="12"/>
    <s v="КОР"/>
    <n v="0"/>
    <n v="0"/>
    <n v="0"/>
    <n v="0"/>
    <s v="BPB-03-093-12"/>
    <m/>
    <m/>
    <n v="12"/>
    <x v="10"/>
  </r>
  <r>
    <s v="H9297"/>
    <n v="1"/>
    <n v="2"/>
    <n v="2"/>
    <n v="1"/>
    <n v="5"/>
    <s v="КОР"/>
    <n v="0"/>
    <n v="0"/>
    <n v="0"/>
    <n v="0"/>
    <s v="BPB-03-127-11"/>
    <m/>
    <m/>
    <n v="5"/>
    <x v="10"/>
  </r>
  <r>
    <s v="42906"/>
    <n v="1"/>
    <n v="20"/>
    <n v="20"/>
    <n v="27"/>
    <n v="320"/>
    <s v="КОР"/>
    <n v="300"/>
    <n v="300"/>
    <n v="600"/>
    <n v="600"/>
    <s v="BPB-03-074-10"/>
    <n v="79"/>
    <m/>
    <n v="320"/>
    <x v="10"/>
  </r>
  <r>
    <s v="M8472"/>
    <n v="1"/>
    <n v="10"/>
    <n v="10"/>
    <n v="50"/>
    <n v="200"/>
    <s v="КОР"/>
    <n v="1"/>
    <n v="1"/>
    <n v="50"/>
    <n v="50"/>
    <s v="BPB-03-179-11"/>
    <m/>
    <m/>
    <n v="200"/>
    <x v="10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15393"/>
    <n v="12"/>
    <n v="12"/>
    <n v="1"/>
    <n v="25"/>
    <n v="175"/>
    <s v="КОР"/>
    <n v="24"/>
    <n v="24"/>
    <n v="144"/>
    <n v="12"/>
    <s v="BPB-13-009-10"/>
    <n v="135"/>
    <m/>
    <n v="175"/>
    <x v="1"/>
  </r>
  <r>
    <s v="65208"/>
    <n v="18"/>
    <n v="198"/>
    <n v="11"/>
    <n v="36"/>
    <n v="108"/>
    <s v="КОР"/>
    <n v="0"/>
    <n v="0"/>
    <n v="0"/>
    <n v="0"/>
    <s v="BPB-15-052-10"/>
    <n v="51"/>
    <m/>
    <n v="108"/>
    <x v="4"/>
  </r>
  <r>
    <s v="69517"/>
    <n v="36"/>
    <n v="36"/>
    <n v="1"/>
    <n v="8"/>
    <n v="80"/>
    <s v="КОР"/>
    <n v="72"/>
    <n v="72"/>
    <n v="216"/>
    <n v="6"/>
    <s v="BPB-12-042-10"/>
    <n v="15"/>
    <m/>
    <n v="80"/>
    <x v="2"/>
  </r>
  <r>
    <s v="88441"/>
    <n v="64"/>
    <n v="64"/>
    <n v="1"/>
    <n v="5"/>
    <n v="140"/>
    <s v="КОР"/>
    <n v="128"/>
    <n v="128"/>
    <n v="768"/>
    <n v="12"/>
    <s v="BPB-15-036-10"/>
    <n v="31"/>
    <m/>
    <n v="140"/>
    <x v="4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3584"/>
    <n v="16"/>
    <n v="16"/>
    <n v="1"/>
    <n v="5"/>
    <n v="40"/>
    <s v="КОР"/>
    <n v="1"/>
    <n v="1"/>
    <n v="16"/>
    <n v="1"/>
    <s v="BPB-12-033-10"/>
    <n v="9.125"/>
    <m/>
    <n v="40"/>
    <x v="2"/>
  </r>
  <r>
    <s v="04627"/>
    <n v="30"/>
    <n v="60"/>
    <n v="2"/>
    <n v="80"/>
    <n v="160"/>
    <s v="КОР"/>
    <n v="60"/>
    <n v="60"/>
    <n v="180"/>
    <n v="6"/>
    <s v="BPB-14-028-10"/>
    <n v="44"/>
    <m/>
    <n v="160"/>
    <x v="0"/>
  </r>
  <r>
    <s v="07397"/>
    <n v="36"/>
    <n v="36"/>
    <n v="1"/>
    <n v="2"/>
    <n v="6"/>
    <s v="КОР"/>
    <n v="72"/>
    <n v="72"/>
    <n v="216"/>
    <n v="6"/>
    <s v="BPB-05-069-12"/>
    <n v="5"/>
    <m/>
    <n v="6"/>
    <x v="7"/>
  </r>
  <r>
    <s v="07688"/>
    <n v="24"/>
    <n v="24"/>
    <n v="1"/>
    <n v="8"/>
    <n v="72"/>
    <s v="КОР"/>
    <n v="48"/>
    <n v="48"/>
    <n v="288"/>
    <n v="12"/>
    <s v="BPB-13-055-10"/>
    <n v="18"/>
    <m/>
    <n v="72"/>
    <x v="1"/>
  </r>
  <r>
    <s v="08196"/>
    <n v="24"/>
    <n v="24"/>
    <n v="1"/>
    <n v="2"/>
    <n v="52"/>
    <s v="КОР"/>
    <n v="48"/>
    <n v="48"/>
    <n v="288"/>
    <n v="12"/>
    <s v="BPB-14-036-10"/>
    <n v="18"/>
    <m/>
    <n v="52"/>
    <x v="0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08510"/>
    <n v="36"/>
    <n v="36"/>
    <n v="1"/>
    <n v="8"/>
    <n v="64"/>
    <s v="КОР"/>
    <n v="72"/>
    <n v="72"/>
    <n v="216"/>
    <n v="6"/>
    <s v="BPB-15-017-10"/>
    <n v="21"/>
    <m/>
    <n v="64"/>
    <x v="4"/>
  </r>
  <r>
    <s v="08551"/>
    <n v="24"/>
    <n v="48"/>
    <n v="2"/>
    <n v="8"/>
    <n v="56"/>
    <s v="КОР"/>
    <n v="48"/>
    <n v="48"/>
    <n v="288"/>
    <n v="12"/>
    <s v="BPB-14-052-10"/>
    <n v="33"/>
    <m/>
    <n v="56"/>
    <x v="0"/>
  </r>
  <r>
    <s v="08667"/>
    <n v="24"/>
    <n v="24"/>
    <n v="1"/>
    <n v="8"/>
    <n v="56"/>
    <s v="КОР"/>
    <n v="48"/>
    <n v="48"/>
    <n v="288"/>
    <n v="12"/>
    <s v="BPB-13-040-10"/>
    <n v="46"/>
    <m/>
    <n v="56"/>
    <x v="1"/>
  </r>
  <r>
    <s v="08792"/>
    <n v="24"/>
    <n v="48"/>
    <n v="2"/>
    <n v="8"/>
    <n v="64"/>
    <s v="КОР"/>
    <n v="48"/>
    <n v="48"/>
    <n v="144"/>
    <n v="6"/>
    <s v="BPB-13-028-10"/>
    <n v="4"/>
    <m/>
    <n v="64"/>
    <x v="1"/>
  </r>
  <r>
    <s v="09150"/>
    <n v="36"/>
    <n v="36"/>
    <n v="1"/>
    <n v="8"/>
    <n v="80"/>
    <s v="КОР"/>
    <n v="72"/>
    <n v="72"/>
    <n v="432"/>
    <n v="12"/>
    <s v="BPB-14-070-10"/>
    <m/>
    <m/>
    <n v="80"/>
    <x v="0"/>
  </r>
  <r>
    <s v="09621"/>
    <n v="24"/>
    <n v="48"/>
    <n v="2"/>
    <n v="8"/>
    <n v="64"/>
    <s v="КОР"/>
    <n v="48"/>
    <n v="48"/>
    <n v="144"/>
    <n v="6"/>
    <s v="BPB-14-050-10"/>
    <n v="8"/>
    <m/>
    <n v="64"/>
    <x v="0"/>
  </r>
  <r>
    <s v="10562"/>
    <n v="36"/>
    <n v="72"/>
    <n v="2"/>
    <n v="8"/>
    <n v="80"/>
    <s v="КОР"/>
    <n v="72"/>
    <n v="72"/>
    <n v="216"/>
    <n v="6"/>
    <s v="BPB-12-078-10"/>
    <n v="14"/>
    <m/>
    <n v="80"/>
    <x v="2"/>
  </r>
  <r>
    <s v="11695"/>
    <n v="24"/>
    <n v="48"/>
    <n v="2"/>
    <n v="8"/>
    <n v="72"/>
    <s v="КОР"/>
    <n v="48"/>
    <n v="48"/>
    <n v="432"/>
    <n v="18"/>
    <s v="BPB-14-045-10"/>
    <m/>
    <m/>
    <n v="72"/>
    <x v="0"/>
  </r>
  <r>
    <s v="12079"/>
    <n v="28"/>
    <n v="28"/>
    <n v="1"/>
    <n v="80"/>
    <n v="160"/>
    <s v="КОР"/>
    <n v="56"/>
    <n v="56"/>
    <n v="168"/>
    <n v="6"/>
    <s v="BPB-14-040-10"/>
    <n v="57"/>
    <m/>
    <n v="160"/>
    <x v="0"/>
  </r>
  <r>
    <s v="12719"/>
    <n v="36"/>
    <n v="72"/>
    <n v="2"/>
    <n v="8"/>
    <n v="72"/>
    <s v="КОР"/>
    <n v="72"/>
    <n v="72"/>
    <n v="432"/>
    <n v="12"/>
    <s v="BPB-13-031-10"/>
    <n v="35"/>
    <m/>
    <n v="72"/>
    <x v="1"/>
  </r>
  <r>
    <s v="14000"/>
    <n v="24"/>
    <n v="48"/>
    <n v="2"/>
    <n v="64"/>
    <n v="128"/>
    <s v="КОР"/>
    <n v="48"/>
    <n v="48"/>
    <n v="432"/>
    <n v="18"/>
    <s v="BPB-14-027-10"/>
    <m/>
    <m/>
    <n v="128"/>
    <x v="0"/>
  </r>
  <r>
    <s v="15272"/>
    <n v="36"/>
    <n v="36"/>
    <n v="1"/>
    <n v="8"/>
    <n v="56"/>
    <s v="КОР"/>
    <n v="72"/>
    <n v="72"/>
    <n v="432"/>
    <n v="12"/>
    <s v="BPB-11-075-10"/>
    <n v="39"/>
    <m/>
    <n v="56"/>
    <x v="5"/>
  </r>
  <r>
    <s v="15393"/>
    <n v="12"/>
    <n v="24"/>
    <n v="2"/>
    <n v="25"/>
    <n v="175"/>
    <s v="КОР"/>
    <n v="24"/>
    <n v="24"/>
    <n v="144"/>
    <n v="12"/>
    <s v="BPB-13-009-10"/>
    <n v="135"/>
    <m/>
    <n v="175"/>
    <x v="1"/>
  </r>
  <r>
    <s v="15408"/>
    <n v="24"/>
    <n v="48"/>
    <n v="2"/>
    <n v="8"/>
    <n v="64"/>
    <s v="КОР"/>
    <n v="48"/>
    <n v="48"/>
    <n v="432"/>
    <n v="18"/>
    <s v="BPB-14-051-10"/>
    <n v="12"/>
    <m/>
    <n v="64"/>
    <x v="0"/>
  </r>
  <r>
    <s v="15438"/>
    <n v="24"/>
    <n v="24"/>
    <n v="1"/>
    <n v="2"/>
    <n v="80"/>
    <s v="КОР"/>
    <n v="48"/>
    <n v="48"/>
    <n v="288"/>
    <n v="12"/>
    <s v="BPB-13-026-10"/>
    <m/>
    <m/>
    <n v="80"/>
    <x v="1"/>
  </r>
  <r>
    <s v="15778"/>
    <n v="36"/>
    <n v="72"/>
    <n v="2"/>
    <n v="8"/>
    <n v="88"/>
    <s v="КОР"/>
    <n v="72"/>
    <n v="72"/>
    <n v="432"/>
    <n v="12"/>
    <s v="BPB-14-078-10"/>
    <n v="29"/>
    <m/>
    <n v="88"/>
    <x v="0"/>
  </r>
  <r>
    <s v="16144"/>
    <n v="24"/>
    <n v="48"/>
    <n v="2"/>
    <n v="64"/>
    <n v="128"/>
    <s v="КОР"/>
    <n v="48"/>
    <n v="48"/>
    <n v="288"/>
    <n v="12"/>
    <s v="BPB-14-021-10"/>
    <m/>
    <m/>
    <n v="128"/>
    <x v="0"/>
  </r>
  <r>
    <s v="16249"/>
    <n v="12"/>
    <n v="24"/>
    <n v="2"/>
    <n v="175"/>
    <n v="350"/>
    <s v="КОР"/>
    <n v="36"/>
    <n v="36"/>
    <n v="132"/>
    <n v="11"/>
    <s v="BPB-13-007-10"/>
    <n v="150"/>
    <m/>
    <n v="350"/>
    <x v="1"/>
  </r>
  <r>
    <s v="16550"/>
    <n v="36"/>
    <n v="72"/>
    <n v="2"/>
    <n v="8"/>
    <n v="80"/>
    <s v="КОР"/>
    <n v="72"/>
    <n v="72"/>
    <n v="216"/>
    <n v="6"/>
    <s v="BPB-12-034-10"/>
    <n v="61"/>
    <m/>
    <n v="80"/>
    <x v="2"/>
  </r>
  <r>
    <s v="16684"/>
    <n v="24"/>
    <n v="24"/>
    <n v="1"/>
    <n v="2"/>
    <n v="6"/>
    <s v="КОР"/>
    <n v="48"/>
    <n v="48"/>
    <n v="144"/>
    <n v="6"/>
    <s v="BPB-04-143-13"/>
    <n v="2"/>
    <m/>
    <n v="6"/>
    <x v="8"/>
  </r>
  <r>
    <s v="16920"/>
    <n v="24"/>
    <n v="48"/>
    <n v="2"/>
    <n v="8"/>
    <n v="64"/>
    <s v="КОР"/>
    <n v="48"/>
    <n v="48"/>
    <n v="144"/>
    <n v="6"/>
    <s v="BPB-14-012-10"/>
    <n v="10"/>
    <m/>
    <n v="64"/>
    <x v="0"/>
  </r>
  <r>
    <s v="16986"/>
    <n v="24"/>
    <n v="24"/>
    <n v="1"/>
    <n v="8"/>
    <n v="64"/>
    <s v="КОР"/>
    <n v="48"/>
    <n v="48"/>
    <n v="288"/>
    <n v="12"/>
    <s v="BPB-13-034-10"/>
    <m/>
    <m/>
    <n v="64"/>
    <x v="1"/>
  </r>
  <r>
    <s v="17474"/>
    <n v="36"/>
    <n v="72"/>
    <n v="2"/>
    <n v="8"/>
    <n v="72"/>
    <s v="КОР"/>
    <n v="72"/>
    <n v="72"/>
    <n v="432"/>
    <n v="12"/>
    <s v="BPB-12-060-10"/>
    <n v="49"/>
    <m/>
    <n v="72"/>
    <x v="2"/>
  </r>
  <r>
    <s v="17761"/>
    <n v="36"/>
    <n v="72"/>
    <n v="2"/>
    <n v="72"/>
    <n v="144"/>
    <s v="КОР"/>
    <n v="72"/>
    <n v="72"/>
    <n v="864"/>
    <n v="24"/>
    <s v="BPB-13-056-10"/>
    <n v="34"/>
    <m/>
    <n v="144"/>
    <x v="1"/>
  </r>
  <r>
    <s v="18219"/>
    <n v="36"/>
    <n v="72"/>
    <n v="2"/>
    <n v="8"/>
    <n v="80"/>
    <s v="КОР"/>
    <n v="108"/>
    <n v="108"/>
    <n v="648"/>
    <n v="18"/>
    <s v="BPB-14-049-10"/>
    <m/>
    <m/>
    <n v="80"/>
    <x v="0"/>
  </r>
  <r>
    <s v="18696"/>
    <n v="36"/>
    <n v="72"/>
    <n v="2"/>
    <n v="8"/>
    <n v="64"/>
    <s v="КОР"/>
    <n v="72"/>
    <n v="72"/>
    <n v="432"/>
    <n v="12"/>
    <s v="BPB-08-021-10"/>
    <m/>
    <m/>
    <n v="64"/>
    <x v="3"/>
  </r>
  <r>
    <s v="19664"/>
    <n v="80"/>
    <n v="80"/>
    <n v="1"/>
    <n v="8"/>
    <n v="80"/>
    <s v="КОР"/>
    <n v="160"/>
    <n v="160"/>
    <n v="480"/>
    <n v="6"/>
    <s v="BPB-12-017-10"/>
    <n v="13"/>
    <m/>
    <n v="80"/>
    <x v="2"/>
  </r>
  <r>
    <s v="20136"/>
    <n v="80"/>
    <n v="80"/>
    <n v="1"/>
    <n v="8"/>
    <n v="88"/>
    <s v="КОР"/>
    <n v="160"/>
    <n v="160"/>
    <n v="480"/>
    <n v="6"/>
    <s v="BPB-12-057-10"/>
    <n v="25"/>
    <m/>
    <n v="88"/>
    <x v="2"/>
  </r>
  <r>
    <s v="20559"/>
    <n v="80"/>
    <n v="80"/>
    <n v="1"/>
    <n v="8"/>
    <n v="88"/>
    <s v="КОР"/>
    <n v="160"/>
    <n v="160"/>
    <n v="480"/>
    <n v="6"/>
    <s v="BPB-13-045-10"/>
    <n v="22"/>
    <m/>
    <n v="88"/>
    <x v="1"/>
  </r>
  <r>
    <s v="21059"/>
    <n v="24"/>
    <n v="48"/>
    <n v="2"/>
    <n v="8"/>
    <n v="80"/>
    <s v="КОР"/>
    <n v="48"/>
    <n v="48"/>
    <n v="1000"/>
    <n v="41.6666666666667"/>
    <s v="BPB-11-034-10"/>
    <n v="34"/>
    <m/>
    <n v="80"/>
    <x v="5"/>
  </r>
  <r>
    <s v="21567"/>
    <n v="24"/>
    <n v="48"/>
    <n v="2"/>
    <n v="8"/>
    <n v="80"/>
    <s v="КОР"/>
    <n v="48"/>
    <n v="48"/>
    <n v="144"/>
    <n v="6"/>
    <s v="BPB-08-030-10"/>
    <m/>
    <m/>
    <n v="80"/>
    <x v="3"/>
  </r>
  <r>
    <s v="22057"/>
    <n v="24"/>
    <n v="24"/>
    <n v="1"/>
    <n v="8"/>
    <n v="88"/>
    <s v="КОР"/>
    <n v="144"/>
    <n v="144"/>
    <n v="144"/>
    <n v="6"/>
    <s v="BPB-15-019-10"/>
    <n v="10"/>
    <m/>
    <n v="88"/>
    <x v="4"/>
  </r>
  <r>
    <s v="27873"/>
    <n v="36"/>
    <n v="36"/>
    <n v="1"/>
    <n v="8"/>
    <n v="72"/>
    <s v="КОР"/>
    <n v="72"/>
    <n v="72"/>
    <n v="432"/>
    <n v="12"/>
    <s v="BPB-12-076-10"/>
    <n v="15.0277777777778"/>
    <m/>
    <n v="72"/>
    <x v="2"/>
  </r>
  <r>
    <s v="28006"/>
    <n v="24"/>
    <n v="48"/>
    <n v="2"/>
    <n v="8"/>
    <n v="88"/>
    <s v="КОР"/>
    <n v="48"/>
    <n v="48"/>
    <n v="288"/>
    <n v="12"/>
    <s v="BPB-14-075-10"/>
    <m/>
    <m/>
    <n v="88"/>
    <x v="0"/>
  </r>
  <r>
    <s v="28367"/>
    <n v="24"/>
    <n v="72"/>
    <n v="3"/>
    <n v="8"/>
    <n v="64"/>
    <s v="КОР"/>
    <n v="48"/>
    <n v="48"/>
    <n v="288"/>
    <n v="12"/>
    <s v="BPB-13-043-10"/>
    <m/>
    <m/>
    <n v="64"/>
    <x v="1"/>
  </r>
  <r>
    <s v="28384"/>
    <n v="24"/>
    <n v="48"/>
    <n v="2"/>
    <n v="50"/>
    <n v="100"/>
    <s v="КОР"/>
    <n v="48"/>
    <n v="48"/>
    <n v="288"/>
    <n v="12"/>
    <s v="BPB-13-076-10"/>
    <m/>
    <m/>
    <n v="100"/>
    <x v="1"/>
  </r>
  <r>
    <s v="28830"/>
    <n v="24"/>
    <n v="72"/>
    <n v="3"/>
    <n v="8"/>
    <n v="64"/>
    <s v="КОР"/>
    <n v="48"/>
    <n v="48"/>
    <n v="144"/>
    <n v="6"/>
    <s v="BPB-14-056-10"/>
    <n v="4"/>
    <m/>
    <n v="64"/>
    <x v="0"/>
  </r>
  <r>
    <s v="29325"/>
    <n v="24"/>
    <n v="48"/>
    <n v="2"/>
    <n v="8"/>
    <n v="56"/>
    <s v="КОР"/>
    <n v="48"/>
    <n v="48"/>
    <n v="144"/>
    <n v="6"/>
    <s v="BPB-14-044-10"/>
    <n v="37"/>
    <m/>
    <n v="56"/>
    <x v="0"/>
  </r>
  <r>
    <s v="30223"/>
    <n v="36"/>
    <n v="72"/>
    <n v="2"/>
    <n v="8"/>
    <n v="72"/>
    <s v="КОР"/>
    <n v="72"/>
    <n v="72"/>
    <n v="216"/>
    <n v="6"/>
    <s v="BPB-13-054-10"/>
    <n v="27"/>
    <m/>
    <n v="72"/>
    <x v="1"/>
  </r>
  <r>
    <s v="30499"/>
    <n v="24"/>
    <n v="24"/>
    <n v="1"/>
    <n v="8"/>
    <n v="80"/>
    <s v="КОР"/>
    <n v="48"/>
    <n v="48"/>
    <n v="288"/>
    <n v="12"/>
    <s v="BPB-11-033-10"/>
    <n v="18"/>
    <m/>
    <n v="80"/>
    <x v="5"/>
  </r>
  <r>
    <s v="30703"/>
    <n v="24"/>
    <n v="48"/>
    <n v="2"/>
    <n v="8"/>
    <n v="72"/>
    <s v="КОР"/>
    <n v="48"/>
    <n v="48"/>
    <n v="288"/>
    <n v="12"/>
    <s v="BPB-14-043-10"/>
    <n v="24"/>
    <m/>
    <n v="72"/>
    <x v="0"/>
  </r>
  <r>
    <s v="30717"/>
    <n v="24"/>
    <n v="24"/>
    <n v="1"/>
    <n v="80"/>
    <n v="160"/>
    <s v="КОР"/>
    <n v="48"/>
    <n v="48"/>
    <n v="432"/>
    <n v="18"/>
    <s v="BPB-14-034-10"/>
    <n v="97"/>
    <m/>
    <n v="160"/>
    <x v="0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35713"/>
    <n v="24"/>
    <n v="24"/>
    <n v="1"/>
    <n v="2"/>
    <n v="6"/>
    <s v="КОР"/>
    <n v="48"/>
    <n v="48"/>
    <n v="144"/>
    <n v="6"/>
    <s v="BPB-04-153-13"/>
    <n v="5"/>
    <m/>
    <n v="6"/>
    <x v="8"/>
  </r>
  <r>
    <s v="41466"/>
    <n v="60"/>
    <n v="60"/>
    <n v="1"/>
    <n v="2"/>
    <n v="6"/>
    <s v="КОР"/>
    <n v="120"/>
    <n v="120"/>
    <n v="2880"/>
    <n v="48"/>
    <s v="BPB-04-147-13"/>
    <n v="3"/>
    <m/>
    <n v="6"/>
    <x v="8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59545"/>
    <n v="30"/>
    <n v="60"/>
    <n v="2"/>
    <n v="2"/>
    <n v="80"/>
    <s v="КОР"/>
    <n v="60"/>
    <n v="60"/>
    <n v="180"/>
    <n v="6"/>
    <s v="BPB-13-050-10"/>
    <n v="117"/>
    <m/>
    <n v="80"/>
    <x v="1"/>
  </r>
  <r>
    <s v="60209"/>
    <n v="30"/>
    <n v="60"/>
    <n v="2"/>
    <n v="8"/>
    <n v="88"/>
    <s v="КОР"/>
    <n v="60"/>
    <n v="60"/>
    <n v="180"/>
    <n v="6"/>
    <s v="BPB-13-011-10"/>
    <m/>
    <m/>
    <n v="88"/>
    <x v="1"/>
  </r>
  <r>
    <s v="60812"/>
    <n v="30"/>
    <n v="60"/>
    <n v="2"/>
    <n v="80"/>
    <n v="240"/>
    <s v="КОР"/>
    <n v="60"/>
    <n v="60"/>
    <n v="180"/>
    <n v="6"/>
    <s v="BPB-14-014-10"/>
    <n v="96"/>
    <m/>
    <n v="240"/>
    <x v="0"/>
  </r>
  <r>
    <s v="69517"/>
    <n v="36"/>
    <n v="36"/>
    <n v="1"/>
    <n v="8"/>
    <n v="80"/>
    <s v="КОР"/>
    <n v="72"/>
    <n v="72"/>
    <n v="216"/>
    <n v="6"/>
    <s v="BPB-12-042-10"/>
    <n v="15"/>
    <m/>
    <n v="80"/>
    <x v="2"/>
  </r>
  <r>
    <s v="72722"/>
    <n v="24"/>
    <n v="24"/>
    <n v="1"/>
    <n v="88"/>
    <n v="176"/>
    <s v="КОР"/>
    <n v="48"/>
    <n v="48"/>
    <n v="144"/>
    <n v="6"/>
    <s v="BPB-13-060-10"/>
    <n v="38"/>
    <m/>
    <n v="176"/>
    <x v="1"/>
  </r>
  <r>
    <s v="79680"/>
    <n v="28"/>
    <n v="28"/>
    <n v="1"/>
    <n v="88"/>
    <n v="176"/>
    <s v="КОР"/>
    <n v="168"/>
    <n v="168"/>
    <n v="336"/>
    <n v="12"/>
    <s v="BPB-13-032-10"/>
    <n v="27"/>
    <m/>
    <n v="176"/>
    <x v="1"/>
  </r>
  <r>
    <s v="86564"/>
    <n v="36"/>
    <n v="36"/>
    <n v="1"/>
    <n v="8"/>
    <n v="48"/>
    <s v="КОР"/>
    <n v="72"/>
    <n v="72"/>
    <n v="432"/>
    <n v="12"/>
    <s v="BPB-11-061-10"/>
    <n v="31"/>
    <m/>
    <n v="48"/>
    <x v="5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5208"/>
    <n v="18"/>
    <n v="18"/>
    <n v="1"/>
    <n v="36"/>
    <n v="108"/>
    <s v="КОР"/>
    <n v="0"/>
    <n v="0"/>
    <n v="0"/>
    <n v="0"/>
    <s v="BPB-15-052-10"/>
    <n v="51"/>
    <m/>
    <n v="108"/>
    <x v="4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15393"/>
    <n v="12"/>
    <n v="24"/>
    <n v="2"/>
    <n v="25"/>
    <n v="175"/>
    <s v="КОР"/>
    <n v="24"/>
    <n v="24"/>
    <n v="144"/>
    <n v="12"/>
    <s v="BPB-13-009-10"/>
    <n v="135"/>
    <m/>
    <n v="175"/>
    <x v="1"/>
  </r>
  <r>
    <s v="16249"/>
    <n v="12"/>
    <n v="24"/>
    <n v="2"/>
    <n v="175"/>
    <n v="350"/>
    <s v="КОР"/>
    <n v="36"/>
    <n v="36"/>
    <n v="132"/>
    <n v="11"/>
    <s v="BPB-13-007-10"/>
    <n v="150"/>
    <m/>
    <n v="350"/>
    <x v="1"/>
  </r>
  <r>
    <s v="21248"/>
    <n v="48"/>
    <n v="48"/>
    <n v="1"/>
    <n v="5"/>
    <n v="64"/>
    <s v="КОР"/>
    <n v="460"/>
    <n v="460"/>
    <n v="1380"/>
    <n v="28.75"/>
    <s v="BPB-15-057-10"/>
    <n v="17"/>
    <m/>
    <n v="64"/>
    <x v="4"/>
  </r>
  <r>
    <s v="78854"/>
    <n v="40"/>
    <n v="40"/>
    <n v="1"/>
    <n v="56"/>
    <n v="112"/>
    <s v="КОР"/>
    <n v="80"/>
    <n v="80"/>
    <n v="720"/>
    <n v="18"/>
    <s v="BPB-13-063-10"/>
    <n v="46"/>
    <m/>
    <n v="112"/>
    <x v="1"/>
  </r>
  <r>
    <s v="79466"/>
    <n v="35"/>
    <n v="35"/>
    <n v="1"/>
    <n v="8"/>
    <n v="88"/>
    <s v="КОР"/>
    <n v="70"/>
    <n v="70"/>
    <n v="210"/>
    <n v="6"/>
    <s v="BPB-14-068-10"/>
    <m/>
    <m/>
    <n v="88"/>
    <x v="0"/>
  </r>
  <r>
    <s v="79546"/>
    <n v="40"/>
    <n v="40"/>
    <n v="1"/>
    <n v="8"/>
    <n v="56"/>
    <s v="КОР"/>
    <n v="80"/>
    <n v="80"/>
    <n v="240"/>
    <n v="6"/>
    <s v="BPB-11-053-10"/>
    <n v="26"/>
    <m/>
    <n v="56"/>
    <x v="5"/>
  </r>
  <r>
    <s v="79680"/>
    <n v="28"/>
    <n v="28"/>
    <n v="1"/>
    <n v="88"/>
    <n v="176"/>
    <s v="КОР"/>
    <n v="168"/>
    <n v="168"/>
    <n v="336"/>
    <n v="12"/>
    <s v="BPB-13-032-10"/>
    <n v="27"/>
    <m/>
    <n v="176"/>
    <x v="1"/>
  </r>
  <r>
    <s v="81008"/>
    <n v="35"/>
    <n v="35"/>
    <n v="1"/>
    <n v="5"/>
    <n v="80"/>
    <s v="КОР"/>
    <n v="70"/>
    <n v="70"/>
    <n v="210"/>
    <n v="6"/>
    <s v="BPB-15-055-10"/>
    <n v="59"/>
    <m/>
    <n v="80"/>
    <x v="4"/>
  </r>
  <r>
    <s v="88441"/>
    <n v="64"/>
    <n v="64"/>
    <n v="1"/>
    <n v="5"/>
    <n v="140"/>
    <s v="КОР"/>
    <n v="128"/>
    <n v="128"/>
    <n v="768"/>
    <n v="12"/>
    <s v="BPB-15-036-10"/>
    <n v="31"/>
    <m/>
    <n v="140"/>
    <x v="4"/>
  </r>
  <r>
    <s v="A2488"/>
    <n v="10"/>
    <n v="10"/>
    <n v="1"/>
    <n v="2"/>
    <n v="36"/>
    <s v="КОР"/>
    <n v="14"/>
    <n v="14"/>
    <n v="28"/>
    <n v="2.8"/>
    <s v="BPB-15-023-10"/>
    <n v="16"/>
    <m/>
    <n v="36"/>
    <x v="4"/>
  </r>
  <r>
    <s v="A2495"/>
    <n v="10"/>
    <n v="20"/>
    <n v="2"/>
    <n v="3"/>
    <n v="36"/>
    <s v="КОР"/>
    <n v="60"/>
    <n v="60"/>
    <n v="90"/>
    <n v="9"/>
    <s v="BPB-13-047-10"/>
    <n v="6.3"/>
    <m/>
    <n v="36"/>
    <x v="1"/>
  </r>
  <r>
    <s v="AF054"/>
    <n v="200"/>
    <n v="200"/>
    <n v="1"/>
    <n v="2"/>
    <n v="450"/>
    <s v="КОР"/>
    <n v="400"/>
    <n v="400"/>
    <n v="1200"/>
    <n v="6"/>
    <s v="BPB-15-031-10"/>
    <n v="201.11500000000001"/>
    <m/>
    <n v="450"/>
    <x v="4"/>
  </r>
  <r>
    <s v="AF055"/>
    <n v="100"/>
    <n v="300"/>
    <n v="3"/>
    <n v="2"/>
    <n v="351"/>
    <s v="КОР"/>
    <n v="0"/>
    <n v="0"/>
    <n v="0"/>
    <n v="0"/>
    <s v="BPB-15-029-10"/>
    <n v="163"/>
    <m/>
    <n v="351"/>
    <x v="4"/>
  </r>
  <r>
    <s v="AF068"/>
    <n v="90"/>
    <n v="180"/>
    <n v="2"/>
    <n v="2"/>
    <n v="56"/>
    <s v="КОР"/>
    <n v="0"/>
    <n v="0"/>
    <n v="0"/>
    <n v="0"/>
    <s v="BPB-15-030-10"/>
    <n v="25.411111111111101"/>
    <m/>
    <n v="56"/>
    <x v="4"/>
  </r>
  <r>
    <s v="65208"/>
    <n v="18"/>
    <n v="18"/>
    <n v="1"/>
    <n v="36"/>
    <n v="108"/>
    <s v="КОР"/>
    <n v="0"/>
    <n v="0"/>
    <n v="0"/>
    <n v="0"/>
    <s v="BPB-15-052-10"/>
    <n v="51"/>
    <m/>
    <n v="108"/>
    <x v="4"/>
  </r>
  <r>
    <s v="14974"/>
    <n v="120"/>
    <n v="120"/>
    <n v="1"/>
    <n v="5"/>
    <n v="80"/>
    <s v="КОР"/>
    <n v="0"/>
    <n v="0"/>
    <n v="1"/>
    <n v="8.3333333333333297E-3"/>
    <s v="BPB-15-056-10"/>
    <n v="49"/>
    <m/>
    <n v="80"/>
    <x v="4"/>
  </r>
  <r>
    <s v="65208"/>
    <n v="18"/>
    <n v="18"/>
    <n v="1"/>
    <n v="36"/>
    <n v="108"/>
    <s v="КОР"/>
    <n v="0"/>
    <n v="0"/>
    <n v="0"/>
    <n v="0"/>
    <s v="BPB-15-052-10"/>
    <n v="51"/>
    <m/>
    <n v="108"/>
    <x v="4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5393"/>
    <n v="12"/>
    <n v="12"/>
    <n v="1"/>
    <n v="25"/>
    <n v="175"/>
    <s v="КОР"/>
    <n v="24"/>
    <n v="24"/>
    <n v="144"/>
    <n v="12"/>
    <s v="BPB-13-009-10"/>
    <n v="135"/>
    <m/>
    <n v="175"/>
    <x v="1"/>
  </r>
  <r>
    <s v="16249"/>
    <n v="12"/>
    <n v="24"/>
    <n v="2"/>
    <n v="175"/>
    <n v="350"/>
    <s v="КОР"/>
    <n v="36"/>
    <n v="36"/>
    <n v="132"/>
    <n v="11"/>
    <s v="BPB-13-007-10"/>
    <n v="150"/>
    <m/>
    <n v="350"/>
    <x v="1"/>
  </r>
  <r>
    <s v="19664"/>
    <n v="80"/>
    <n v="80"/>
    <n v="1"/>
    <n v="8"/>
    <n v="80"/>
    <s v="КОР"/>
    <n v="160"/>
    <n v="160"/>
    <n v="480"/>
    <n v="6"/>
    <s v="BPB-12-017-10"/>
    <n v="13"/>
    <m/>
    <n v="80"/>
    <x v="2"/>
  </r>
  <r>
    <s v="20136"/>
    <n v="80"/>
    <n v="80"/>
    <n v="1"/>
    <n v="8"/>
    <n v="88"/>
    <s v="КОР"/>
    <n v="160"/>
    <n v="160"/>
    <n v="480"/>
    <n v="6"/>
    <s v="BPB-12-057-10"/>
    <n v="25"/>
    <m/>
    <n v="88"/>
    <x v="2"/>
  </r>
  <r>
    <s v="20559"/>
    <n v="80"/>
    <n v="80"/>
    <n v="1"/>
    <n v="8"/>
    <n v="88"/>
    <s v="КОР"/>
    <n v="160"/>
    <n v="160"/>
    <n v="480"/>
    <n v="6"/>
    <s v="BPB-13-045-10"/>
    <n v="22"/>
    <m/>
    <n v="88"/>
    <x v="1"/>
  </r>
  <r>
    <s v="21865"/>
    <n v="200"/>
    <n v="200"/>
    <n v="1"/>
    <n v="6"/>
    <n v="160"/>
    <s v="КОР"/>
    <n v="36"/>
    <n v="36"/>
    <n v="108"/>
    <n v="0.54"/>
    <s v="BPB-11-023-10"/>
    <n v="121"/>
    <m/>
    <n v="160"/>
    <x v="5"/>
  </r>
  <r>
    <s v="28088"/>
    <n v="40"/>
    <n v="40"/>
    <n v="1"/>
    <n v="56"/>
    <n v="168"/>
    <s v="КОР"/>
    <n v="80"/>
    <n v="80"/>
    <n v="720"/>
    <n v="18"/>
    <s v="BPB-14-032-10"/>
    <m/>
    <m/>
    <n v="168"/>
    <x v="0"/>
  </r>
  <r>
    <s v="51139"/>
    <n v="28"/>
    <n v="28"/>
    <n v="1"/>
    <n v="80"/>
    <n v="160"/>
    <s v="КОР"/>
    <n v="56"/>
    <n v="56"/>
    <n v="168"/>
    <n v="6"/>
    <s v="BPB-14-071-10"/>
    <n v="91.071428571428598"/>
    <m/>
    <n v="160"/>
    <x v="0"/>
  </r>
  <r>
    <s v="54532"/>
    <n v="55"/>
    <n v="55"/>
    <n v="1"/>
    <n v="88"/>
    <n v="264"/>
    <s v="КОР"/>
    <n v="110"/>
    <n v="110"/>
    <n v="330"/>
    <n v="6"/>
    <s v="BPB-13-065-10"/>
    <n v="239"/>
    <m/>
    <n v="264"/>
    <x v="1"/>
  </r>
  <r>
    <s v="59342"/>
    <n v="30"/>
    <n v="60"/>
    <n v="2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85382"/>
    <n v="250"/>
    <n v="250"/>
    <n v="1"/>
    <n v="4"/>
    <n v="20"/>
    <s v="КОР"/>
    <n v="500"/>
    <n v="500"/>
    <n v="3000"/>
    <n v="12"/>
    <s v="BPB-08-026-10"/>
    <m/>
    <m/>
    <n v="20"/>
    <x v="3"/>
  </r>
  <r>
    <s v="AF054"/>
    <n v="200"/>
    <n v="200"/>
    <n v="1"/>
    <n v="2"/>
    <n v="450"/>
    <s v="КОР"/>
    <n v="400"/>
    <n v="400"/>
    <n v="1200"/>
    <n v="6"/>
    <s v="BPB-15-031-10"/>
    <n v="201.11500000000001"/>
    <m/>
    <n v="450"/>
    <x v="4"/>
  </r>
  <r>
    <s v="AF055"/>
    <n v="100"/>
    <n v="500"/>
    <n v="5"/>
    <n v="2"/>
    <n v="351"/>
    <s v="КОР"/>
    <n v="0"/>
    <n v="0"/>
    <n v="0"/>
    <n v="0"/>
    <s v="BPB-15-029-10"/>
    <n v="163"/>
    <m/>
    <n v="351"/>
    <x v="4"/>
  </r>
  <r>
    <s v="AF068"/>
    <n v="90"/>
    <n v="180"/>
    <n v="2"/>
    <n v="2"/>
    <n v="56"/>
    <s v="КОР"/>
    <n v="0"/>
    <n v="0"/>
    <n v="0"/>
    <n v="0"/>
    <s v="BPB-15-030-10"/>
    <n v="25.411111111111101"/>
    <m/>
    <n v="56"/>
    <x v="4"/>
  </r>
  <r>
    <s v="15393"/>
    <n v="12"/>
    <n v="12"/>
    <n v="1"/>
    <n v="25"/>
    <n v="175"/>
    <s v="КОР"/>
    <n v="24"/>
    <n v="24"/>
    <n v="144"/>
    <n v="12"/>
    <s v="BPB-13-009-10"/>
    <n v="135"/>
    <m/>
    <n v="175"/>
    <x v="1"/>
  </r>
  <r>
    <s v="16249"/>
    <n v="12"/>
    <n v="12"/>
    <n v="1"/>
    <n v="175"/>
    <n v="350"/>
    <s v="КОР"/>
    <n v="36"/>
    <n v="36"/>
    <n v="132"/>
    <n v="11"/>
    <s v="BPB-13-007-10"/>
    <n v="150"/>
    <m/>
    <n v="350"/>
    <x v="1"/>
  </r>
  <r>
    <s v="86415"/>
    <n v="72"/>
    <n v="72"/>
    <n v="1"/>
    <n v="2"/>
    <n v="3"/>
    <s v="КОР"/>
    <n v="1"/>
    <n v="1"/>
    <n v="72"/>
    <n v="1"/>
    <s v="BPB-02-129-12"/>
    <n v="1.875"/>
    <m/>
    <n v="3"/>
    <x v="9"/>
  </r>
  <r>
    <s v="AF055"/>
    <n v="100"/>
    <n v="100"/>
    <n v="1"/>
    <n v="2"/>
    <n v="351"/>
    <s v="КОР"/>
    <n v="0"/>
    <n v="0"/>
    <n v="0"/>
    <n v="0"/>
    <s v="BPB-15-029-10"/>
    <n v="163"/>
    <m/>
    <n v="351"/>
    <x v="4"/>
  </r>
  <r>
    <s v="42906"/>
    <n v="1"/>
    <n v="1"/>
    <n v="1"/>
    <n v="27"/>
    <n v="320"/>
    <s v="КОР"/>
    <n v="300"/>
    <n v="300"/>
    <n v="600"/>
    <n v="600"/>
    <s v="BPB-03-074-10"/>
    <n v="79"/>
    <m/>
    <n v="320"/>
    <x v="10"/>
  </r>
  <r>
    <s v="65208"/>
    <n v="18"/>
    <n v="18"/>
    <n v="1"/>
    <n v="36"/>
    <n v="108"/>
    <s v="КОР"/>
    <n v="0"/>
    <n v="0"/>
    <n v="0"/>
    <n v="0"/>
    <s v="BPB-15-052-10"/>
    <n v="51"/>
    <m/>
    <n v="108"/>
    <x v="4"/>
  </r>
  <r>
    <s v="69517"/>
    <n v="36"/>
    <n v="36"/>
    <n v="1"/>
    <n v="8"/>
    <n v="80"/>
    <s v="КОР"/>
    <n v="72"/>
    <n v="72"/>
    <n v="216"/>
    <n v="6"/>
    <s v="BPB-12-042-10"/>
    <n v="15"/>
    <m/>
    <n v="80"/>
    <x v="2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5208"/>
    <n v="18"/>
    <n v="18"/>
    <n v="1"/>
    <n v="36"/>
    <n v="108"/>
    <s v="КОР"/>
    <n v="0"/>
    <n v="0"/>
    <n v="0"/>
    <n v="0"/>
    <s v="BPB-15-052-10"/>
    <n v="51"/>
    <m/>
    <n v="108"/>
    <x v="4"/>
  </r>
  <r>
    <s v="69517"/>
    <n v="36"/>
    <n v="36"/>
    <n v="1"/>
    <n v="8"/>
    <n v="80"/>
    <s v="КОР"/>
    <n v="72"/>
    <n v="72"/>
    <n v="216"/>
    <n v="6"/>
    <s v="BPB-12-042-10"/>
    <n v="15"/>
    <m/>
    <n v="80"/>
    <x v="2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5208"/>
    <n v="18"/>
    <n v="54"/>
    <n v="3"/>
    <n v="36"/>
    <n v="108"/>
    <s v="КОР"/>
    <n v="0"/>
    <n v="0"/>
    <n v="0"/>
    <n v="0"/>
    <s v="BPB-15-052-10"/>
    <n v="51"/>
    <m/>
    <n v="108"/>
    <x v="4"/>
  </r>
  <r>
    <s v="69517"/>
    <n v="36"/>
    <n v="36"/>
    <n v="1"/>
    <n v="8"/>
    <n v="80"/>
    <s v="КОР"/>
    <n v="72"/>
    <n v="72"/>
    <n v="216"/>
    <n v="6"/>
    <s v="BPB-12-042-10"/>
    <n v="15"/>
    <m/>
    <n v="80"/>
    <x v="2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15393"/>
    <n v="12"/>
    <n v="12"/>
    <n v="1"/>
    <n v="25"/>
    <n v="175"/>
    <s v="КОР"/>
    <n v="24"/>
    <n v="24"/>
    <n v="144"/>
    <n v="12"/>
    <s v="BPB-13-009-10"/>
    <n v="135"/>
    <m/>
    <n v="175"/>
    <x v="1"/>
  </r>
  <r>
    <s v="16249"/>
    <n v="12"/>
    <n v="12"/>
    <n v="1"/>
    <n v="175"/>
    <n v="350"/>
    <s v="КОР"/>
    <n v="36"/>
    <n v="36"/>
    <n v="132"/>
    <n v="11"/>
    <s v="BPB-13-007-10"/>
    <n v="150"/>
    <m/>
    <n v="350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AF055"/>
    <n v="100"/>
    <n v="600"/>
    <n v="6"/>
    <n v="2"/>
    <n v="351"/>
    <s v="КОР"/>
    <n v="0"/>
    <n v="0"/>
    <n v="0"/>
    <n v="0"/>
    <s v="BPB-15-029-10"/>
    <n v="163"/>
    <m/>
    <n v="351"/>
    <x v="4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5393"/>
    <n v="12"/>
    <n v="48"/>
    <n v="4"/>
    <n v="25"/>
    <n v="175"/>
    <s v="КОР"/>
    <n v="24"/>
    <n v="24"/>
    <n v="144"/>
    <n v="12"/>
    <s v="BPB-13-009-10"/>
    <n v="135"/>
    <m/>
    <n v="175"/>
    <x v="1"/>
  </r>
  <r>
    <s v="16249"/>
    <n v="12"/>
    <n v="48"/>
    <n v="4"/>
    <n v="175"/>
    <n v="350"/>
    <s v="КОР"/>
    <n v="36"/>
    <n v="36"/>
    <n v="132"/>
    <n v="11"/>
    <s v="BPB-13-007-10"/>
    <n v="150"/>
    <m/>
    <n v="350"/>
    <x v="1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54964"/>
    <n v="1"/>
    <n v="10"/>
    <n v="10"/>
    <n v="500"/>
    <n v="1500"/>
    <s v="КОР"/>
    <n v="1"/>
    <n v="1"/>
    <n v="1500"/>
    <n v="1500"/>
    <s v="BPB-03-121-11"/>
    <m/>
    <m/>
    <n v="1500"/>
    <x v="1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AF055"/>
    <n v="100"/>
    <n v="100"/>
    <n v="1"/>
    <n v="2"/>
    <n v="351"/>
    <s v="КОР"/>
    <n v="0"/>
    <n v="0"/>
    <n v="0"/>
    <n v="0"/>
    <s v="BPB-15-029-10"/>
    <n v="163"/>
    <m/>
    <n v="351"/>
    <x v="4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30717"/>
    <n v="24"/>
    <n v="24"/>
    <n v="1"/>
    <n v="80"/>
    <n v="160"/>
    <s v="КОР"/>
    <n v="48"/>
    <n v="48"/>
    <n v="432"/>
    <n v="18"/>
    <s v="BPB-14-034-10"/>
    <n v="97"/>
    <m/>
    <n v="160"/>
    <x v="0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812"/>
    <n v="30"/>
    <n v="60"/>
    <n v="2"/>
    <n v="80"/>
    <n v="240"/>
    <s v="КОР"/>
    <n v="60"/>
    <n v="60"/>
    <n v="180"/>
    <n v="6"/>
    <s v="BPB-14-014-10"/>
    <n v="96"/>
    <m/>
    <n v="240"/>
    <x v="0"/>
  </r>
  <r>
    <s v="36572"/>
    <n v="48"/>
    <n v="96"/>
    <n v="2"/>
    <n v="2"/>
    <n v="6"/>
    <s v="КОР"/>
    <n v="96"/>
    <n v="96"/>
    <n v="864"/>
    <n v="18"/>
    <s v="BPB-04-052-14"/>
    <n v="5"/>
    <m/>
    <n v="6"/>
    <x v="8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5393"/>
    <n v="12"/>
    <n v="24"/>
    <n v="2"/>
    <n v="25"/>
    <n v="175"/>
    <s v="КОР"/>
    <n v="24"/>
    <n v="24"/>
    <n v="144"/>
    <n v="12"/>
    <s v="BPB-13-009-10"/>
    <n v="135"/>
    <m/>
    <n v="175"/>
    <x v="1"/>
  </r>
  <r>
    <s v="21865"/>
    <n v="200"/>
    <n v="400"/>
    <n v="2"/>
    <n v="6"/>
    <n v="160"/>
    <s v="КОР"/>
    <n v="36"/>
    <n v="36"/>
    <n v="108"/>
    <n v="0.54"/>
    <s v="BPB-11-023-10"/>
    <n v="121"/>
    <m/>
    <n v="160"/>
    <x v="5"/>
  </r>
  <r>
    <s v="28088"/>
    <n v="40"/>
    <n v="40"/>
    <n v="1"/>
    <n v="56"/>
    <n v="168"/>
    <s v="КОР"/>
    <n v="80"/>
    <n v="80"/>
    <n v="720"/>
    <n v="18"/>
    <s v="BPB-14-032-10"/>
    <m/>
    <m/>
    <n v="168"/>
    <x v="0"/>
  </r>
  <r>
    <s v="51139"/>
    <n v="28"/>
    <n v="28"/>
    <n v="1"/>
    <n v="80"/>
    <n v="160"/>
    <s v="КОР"/>
    <n v="56"/>
    <n v="56"/>
    <n v="168"/>
    <n v="6"/>
    <s v="BPB-14-071-10"/>
    <n v="91.071428571428598"/>
    <m/>
    <n v="160"/>
    <x v="0"/>
  </r>
  <r>
    <s v="54532"/>
    <n v="55"/>
    <n v="55"/>
    <n v="1"/>
    <n v="88"/>
    <n v="264"/>
    <s v="КОР"/>
    <n v="110"/>
    <n v="110"/>
    <n v="330"/>
    <n v="6"/>
    <s v="BPB-13-065-10"/>
    <n v="239"/>
    <m/>
    <n v="264"/>
    <x v="1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73831"/>
    <n v="95"/>
    <n v="95"/>
    <n v="1"/>
    <n v="2"/>
    <n v="6"/>
    <s v="КОР"/>
    <n v="190"/>
    <n v="190"/>
    <n v="1140"/>
    <n v="12"/>
    <s v="BPB-05-090-11"/>
    <n v="-4"/>
    <m/>
    <n v="6"/>
    <x v="7"/>
  </r>
  <r>
    <s v="74593"/>
    <n v="95"/>
    <n v="95"/>
    <n v="1"/>
    <n v="8"/>
    <n v="88"/>
    <s v="КОР"/>
    <n v="190"/>
    <n v="190"/>
    <n v="1140"/>
    <n v="12"/>
    <s v="BPB-14-059-10"/>
    <n v="30.210526315789501"/>
    <m/>
    <n v="88"/>
    <x v="0"/>
  </r>
  <r>
    <s v="77857"/>
    <n v="40"/>
    <n v="40"/>
    <n v="1"/>
    <n v="8"/>
    <n v="64"/>
    <s v="КОР"/>
    <n v="160"/>
    <n v="160"/>
    <n v="480"/>
    <n v="12"/>
    <s v="BPB-13-069-10"/>
    <m/>
    <m/>
    <n v="64"/>
    <x v="1"/>
  </r>
  <r>
    <s v="85382"/>
    <n v="250"/>
    <n v="250"/>
    <n v="1"/>
    <n v="4"/>
    <n v="20"/>
    <s v="КОР"/>
    <n v="500"/>
    <n v="500"/>
    <n v="3000"/>
    <n v="12"/>
    <s v="BPB-08-026-10"/>
    <m/>
    <m/>
    <n v="20"/>
    <x v="3"/>
  </r>
  <r>
    <s v="88441"/>
    <n v="64"/>
    <n v="128"/>
    <n v="2"/>
    <n v="5"/>
    <n v="140"/>
    <s v="КОР"/>
    <n v="128"/>
    <n v="128"/>
    <n v="768"/>
    <n v="12"/>
    <s v="BPB-15-036-10"/>
    <n v="31"/>
    <m/>
    <n v="140"/>
    <x v="4"/>
  </r>
  <r>
    <s v="AF054"/>
    <n v="200"/>
    <n v="200"/>
    <n v="1"/>
    <n v="2"/>
    <n v="450"/>
    <s v="КОР"/>
    <n v="400"/>
    <n v="400"/>
    <n v="1200"/>
    <n v="6"/>
    <s v="BPB-15-031-10"/>
    <n v="201.11500000000001"/>
    <m/>
    <n v="450"/>
    <x v="4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5208"/>
    <n v="18"/>
    <n v="360"/>
    <n v="20"/>
    <n v="36"/>
    <n v="108"/>
    <s v="КОР"/>
    <n v="0"/>
    <n v="0"/>
    <n v="0"/>
    <n v="0"/>
    <s v="BPB-15-052-10"/>
    <n v="51"/>
    <m/>
    <n v="108"/>
    <x v="4"/>
  </r>
  <r>
    <s v="AF055"/>
    <n v="100"/>
    <n v="100"/>
    <n v="1"/>
    <n v="2"/>
    <n v="351"/>
    <s v="КОР"/>
    <n v="0"/>
    <n v="0"/>
    <n v="0"/>
    <n v="0"/>
    <s v="BPB-15-029-10"/>
    <n v="163"/>
    <m/>
    <n v="351"/>
    <x v="4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627"/>
    <n v="30"/>
    <n v="60"/>
    <n v="2"/>
    <n v="80"/>
    <n v="160"/>
    <s v="КОР"/>
    <n v="60"/>
    <n v="60"/>
    <n v="180"/>
    <n v="6"/>
    <s v="BPB-14-028-10"/>
    <n v="44"/>
    <m/>
    <n v="160"/>
    <x v="0"/>
  </r>
  <r>
    <s v="44203"/>
    <n v="96"/>
    <n v="96"/>
    <n v="1"/>
    <n v="2"/>
    <n v="56"/>
    <s v="КОР"/>
    <n v="192"/>
    <n v="192"/>
    <n v="576"/>
    <n v="6"/>
    <s v="BPB-05-018-14"/>
    <n v="31"/>
    <m/>
    <n v="56"/>
    <x v="7"/>
  </r>
  <r>
    <s v="54532"/>
    <n v="55"/>
    <n v="55"/>
    <n v="1"/>
    <n v="88"/>
    <n v="264"/>
    <s v="КОР"/>
    <n v="110"/>
    <n v="110"/>
    <n v="330"/>
    <n v="6"/>
    <s v="BPB-13-065-10"/>
    <n v="239"/>
    <m/>
    <n v="264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65208"/>
    <n v="18"/>
    <n v="36"/>
    <n v="2"/>
    <n v="36"/>
    <n v="108"/>
    <s v="КОР"/>
    <n v="0"/>
    <n v="0"/>
    <n v="0"/>
    <n v="0"/>
    <s v="BPB-15-052-10"/>
    <n v="51"/>
    <m/>
    <n v="108"/>
    <x v="4"/>
  </r>
  <r>
    <s v="74593"/>
    <n v="95"/>
    <n v="95"/>
    <n v="1"/>
    <n v="8"/>
    <n v="88"/>
    <s v="КОР"/>
    <n v="190"/>
    <n v="190"/>
    <n v="1140"/>
    <n v="12"/>
    <s v="BPB-14-059-10"/>
    <n v="30.210526315789501"/>
    <m/>
    <n v="88"/>
    <x v="0"/>
  </r>
  <r>
    <s v="AF068"/>
    <n v="90"/>
    <n v="180"/>
    <n v="2"/>
    <n v="2"/>
    <n v="56"/>
    <s v="КОР"/>
    <n v="0"/>
    <n v="0"/>
    <n v="0"/>
    <n v="0"/>
    <s v="BPB-15-030-10"/>
    <n v="25.411111111111101"/>
    <m/>
    <n v="56"/>
    <x v="4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09561"/>
    <n v="10"/>
    <n v="10"/>
    <n v="1"/>
    <n v="2"/>
    <n v="144"/>
    <s v="КОР"/>
    <n v="240"/>
    <n v="240"/>
    <n v="720"/>
    <n v="72"/>
    <s v="BPB-02-049-10"/>
    <n v="327"/>
    <m/>
    <n v="144"/>
    <x v="9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89581"/>
    <n v="1"/>
    <n v="2"/>
    <n v="2"/>
    <n v="1"/>
    <n v="80"/>
    <s v="КОР"/>
    <n v="0"/>
    <n v="0"/>
    <n v="0"/>
    <n v="0"/>
    <s v="BPB-03-183-11"/>
    <n v="19"/>
    <m/>
    <n v="80"/>
    <x v="10"/>
  </r>
  <r>
    <s v="A2488"/>
    <n v="10"/>
    <n v="10"/>
    <n v="1"/>
    <n v="2"/>
    <n v="36"/>
    <s v="КОР"/>
    <n v="14"/>
    <n v="14"/>
    <n v="28"/>
    <n v="2.8"/>
    <s v="BPB-15-023-10"/>
    <n v="16"/>
    <m/>
    <n v="36"/>
    <x v="4"/>
  </r>
  <r>
    <s v="M8472"/>
    <n v="1"/>
    <n v="1"/>
    <n v="1"/>
    <n v="50"/>
    <n v="200"/>
    <s v="КОР"/>
    <n v="1"/>
    <n v="1"/>
    <n v="50"/>
    <n v="50"/>
    <s v="BPB-03-179-11"/>
    <m/>
    <m/>
    <n v="200"/>
    <x v="10"/>
  </r>
  <r>
    <s v="01909"/>
    <n v="30"/>
    <n v="120"/>
    <n v="4"/>
    <n v="80"/>
    <n v="240"/>
    <s v="КОР"/>
    <n v="60"/>
    <n v="60"/>
    <n v="180"/>
    <n v="6"/>
    <s v="BPB-14-005-10"/>
    <n v="112"/>
    <m/>
    <n v="240"/>
    <x v="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08196"/>
    <n v="24"/>
    <n v="24"/>
    <n v="1"/>
    <n v="2"/>
    <n v="52"/>
    <s v="КОР"/>
    <n v="48"/>
    <n v="48"/>
    <n v="288"/>
    <n v="12"/>
    <s v="BPB-14-036-10"/>
    <n v="18"/>
    <m/>
    <n v="52"/>
    <x v="0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5393"/>
    <n v="12"/>
    <n v="84"/>
    <n v="7"/>
    <n v="25"/>
    <n v="175"/>
    <s v="КОР"/>
    <n v="24"/>
    <n v="24"/>
    <n v="144"/>
    <n v="12"/>
    <s v="BPB-13-009-10"/>
    <n v="135"/>
    <m/>
    <n v="175"/>
    <x v="1"/>
  </r>
  <r>
    <s v="16144"/>
    <n v="24"/>
    <n v="24"/>
    <n v="1"/>
    <n v="64"/>
    <n v="128"/>
    <s v="КОР"/>
    <n v="48"/>
    <n v="48"/>
    <n v="288"/>
    <n v="12"/>
    <s v="BPB-14-021-10"/>
    <m/>
    <m/>
    <n v="128"/>
    <x v="0"/>
  </r>
  <r>
    <s v="16249"/>
    <n v="12"/>
    <n v="72"/>
    <n v="6"/>
    <n v="175"/>
    <n v="350"/>
    <s v="КОР"/>
    <n v="36"/>
    <n v="36"/>
    <n v="132"/>
    <n v="11"/>
    <s v="BPB-13-007-10"/>
    <n v="150"/>
    <m/>
    <n v="350"/>
    <x v="1"/>
  </r>
  <r>
    <s v="24194"/>
    <n v="48"/>
    <n v="48"/>
    <n v="1"/>
    <n v="8"/>
    <n v="88"/>
    <s v="КОР"/>
    <n v="96"/>
    <n v="96"/>
    <n v="288"/>
    <n v="6"/>
    <s v="BPB-12-067-10"/>
    <n v="23"/>
    <m/>
    <n v="88"/>
    <x v="2"/>
  </r>
  <r>
    <s v="59342"/>
    <n v="30"/>
    <n v="90"/>
    <n v="3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60"/>
    <n v="2"/>
    <n v="80"/>
    <n v="240"/>
    <s v="КОР"/>
    <n v="60"/>
    <n v="60"/>
    <n v="180"/>
    <n v="6"/>
    <s v="BPB-14-014-10"/>
    <n v="96"/>
    <m/>
    <n v="240"/>
    <x v="0"/>
  </r>
  <r>
    <s v="79466"/>
    <n v="35"/>
    <n v="35"/>
    <n v="1"/>
    <n v="8"/>
    <n v="88"/>
    <s v="КОР"/>
    <n v="70"/>
    <n v="70"/>
    <n v="210"/>
    <n v="6"/>
    <s v="BPB-14-068-10"/>
    <m/>
    <m/>
    <n v="88"/>
    <x v="0"/>
  </r>
  <r>
    <s v="81008"/>
    <n v="35"/>
    <n v="35"/>
    <n v="1"/>
    <n v="5"/>
    <n v="80"/>
    <s v="КОР"/>
    <n v="70"/>
    <n v="70"/>
    <n v="210"/>
    <n v="6"/>
    <s v="BPB-15-055-10"/>
    <n v="59"/>
    <m/>
    <n v="80"/>
    <x v="4"/>
  </r>
  <r>
    <s v="89711"/>
    <n v="48"/>
    <n v="48"/>
    <n v="1"/>
    <n v="8"/>
    <n v="80"/>
    <s v="КОР"/>
    <n v="96"/>
    <n v="96"/>
    <n v="288"/>
    <n v="6"/>
    <s v="BPB-08-069-10"/>
    <m/>
    <m/>
    <n v="80"/>
    <x v="3"/>
  </r>
  <r>
    <s v="A2495"/>
    <n v="10"/>
    <n v="10"/>
    <n v="1"/>
    <n v="3"/>
    <n v="36"/>
    <s v="КОР"/>
    <n v="60"/>
    <n v="60"/>
    <n v="90"/>
    <n v="9"/>
    <s v="BPB-13-047-10"/>
    <n v="6.3"/>
    <m/>
    <n v="36"/>
    <x v="1"/>
  </r>
  <r>
    <s v="AF055"/>
    <n v="100"/>
    <n v="100"/>
    <n v="1"/>
    <n v="2"/>
    <n v="351"/>
    <s v="КОР"/>
    <n v="0"/>
    <n v="0"/>
    <n v="0"/>
    <n v="0"/>
    <s v="BPB-15-029-10"/>
    <n v="163"/>
    <m/>
    <n v="351"/>
    <x v="4"/>
  </r>
  <r>
    <s v="21865"/>
    <n v="200"/>
    <n v="200"/>
    <n v="1"/>
    <n v="6"/>
    <n v="160"/>
    <s v="КОР"/>
    <n v="36"/>
    <n v="36"/>
    <n v="108"/>
    <n v="0.54"/>
    <s v="BPB-11-023-10"/>
    <n v="121"/>
    <m/>
    <n v="160"/>
    <x v="5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65208"/>
    <n v="18"/>
    <n v="396"/>
    <n v="22"/>
    <n v="36"/>
    <n v="108"/>
    <s v="КОР"/>
    <n v="0"/>
    <n v="0"/>
    <n v="0"/>
    <n v="0"/>
    <s v="BPB-15-052-10"/>
    <n v="51"/>
    <m/>
    <n v="108"/>
    <x v="4"/>
  </r>
  <r>
    <s v="77857"/>
    <n v="40"/>
    <n v="40"/>
    <n v="1"/>
    <n v="8"/>
    <n v="64"/>
    <s v="КОР"/>
    <n v="160"/>
    <n v="160"/>
    <n v="480"/>
    <n v="12"/>
    <s v="BPB-13-069-10"/>
    <m/>
    <m/>
    <n v="64"/>
    <x v="1"/>
  </r>
  <r>
    <s v="M8472"/>
    <n v="1"/>
    <n v="1"/>
    <n v="1"/>
    <n v="50"/>
    <n v="200"/>
    <s v="КОР"/>
    <n v="1"/>
    <n v="1"/>
    <n v="50"/>
    <n v="50"/>
    <s v="BPB-03-179-11"/>
    <m/>
    <m/>
    <n v="200"/>
    <x v="10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M7223"/>
    <n v="1"/>
    <n v="1"/>
    <n v="1"/>
    <n v="2"/>
    <n v="30"/>
    <s v="КОР"/>
    <n v="15"/>
    <n v="15"/>
    <n v="75"/>
    <n v="75"/>
    <s v="BPB-03-112-11"/>
    <n v="11"/>
    <m/>
    <n v="30"/>
    <x v="10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01909"/>
    <n v="30"/>
    <n v="60"/>
    <n v="2"/>
    <n v="80"/>
    <n v="240"/>
    <s v="КОР"/>
    <n v="60"/>
    <n v="60"/>
    <n v="180"/>
    <n v="6"/>
    <s v="BPB-14-005-10"/>
    <n v="112"/>
    <m/>
    <n v="240"/>
    <x v="0"/>
  </r>
  <r>
    <s v="04627"/>
    <n v="30"/>
    <n v="30"/>
    <n v="1"/>
    <n v="80"/>
    <n v="160"/>
    <s v="КОР"/>
    <n v="60"/>
    <n v="60"/>
    <n v="180"/>
    <n v="6"/>
    <s v="BPB-14-028-10"/>
    <n v="44"/>
    <m/>
    <n v="160"/>
    <x v="0"/>
  </r>
  <r>
    <s v="07688"/>
    <n v="24"/>
    <n v="24"/>
    <n v="1"/>
    <n v="8"/>
    <n v="72"/>
    <s v="КОР"/>
    <n v="48"/>
    <n v="48"/>
    <n v="288"/>
    <n v="12"/>
    <s v="BPB-13-055-10"/>
    <n v="18"/>
    <m/>
    <n v="72"/>
    <x v="1"/>
  </r>
  <r>
    <s v="08667"/>
    <n v="24"/>
    <n v="24"/>
    <n v="1"/>
    <n v="8"/>
    <n v="56"/>
    <s v="КОР"/>
    <n v="48"/>
    <n v="48"/>
    <n v="288"/>
    <n v="12"/>
    <s v="BPB-13-040-10"/>
    <n v="46"/>
    <m/>
    <n v="56"/>
    <x v="1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09621"/>
    <n v="24"/>
    <n v="24"/>
    <n v="1"/>
    <n v="8"/>
    <n v="64"/>
    <s v="КОР"/>
    <n v="48"/>
    <n v="48"/>
    <n v="144"/>
    <n v="6"/>
    <s v="BPB-14-050-10"/>
    <n v="8"/>
    <m/>
    <n v="64"/>
    <x v="0"/>
  </r>
  <r>
    <s v="14000"/>
    <n v="24"/>
    <n v="24"/>
    <n v="1"/>
    <n v="64"/>
    <n v="128"/>
    <s v="КОР"/>
    <n v="48"/>
    <n v="48"/>
    <n v="432"/>
    <n v="18"/>
    <s v="BPB-14-027-10"/>
    <m/>
    <m/>
    <n v="128"/>
    <x v="0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16144"/>
    <n v="24"/>
    <n v="24"/>
    <n v="1"/>
    <n v="64"/>
    <n v="128"/>
    <s v="КОР"/>
    <n v="48"/>
    <n v="48"/>
    <n v="288"/>
    <n v="12"/>
    <s v="BPB-14-021-10"/>
    <m/>
    <m/>
    <n v="128"/>
    <x v="0"/>
  </r>
  <r>
    <s v="16986"/>
    <n v="24"/>
    <n v="24"/>
    <n v="1"/>
    <n v="8"/>
    <n v="64"/>
    <s v="КОР"/>
    <n v="48"/>
    <n v="48"/>
    <n v="288"/>
    <n v="12"/>
    <s v="BPB-13-034-10"/>
    <m/>
    <m/>
    <n v="64"/>
    <x v="1"/>
  </r>
  <r>
    <s v="21248"/>
    <n v="48"/>
    <n v="48"/>
    <n v="1"/>
    <n v="5"/>
    <n v="64"/>
    <s v="КОР"/>
    <n v="460"/>
    <n v="460"/>
    <n v="1380"/>
    <n v="28.75"/>
    <s v="BPB-15-057-10"/>
    <n v="17"/>
    <m/>
    <n v="64"/>
    <x v="4"/>
  </r>
  <r>
    <s v="28088"/>
    <n v="40"/>
    <n v="40"/>
    <n v="1"/>
    <n v="56"/>
    <n v="168"/>
    <s v="КОР"/>
    <n v="80"/>
    <n v="80"/>
    <n v="720"/>
    <n v="18"/>
    <s v="BPB-14-032-10"/>
    <m/>
    <m/>
    <n v="168"/>
    <x v="0"/>
  </r>
  <r>
    <s v="29325"/>
    <n v="24"/>
    <n v="24"/>
    <n v="1"/>
    <n v="8"/>
    <n v="56"/>
    <s v="КОР"/>
    <n v="48"/>
    <n v="48"/>
    <n v="144"/>
    <n v="6"/>
    <s v="BPB-14-044-10"/>
    <n v="37"/>
    <m/>
    <n v="56"/>
    <x v="0"/>
  </r>
  <r>
    <s v="57007"/>
    <n v="36"/>
    <n v="72"/>
    <n v="2"/>
    <n v="8"/>
    <n v="88"/>
    <s v="КОР"/>
    <n v="72"/>
    <n v="72"/>
    <n v="216"/>
    <n v="6"/>
    <s v="BPB-15-021-10"/>
    <m/>
    <m/>
    <n v="88"/>
    <x v="4"/>
  </r>
  <r>
    <s v="59342"/>
    <n v="30"/>
    <n v="30"/>
    <n v="1"/>
    <n v="8"/>
    <n v="88"/>
    <s v="КОР"/>
    <n v="60"/>
    <n v="60"/>
    <n v="180"/>
    <n v="6"/>
    <s v="BPB-13-017-10"/>
    <n v="58"/>
    <m/>
    <n v="88"/>
    <x v="1"/>
  </r>
  <r>
    <s v="59545"/>
    <n v="30"/>
    <n v="30"/>
    <n v="1"/>
    <n v="2"/>
    <n v="80"/>
    <s v="КОР"/>
    <n v="60"/>
    <n v="60"/>
    <n v="180"/>
    <n v="6"/>
    <s v="BPB-13-050-10"/>
    <n v="117"/>
    <m/>
    <n v="80"/>
    <x v="1"/>
  </r>
  <r>
    <s v="60209"/>
    <n v="30"/>
    <n v="30"/>
    <n v="1"/>
    <n v="8"/>
    <n v="88"/>
    <s v="КОР"/>
    <n v="60"/>
    <n v="60"/>
    <n v="180"/>
    <n v="6"/>
    <s v="BPB-13-011-10"/>
    <m/>
    <m/>
    <n v="88"/>
    <x v="1"/>
  </r>
  <r>
    <s v="60812"/>
    <n v="30"/>
    <n v="30"/>
    <n v="1"/>
    <n v="80"/>
    <n v="240"/>
    <s v="КОР"/>
    <n v="60"/>
    <n v="60"/>
    <n v="180"/>
    <n v="6"/>
    <s v="BPB-14-014-10"/>
    <n v="96"/>
    <m/>
    <n v="240"/>
    <x v="0"/>
  </r>
  <r>
    <s v="54532"/>
    <n v="55"/>
    <n v="55"/>
    <n v="1"/>
    <n v="88"/>
    <n v="264"/>
    <s v="КОР"/>
    <n v="110"/>
    <n v="110"/>
    <n v="330"/>
    <n v="6"/>
    <s v="BPB-13-065-10"/>
    <n v="239"/>
    <m/>
    <n v="264"/>
    <x v="1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07688"/>
    <n v="24"/>
    <n v="24"/>
    <n v="1"/>
    <n v="8"/>
    <n v="72"/>
    <s v="КОР"/>
    <n v="48"/>
    <n v="48"/>
    <n v="288"/>
    <n v="12"/>
    <s v="BPB-13-055-10"/>
    <n v="18"/>
    <m/>
    <n v="72"/>
    <x v="1"/>
  </r>
  <r>
    <s v="08298"/>
    <n v="24"/>
    <n v="24"/>
    <n v="1"/>
    <n v="8"/>
    <n v="56"/>
    <s v="КОР"/>
    <n v="48"/>
    <n v="48"/>
    <n v="288"/>
    <n v="12"/>
    <s v="BPB-15-010-10"/>
    <n v="35"/>
    <m/>
    <n v="56"/>
    <x v="4"/>
  </r>
  <r>
    <s v="08792"/>
    <n v="24"/>
    <n v="24"/>
    <n v="1"/>
    <n v="8"/>
    <n v="64"/>
    <s v="КОР"/>
    <n v="48"/>
    <n v="48"/>
    <n v="144"/>
    <n v="6"/>
    <s v="BPB-13-028-10"/>
    <n v="4"/>
    <m/>
    <n v="64"/>
    <x v="1"/>
  </r>
  <r>
    <s v="09621"/>
    <n v="24"/>
    <n v="24"/>
    <n v="1"/>
    <n v="8"/>
    <n v="64"/>
    <s v="КОР"/>
    <n v="48"/>
    <n v="48"/>
    <n v="144"/>
    <n v="6"/>
    <s v="BPB-14-050-10"/>
    <n v="8"/>
    <m/>
    <n v="64"/>
    <x v="0"/>
  </r>
  <r>
    <s v="11695"/>
    <n v="24"/>
    <n v="24"/>
    <n v="1"/>
    <n v="8"/>
    <n v="72"/>
    <s v="КОР"/>
    <n v="48"/>
    <n v="48"/>
    <n v="432"/>
    <n v="18"/>
    <s v="BPB-14-045-10"/>
    <m/>
    <m/>
    <n v="72"/>
    <x v="0"/>
  </r>
  <r>
    <s v="12079"/>
    <n v="28"/>
    <n v="28"/>
    <n v="1"/>
    <n v="80"/>
    <n v="160"/>
    <s v="КОР"/>
    <n v="56"/>
    <n v="56"/>
    <n v="168"/>
    <n v="6"/>
    <s v="BPB-14-040-10"/>
    <n v="57"/>
    <m/>
    <n v="160"/>
    <x v="0"/>
  </r>
  <r>
    <s v="14000"/>
    <n v="24"/>
    <n v="48"/>
    <n v="2"/>
    <n v="64"/>
    <n v="128"/>
    <s v="КОР"/>
    <n v="48"/>
    <n v="48"/>
    <n v="432"/>
    <n v="18"/>
    <s v="BPB-14-027-10"/>
    <m/>
    <m/>
    <n v="128"/>
    <x v="0"/>
  </r>
  <r>
    <s v="14226"/>
    <n v="28"/>
    <n v="28"/>
    <n v="1"/>
    <n v="88"/>
    <n v="264"/>
    <s v="КОР"/>
    <n v="56"/>
    <n v="56"/>
    <n v="168"/>
    <n v="6"/>
    <s v="BPB-13-020-10"/>
    <n v="76"/>
    <m/>
    <n v="264"/>
    <x v="1"/>
  </r>
  <r>
    <s v="15408"/>
    <n v="24"/>
    <n v="24"/>
    <n v="1"/>
    <n v="8"/>
    <n v="64"/>
    <s v="КОР"/>
    <n v="48"/>
    <n v="48"/>
    <n v="432"/>
    <n v="18"/>
    <s v="BPB-14-051-10"/>
    <n v="12"/>
    <m/>
    <n v="64"/>
    <x v="0"/>
  </r>
  <r>
    <s v="15438"/>
    <n v="24"/>
    <n v="24"/>
    <n v="1"/>
    <n v="2"/>
    <n v="80"/>
    <s v="КОР"/>
    <n v="48"/>
    <n v="48"/>
    <n v="288"/>
    <n v="12"/>
    <s v="BPB-13-026-10"/>
    <m/>
    <m/>
    <n v="80"/>
    <x v="1"/>
  </r>
  <r>
    <s v="16144"/>
    <n v="24"/>
    <n v="24"/>
    <n v="1"/>
    <n v="64"/>
    <n v="128"/>
    <s v="КОР"/>
    <n v="48"/>
    <n v="48"/>
    <n v="288"/>
    <n v="12"/>
    <s v="BPB-14-021-10"/>
    <m/>
    <m/>
    <n v="128"/>
    <x v="0"/>
  </r>
  <r>
    <s v="16920"/>
    <n v="24"/>
    <n v="24"/>
    <n v="1"/>
    <n v="8"/>
    <n v="64"/>
    <s v="КОР"/>
    <n v="48"/>
    <n v="48"/>
    <n v="144"/>
    <n v="6"/>
    <s v="BPB-14-012-10"/>
    <n v="10"/>
    <m/>
    <n v="64"/>
    <x v="0"/>
  </r>
  <r>
    <s v="16986"/>
    <n v="24"/>
    <n v="24"/>
    <n v="1"/>
    <n v="8"/>
    <n v="64"/>
    <s v="КОР"/>
    <n v="48"/>
    <n v="48"/>
    <n v="288"/>
    <n v="12"/>
    <s v="BPB-13-034-10"/>
    <m/>
    <m/>
    <n v="64"/>
    <x v="1"/>
  </r>
  <r>
    <s v="22473"/>
    <n v="24"/>
    <n v="24"/>
    <n v="1"/>
    <n v="8"/>
    <n v="82"/>
    <s v="КОР"/>
    <n v="48"/>
    <n v="48"/>
    <n v="168"/>
    <n v="7"/>
    <s v="BPB-15-045-10"/>
    <m/>
    <m/>
    <n v="82"/>
    <x v="4"/>
  </r>
  <r>
    <s v="25379"/>
    <n v="40"/>
    <n v="40"/>
    <n v="1"/>
    <n v="2"/>
    <n v="56"/>
    <s v="КОР"/>
    <n v="80"/>
    <n v="80"/>
    <n v="720"/>
    <n v="18"/>
    <s v="BPB-13-023-10"/>
    <n v="71.875"/>
    <m/>
    <n v="56"/>
    <x v="1"/>
  </r>
  <r>
    <s v="28367"/>
    <n v="24"/>
    <n v="24"/>
    <n v="1"/>
    <n v="8"/>
    <n v="64"/>
    <s v="КОР"/>
    <n v="48"/>
    <n v="48"/>
    <n v="288"/>
    <n v="12"/>
    <s v="BPB-13-043-10"/>
    <m/>
    <m/>
    <n v="64"/>
    <x v="1"/>
  </r>
  <r>
    <s v="30703"/>
    <n v="24"/>
    <n v="24"/>
    <n v="1"/>
    <n v="8"/>
    <n v="72"/>
    <s v="КОР"/>
    <n v="48"/>
    <n v="48"/>
    <n v="288"/>
    <n v="12"/>
    <s v="BPB-14-043-10"/>
    <n v="24"/>
    <m/>
    <n v="72"/>
    <x v="0"/>
  </r>
  <r>
    <s v="31253"/>
    <n v="24"/>
    <n v="24"/>
    <n v="1"/>
    <n v="50"/>
    <n v="100"/>
    <s v="КОР"/>
    <n v="48"/>
    <n v="48"/>
    <n v="432"/>
    <n v="18"/>
    <s v="BPB-13-074-10"/>
    <n v="22"/>
    <m/>
    <n v="100"/>
    <x v="1"/>
  </r>
  <r>
    <s v="45404"/>
    <n v="36"/>
    <n v="36"/>
    <n v="1"/>
    <n v="8"/>
    <n v="80"/>
    <s v="КОР"/>
    <n v="72"/>
    <n v="72"/>
    <n v="3000"/>
    <n v="83.3333333333333"/>
    <s v="BPB-13-041-10"/>
    <m/>
    <m/>
    <n v="80"/>
    <x v="1"/>
  </r>
  <r>
    <s v="49327"/>
    <n v="28"/>
    <n v="28"/>
    <n v="1"/>
    <n v="2"/>
    <n v="80"/>
    <s v="КОР"/>
    <n v="56"/>
    <n v="56"/>
    <n v="168"/>
    <n v="6"/>
    <s v="BPB-13-044-10"/>
    <n v="26"/>
    <m/>
    <n v="80"/>
    <x v="1"/>
  </r>
  <r>
    <s v="54532"/>
    <n v="55"/>
    <n v="55"/>
    <n v="1"/>
    <n v="88"/>
    <n v="264"/>
    <s v="КОР"/>
    <n v="110"/>
    <n v="110"/>
    <n v="330"/>
    <n v="6"/>
    <s v="BPB-13-065-10"/>
    <n v="239"/>
    <m/>
    <n v="264"/>
    <x v="1"/>
  </r>
  <r>
    <s v="67020"/>
    <n v="28"/>
    <n v="28"/>
    <n v="1"/>
    <n v="8"/>
    <n v="80"/>
    <s v="КОР"/>
    <n v="56"/>
    <n v="56"/>
    <n v="168"/>
    <n v="6"/>
    <s v="BPB-12-049-10"/>
    <n v="37"/>
    <m/>
    <n v="80"/>
    <x v="2"/>
  </r>
  <r>
    <s v="79680"/>
    <n v="28"/>
    <n v="28"/>
    <n v="1"/>
    <n v="88"/>
    <n v="176"/>
    <s v="КОР"/>
    <n v="168"/>
    <n v="168"/>
    <n v="336"/>
    <n v="12"/>
    <s v="BPB-13-032-10"/>
    <n v="27"/>
    <m/>
    <n v="176"/>
    <x v="1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s v="04467"/>
    <n v="40"/>
    <n v="40"/>
    <n v="1"/>
    <n v="40"/>
    <n v="120"/>
    <s v="КОР"/>
    <n v="80"/>
    <n v="80"/>
    <n v="480"/>
    <n v="12"/>
    <s v="BPB-14-007-10"/>
    <n v="51"/>
    <m/>
    <n v="120"/>
    <x v="0"/>
  </r>
  <r>
    <s v="65208"/>
    <n v="18"/>
    <n v="180"/>
    <n v="10"/>
    <n v="36"/>
    <n v="108"/>
    <s v="КОР"/>
    <n v="0"/>
    <n v="0"/>
    <n v="0"/>
    <n v="0"/>
    <s v="BPB-15-052-10"/>
    <n v="51"/>
    <m/>
    <n v="108"/>
    <x v="4"/>
  </r>
  <r>
    <s v="AF068"/>
    <n v="90"/>
    <n v="90"/>
    <n v="1"/>
    <n v="2"/>
    <n v="56"/>
    <s v="КОР"/>
    <n v="0"/>
    <n v="0"/>
    <n v="0"/>
    <n v="0"/>
    <s v="BPB-15-030-10"/>
    <n v="25.411111111111101"/>
    <m/>
    <n v="56"/>
    <x v="4"/>
  </r>
  <r>
    <s v="01909"/>
    <n v="30"/>
    <n v="30"/>
    <n v="1"/>
    <n v="80"/>
    <n v="240"/>
    <s v="КОР"/>
    <n v="60"/>
    <n v="60"/>
    <n v="180"/>
    <n v="6"/>
    <s v="BPB-14-005-10"/>
    <n v="112"/>
    <m/>
    <n v="240"/>
    <x v="0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n v="0"/>
    <x v="12"/>
  </r>
  <r>
    <m/>
    <m/>
    <m/>
    <m/>
    <m/>
    <m/>
    <m/>
    <m/>
    <m/>
    <m/>
    <m/>
    <m/>
    <m/>
    <m/>
    <m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4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5" indent="0" compact="0" compactData="0" gridDropZones="1" multipleFieldFilters="0">
  <location ref="O2:P16" firstHeaderRow="2" firstDataRow="2" firstDataCol="1"/>
  <pivotFields count="16"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8">
        <item h="1" x="12"/>
        <item m="1" x="16"/>
        <item x="11"/>
        <item x="9"/>
        <item x="10"/>
        <item x="8"/>
        <item x="7"/>
        <item x="3"/>
        <item m="1" x="14"/>
        <item m="1" x="15"/>
        <item x="5"/>
        <item x="2"/>
        <item x="1"/>
        <item x="0"/>
        <item x="4"/>
        <item x="6"/>
        <item h="1" x="13"/>
        <item t="default"/>
      </items>
    </pivotField>
  </pivotFields>
  <rowFields count="1">
    <field x="15"/>
  </rowFields>
  <rowItems count="13">
    <i>
      <x v="2"/>
    </i>
    <i>
      <x v="3"/>
    </i>
    <i>
      <x v="4"/>
    </i>
    <i>
      <x v="5"/>
    </i>
    <i>
      <x v="6"/>
    </i>
    <i>
      <x v="7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Сумма по полю Заказано кор." fld="3" baseField="1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10826"/>
  <sheetViews>
    <sheetView topLeftCell="F1" workbookViewId="0">
      <selection activeCell="E2" sqref="E2:E2288"/>
    </sheetView>
  </sheetViews>
  <sheetFormatPr defaultRowHeight="15" x14ac:dyDescent="0.25"/>
  <cols>
    <col min="1" max="1" width="11" customWidth="1"/>
    <col min="2" max="6" width="10.7109375" customWidth="1"/>
    <col min="7" max="7" width="10.140625" customWidth="1"/>
    <col min="8" max="8" width="11.28515625" customWidth="1"/>
    <col min="9" max="9" width="9.85546875" customWidth="1"/>
    <col min="10" max="11" width="13.140625" customWidth="1"/>
    <col min="12" max="12" width="17" customWidth="1"/>
    <col min="13" max="13" width="14.5703125" customWidth="1"/>
    <col min="14" max="17" width="12.85546875" customWidth="1"/>
  </cols>
  <sheetData>
    <row r="1" spans="1:21" ht="24.75" x14ac:dyDescent="0.25">
      <c r="A1" s="3" t="s">
        <v>0</v>
      </c>
      <c r="B1" s="3" t="s">
        <v>1</v>
      </c>
      <c r="C1" s="3" t="s">
        <v>2</v>
      </c>
      <c r="D1" s="3" t="s">
        <v>3</v>
      </c>
      <c r="E1" s="67" t="s">
        <v>4</v>
      </c>
      <c r="F1" s="6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4" t="s">
        <v>581</v>
      </c>
      <c r="S1" s="3" t="s">
        <v>9</v>
      </c>
      <c r="T1" s="34" t="s">
        <v>580</v>
      </c>
    </row>
    <row r="2" spans="1:21" x14ac:dyDescent="0.25">
      <c r="A2" s="68">
        <v>43115</v>
      </c>
      <c r="B2" s="69" t="s">
        <v>689</v>
      </c>
      <c r="C2" s="70"/>
      <c r="D2" s="69" t="s">
        <v>690</v>
      </c>
      <c r="E2" s="69" t="s">
        <v>18</v>
      </c>
      <c r="F2" s="70">
        <v>30</v>
      </c>
      <c r="G2" s="71">
        <v>60</v>
      </c>
      <c r="H2" s="70">
        <v>2</v>
      </c>
      <c r="I2" s="70">
        <v>80</v>
      </c>
      <c r="J2" s="70">
        <v>240</v>
      </c>
      <c r="K2" s="69" t="s">
        <v>16</v>
      </c>
      <c r="L2" s="70">
        <v>60</v>
      </c>
      <c r="M2" s="70">
        <v>60</v>
      </c>
      <c r="N2" s="70">
        <v>180</v>
      </c>
      <c r="O2" s="70">
        <v>6</v>
      </c>
      <c r="P2" s="69" t="s">
        <v>61</v>
      </c>
      <c r="Q2" s="70">
        <v>112</v>
      </c>
      <c r="S2">
        <f>J2</f>
        <v>240</v>
      </c>
      <c r="T2" t="str">
        <f>LEFT(P2,6)</f>
        <v>BPB-14</v>
      </c>
      <c r="U2" s="69" t="s">
        <v>18</v>
      </c>
    </row>
    <row r="3" spans="1:21" x14ac:dyDescent="0.25">
      <c r="A3" s="72">
        <v>43115</v>
      </c>
      <c r="B3" s="73" t="s">
        <v>689</v>
      </c>
      <c r="C3" s="74"/>
      <c r="D3" s="73" t="s">
        <v>690</v>
      </c>
      <c r="E3" s="73" t="s">
        <v>44</v>
      </c>
      <c r="F3" s="74">
        <v>30</v>
      </c>
      <c r="G3" s="75">
        <v>30</v>
      </c>
      <c r="H3" s="74">
        <v>1</v>
      </c>
      <c r="I3" s="74">
        <v>8</v>
      </c>
      <c r="J3" s="74">
        <v>88</v>
      </c>
      <c r="K3" s="73" t="s">
        <v>16</v>
      </c>
      <c r="L3" s="74">
        <v>60</v>
      </c>
      <c r="M3" s="74">
        <v>60</v>
      </c>
      <c r="N3" s="74">
        <v>180</v>
      </c>
      <c r="O3" s="74">
        <v>6</v>
      </c>
      <c r="P3" s="73" t="s">
        <v>114</v>
      </c>
      <c r="Q3" s="74">
        <v>58</v>
      </c>
      <c r="S3">
        <f t="shared" ref="S3:S66" si="0">J3</f>
        <v>88</v>
      </c>
      <c r="T3" t="str">
        <f t="shared" ref="T3:T66" si="1">LEFT(P3,6)</f>
        <v>BPB-13</v>
      </c>
      <c r="U3" s="73" t="s">
        <v>44</v>
      </c>
    </row>
    <row r="4" spans="1:21" x14ac:dyDescent="0.25">
      <c r="A4" s="68">
        <v>43115</v>
      </c>
      <c r="B4" s="69" t="s">
        <v>689</v>
      </c>
      <c r="C4" s="70"/>
      <c r="D4" s="69" t="s">
        <v>690</v>
      </c>
      <c r="E4" s="69" t="s">
        <v>132</v>
      </c>
      <c r="F4" s="70">
        <v>30</v>
      </c>
      <c r="G4" s="71">
        <v>30</v>
      </c>
      <c r="H4" s="70">
        <v>1</v>
      </c>
      <c r="I4" s="70">
        <v>8</v>
      </c>
      <c r="J4" s="70">
        <v>88</v>
      </c>
      <c r="K4" s="69" t="s">
        <v>16</v>
      </c>
      <c r="L4" s="70">
        <v>60</v>
      </c>
      <c r="M4" s="70">
        <v>60</v>
      </c>
      <c r="N4" s="70">
        <v>180</v>
      </c>
      <c r="O4" s="70">
        <v>6</v>
      </c>
      <c r="P4" s="69" t="s">
        <v>133</v>
      </c>
      <c r="Q4" s="70"/>
      <c r="S4">
        <f t="shared" si="0"/>
        <v>88</v>
      </c>
      <c r="T4" t="str">
        <f t="shared" si="1"/>
        <v>BPB-13</v>
      </c>
      <c r="U4" s="69" t="s">
        <v>132</v>
      </c>
    </row>
    <row r="5" spans="1:21" x14ac:dyDescent="0.25">
      <c r="A5" s="72">
        <v>43115</v>
      </c>
      <c r="B5" s="73" t="s">
        <v>689</v>
      </c>
      <c r="C5" s="74"/>
      <c r="D5" s="73" t="s">
        <v>690</v>
      </c>
      <c r="E5" s="73" t="s">
        <v>117</v>
      </c>
      <c r="F5" s="74">
        <v>30</v>
      </c>
      <c r="G5" s="75">
        <v>30</v>
      </c>
      <c r="H5" s="74">
        <v>1</v>
      </c>
      <c r="I5" s="74">
        <v>80</v>
      </c>
      <c r="J5" s="74">
        <v>240</v>
      </c>
      <c r="K5" s="73" t="s">
        <v>16</v>
      </c>
      <c r="L5" s="74">
        <v>60</v>
      </c>
      <c r="M5" s="74">
        <v>60</v>
      </c>
      <c r="N5" s="74">
        <v>180</v>
      </c>
      <c r="O5" s="74">
        <v>6</v>
      </c>
      <c r="P5" s="73" t="s">
        <v>118</v>
      </c>
      <c r="Q5" s="74">
        <v>96</v>
      </c>
      <c r="S5">
        <f t="shared" si="0"/>
        <v>240</v>
      </c>
      <c r="T5" t="str">
        <f t="shared" si="1"/>
        <v>BPB-14</v>
      </c>
      <c r="U5" s="73" t="s">
        <v>117</v>
      </c>
    </row>
    <row r="6" spans="1:21" x14ac:dyDescent="0.25">
      <c r="A6" s="72">
        <v>43115</v>
      </c>
      <c r="B6" s="73" t="s">
        <v>691</v>
      </c>
      <c r="C6" s="74"/>
      <c r="D6" s="73" t="s">
        <v>692</v>
      </c>
      <c r="E6" s="73" t="s">
        <v>28</v>
      </c>
      <c r="F6" s="74">
        <v>48</v>
      </c>
      <c r="G6" s="75">
        <v>48</v>
      </c>
      <c r="H6" s="74">
        <v>1</v>
      </c>
      <c r="I6" s="74">
        <v>8</v>
      </c>
      <c r="J6" s="74">
        <v>88</v>
      </c>
      <c r="K6" s="73" t="s">
        <v>16</v>
      </c>
      <c r="L6" s="74">
        <v>96</v>
      </c>
      <c r="M6" s="74">
        <v>96</v>
      </c>
      <c r="N6" s="74">
        <v>288</v>
      </c>
      <c r="O6" s="74">
        <v>6</v>
      </c>
      <c r="P6" s="73" t="s">
        <v>251</v>
      </c>
      <c r="Q6" s="74">
        <v>23</v>
      </c>
      <c r="S6">
        <f t="shared" si="0"/>
        <v>88</v>
      </c>
      <c r="T6" t="str">
        <f t="shared" si="1"/>
        <v>BPB-12</v>
      </c>
      <c r="U6" s="73" t="s">
        <v>28</v>
      </c>
    </row>
    <row r="7" spans="1:21" x14ac:dyDescent="0.25">
      <c r="A7" s="68">
        <v>43115</v>
      </c>
      <c r="B7" s="69" t="s">
        <v>691</v>
      </c>
      <c r="C7" s="70"/>
      <c r="D7" s="69" t="s">
        <v>692</v>
      </c>
      <c r="E7" s="69" t="s">
        <v>124</v>
      </c>
      <c r="F7" s="70">
        <v>24</v>
      </c>
      <c r="G7" s="71">
        <v>24</v>
      </c>
      <c r="H7" s="70">
        <v>1</v>
      </c>
      <c r="I7" s="70">
        <v>8</v>
      </c>
      <c r="J7" s="70">
        <v>88</v>
      </c>
      <c r="K7" s="69" t="s">
        <v>16</v>
      </c>
      <c r="L7" s="70">
        <v>48</v>
      </c>
      <c r="M7" s="70">
        <v>48</v>
      </c>
      <c r="N7" s="70">
        <v>144</v>
      </c>
      <c r="O7" s="70">
        <v>6</v>
      </c>
      <c r="P7" s="69" t="s">
        <v>308</v>
      </c>
      <c r="Q7" s="70">
        <v>1</v>
      </c>
      <c r="S7">
        <f t="shared" si="0"/>
        <v>88</v>
      </c>
      <c r="T7" t="str">
        <f t="shared" si="1"/>
        <v>BPB-12</v>
      </c>
      <c r="U7" s="69" t="s">
        <v>124</v>
      </c>
    </row>
    <row r="8" spans="1:21" x14ac:dyDescent="0.25">
      <c r="A8" s="68">
        <v>43115</v>
      </c>
      <c r="B8" s="69" t="s">
        <v>691</v>
      </c>
      <c r="C8" s="70"/>
      <c r="D8" s="69" t="s">
        <v>692</v>
      </c>
      <c r="E8" s="69" t="s">
        <v>129</v>
      </c>
      <c r="F8" s="70">
        <v>48</v>
      </c>
      <c r="G8" s="71">
        <v>48</v>
      </c>
      <c r="H8" s="70">
        <v>1</v>
      </c>
      <c r="I8" s="70">
        <v>8</v>
      </c>
      <c r="J8" s="70">
        <v>80</v>
      </c>
      <c r="K8" s="69" t="s">
        <v>16</v>
      </c>
      <c r="L8" s="70">
        <v>96</v>
      </c>
      <c r="M8" s="70">
        <v>96</v>
      </c>
      <c r="N8" s="70">
        <v>288</v>
      </c>
      <c r="O8" s="70">
        <v>6</v>
      </c>
      <c r="P8" s="69" t="s">
        <v>255</v>
      </c>
      <c r="Q8" s="70"/>
      <c r="S8">
        <f t="shared" si="0"/>
        <v>80</v>
      </c>
      <c r="T8" t="str">
        <f t="shared" si="1"/>
        <v>BPB-08</v>
      </c>
      <c r="U8" s="69" t="s">
        <v>129</v>
      </c>
    </row>
    <row r="9" spans="1:21" x14ac:dyDescent="0.25">
      <c r="A9" s="72">
        <v>43115</v>
      </c>
      <c r="B9" s="73" t="s">
        <v>693</v>
      </c>
      <c r="C9" s="74"/>
      <c r="D9" s="73" t="s">
        <v>694</v>
      </c>
      <c r="E9" s="73" t="s">
        <v>18</v>
      </c>
      <c r="F9" s="74">
        <v>30</v>
      </c>
      <c r="G9" s="75">
        <v>60</v>
      </c>
      <c r="H9" s="74">
        <v>2</v>
      </c>
      <c r="I9" s="74">
        <v>80</v>
      </c>
      <c r="J9" s="74">
        <v>240</v>
      </c>
      <c r="K9" s="73" t="s">
        <v>16</v>
      </c>
      <c r="L9" s="74">
        <v>60</v>
      </c>
      <c r="M9" s="74">
        <v>60</v>
      </c>
      <c r="N9" s="74">
        <v>180</v>
      </c>
      <c r="O9" s="74">
        <v>6</v>
      </c>
      <c r="P9" s="73" t="s">
        <v>61</v>
      </c>
      <c r="Q9" s="74">
        <v>112</v>
      </c>
      <c r="S9">
        <f t="shared" si="0"/>
        <v>240</v>
      </c>
      <c r="T9" t="str">
        <f t="shared" si="1"/>
        <v>BPB-14</v>
      </c>
      <c r="U9" s="73" t="s">
        <v>18</v>
      </c>
    </row>
    <row r="10" spans="1:21" x14ac:dyDescent="0.25">
      <c r="A10" s="68">
        <v>43115</v>
      </c>
      <c r="B10" s="69" t="s">
        <v>693</v>
      </c>
      <c r="C10" s="70"/>
      <c r="D10" s="69" t="s">
        <v>694</v>
      </c>
      <c r="E10" s="69" t="s">
        <v>62</v>
      </c>
      <c r="F10" s="70">
        <v>40</v>
      </c>
      <c r="G10" s="71">
        <v>40</v>
      </c>
      <c r="H10" s="70">
        <v>1</v>
      </c>
      <c r="I10" s="70">
        <v>40</v>
      </c>
      <c r="J10" s="70">
        <v>120</v>
      </c>
      <c r="K10" s="69" t="s">
        <v>16</v>
      </c>
      <c r="L10" s="70">
        <v>80</v>
      </c>
      <c r="M10" s="70">
        <v>80</v>
      </c>
      <c r="N10" s="70">
        <v>480</v>
      </c>
      <c r="O10" s="70">
        <v>12</v>
      </c>
      <c r="P10" s="69" t="s">
        <v>63</v>
      </c>
      <c r="Q10" s="70">
        <v>51</v>
      </c>
      <c r="S10">
        <f t="shared" si="0"/>
        <v>120</v>
      </c>
      <c r="T10" t="str">
        <f t="shared" si="1"/>
        <v>BPB-14</v>
      </c>
      <c r="U10" s="69" t="s">
        <v>62</v>
      </c>
    </row>
    <row r="11" spans="1:21" x14ac:dyDescent="0.25">
      <c r="A11" s="72">
        <v>43115</v>
      </c>
      <c r="B11" s="73" t="s">
        <v>693</v>
      </c>
      <c r="C11" s="74"/>
      <c r="D11" s="73" t="s">
        <v>694</v>
      </c>
      <c r="E11" s="73" t="s">
        <v>19</v>
      </c>
      <c r="F11" s="74">
        <v>30</v>
      </c>
      <c r="G11" s="75">
        <v>30</v>
      </c>
      <c r="H11" s="74">
        <v>1</v>
      </c>
      <c r="I11" s="74">
        <v>80</v>
      </c>
      <c r="J11" s="74">
        <v>160</v>
      </c>
      <c r="K11" s="73" t="s">
        <v>16</v>
      </c>
      <c r="L11" s="74">
        <v>60</v>
      </c>
      <c r="M11" s="74">
        <v>60</v>
      </c>
      <c r="N11" s="74">
        <v>180</v>
      </c>
      <c r="O11" s="74">
        <v>6</v>
      </c>
      <c r="P11" s="73" t="s">
        <v>64</v>
      </c>
      <c r="Q11" s="74">
        <v>44</v>
      </c>
      <c r="S11">
        <f t="shared" si="0"/>
        <v>160</v>
      </c>
      <c r="T11" t="str">
        <f t="shared" si="1"/>
        <v>BPB-14</v>
      </c>
      <c r="U11" s="73" t="s">
        <v>19</v>
      </c>
    </row>
    <row r="12" spans="1:21" x14ac:dyDescent="0.25">
      <c r="A12" s="68">
        <v>43115</v>
      </c>
      <c r="B12" s="69" t="s">
        <v>693</v>
      </c>
      <c r="C12" s="70"/>
      <c r="D12" s="69" t="s">
        <v>694</v>
      </c>
      <c r="E12" s="69" t="s">
        <v>136</v>
      </c>
      <c r="F12" s="70">
        <v>24</v>
      </c>
      <c r="G12" s="71">
        <v>24</v>
      </c>
      <c r="H12" s="70">
        <v>1</v>
      </c>
      <c r="I12" s="70">
        <v>8</v>
      </c>
      <c r="J12" s="70">
        <v>72</v>
      </c>
      <c r="K12" s="69" t="s">
        <v>16</v>
      </c>
      <c r="L12" s="70">
        <v>48</v>
      </c>
      <c r="M12" s="70">
        <v>48</v>
      </c>
      <c r="N12" s="70">
        <v>288</v>
      </c>
      <c r="O12" s="70">
        <v>12</v>
      </c>
      <c r="P12" s="69" t="s">
        <v>181</v>
      </c>
      <c r="Q12" s="70">
        <v>18</v>
      </c>
      <c r="S12">
        <f t="shared" si="0"/>
        <v>72</v>
      </c>
      <c r="T12" t="str">
        <f t="shared" si="1"/>
        <v>BPB-13</v>
      </c>
      <c r="U12" s="69" t="s">
        <v>136</v>
      </c>
    </row>
    <row r="13" spans="1:21" x14ac:dyDescent="0.25">
      <c r="A13" s="68">
        <v>43115</v>
      </c>
      <c r="B13" s="69" t="s">
        <v>693</v>
      </c>
      <c r="C13" s="70"/>
      <c r="D13" s="69" t="s">
        <v>694</v>
      </c>
      <c r="E13" s="69" t="s">
        <v>67</v>
      </c>
      <c r="F13" s="70">
        <v>24</v>
      </c>
      <c r="G13" s="71">
        <v>24</v>
      </c>
      <c r="H13" s="70">
        <v>1</v>
      </c>
      <c r="I13" s="70">
        <v>8</v>
      </c>
      <c r="J13" s="70">
        <v>56</v>
      </c>
      <c r="K13" s="69" t="s">
        <v>16</v>
      </c>
      <c r="L13" s="70">
        <v>48</v>
      </c>
      <c r="M13" s="70">
        <v>48</v>
      </c>
      <c r="N13" s="70">
        <v>288</v>
      </c>
      <c r="O13" s="70">
        <v>12</v>
      </c>
      <c r="P13" s="69" t="s">
        <v>68</v>
      </c>
      <c r="Q13" s="70">
        <v>35</v>
      </c>
      <c r="S13">
        <f t="shared" si="0"/>
        <v>56</v>
      </c>
      <c r="T13" t="str">
        <f t="shared" si="1"/>
        <v>BPB-15</v>
      </c>
      <c r="U13" s="69" t="s">
        <v>67</v>
      </c>
    </row>
    <row r="14" spans="1:21" x14ac:dyDescent="0.25">
      <c r="A14" s="68">
        <v>43115</v>
      </c>
      <c r="B14" s="69" t="s">
        <v>693</v>
      </c>
      <c r="C14" s="70"/>
      <c r="D14" s="69" t="s">
        <v>694</v>
      </c>
      <c r="E14" s="69" t="s">
        <v>70</v>
      </c>
      <c r="F14" s="70">
        <v>24</v>
      </c>
      <c r="G14" s="71">
        <v>24</v>
      </c>
      <c r="H14" s="70">
        <v>1</v>
      </c>
      <c r="I14" s="70">
        <v>8</v>
      </c>
      <c r="J14" s="70">
        <v>56</v>
      </c>
      <c r="K14" s="69" t="s">
        <v>16</v>
      </c>
      <c r="L14" s="70">
        <v>48</v>
      </c>
      <c r="M14" s="70">
        <v>48</v>
      </c>
      <c r="N14" s="70">
        <v>288</v>
      </c>
      <c r="O14" s="70">
        <v>12</v>
      </c>
      <c r="P14" s="69" t="s">
        <v>190</v>
      </c>
      <c r="Q14" s="70">
        <v>33</v>
      </c>
      <c r="S14">
        <f t="shared" si="0"/>
        <v>56</v>
      </c>
      <c r="T14" t="str">
        <f t="shared" si="1"/>
        <v>BPB-14</v>
      </c>
      <c r="U14" s="69" t="s">
        <v>70</v>
      </c>
    </row>
    <row r="15" spans="1:21" x14ac:dyDescent="0.25">
      <c r="A15" s="72">
        <v>43115</v>
      </c>
      <c r="B15" s="73" t="s">
        <v>693</v>
      </c>
      <c r="C15" s="74"/>
      <c r="D15" s="73" t="s">
        <v>694</v>
      </c>
      <c r="E15" s="73" t="s">
        <v>72</v>
      </c>
      <c r="F15" s="74">
        <v>24</v>
      </c>
      <c r="G15" s="75">
        <v>24</v>
      </c>
      <c r="H15" s="74">
        <v>1</v>
      </c>
      <c r="I15" s="74">
        <v>8</v>
      </c>
      <c r="J15" s="74">
        <v>64</v>
      </c>
      <c r="K15" s="73" t="s">
        <v>16</v>
      </c>
      <c r="L15" s="74">
        <v>48</v>
      </c>
      <c r="M15" s="74">
        <v>48</v>
      </c>
      <c r="N15" s="74">
        <v>144</v>
      </c>
      <c r="O15" s="74">
        <v>6</v>
      </c>
      <c r="P15" s="73" t="s">
        <v>170</v>
      </c>
      <c r="Q15" s="74">
        <v>4</v>
      </c>
      <c r="S15">
        <f t="shared" si="0"/>
        <v>64</v>
      </c>
      <c r="T15" t="str">
        <f t="shared" si="1"/>
        <v>BPB-13</v>
      </c>
      <c r="U15" s="73" t="s">
        <v>72</v>
      </c>
    </row>
    <row r="16" spans="1:21" x14ac:dyDescent="0.25">
      <c r="A16" s="68">
        <v>43115</v>
      </c>
      <c r="B16" s="69" t="s">
        <v>693</v>
      </c>
      <c r="C16" s="70"/>
      <c r="D16" s="69" t="s">
        <v>694</v>
      </c>
      <c r="E16" s="69" t="s">
        <v>304</v>
      </c>
      <c r="F16" s="70">
        <v>60</v>
      </c>
      <c r="G16" s="71">
        <v>120</v>
      </c>
      <c r="H16" s="70">
        <v>2</v>
      </c>
      <c r="I16" s="70">
        <v>5</v>
      </c>
      <c r="J16" s="70">
        <v>30</v>
      </c>
      <c r="K16" s="69" t="s">
        <v>16</v>
      </c>
      <c r="L16" s="70">
        <v>120</v>
      </c>
      <c r="M16" s="70">
        <v>120</v>
      </c>
      <c r="N16" s="70">
        <v>360</v>
      </c>
      <c r="O16" s="70">
        <v>6</v>
      </c>
      <c r="P16" s="69" t="s">
        <v>332</v>
      </c>
      <c r="Q16" s="70"/>
      <c r="S16">
        <f t="shared" si="0"/>
        <v>30</v>
      </c>
      <c r="T16" t="str">
        <f t="shared" si="1"/>
        <v>BPB-12</v>
      </c>
      <c r="U16" s="69" t="s">
        <v>304</v>
      </c>
    </row>
    <row r="17" spans="1:21" x14ac:dyDescent="0.25">
      <c r="A17" s="68">
        <v>43115</v>
      </c>
      <c r="B17" s="69" t="s">
        <v>693</v>
      </c>
      <c r="C17" s="70"/>
      <c r="D17" s="69" t="s">
        <v>694</v>
      </c>
      <c r="E17" s="69" t="s">
        <v>74</v>
      </c>
      <c r="F17" s="70">
        <v>24</v>
      </c>
      <c r="G17" s="71">
        <v>24</v>
      </c>
      <c r="H17" s="70">
        <v>1</v>
      </c>
      <c r="I17" s="70">
        <v>8</v>
      </c>
      <c r="J17" s="70">
        <v>64</v>
      </c>
      <c r="K17" s="69" t="s">
        <v>16</v>
      </c>
      <c r="L17" s="70">
        <v>48</v>
      </c>
      <c r="M17" s="70">
        <v>48</v>
      </c>
      <c r="N17" s="70">
        <v>144</v>
      </c>
      <c r="O17" s="70">
        <v>6</v>
      </c>
      <c r="P17" s="69" t="s">
        <v>191</v>
      </c>
      <c r="Q17" s="70">
        <v>8</v>
      </c>
      <c r="S17">
        <f t="shared" si="0"/>
        <v>64</v>
      </c>
      <c r="T17" t="str">
        <f t="shared" si="1"/>
        <v>BPB-14</v>
      </c>
      <c r="U17" s="69" t="s">
        <v>74</v>
      </c>
    </row>
    <row r="18" spans="1:21" x14ac:dyDescent="0.25">
      <c r="A18" s="68">
        <v>43115</v>
      </c>
      <c r="B18" s="69" t="s">
        <v>693</v>
      </c>
      <c r="C18" s="70"/>
      <c r="D18" s="69" t="s">
        <v>694</v>
      </c>
      <c r="E18" s="69" t="s">
        <v>137</v>
      </c>
      <c r="F18" s="70">
        <v>24</v>
      </c>
      <c r="G18" s="71">
        <v>24</v>
      </c>
      <c r="H18" s="70">
        <v>1</v>
      </c>
      <c r="I18" s="70">
        <v>8</v>
      </c>
      <c r="J18" s="70">
        <v>72</v>
      </c>
      <c r="K18" s="69" t="s">
        <v>16</v>
      </c>
      <c r="L18" s="70">
        <v>48</v>
      </c>
      <c r="M18" s="70">
        <v>48</v>
      </c>
      <c r="N18" s="70">
        <v>432</v>
      </c>
      <c r="O18" s="70">
        <v>18</v>
      </c>
      <c r="P18" s="69" t="s">
        <v>176</v>
      </c>
      <c r="Q18" s="70"/>
      <c r="S18">
        <f t="shared" si="0"/>
        <v>72</v>
      </c>
      <c r="T18" t="str">
        <f t="shared" si="1"/>
        <v>BPB-14</v>
      </c>
      <c r="U18" s="69" t="s">
        <v>137</v>
      </c>
    </row>
    <row r="19" spans="1:21" x14ac:dyDescent="0.25">
      <c r="A19" s="72">
        <v>43115</v>
      </c>
      <c r="B19" s="73" t="s">
        <v>693</v>
      </c>
      <c r="C19" s="74"/>
      <c r="D19" s="73" t="s">
        <v>694</v>
      </c>
      <c r="E19" s="73" t="s">
        <v>77</v>
      </c>
      <c r="F19" s="74">
        <v>24</v>
      </c>
      <c r="G19" s="75">
        <v>24</v>
      </c>
      <c r="H19" s="74">
        <v>1</v>
      </c>
      <c r="I19" s="74">
        <v>64</v>
      </c>
      <c r="J19" s="74">
        <v>128</v>
      </c>
      <c r="K19" s="73" t="s">
        <v>16</v>
      </c>
      <c r="L19" s="74">
        <v>48</v>
      </c>
      <c r="M19" s="74">
        <v>48</v>
      </c>
      <c r="N19" s="74">
        <v>432</v>
      </c>
      <c r="O19" s="74">
        <v>18</v>
      </c>
      <c r="P19" s="73" t="s">
        <v>78</v>
      </c>
      <c r="Q19" s="74"/>
      <c r="S19">
        <f t="shared" si="0"/>
        <v>128</v>
      </c>
      <c r="T19" t="str">
        <f t="shared" si="1"/>
        <v>BPB-14</v>
      </c>
      <c r="U19" s="73" t="s">
        <v>77</v>
      </c>
    </row>
    <row r="20" spans="1:21" x14ac:dyDescent="0.25">
      <c r="A20" s="72">
        <v>43115</v>
      </c>
      <c r="B20" s="73" t="s">
        <v>693</v>
      </c>
      <c r="C20" s="74"/>
      <c r="D20" s="73" t="s">
        <v>694</v>
      </c>
      <c r="E20" s="73" t="s">
        <v>588</v>
      </c>
      <c r="F20" s="74">
        <v>28</v>
      </c>
      <c r="G20" s="75">
        <v>56</v>
      </c>
      <c r="H20" s="74">
        <v>2</v>
      </c>
      <c r="I20" s="74">
        <v>88</v>
      </c>
      <c r="J20" s="74">
        <v>264</v>
      </c>
      <c r="K20" s="73" t="s">
        <v>16</v>
      </c>
      <c r="L20" s="74">
        <v>56</v>
      </c>
      <c r="M20" s="74">
        <v>56</v>
      </c>
      <c r="N20" s="74">
        <v>168</v>
      </c>
      <c r="O20" s="74">
        <v>6</v>
      </c>
      <c r="P20" s="73" t="s">
        <v>589</v>
      </c>
      <c r="Q20" s="74">
        <v>76</v>
      </c>
      <c r="S20">
        <f t="shared" si="0"/>
        <v>264</v>
      </c>
      <c r="T20" t="str">
        <f t="shared" si="1"/>
        <v>BPB-13</v>
      </c>
      <c r="U20" s="73" t="s">
        <v>588</v>
      </c>
    </row>
    <row r="21" spans="1:21" x14ac:dyDescent="0.25">
      <c r="A21" s="72">
        <v>43115</v>
      </c>
      <c r="B21" s="73" t="s">
        <v>693</v>
      </c>
      <c r="C21" s="74"/>
      <c r="D21" s="73" t="s">
        <v>694</v>
      </c>
      <c r="E21" s="73" t="s">
        <v>81</v>
      </c>
      <c r="F21" s="74">
        <v>36</v>
      </c>
      <c r="G21" s="75">
        <v>36</v>
      </c>
      <c r="H21" s="74">
        <v>1</v>
      </c>
      <c r="I21" s="74">
        <v>2</v>
      </c>
      <c r="J21" s="74">
        <v>58</v>
      </c>
      <c r="K21" s="73" t="s">
        <v>16</v>
      </c>
      <c r="L21" s="74">
        <v>72</v>
      </c>
      <c r="M21" s="74">
        <v>72</v>
      </c>
      <c r="N21" s="74">
        <v>432</v>
      </c>
      <c r="O21" s="74">
        <v>12</v>
      </c>
      <c r="P21" s="73" t="s">
        <v>268</v>
      </c>
      <c r="Q21" s="74"/>
      <c r="S21">
        <f t="shared" si="0"/>
        <v>58</v>
      </c>
      <c r="T21" t="str">
        <f t="shared" si="1"/>
        <v>BPB-11</v>
      </c>
      <c r="U21" s="73" t="s">
        <v>81</v>
      </c>
    </row>
    <row r="22" spans="1:21" x14ac:dyDescent="0.25">
      <c r="A22" s="68">
        <v>43115</v>
      </c>
      <c r="B22" s="69" t="s">
        <v>693</v>
      </c>
      <c r="C22" s="70"/>
      <c r="D22" s="69" t="s">
        <v>694</v>
      </c>
      <c r="E22" s="69" t="s">
        <v>84</v>
      </c>
      <c r="F22" s="70">
        <v>24</v>
      </c>
      <c r="G22" s="71">
        <v>24</v>
      </c>
      <c r="H22" s="70">
        <v>1</v>
      </c>
      <c r="I22" s="70">
        <v>8</v>
      </c>
      <c r="J22" s="70">
        <v>64</v>
      </c>
      <c r="K22" s="69" t="s">
        <v>16</v>
      </c>
      <c r="L22" s="70">
        <v>48</v>
      </c>
      <c r="M22" s="70">
        <v>48</v>
      </c>
      <c r="N22" s="70">
        <v>432</v>
      </c>
      <c r="O22" s="70">
        <v>18</v>
      </c>
      <c r="P22" s="69" t="s">
        <v>183</v>
      </c>
      <c r="Q22" s="70">
        <v>12</v>
      </c>
      <c r="S22">
        <f t="shared" si="0"/>
        <v>64</v>
      </c>
      <c r="T22" t="str">
        <f t="shared" si="1"/>
        <v>BPB-14</v>
      </c>
      <c r="U22" s="69" t="s">
        <v>84</v>
      </c>
    </row>
    <row r="23" spans="1:21" x14ac:dyDescent="0.25">
      <c r="A23" s="68">
        <v>43115</v>
      </c>
      <c r="B23" s="69" t="s">
        <v>693</v>
      </c>
      <c r="C23" s="70"/>
      <c r="D23" s="69" t="s">
        <v>694</v>
      </c>
      <c r="E23" s="69" t="s">
        <v>89</v>
      </c>
      <c r="F23" s="70">
        <v>24</v>
      </c>
      <c r="G23" s="71">
        <v>24</v>
      </c>
      <c r="H23" s="70">
        <v>1</v>
      </c>
      <c r="I23" s="70">
        <v>8</v>
      </c>
      <c r="J23" s="70">
        <v>64</v>
      </c>
      <c r="K23" s="69" t="s">
        <v>16</v>
      </c>
      <c r="L23" s="70">
        <v>48</v>
      </c>
      <c r="M23" s="70">
        <v>48</v>
      </c>
      <c r="N23" s="70">
        <v>144</v>
      </c>
      <c r="O23" s="70">
        <v>6</v>
      </c>
      <c r="P23" s="69" t="s">
        <v>857</v>
      </c>
      <c r="Q23" s="70">
        <v>10</v>
      </c>
      <c r="S23">
        <f t="shared" si="0"/>
        <v>64</v>
      </c>
      <c r="T23" t="str">
        <f t="shared" si="1"/>
        <v>BPB-14</v>
      </c>
      <c r="U23" s="69" t="s">
        <v>89</v>
      </c>
    </row>
    <row r="24" spans="1:21" x14ac:dyDescent="0.25">
      <c r="A24" s="72">
        <v>43115</v>
      </c>
      <c r="B24" s="73" t="s">
        <v>693</v>
      </c>
      <c r="C24" s="74"/>
      <c r="D24" s="73" t="s">
        <v>694</v>
      </c>
      <c r="E24" s="73" t="s">
        <v>31</v>
      </c>
      <c r="F24" s="74">
        <v>40</v>
      </c>
      <c r="G24" s="75">
        <v>40</v>
      </c>
      <c r="H24" s="74">
        <v>1</v>
      </c>
      <c r="I24" s="74">
        <v>56</v>
      </c>
      <c r="J24" s="74">
        <v>168</v>
      </c>
      <c r="K24" s="73" t="s">
        <v>16</v>
      </c>
      <c r="L24" s="74">
        <v>80</v>
      </c>
      <c r="M24" s="74">
        <v>80</v>
      </c>
      <c r="N24" s="74">
        <v>720</v>
      </c>
      <c r="O24" s="74">
        <v>18</v>
      </c>
      <c r="P24" s="73" t="s">
        <v>178</v>
      </c>
      <c r="Q24" s="74"/>
      <c r="S24">
        <f t="shared" si="0"/>
        <v>168</v>
      </c>
      <c r="T24" t="str">
        <f t="shared" si="1"/>
        <v>BPB-14</v>
      </c>
      <c r="U24" s="73" t="s">
        <v>31</v>
      </c>
    </row>
    <row r="25" spans="1:21" x14ac:dyDescent="0.25">
      <c r="A25" s="72">
        <v>43115</v>
      </c>
      <c r="B25" s="73" t="s">
        <v>693</v>
      </c>
      <c r="C25" s="74"/>
      <c r="D25" s="73" t="s">
        <v>694</v>
      </c>
      <c r="E25" s="73" t="s">
        <v>97</v>
      </c>
      <c r="F25" s="74">
        <v>24</v>
      </c>
      <c r="G25" s="75">
        <v>24</v>
      </c>
      <c r="H25" s="74">
        <v>1</v>
      </c>
      <c r="I25" s="74">
        <v>8</v>
      </c>
      <c r="J25" s="74">
        <v>64</v>
      </c>
      <c r="K25" s="73" t="s">
        <v>16</v>
      </c>
      <c r="L25" s="74">
        <v>48</v>
      </c>
      <c r="M25" s="74">
        <v>48</v>
      </c>
      <c r="N25" s="74">
        <v>288</v>
      </c>
      <c r="O25" s="74">
        <v>12</v>
      </c>
      <c r="P25" s="73" t="s">
        <v>211</v>
      </c>
      <c r="Q25" s="74"/>
      <c r="S25">
        <f t="shared" si="0"/>
        <v>64</v>
      </c>
      <c r="T25" t="str">
        <f t="shared" si="1"/>
        <v>BPB-13</v>
      </c>
      <c r="U25" s="73" t="s">
        <v>97</v>
      </c>
    </row>
    <row r="26" spans="1:21" x14ac:dyDescent="0.25">
      <c r="A26" s="72">
        <v>43115</v>
      </c>
      <c r="B26" s="73" t="s">
        <v>693</v>
      </c>
      <c r="C26" s="74"/>
      <c r="D26" s="73" t="s">
        <v>694</v>
      </c>
      <c r="E26" s="73" t="s">
        <v>101</v>
      </c>
      <c r="F26" s="74">
        <v>24</v>
      </c>
      <c r="G26" s="75">
        <v>24</v>
      </c>
      <c r="H26" s="74">
        <v>1</v>
      </c>
      <c r="I26" s="74">
        <v>8</v>
      </c>
      <c r="J26" s="74">
        <v>56</v>
      </c>
      <c r="K26" s="73" t="s">
        <v>16</v>
      </c>
      <c r="L26" s="74">
        <v>48</v>
      </c>
      <c r="M26" s="74">
        <v>48</v>
      </c>
      <c r="N26" s="74">
        <v>144</v>
      </c>
      <c r="O26" s="74">
        <v>6</v>
      </c>
      <c r="P26" s="73" t="s">
        <v>197</v>
      </c>
      <c r="Q26" s="74">
        <v>37</v>
      </c>
      <c r="S26">
        <f t="shared" si="0"/>
        <v>56</v>
      </c>
      <c r="T26" t="str">
        <f t="shared" si="1"/>
        <v>BPB-14</v>
      </c>
      <c r="U26" s="73" t="s">
        <v>101</v>
      </c>
    </row>
    <row r="27" spans="1:21" x14ac:dyDescent="0.25">
      <c r="A27" s="68">
        <v>43115</v>
      </c>
      <c r="B27" s="69" t="s">
        <v>693</v>
      </c>
      <c r="C27" s="70"/>
      <c r="D27" s="69" t="s">
        <v>694</v>
      </c>
      <c r="E27" s="69" t="s">
        <v>282</v>
      </c>
      <c r="F27" s="70">
        <v>28</v>
      </c>
      <c r="G27" s="71">
        <v>28</v>
      </c>
      <c r="H27" s="70">
        <v>1</v>
      </c>
      <c r="I27" s="70">
        <v>8</v>
      </c>
      <c r="J27" s="70">
        <v>80</v>
      </c>
      <c r="K27" s="69" t="s">
        <v>16</v>
      </c>
      <c r="L27" s="70">
        <v>360</v>
      </c>
      <c r="M27" s="70">
        <v>360</v>
      </c>
      <c r="N27" s="70">
        <v>1080</v>
      </c>
      <c r="O27" s="70">
        <v>38.571428571428598</v>
      </c>
      <c r="P27" s="69" t="s">
        <v>328</v>
      </c>
      <c r="Q27" s="70">
        <v>6</v>
      </c>
      <c r="S27">
        <f t="shared" si="0"/>
        <v>80</v>
      </c>
      <c r="T27" t="str">
        <f t="shared" si="1"/>
        <v>BPB-16</v>
      </c>
      <c r="U27" s="69" t="s">
        <v>282</v>
      </c>
    </row>
    <row r="28" spans="1:21" x14ac:dyDescent="0.25">
      <c r="A28" s="72">
        <v>43115</v>
      </c>
      <c r="B28" s="73" t="s">
        <v>693</v>
      </c>
      <c r="C28" s="74"/>
      <c r="D28" s="73" t="s">
        <v>694</v>
      </c>
      <c r="E28" s="73" t="s">
        <v>152</v>
      </c>
      <c r="F28" s="74">
        <v>24</v>
      </c>
      <c r="G28" s="75">
        <v>24</v>
      </c>
      <c r="H28" s="74">
        <v>1</v>
      </c>
      <c r="I28" s="74">
        <v>8</v>
      </c>
      <c r="J28" s="74">
        <v>72</v>
      </c>
      <c r="K28" s="73" t="s">
        <v>16</v>
      </c>
      <c r="L28" s="74">
        <v>48</v>
      </c>
      <c r="M28" s="74">
        <v>48</v>
      </c>
      <c r="N28" s="74">
        <v>288</v>
      </c>
      <c r="O28" s="74">
        <v>12</v>
      </c>
      <c r="P28" s="73" t="s">
        <v>226</v>
      </c>
      <c r="Q28" s="74">
        <v>24</v>
      </c>
      <c r="S28">
        <f t="shared" si="0"/>
        <v>72</v>
      </c>
      <c r="T28" t="str">
        <f t="shared" si="1"/>
        <v>BPB-14</v>
      </c>
      <c r="U28" s="73" t="s">
        <v>152</v>
      </c>
    </row>
    <row r="29" spans="1:21" x14ac:dyDescent="0.25">
      <c r="A29" s="72">
        <v>43115</v>
      </c>
      <c r="B29" s="73" t="s">
        <v>693</v>
      </c>
      <c r="C29" s="74"/>
      <c r="D29" s="73" t="s">
        <v>694</v>
      </c>
      <c r="E29" s="73" t="s">
        <v>39</v>
      </c>
      <c r="F29" s="74">
        <v>36</v>
      </c>
      <c r="G29" s="75">
        <v>72</v>
      </c>
      <c r="H29" s="74">
        <v>2</v>
      </c>
      <c r="I29" s="74">
        <v>8</v>
      </c>
      <c r="J29" s="74">
        <v>80</v>
      </c>
      <c r="K29" s="73" t="s">
        <v>16</v>
      </c>
      <c r="L29" s="74">
        <v>72</v>
      </c>
      <c r="M29" s="74">
        <v>72</v>
      </c>
      <c r="N29" s="74">
        <v>3000</v>
      </c>
      <c r="O29" s="74">
        <v>83.3333333333333</v>
      </c>
      <c r="P29" s="73" t="s">
        <v>204</v>
      </c>
      <c r="Q29" s="74"/>
      <c r="S29">
        <f t="shared" si="0"/>
        <v>80</v>
      </c>
      <c r="T29" t="str">
        <f t="shared" si="1"/>
        <v>BPB-13</v>
      </c>
      <c r="U29" s="73" t="s">
        <v>39</v>
      </c>
    </row>
    <row r="30" spans="1:21" x14ac:dyDescent="0.25">
      <c r="A30" s="72">
        <v>43115</v>
      </c>
      <c r="B30" s="73" t="s">
        <v>693</v>
      </c>
      <c r="C30" s="74"/>
      <c r="D30" s="73" t="s">
        <v>694</v>
      </c>
      <c r="E30" s="73" t="s">
        <v>107</v>
      </c>
      <c r="F30" s="74">
        <v>28</v>
      </c>
      <c r="G30" s="75">
        <v>28</v>
      </c>
      <c r="H30" s="74">
        <v>1</v>
      </c>
      <c r="I30" s="74">
        <v>2</v>
      </c>
      <c r="J30" s="74">
        <v>80</v>
      </c>
      <c r="K30" s="73" t="s">
        <v>16</v>
      </c>
      <c r="L30" s="74">
        <v>56</v>
      </c>
      <c r="M30" s="74">
        <v>56</v>
      </c>
      <c r="N30" s="74">
        <v>168</v>
      </c>
      <c r="O30" s="74">
        <v>6</v>
      </c>
      <c r="P30" s="73" t="s">
        <v>175</v>
      </c>
      <c r="Q30" s="74">
        <v>26</v>
      </c>
      <c r="S30">
        <f t="shared" si="0"/>
        <v>80</v>
      </c>
      <c r="T30" t="str">
        <f t="shared" si="1"/>
        <v>BPB-13</v>
      </c>
      <c r="U30" s="73" t="s">
        <v>107</v>
      </c>
    </row>
    <row r="31" spans="1:21" x14ac:dyDescent="0.25">
      <c r="A31" s="68">
        <v>43115</v>
      </c>
      <c r="B31" s="69" t="s">
        <v>693</v>
      </c>
      <c r="C31" s="70"/>
      <c r="D31" s="69" t="s">
        <v>694</v>
      </c>
      <c r="E31" s="69" t="s">
        <v>110</v>
      </c>
      <c r="F31" s="70">
        <v>55</v>
      </c>
      <c r="G31" s="71">
        <v>55</v>
      </c>
      <c r="H31" s="70">
        <v>1</v>
      </c>
      <c r="I31" s="70">
        <v>88</v>
      </c>
      <c r="J31" s="70">
        <v>264</v>
      </c>
      <c r="K31" s="69" t="s">
        <v>16</v>
      </c>
      <c r="L31" s="70">
        <v>110</v>
      </c>
      <c r="M31" s="70">
        <v>110</v>
      </c>
      <c r="N31" s="70">
        <v>330</v>
      </c>
      <c r="O31" s="70">
        <v>6</v>
      </c>
      <c r="P31" s="69" t="s">
        <v>111</v>
      </c>
      <c r="Q31" s="70">
        <v>239</v>
      </c>
      <c r="S31">
        <f t="shared" si="0"/>
        <v>264</v>
      </c>
      <c r="T31" t="str">
        <f t="shared" si="1"/>
        <v>BPB-13</v>
      </c>
      <c r="U31" s="69" t="s">
        <v>110</v>
      </c>
    </row>
    <row r="32" spans="1:21" x14ac:dyDescent="0.25">
      <c r="A32" s="72">
        <v>43115</v>
      </c>
      <c r="B32" s="73" t="s">
        <v>693</v>
      </c>
      <c r="C32" s="74"/>
      <c r="D32" s="73" t="s">
        <v>694</v>
      </c>
      <c r="E32" s="73" t="s">
        <v>112</v>
      </c>
      <c r="F32" s="74">
        <v>36</v>
      </c>
      <c r="G32" s="75">
        <v>72</v>
      </c>
      <c r="H32" s="74">
        <v>2</v>
      </c>
      <c r="I32" s="74">
        <v>8</v>
      </c>
      <c r="J32" s="74">
        <v>88</v>
      </c>
      <c r="K32" s="73" t="s">
        <v>16</v>
      </c>
      <c r="L32" s="74">
        <v>72</v>
      </c>
      <c r="M32" s="74">
        <v>72</v>
      </c>
      <c r="N32" s="74">
        <v>216</v>
      </c>
      <c r="O32" s="74">
        <v>6</v>
      </c>
      <c r="P32" s="73" t="s">
        <v>858</v>
      </c>
      <c r="Q32" s="74"/>
      <c r="S32">
        <f t="shared" si="0"/>
        <v>88</v>
      </c>
      <c r="T32" t="str">
        <f t="shared" si="1"/>
        <v>BPB-15</v>
      </c>
      <c r="U32" s="73" t="s">
        <v>112</v>
      </c>
    </row>
    <row r="33" spans="1:21" x14ac:dyDescent="0.25">
      <c r="A33" s="72">
        <v>43115</v>
      </c>
      <c r="B33" s="73" t="s">
        <v>693</v>
      </c>
      <c r="C33" s="74"/>
      <c r="D33" s="73" t="s">
        <v>694</v>
      </c>
      <c r="E33" s="73" t="s">
        <v>43</v>
      </c>
      <c r="F33" s="74">
        <v>40</v>
      </c>
      <c r="G33" s="75">
        <v>40</v>
      </c>
      <c r="H33" s="74">
        <v>1</v>
      </c>
      <c r="I33" s="74">
        <v>8</v>
      </c>
      <c r="J33" s="74">
        <v>88</v>
      </c>
      <c r="K33" s="73" t="s">
        <v>16</v>
      </c>
      <c r="L33" s="74">
        <v>80</v>
      </c>
      <c r="M33" s="74">
        <v>80</v>
      </c>
      <c r="N33" s="74">
        <v>240</v>
      </c>
      <c r="O33" s="74">
        <v>6</v>
      </c>
      <c r="P33" s="73" t="s">
        <v>269</v>
      </c>
      <c r="Q33" s="74">
        <v>50</v>
      </c>
      <c r="S33">
        <f t="shared" si="0"/>
        <v>88</v>
      </c>
      <c r="T33" t="str">
        <f t="shared" si="1"/>
        <v>BPB-12</v>
      </c>
      <c r="U33" s="73" t="s">
        <v>43</v>
      </c>
    </row>
    <row r="34" spans="1:21" x14ac:dyDescent="0.25">
      <c r="A34" s="68">
        <v>43115</v>
      </c>
      <c r="B34" s="69" t="s">
        <v>693</v>
      </c>
      <c r="C34" s="70"/>
      <c r="D34" s="69" t="s">
        <v>694</v>
      </c>
      <c r="E34" s="69" t="s">
        <v>44</v>
      </c>
      <c r="F34" s="70">
        <v>30</v>
      </c>
      <c r="G34" s="71">
        <v>30</v>
      </c>
      <c r="H34" s="70">
        <v>1</v>
      </c>
      <c r="I34" s="70">
        <v>8</v>
      </c>
      <c r="J34" s="70">
        <v>88</v>
      </c>
      <c r="K34" s="69" t="s">
        <v>16</v>
      </c>
      <c r="L34" s="70">
        <v>60</v>
      </c>
      <c r="M34" s="70">
        <v>60</v>
      </c>
      <c r="N34" s="70">
        <v>180</v>
      </c>
      <c r="O34" s="70">
        <v>6</v>
      </c>
      <c r="P34" s="69" t="s">
        <v>114</v>
      </c>
      <c r="Q34" s="70">
        <v>58</v>
      </c>
      <c r="S34">
        <f t="shared" si="0"/>
        <v>88</v>
      </c>
      <c r="T34" t="str">
        <f t="shared" si="1"/>
        <v>BPB-13</v>
      </c>
      <c r="U34" s="69" t="s">
        <v>115</v>
      </c>
    </row>
    <row r="35" spans="1:21" x14ac:dyDescent="0.25">
      <c r="A35" s="68">
        <v>43115</v>
      </c>
      <c r="B35" s="69" t="s">
        <v>693</v>
      </c>
      <c r="C35" s="70"/>
      <c r="D35" s="69" t="s">
        <v>694</v>
      </c>
      <c r="E35" s="69" t="s">
        <v>115</v>
      </c>
      <c r="F35" s="70">
        <v>30</v>
      </c>
      <c r="G35" s="71">
        <v>30</v>
      </c>
      <c r="H35" s="70">
        <v>1</v>
      </c>
      <c r="I35" s="70">
        <v>2</v>
      </c>
      <c r="J35" s="70">
        <v>80</v>
      </c>
      <c r="K35" s="69" t="s">
        <v>16</v>
      </c>
      <c r="L35" s="70">
        <v>60</v>
      </c>
      <c r="M35" s="70">
        <v>60</v>
      </c>
      <c r="N35" s="70">
        <v>180</v>
      </c>
      <c r="O35" s="70">
        <v>6</v>
      </c>
      <c r="P35" s="69" t="s">
        <v>116</v>
      </c>
      <c r="Q35" s="70">
        <v>117</v>
      </c>
      <c r="S35">
        <f t="shared" si="0"/>
        <v>80</v>
      </c>
      <c r="T35" t="str">
        <f t="shared" si="1"/>
        <v>BPB-13</v>
      </c>
      <c r="U35" s="73" t="s">
        <v>119</v>
      </c>
    </row>
    <row r="36" spans="1:21" x14ac:dyDescent="0.25">
      <c r="A36" s="72">
        <v>43115</v>
      </c>
      <c r="B36" s="73" t="s">
        <v>693</v>
      </c>
      <c r="C36" s="74"/>
      <c r="D36" s="73" t="s">
        <v>694</v>
      </c>
      <c r="E36" s="73" t="s">
        <v>132</v>
      </c>
      <c r="F36" s="74">
        <v>30</v>
      </c>
      <c r="G36" s="75">
        <v>30</v>
      </c>
      <c r="H36" s="74">
        <v>1</v>
      </c>
      <c r="I36" s="74">
        <v>8</v>
      </c>
      <c r="J36" s="74">
        <v>88</v>
      </c>
      <c r="K36" s="73" t="s">
        <v>16</v>
      </c>
      <c r="L36" s="74">
        <v>60</v>
      </c>
      <c r="M36" s="74">
        <v>60</v>
      </c>
      <c r="N36" s="74">
        <v>180</v>
      </c>
      <c r="O36" s="74">
        <v>6</v>
      </c>
      <c r="P36" s="73" t="s">
        <v>133</v>
      </c>
      <c r="Q36" s="74"/>
      <c r="S36">
        <f t="shared" si="0"/>
        <v>88</v>
      </c>
      <c r="T36" t="str">
        <f t="shared" si="1"/>
        <v>BPB-13</v>
      </c>
      <c r="U36" s="69" t="s">
        <v>46</v>
      </c>
    </row>
    <row r="37" spans="1:21" x14ac:dyDescent="0.25">
      <c r="A37" s="68">
        <v>43115</v>
      </c>
      <c r="B37" s="69" t="s">
        <v>693</v>
      </c>
      <c r="C37" s="70"/>
      <c r="D37" s="69" t="s">
        <v>694</v>
      </c>
      <c r="E37" s="69" t="s">
        <v>117</v>
      </c>
      <c r="F37" s="70">
        <v>30</v>
      </c>
      <c r="G37" s="71">
        <v>30</v>
      </c>
      <c r="H37" s="70">
        <v>1</v>
      </c>
      <c r="I37" s="70">
        <v>80</v>
      </c>
      <c r="J37" s="70">
        <v>240</v>
      </c>
      <c r="K37" s="69" t="s">
        <v>16</v>
      </c>
      <c r="L37" s="70">
        <v>60</v>
      </c>
      <c r="M37" s="70">
        <v>60</v>
      </c>
      <c r="N37" s="70">
        <v>180</v>
      </c>
      <c r="O37" s="70">
        <v>6</v>
      </c>
      <c r="P37" s="69" t="s">
        <v>118</v>
      </c>
      <c r="Q37" s="70">
        <v>96</v>
      </c>
      <c r="S37">
        <f t="shared" si="0"/>
        <v>240</v>
      </c>
      <c r="T37" t="str">
        <f t="shared" si="1"/>
        <v>BPB-14</v>
      </c>
      <c r="U37" s="69" t="s">
        <v>48</v>
      </c>
    </row>
    <row r="38" spans="1:21" x14ac:dyDescent="0.25">
      <c r="A38" s="72">
        <v>43115</v>
      </c>
      <c r="B38" s="73" t="s">
        <v>693</v>
      </c>
      <c r="C38" s="74"/>
      <c r="D38" s="73" t="s">
        <v>694</v>
      </c>
      <c r="E38" s="73" t="s">
        <v>119</v>
      </c>
      <c r="F38" s="74">
        <v>24</v>
      </c>
      <c r="G38" s="75">
        <v>24</v>
      </c>
      <c r="H38" s="74">
        <v>1</v>
      </c>
      <c r="I38" s="74">
        <v>2</v>
      </c>
      <c r="J38" s="74">
        <v>80</v>
      </c>
      <c r="K38" s="73" t="s">
        <v>16</v>
      </c>
      <c r="L38" s="74">
        <v>48</v>
      </c>
      <c r="M38" s="74">
        <v>48</v>
      </c>
      <c r="N38" s="74">
        <v>432</v>
      </c>
      <c r="O38" s="74">
        <v>18</v>
      </c>
      <c r="P38" s="73" t="s">
        <v>267</v>
      </c>
      <c r="Q38" s="74">
        <v>88.5</v>
      </c>
      <c r="S38">
        <f t="shared" si="0"/>
        <v>80</v>
      </c>
      <c r="T38" t="str">
        <f t="shared" si="1"/>
        <v>BPB-13</v>
      </c>
      <c r="U38" s="69" t="s">
        <v>121</v>
      </c>
    </row>
    <row r="39" spans="1:21" x14ac:dyDescent="0.25">
      <c r="A39" s="68">
        <v>43115</v>
      </c>
      <c r="B39" s="69" t="s">
        <v>693</v>
      </c>
      <c r="C39" s="70"/>
      <c r="D39" s="69" t="s">
        <v>694</v>
      </c>
      <c r="E39" s="69" t="s">
        <v>46</v>
      </c>
      <c r="F39" s="70">
        <v>40</v>
      </c>
      <c r="G39" s="71">
        <v>40</v>
      </c>
      <c r="H39" s="70">
        <v>1</v>
      </c>
      <c r="I39" s="70">
        <v>8</v>
      </c>
      <c r="J39" s="70">
        <v>88</v>
      </c>
      <c r="K39" s="69" t="s">
        <v>16</v>
      </c>
      <c r="L39" s="70">
        <v>80</v>
      </c>
      <c r="M39" s="70">
        <v>80</v>
      </c>
      <c r="N39" s="70">
        <v>240</v>
      </c>
      <c r="O39" s="70">
        <v>6</v>
      </c>
      <c r="P39" s="69" t="s">
        <v>272</v>
      </c>
      <c r="Q39" s="70"/>
      <c r="S39">
        <f t="shared" si="0"/>
        <v>88</v>
      </c>
      <c r="T39" t="str">
        <f t="shared" si="1"/>
        <v>BPB-13</v>
      </c>
      <c r="U39" s="73" t="s">
        <v>50</v>
      </c>
    </row>
    <row r="40" spans="1:21" x14ac:dyDescent="0.25">
      <c r="A40" s="68">
        <v>43115</v>
      </c>
      <c r="B40" s="69" t="s">
        <v>693</v>
      </c>
      <c r="C40" s="70"/>
      <c r="D40" s="69" t="s">
        <v>694</v>
      </c>
      <c r="E40" s="69" t="s">
        <v>48</v>
      </c>
      <c r="F40" s="70">
        <v>24</v>
      </c>
      <c r="G40" s="71">
        <v>24</v>
      </c>
      <c r="H40" s="70">
        <v>1</v>
      </c>
      <c r="I40" s="70">
        <v>8</v>
      </c>
      <c r="J40" s="70">
        <v>88</v>
      </c>
      <c r="K40" s="69" t="s">
        <v>16</v>
      </c>
      <c r="L40" s="70">
        <v>48</v>
      </c>
      <c r="M40" s="70">
        <v>48</v>
      </c>
      <c r="N40" s="70">
        <v>288</v>
      </c>
      <c r="O40" s="70">
        <v>12</v>
      </c>
      <c r="P40" s="69" t="s">
        <v>859</v>
      </c>
      <c r="Q40" s="70"/>
      <c r="S40">
        <f t="shared" si="0"/>
        <v>88</v>
      </c>
      <c r="T40" t="str">
        <f t="shared" si="1"/>
        <v>BPB-15</v>
      </c>
      <c r="U40" s="73" t="s">
        <v>51</v>
      </c>
    </row>
    <row r="41" spans="1:21" x14ac:dyDescent="0.25">
      <c r="A41" s="68">
        <v>43115</v>
      </c>
      <c r="B41" s="69" t="s">
        <v>693</v>
      </c>
      <c r="C41" s="70"/>
      <c r="D41" s="69" t="s">
        <v>694</v>
      </c>
      <c r="E41" s="69" t="s">
        <v>121</v>
      </c>
      <c r="F41" s="70">
        <v>28</v>
      </c>
      <c r="G41" s="71">
        <v>28</v>
      </c>
      <c r="H41" s="70">
        <v>1</v>
      </c>
      <c r="I41" s="70">
        <v>8</v>
      </c>
      <c r="J41" s="70">
        <v>88</v>
      </c>
      <c r="K41" s="69" t="s">
        <v>16</v>
      </c>
      <c r="L41" s="70">
        <v>56</v>
      </c>
      <c r="M41" s="70">
        <v>56</v>
      </c>
      <c r="N41" s="70">
        <v>168</v>
      </c>
      <c r="O41" s="70">
        <v>6</v>
      </c>
      <c r="P41" s="69" t="s">
        <v>219</v>
      </c>
      <c r="Q41" s="70"/>
      <c r="S41">
        <f t="shared" si="0"/>
        <v>88</v>
      </c>
      <c r="T41" t="str">
        <f t="shared" si="1"/>
        <v>BPB-14</v>
      </c>
      <c r="U41" s="73" t="s">
        <v>52</v>
      </c>
    </row>
    <row r="42" spans="1:21" x14ac:dyDescent="0.25">
      <c r="A42" s="72">
        <v>43115</v>
      </c>
      <c r="B42" s="73" t="s">
        <v>693</v>
      </c>
      <c r="C42" s="74"/>
      <c r="D42" s="73" t="s">
        <v>694</v>
      </c>
      <c r="E42" s="73" t="s">
        <v>50</v>
      </c>
      <c r="F42" s="74">
        <v>24</v>
      </c>
      <c r="G42" s="75">
        <v>24</v>
      </c>
      <c r="H42" s="74">
        <v>1</v>
      </c>
      <c r="I42" s="74">
        <v>88</v>
      </c>
      <c r="J42" s="74">
        <v>176</v>
      </c>
      <c r="K42" s="73" t="s">
        <v>16</v>
      </c>
      <c r="L42" s="74">
        <v>48</v>
      </c>
      <c r="M42" s="74">
        <v>48</v>
      </c>
      <c r="N42" s="74">
        <v>144</v>
      </c>
      <c r="O42" s="74">
        <v>6</v>
      </c>
      <c r="P42" s="73" t="s">
        <v>207</v>
      </c>
      <c r="Q42" s="74">
        <v>38</v>
      </c>
      <c r="S42">
        <f t="shared" si="0"/>
        <v>176</v>
      </c>
      <c r="T42" t="str">
        <f t="shared" si="1"/>
        <v>BPB-13</v>
      </c>
      <c r="U42" s="73" t="s">
        <v>54</v>
      </c>
    </row>
    <row r="43" spans="1:21" x14ac:dyDescent="0.25">
      <c r="A43" s="72">
        <v>43115</v>
      </c>
      <c r="B43" s="73" t="s">
        <v>693</v>
      </c>
      <c r="C43" s="74"/>
      <c r="D43" s="73" t="s">
        <v>694</v>
      </c>
      <c r="E43" s="73" t="s">
        <v>51</v>
      </c>
      <c r="F43" s="74">
        <v>56</v>
      </c>
      <c r="G43" s="75">
        <v>56</v>
      </c>
      <c r="H43" s="74">
        <v>1</v>
      </c>
      <c r="I43" s="74">
        <v>88</v>
      </c>
      <c r="J43" s="74">
        <v>176</v>
      </c>
      <c r="K43" s="73" t="s">
        <v>16</v>
      </c>
      <c r="L43" s="74">
        <v>112</v>
      </c>
      <c r="M43" s="74">
        <v>112</v>
      </c>
      <c r="N43" s="74">
        <v>1008</v>
      </c>
      <c r="O43" s="74">
        <v>18</v>
      </c>
      <c r="P43" s="73" t="s">
        <v>299</v>
      </c>
      <c r="Q43" s="74">
        <v>51</v>
      </c>
      <c r="S43">
        <f t="shared" si="0"/>
        <v>176</v>
      </c>
      <c r="T43" t="str">
        <f t="shared" si="1"/>
        <v>BPB-14</v>
      </c>
      <c r="U43" s="73" t="s">
        <v>55</v>
      </c>
    </row>
    <row r="44" spans="1:21" x14ac:dyDescent="0.25">
      <c r="A44" s="72">
        <v>43115</v>
      </c>
      <c r="B44" s="73" t="s">
        <v>693</v>
      </c>
      <c r="C44" s="74"/>
      <c r="D44" s="73" t="s">
        <v>694</v>
      </c>
      <c r="E44" s="73" t="s">
        <v>52</v>
      </c>
      <c r="F44" s="74">
        <v>56</v>
      </c>
      <c r="G44" s="75">
        <v>56</v>
      </c>
      <c r="H44" s="74">
        <v>1</v>
      </c>
      <c r="I44" s="74">
        <v>80</v>
      </c>
      <c r="J44" s="74">
        <v>160</v>
      </c>
      <c r="K44" s="73" t="s">
        <v>16</v>
      </c>
      <c r="L44" s="74">
        <v>112</v>
      </c>
      <c r="M44" s="74">
        <v>112</v>
      </c>
      <c r="N44" s="74">
        <v>1008</v>
      </c>
      <c r="O44" s="74">
        <v>18</v>
      </c>
      <c r="P44" s="73" t="s">
        <v>295</v>
      </c>
      <c r="Q44" s="74">
        <v>46</v>
      </c>
      <c r="S44">
        <f t="shared" si="0"/>
        <v>160</v>
      </c>
      <c r="T44" t="str">
        <f t="shared" si="1"/>
        <v>BPB-13</v>
      </c>
      <c r="U44" s="69" t="s">
        <v>57</v>
      </c>
    </row>
    <row r="45" spans="1:21" x14ac:dyDescent="0.25">
      <c r="A45" s="72">
        <v>43115</v>
      </c>
      <c r="B45" s="73" t="s">
        <v>693</v>
      </c>
      <c r="C45" s="74"/>
      <c r="D45" s="73" t="s">
        <v>694</v>
      </c>
      <c r="E45" s="73" t="s">
        <v>54</v>
      </c>
      <c r="F45" s="74">
        <v>56</v>
      </c>
      <c r="G45" s="75">
        <v>56</v>
      </c>
      <c r="H45" s="74">
        <v>1</v>
      </c>
      <c r="I45" s="74">
        <v>8</v>
      </c>
      <c r="J45" s="74">
        <v>88</v>
      </c>
      <c r="K45" s="73" t="s">
        <v>16</v>
      </c>
      <c r="L45" s="74">
        <v>112</v>
      </c>
      <c r="M45" s="74">
        <v>112</v>
      </c>
      <c r="N45" s="74">
        <v>336</v>
      </c>
      <c r="O45" s="74">
        <v>6</v>
      </c>
      <c r="P45" s="73" t="s">
        <v>302</v>
      </c>
      <c r="Q45" s="74">
        <v>44</v>
      </c>
      <c r="S45">
        <f t="shared" si="0"/>
        <v>88</v>
      </c>
      <c r="T45" t="str">
        <f t="shared" si="1"/>
        <v>BPB-14</v>
      </c>
      <c r="U45" s="73" t="s">
        <v>59</v>
      </c>
    </row>
    <row r="46" spans="1:21" x14ac:dyDescent="0.25">
      <c r="A46" s="72">
        <v>43115</v>
      </c>
      <c r="B46" s="73" t="s">
        <v>693</v>
      </c>
      <c r="C46" s="74"/>
      <c r="D46" s="73" t="s">
        <v>694</v>
      </c>
      <c r="E46" s="73" t="s">
        <v>55</v>
      </c>
      <c r="F46" s="74">
        <v>40</v>
      </c>
      <c r="G46" s="75">
        <v>40</v>
      </c>
      <c r="H46" s="74">
        <v>1</v>
      </c>
      <c r="I46" s="74">
        <v>8</v>
      </c>
      <c r="J46" s="74">
        <v>64</v>
      </c>
      <c r="K46" s="73" t="s">
        <v>16</v>
      </c>
      <c r="L46" s="74">
        <v>160</v>
      </c>
      <c r="M46" s="74">
        <v>160</v>
      </c>
      <c r="N46" s="74">
        <v>480</v>
      </c>
      <c r="O46" s="74">
        <v>12</v>
      </c>
      <c r="P46" s="73" t="s">
        <v>203</v>
      </c>
      <c r="Q46" s="74"/>
      <c r="S46">
        <f t="shared" si="0"/>
        <v>64</v>
      </c>
      <c r="T46" t="str">
        <f t="shared" si="1"/>
        <v>BPB-13</v>
      </c>
      <c r="U46" s="73" t="s">
        <v>667</v>
      </c>
    </row>
    <row r="47" spans="1:21" x14ac:dyDescent="0.25">
      <c r="A47" s="68">
        <v>43115</v>
      </c>
      <c r="B47" s="69" t="s">
        <v>693</v>
      </c>
      <c r="C47" s="70"/>
      <c r="D47" s="69" t="s">
        <v>694</v>
      </c>
      <c r="E47" s="69" t="s">
        <v>57</v>
      </c>
      <c r="F47" s="70">
        <v>40</v>
      </c>
      <c r="G47" s="71">
        <v>40</v>
      </c>
      <c r="H47" s="70">
        <v>1</v>
      </c>
      <c r="I47" s="70">
        <v>8</v>
      </c>
      <c r="J47" s="70">
        <v>96</v>
      </c>
      <c r="K47" s="69" t="s">
        <v>16</v>
      </c>
      <c r="L47" s="70">
        <v>80</v>
      </c>
      <c r="M47" s="70">
        <v>80</v>
      </c>
      <c r="N47" s="70">
        <v>240</v>
      </c>
      <c r="O47" s="70">
        <v>6</v>
      </c>
      <c r="P47" s="69" t="s">
        <v>277</v>
      </c>
      <c r="Q47" s="70">
        <v>19</v>
      </c>
      <c r="S47">
        <f t="shared" si="0"/>
        <v>96</v>
      </c>
      <c r="T47" t="str">
        <f t="shared" si="1"/>
        <v>BPB-12</v>
      </c>
      <c r="U47" s="69" t="s">
        <v>142</v>
      </c>
    </row>
    <row r="48" spans="1:21" x14ac:dyDescent="0.25">
      <c r="A48" s="72">
        <v>43115</v>
      </c>
      <c r="B48" s="73" t="s">
        <v>693</v>
      </c>
      <c r="C48" s="74"/>
      <c r="D48" s="73" t="s">
        <v>694</v>
      </c>
      <c r="E48" s="73" t="s">
        <v>59</v>
      </c>
      <c r="F48" s="74">
        <v>40</v>
      </c>
      <c r="G48" s="75">
        <v>40</v>
      </c>
      <c r="H48" s="74">
        <v>1</v>
      </c>
      <c r="I48" s="74">
        <v>8</v>
      </c>
      <c r="J48" s="74">
        <v>107</v>
      </c>
      <c r="K48" s="73" t="s">
        <v>16</v>
      </c>
      <c r="L48" s="74">
        <v>80</v>
      </c>
      <c r="M48" s="74">
        <v>80</v>
      </c>
      <c r="N48" s="74">
        <v>240</v>
      </c>
      <c r="O48" s="74">
        <v>6</v>
      </c>
      <c r="P48" s="73" t="s">
        <v>278</v>
      </c>
      <c r="Q48" s="74">
        <v>23</v>
      </c>
      <c r="S48">
        <f t="shared" si="0"/>
        <v>107</v>
      </c>
      <c r="T48" t="str">
        <f t="shared" si="1"/>
        <v>BPB-13</v>
      </c>
      <c r="U48" s="73" t="s">
        <v>134</v>
      </c>
    </row>
    <row r="49" spans="1:21" x14ac:dyDescent="0.25">
      <c r="A49" s="72">
        <v>43115</v>
      </c>
      <c r="B49" s="73" t="s">
        <v>693</v>
      </c>
      <c r="C49" s="74"/>
      <c r="D49" s="73" t="s">
        <v>694</v>
      </c>
      <c r="E49" s="73" t="s">
        <v>667</v>
      </c>
      <c r="F49" s="74">
        <v>40</v>
      </c>
      <c r="G49" s="75">
        <v>40</v>
      </c>
      <c r="H49" s="74">
        <v>1</v>
      </c>
      <c r="I49" s="74">
        <v>8</v>
      </c>
      <c r="J49" s="74">
        <v>88</v>
      </c>
      <c r="K49" s="73" t="s">
        <v>16</v>
      </c>
      <c r="L49" s="74">
        <v>80</v>
      </c>
      <c r="M49" s="74">
        <v>80</v>
      </c>
      <c r="N49" s="74">
        <v>240</v>
      </c>
      <c r="O49" s="74">
        <v>6</v>
      </c>
      <c r="P49" s="73" t="s">
        <v>668</v>
      </c>
      <c r="Q49" s="74">
        <v>31</v>
      </c>
      <c r="S49">
        <f t="shared" si="0"/>
        <v>88</v>
      </c>
      <c r="T49" t="str">
        <f t="shared" si="1"/>
        <v>BPB-12</v>
      </c>
      <c r="U49" s="73" t="s">
        <v>157</v>
      </c>
    </row>
    <row r="50" spans="1:21" x14ac:dyDescent="0.25">
      <c r="A50" s="68">
        <v>43115</v>
      </c>
      <c r="B50" s="69" t="s">
        <v>693</v>
      </c>
      <c r="C50" s="70"/>
      <c r="D50" s="69" t="s">
        <v>694</v>
      </c>
      <c r="E50" s="69" t="s">
        <v>142</v>
      </c>
      <c r="F50" s="70">
        <v>10</v>
      </c>
      <c r="G50" s="71">
        <v>20</v>
      </c>
      <c r="H50" s="70">
        <v>2</v>
      </c>
      <c r="I50" s="70">
        <v>2</v>
      </c>
      <c r="J50" s="70">
        <v>36</v>
      </c>
      <c r="K50" s="69" t="s">
        <v>16</v>
      </c>
      <c r="L50" s="70">
        <v>14</v>
      </c>
      <c r="M50" s="70">
        <v>14</v>
      </c>
      <c r="N50" s="70">
        <v>28</v>
      </c>
      <c r="O50" s="70">
        <v>2.8</v>
      </c>
      <c r="P50" s="69" t="s">
        <v>311</v>
      </c>
      <c r="Q50" s="70">
        <v>16</v>
      </c>
      <c r="S50">
        <f t="shared" si="0"/>
        <v>36</v>
      </c>
      <c r="T50" t="str">
        <f t="shared" si="1"/>
        <v>BPB-15</v>
      </c>
      <c r="U50" s="73" t="s">
        <v>83</v>
      </c>
    </row>
    <row r="51" spans="1:21" x14ac:dyDescent="0.25">
      <c r="A51" s="72">
        <v>43115</v>
      </c>
      <c r="B51" s="73" t="s">
        <v>693</v>
      </c>
      <c r="C51" s="74"/>
      <c r="D51" s="73" t="s">
        <v>694</v>
      </c>
      <c r="E51" s="73" t="s">
        <v>134</v>
      </c>
      <c r="F51" s="74">
        <v>10</v>
      </c>
      <c r="G51" s="75">
        <v>10</v>
      </c>
      <c r="H51" s="74">
        <v>1</v>
      </c>
      <c r="I51" s="74">
        <v>3</v>
      </c>
      <c r="J51" s="74">
        <v>36</v>
      </c>
      <c r="K51" s="73" t="s">
        <v>16</v>
      </c>
      <c r="L51" s="74">
        <v>60</v>
      </c>
      <c r="M51" s="74">
        <v>60</v>
      </c>
      <c r="N51" s="74">
        <v>90</v>
      </c>
      <c r="O51" s="74">
        <v>9</v>
      </c>
      <c r="P51" s="73" t="s">
        <v>1101</v>
      </c>
      <c r="Q51" s="74">
        <v>6.3</v>
      </c>
      <c r="S51">
        <f t="shared" si="0"/>
        <v>36</v>
      </c>
      <c r="T51" t="str">
        <f t="shared" si="1"/>
        <v>BPB-13</v>
      </c>
      <c r="U51" s="69" t="s">
        <v>21</v>
      </c>
    </row>
    <row r="52" spans="1:21" x14ac:dyDescent="0.25">
      <c r="A52" s="72">
        <v>43115</v>
      </c>
      <c r="B52" s="73" t="s">
        <v>695</v>
      </c>
      <c r="C52" s="74"/>
      <c r="D52" s="73" t="s">
        <v>696</v>
      </c>
      <c r="E52" s="73" t="s">
        <v>62</v>
      </c>
      <c r="F52" s="74">
        <v>40</v>
      </c>
      <c r="G52" s="75">
        <v>40</v>
      </c>
      <c r="H52" s="74">
        <v>1</v>
      </c>
      <c r="I52" s="74">
        <v>40</v>
      </c>
      <c r="J52" s="74">
        <v>120</v>
      </c>
      <c r="K52" s="73" t="s">
        <v>16</v>
      </c>
      <c r="L52" s="74">
        <v>80</v>
      </c>
      <c r="M52" s="74">
        <v>80</v>
      </c>
      <c r="N52" s="74">
        <v>480</v>
      </c>
      <c r="O52" s="74">
        <v>12</v>
      </c>
      <c r="P52" s="73" t="s">
        <v>63</v>
      </c>
      <c r="Q52" s="74">
        <v>51</v>
      </c>
      <c r="S52">
        <f t="shared" si="0"/>
        <v>120</v>
      </c>
      <c r="T52" t="str">
        <f t="shared" si="1"/>
        <v>BPB-14</v>
      </c>
      <c r="U52" s="69" t="s">
        <v>697</v>
      </c>
    </row>
    <row r="53" spans="1:21" x14ac:dyDescent="0.25">
      <c r="A53" s="72">
        <v>43115</v>
      </c>
      <c r="B53" s="73" t="s">
        <v>695</v>
      </c>
      <c r="C53" s="74"/>
      <c r="D53" s="73" t="s">
        <v>696</v>
      </c>
      <c r="E53" s="73" t="s">
        <v>157</v>
      </c>
      <c r="F53" s="74">
        <v>40</v>
      </c>
      <c r="G53" s="75">
        <v>40</v>
      </c>
      <c r="H53" s="74">
        <v>1</v>
      </c>
      <c r="I53" s="74">
        <v>8</v>
      </c>
      <c r="J53" s="74">
        <v>40</v>
      </c>
      <c r="K53" s="73" t="s">
        <v>16</v>
      </c>
      <c r="L53" s="74">
        <v>40</v>
      </c>
      <c r="M53" s="74">
        <v>40</v>
      </c>
      <c r="N53" s="74">
        <v>80</v>
      </c>
      <c r="O53" s="74">
        <v>2</v>
      </c>
      <c r="P53" s="73" t="s">
        <v>664</v>
      </c>
      <c r="Q53" s="74">
        <v>16</v>
      </c>
      <c r="S53">
        <f t="shared" si="0"/>
        <v>40</v>
      </c>
      <c r="T53" t="str">
        <f t="shared" si="1"/>
        <v>BPB-08</v>
      </c>
      <c r="U53" s="69" t="s">
        <v>40</v>
      </c>
    </row>
    <row r="54" spans="1:21" x14ac:dyDescent="0.25">
      <c r="A54" s="72">
        <v>43115</v>
      </c>
      <c r="B54" s="73" t="s">
        <v>695</v>
      </c>
      <c r="C54" s="74"/>
      <c r="D54" s="73" t="s">
        <v>696</v>
      </c>
      <c r="E54" s="73" t="s">
        <v>588</v>
      </c>
      <c r="F54" s="74">
        <v>28</v>
      </c>
      <c r="G54" s="75">
        <v>28</v>
      </c>
      <c r="H54" s="74">
        <v>1</v>
      </c>
      <c r="I54" s="74">
        <v>88</v>
      </c>
      <c r="J54" s="74">
        <v>264</v>
      </c>
      <c r="K54" s="73" t="s">
        <v>16</v>
      </c>
      <c r="L54" s="74">
        <v>56</v>
      </c>
      <c r="M54" s="74">
        <v>56</v>
      </c>
      <c r="N54" s="74">
        <v>168</v>
      </c>
      <c r="O54" s="74">
        <v>6</v>
      </c>
      <c r="P54" s="73" t="s">
        <v>589</v>
      </c>
      <c r="Q54" s="74">
        <v>76</v>
      </c>
      <c r="S54">
        <f t="shared" si="0"/>
        <v>264</v>
      </c>
      <c r="T54" t="str">
        <f t="shared" si="1"/>
        <v>BPB-13</v>
      </c>
      <c r="U54" s="73" t="s">
        <v>123</v>
      </c>
    </row>
    <row r="55" spans="1:21" x14ac:dyDescent="0.25">
      <c r="A55" s="72">
        <v>43115</v>
      </c>
      <c r="B55" s="73" t="s">
        <v>695</v>
      </c>
      <c r="C55" s="74"/>
      <c r="D55" s="73" t="s">
        <v>696</v>
      </c>
      <c r="E55" s="73" t="s">
        <v>83</v>
      </c>
      <c r="F55" s="74">
        <v>12</v>
      </c>
      <c r="G55" s="75">
        <v>12</v>
      </c>
      <c r="H55" s="74">
        <v>1</v>
      </c>
      <c r="I55" s="74">
        <v>25</v>
      </c>
      <c r="J55" s="74">
        <v>175</v>
      </c>
      <c r="K55" s="73" t="s">
        <v>16</v>
      </c>
      <c r="L55" s="74">
        <v>24</v>
      </c>
      <c r="M55" s="74">
        <v>24</v>
      </c>
      <c r="N55" s="74">
        <v>144</v>
      </c>
      <c r="O55" s="74">
        <v>12</v>
      </c>
      <c r="P55" s="73" t="s">
        <v>860</v>
      </c>
      <c r="Q55" s="74">
        <v>135</v>
      </c>
      <c r="S55">
        <f t="shared" si="0"/>
        <v>175</v>
      </c>
      <c r="T55" t="str">
        <f t="shared" si="1"/>
        <v>BPB-13</v>
      </c>
      <c r="U55" s="73" t="s">
        <v>20</v>
      </c>
    </row>
    <row r="56" spans="1:21" x14ac:dyDescent="0.25">
      <c r="A56" s="68">
        <v>43115</v>
      </c>
      <c r="B56" s="69" t="s">
        <v>695</v>
      </c>
      <c r="C56" s="70"/>
      <c r="D56" s="69" t="s">
        <v>696</v>
      </c>
      <c r="E56" s="69" t="s">
        <v>21</v>
      </c>
      <c r="F56" s="70">
        <v>12</v>
      </c>
      <c r="G56" s="71">
        <v>12</v>
      </c>
      <c r="H56" s="70">
        <v>1</v>
      </c>
      <c r="I56" s="70">
        <v>175</v>
      </c>
      <c r="J56" s="70">
        <v>350</v>
      </c>
      <c r="K56" s="69" t="s">
        <v>16</v>
      </c>
      <c r="L56" s="70">
        <v>36</v>
      </c>
      <c r="M56" s="70">
        <v>36</v>
      </c>
      <c r="N56" s="70">
        <v>132</v>
      </c>
      <c r="O56" s="70">
        <v>11</v>
      </c>
      <c r="P56" s="69" t="s">
        <v>861</v>
      </c>
      <c r="Q56" s="70">
        <v>150</v>
      </c>
      <c r="S56">
        <f t="shared" si="0"/>
        <v>350</v>
      </c>
      <c r="T56" t="str">
        <f t="shared" si="1"/>
        <v>BPB-13</v>
      </c>
      <c r="U56" s="69" t="s">
        <v>71</v>
      </c>
    </row>
    <row r="57" spans="1:21" x14ac:dyDescent="0.25">
      <c r="A57" s="68">
        <v>43115</v>
      </c>
      <c r="B57" s="69" t="s">
        <v>695</v>
      </c>
      <c r="C57" s="70"/>
      <c r="D57" s="69" t="s">
        <v>696</v>
      </c>
      <c r="E57" s="69" t="s">
        <v>697</v>
      </c>
      <c r="F57" s="70">
        <v>14</v>
      </c>
      <c r="G57" s="71">
        <v>14</v>
      </c>
      <c r="H57" s="70">
        <v>1</v>
      </c>
      <c r="I57" s="70">
        <v>1</v>
      </c>
      <c r="J57" s="70">
        <v>5</v>
      </c>
      <c r="K57" s="69" t="s">
        <v>16</v>
      </c>
      <c r="L57" s="70">
        <v>2</v>
      </c>
      <c r="M57" s="70">
        <v>2</v>
      </c>
      <c r="N57" s="70">
        <v>60</v>
      </c>
      <c r="O57" s="70">
        <v>4.28571428571429</v>
      </c>
      <c r="P57" s="69" t="s">
        <v>698</v>
      </c>
      <c r="Q57" s="70">
        <v>5</v>
      </c>
      <c r="S57">
        <f t="shared" si="0"/>
        <v>5</v>
      </c>
      <c r="T57" t="str">
        <f t="shared" si="1"/>
        <v>BPB-05</v>
      </c>
      <c r="U57" s="73" t="s">
        <v>143</v>
      </c>
    </row>
    <row r="58" spans="1:21" x14ac:dyDescent="0.25">
      <c r="A58" s="68">
        <v>43115</v>
      </c>
      <c r="B58" s="69" t="s">
        <v>695</v>
      </c>
      <c r="C58" s="70"/>
      <c r="D58" s="69" t="s">
        <v>696</v>
      </c>
      <c r="E58" s="69" t="s">
        <v>40</v>
      </c>
      <c r="F58" s="70">
        <v>48</v>
      </c>
      <c r="G58" s="71">
        <v>48</v>
      </c>
      <c r="H58" s="70">
        <v>1</v>
      </c>
      <c r="I58" s="70">
        <v>64</v>
      </c>
      <c r="J58" s="70">
        <v>128</v>
      </c>
      <c r="K58" s="69" t="s">
        <v>16</v>
      </c>
      <c r="L58" s="70">
        <v>96</v>
      </c>
      <c r="M58" s="70">
        <v>96</v>
      </c>
      <c r="N58" s="70">
        <v>864</v>
      </c>
      <c r="O58" s="70">
        <v>18</v>
      </c>
      <c r="P58" s="69" t="s">
        <v>276</v>
      </c>
      <c r="Q58" s="70"/>
      <c r="S58">
        <f t="shared" si="0"/>
        <v>128</v>
      </c>
      <c r="T58" t="str">
        <f t="shared" si="1"/>
        <v>BPB-12</v>
      </c>
      <c r="U58" s="69" t="s">
        <v>144</v>
      </c>
    </row>
    <row r="59" spans="1:21" x14ac:dyDescent="0.25">
      <c r="A59" s="68">
        <v>43115</v>
      </c>
      <c r="B59" s="69" t="s">
        <v>695</v>
      </c>
      <c r="C59" s="70"/>
      <c r="D59" s="69" t="s">
        <v>696</v>
      </c>
      <c r="E59" s="69" t="s">
        <v>44</v>
      </c>
      <c r="F59" s="70">
        <v>30</v>
      </c>
      <c r="G59" s="71">
        <v>60</v>
      </c>
      <c r="H59" s="70">
        <v>2</v>
      </c>
      <c r="I59" s="70">
        <v>8</v>
      </c>
      <c r="J59" s="70">
        <v>88</v>
      </c>
      <c r="K59" s="69" t="s">
        <v>16</v>
      </c>
      <c r="L59" s="70">
        <v>60</v>
      </c>
      <c r="M59" s="70">
        <v>60</v>
      </c>
      <c r="N59" s="70">
        <v>180</v>
      </c>
      <c r="O59" s="70">
        <v>6</v>
      </c>
      <c r="P59" s="69" t="s">
        <v>114</v>
      </c>
      <c r="Q59" s="70">
        <v>58</v>
      </c>
      <c r="S59">
        <f t="shared" si="0"/>
        <v>88</v>
      </c>
      <c r="T59" t="str">
        <f t="shared" si="1"/>
        <v>BPB-13</v>
      </c>
      <c r="U59" s="69" t="s">
        <v>94</v>
      </c>
    </row>
    <row r="60" spans="1:21" x14ac:dyDescent="0.25">
      <c r="A60" s="68">
        <v>43115</v>
      </c>
      <c r="B60" s="69" t="s">
        <v>695</v>
      </c>
      <c r="C60" s="70"/>
      <c r="D60" s="69" t="s">
        <v>696</v>
      </c>
      <c r="E60" s="69" t="s">
        <v>119</v>
      </c>
      <c r="F60" s="70">
        <v>24</v>
      </c>
      <c r="G60" s="71">
        <v>24</v>
      </c>
      <c r="H60" s="70">
        <v>1</v>
      </c>
      <c r="I60" s="70">
        <v>2</v>
      </c>
      <c r="J60" s="70">
        <v>80</v>
      </c>
      <c r="K60" s="69" t="s">
        <v>16</v>
      </c>
      <c r="L60" s="70">
        <v>48</v>
      </c>
      <c r="M60" s="70">
        <v>48</v>
      </c>
      <c r="N60" s="70">
        <v>432</v>
      </c>
      <c r="O60" s="70">
        <v>18</v>
      </c>
      <c r="P60" s="69" t="s">
        <v>267</v>
      </c>
      <c r="Q60" s="70">
        <v>88.5</v>
      </c>
      <c r="S60">
        <f t="shared" si="0"/>
        <v>80</v>
      </c>
      <c r="T60" t="str">
        <f t="shared" si="1"/>
        <v>BPB-13</v>
      </c>
      <c r="U60" s="73" t="s">
        <v>32</v>
      </c>
    </row>
    <row r="61" spans="1:21" x14ac:dyDescent="0.25">
      <c r="A61" s="68">
        <v>43115</v>
      </c>
      <c r="B61" s="69" t="s">
        <v>695</v>
      </c>
      <c r="C61" s="70"/>
      <c r="D61" s="69" t="s">
        <v>696</v>
      </c>
      <c r="E61" s="69" t="s">
        <v>48</v>
      </c>
      <c r="F61" s="70">
        <v>24</v>
      </c>
      <c r="G61" s="71">
        <v>48</v>
      </c>
      <c r="H61" s="70">
        <v>2</v>
      </c>
      <c r="I61" s="70">
        <v>8</v>
      </c>
      <c r="J61" s="70">
        <v>88</v>
      </c>
      <c r="K61" s="69" t="s">
        <v>16</v>
      </c>
      <c r="L61" s="70">
        <v>48</v>
      </c>
      <c r="M61" s="70">
        <v>48</v>
      </c>
      <c r="N61" s="70">
        <v>288</v>
      </c>
      <c r="O61" s="70">
        <v>12</v>
      </c>
      <c r="P61" s="69" t="s">
        <v>859</v>
      </c>
      <c r="Q61" s="70"/>
      <c r="S61">
        <f t="shared" si="0"/>
        <v>88</v>
      </c>
      <c r="T61" t="str">
        <f t="shared" si="1"/>
        <v>BPB-15</v>
      </c>
      <c r="U61" s="73" t="s">
        <v>100</v>
      </c>
    </row>
    <row r="62" spans="1:21" x14ac:dyDescent="0.25">
      <c r="A62" s="72">
        <v>43115</v>
      </c>
      <c r="B62" s="73" t="s">
        <v>695</v>
      </c>
      <c r="C62" s="74"/>
      <c r="D62" s="73" t="s">
        <v>696</v>
      </c>
      <c r="E62" s="73" t="s">
        <v>121</v>
      </c>
      <c r="F62" s="74">
        <v>28</v>
      </c>
      <c r="G62" s="75">
        <v>28</v>
      </c>
      <c r="H62" s="74">
        <v>1</v>
      </c>
      <c r="I62" s="74">
        <v>8</v>
      </c>
      <c r="J62" s="74">
        <v>88</v>
      </c>
      <c r="K62" s="73" t="s">
        <v>16</v>
      </c>
      <c r="L62" s="74">
        <v>56</v>
      </c>
      <c r="M62" s="74">
        <v>56</v>
      </c>
      <c r="N62" s="74">
        <v>168</v>
      </c>
      <c r="O62" s="74">
        <v>6</v>
      </c>
      <c r="P62" s="73" t="s">
        <v>219</v>
      </c>
      <c r="Q62" s="74"/>
      <c r="S62">
        <f t="shared" si="0"/>
        <v>88</v>
      </c>
      <c r="T62" t="str">
        <f t="shared" si="1"/>
        <v>BPB-14</v>
      </c>
      <c r="U62" s="69" t="s">
        <v>33</v>
      </c>
    </row>
    <row r="63" spans="1:21" x14ac:dyDescent="0.25">
      <c r="A63" s="68">
        <v>43115</v>
      </c>
      <c r="B63" s="69" t="s">
        <v>695</v>
      </c>
      <c r="C63" s="70"/>
      <c r="D63" s="69" t="s">
        <v>696</v>
      </c>
      <c r="E63" s="69" t="s">
        <v>55</v>
      </c>
      <c r="F63" s="70">
        <v>40</v>
      </c>
      <c r="G63" s="71">
        <v>40</v>
      </c>
      <c r="H63" s="70">
        <v>1</v>
      </c>
      <c r="I63" s="70">
        <v>8</v>
      </c>
      <c r="J63" s="70">
        <v>64</v>
      </c>
      <c r="K63" s="69" t="s">
        <v>16</v>
      </c>
      <c r="L63" s="70">
        <v>160</v>
      </c>
      <c r="M63" s="70">
        <v>160</v>
      </c>
      <c r="N63" s="70">
        <v>480</v>
      </c>
      <c r="O63" s="70">
        <v>12</v>
      </c>
      <c r="P63" s="69" t="s">
        <v>203</v>
      </c>
      <c r="Q63" s="70"/>
      <c r="S63">
        <f t="shared" si="0"/>
        <v>64</v>
      </c>
      <c r="T63" t="str">
        <f t="shared" si="1"/>
        <v>BPB-13</v>
      </c>
      <c r="U63" s="69" t="s">
        <v>319</v>
      </c>
    </row>
    <row r="64" spans="1:21" x14ac:dyDescent="0.25">
      <c r="A64" s="72">
        <v>43115</v>
      </c>
      <c r="B64" s="73" t="s">
        <v>695</v>
      </c>
      <c r="C64" s="74"/>
      <c r="D64" s="73" t="s">
        <v>696</v>
      </c>
      <c r="E64" s="73" t="s">
        <v>123</v>
      </c>
      <c r="F64" s="74">
        <v>28</v>
      </c>
      <c r="G64" s="75">
        <v>28</v>
      </c>
      <c r="H64" s="74">
        <v>1</v>
      </c>
      <c r="I64" s="74">
        <v>88</v>
      </c>
      <c r="J64" s="74">
        <v>176</v>
      </c>
      <c r="K64" s="73" t="s">
        <v>16</v>
      </c>
      <c r="L64" s="74">
        <v>168</v>
      </c>
      <c r="M64" s="74">
        <v>168</v>
      </c>
      <c r="N64" s="74">
        <v>336</v>
      </c>
      <c r="O64" s="74">
        <v>12</v>
      </c>
      <c r="P64" s="73" t="s">
        <v>254</v>
      </c>
      <c r="Q64" s="74">
        <v>27</v>
      </c>
      <c r="S64">
        <f t="shared" si="0"/>
        <v>176</v>
      </c>
      <c r="T64" t="str">
        <f t="shared" si="1"/>
        <v>BPB-13</v>
      </c>
      <c r="U64" s="69" t="s">
        <v>189</v>
      </c>
    </row>
    <row r="65" spans="1:21" x14ac:dyDescent="0.25">
      <c r="A65" s="72">
        <v>43115</v>
      </c>
      <c r="B65" s="73" t="s">
        <v>699</v>
      </c>
      <c r="C65" s="74"/>
      <c r="D65" s="73" t="s">
        <v>700</v>
      </c>
      <c r="E65" s="73" t="s">
        <v>20</v>
      </c>
      <c r="F65" s="74">
        <v>24</v>
      </c>
      <c r="G65" s="75">
        <v>24</v>
      </c>
      <c r="H65" s="74">
        <v>1</v>
      </c>
      <c r="I65" s="74">
        <v>2</v>
      </c>
      <c r="J65" s="74">
        <v>52</v>
      </c>
      <c r="K65" s="73" t="s">
        <v>16</v>
      </c>
      <c r="L65" s="74">
        <v>48</v>
      </c>
      <c r="M65" s="74">
        <v>48</v>
      </c>
      <c r="N65" s="74">
        <v>288</v>
      </c>
      <c r="O65" s="74">
        <v>12</v>
      </c>
      <c r="P65" s="73" t="s">
        <v>182</v>
      </c>
      <c r="Q65" s="74">
        <v>18</v>
      </c>
      <c r="S65">
        <f t="shared" si="0"/>
        <v>52</v>
      </c>
      <c r="T65" t="str">
        <f t="shared" si="1"/>
        <v>BPB-14</v>
      </c>
      <c r="U65" s="69" t="s">
        <v>660</v>
      </c>
    </row>
    <row r="66" spans="1:21" x14ac:dyDescent="0.25">
      <c r="A66" s="68">
        <v>43115</v>
      </c>
      <c r="B66" s="69" t="s">
        <v>699</v>
      </c>
      <c r="C66" s="70"/>
      <c r="D66" s="69" t="s">
        <v>700</v>
      </c>
      <c r="E66" s="69" t="s">
        <v>70</v>
      </c>
      <c r="F66" s="70">
        <v>24</v>
      </c>
      <c r="G66" s="71">
        <v>24</v>
      </c>
      <c r="H66" s="70">
        <v>1</v>
      </c>
      <c r="I66" s="70">
        <v>8</v>
      </c>
      <c r="J66" s="70">
        <v>56</v>
      </c>
      <c r="K66" s="69" t="s">
        <v>16</v>
      </c>
      <c r="L66" s="70">
        <v>48</v>
      </c>
      <c r="M66" s="70">
        <v>48</v>
      </c>
      <c r="N66" s="70">
        <v>288</v>
      </c>
      <c r="O66" s="70">
        <v>12</v>
      </c>
      <c r="P66" s="69" t="s">
        <v>190</v>
      </c>
      <c r="Q66" s="70">
        <v>33</v>
      </c>
      <c r="S66">
        <f t="shared" si="0"/>
        <v>56</v>
      </c>
      <c r="T66" t="str">
        <f t="shared" si="1"/>
        <v>BPB-14</v>
      </c>
      <c r="U66" s="69" t="s">
        <v>65</v>
      </c>
    </row>
    <row r="67" spans="1:21" x14ac:dyDescent="0.25">
      <c r="A67" s="68">
        <v>43115</v>
      </c>
      <c r="B67" s="69" t="s">
        <v>699</v>
      </c>
      <c r="C67" s="70"/>
      <c r="D67" s="69" t="s">
        <v>700</v>
      </c>
      <c r="E67" s="69" t="s">
        <v>71</v>
      </c>
      <c r="F67" s="70">
        <v>24</v>
      </c>
      <c r="G67" s="71">
        <v>24</v>
      </c>
      <c r="H67" s="70">
        <v>1</v>
      </c>
      <c r="I67" s="70">
        <v>8</v>
      </c>
      <c r="J67" s="70">
        <v>56</v>
      </c>
      <c r="K67" s="69" t="s">
        <v>16</v>
      </c>
      <c r="L67" s="70">
        <v>48</v>
      </c>
      <c r="M67" s="70">
        <v>48</v>
      </c>
      <c r="N67" s="70">
        <v>288</v>
      </c>
      <c r="O67" s="70">
        <v>12</v>
      </c>
      <c r="P67" s="69" t="s">
        <v>201</v>
      </c>
      <c r="Q67" s="70">
        <v>46</v>
      </c>
      <c r="S67">
        <f t="shared" ref="S67:S129" si="2">J67</f>
        <v>56</v>
      </c>
      <c r="T67" t="str">
        <f t="shared" ref="T67:T130" si="3">LEFT(P67,6)</f>
        <v>BPB-13</v>
      </c>
      <c r="U67" s="69" t="s">
        <v>169</v>
      </c>
    </row>
    <row r="68" spans="1:21" x14ac:dyDescent="0.25">
      <c r="A68" s="68">
        <v>43115</v>
      </c>
      <c r="B68" s="69" t="s">
        <v>699</v>
      </c>
      <c r="C68" s="70"/>
      <c r="D68" s="69" t="s">
        <v>700</v>
      </c>
      <c r="E68" s="69" t="s">
        <v>72</v>
      </c>
      <c r="F68" s="70">
        <v>24</v>
      </c>
      <c r="G68" s="71">
        <v>24</v>
      </c>
      <c r="H68" s="70">
        <v>1</v>
      </c>
      <c r="I68" s="70">
        <v>8</v>
      </c>
      <c r="J68" s="70">
        <v>64</v>
      </c>
      <c r="K68" s="69" t="s">
        <v>16</v>
      </c>
      <c r="L68" s="70">
        <v>48</v>
      </c>
      <c r="M68" s="70">
        <v>48</v>
      </c>
      <c r="N68" s="70">
        <v>144</v>
      </c>
      <c r="O68" s="70">
        <v>6</v>
      </c>
      <c r="P68" s="69" t="s">
        <v>170</v>
      </c>
      <c r="Q68" s="70">
        <v>4</v>
      </c>
      <c r="S68">
        <f t="shared" si="2"/>
        <v>64</v>
      </c>
      <c r="T68" t="str">
        <f t="shared" si="3"/>
        <v>BPB-13</v>
      </c>
      <c r="U68" s="69" t="s">
        <v>69</v>
      </c>
    </row>
    <row r="69" spans="1:21" x14ac:dyDescent="0.25">
      <c r="A69" s="72">
        <v>43115</v>
      </c>
      <c r="B69" s="73" t="s">
        <v>699</v>
      </c>
      <c r="C69" s="74"/>
      <c r="D69" s="73" t="s">
        <v>700</v>
      </c>
      <c r="E69" s="73" t="s">
        <v>74</v>
      </c>
      <c r="F69" s="74">
        <v>24</v>
      </c>
      <c r="G69" s="75">
        <v>24</v>
      </c>
      <c r="H69" s="74">
        <v>1</v>
      </c>
      <c r="I69" s="74">
        <v>8</v>
      </c>
      <c r="J69" s="74">
        <v>64</v>
      </c>
      <c r="K69" s="73" t="s">
        <v>16</v>
      </c>
      <c r="L69" s="74">
        <v>48</v>
      </c>
      <c r="M69" s="74">
        <v>48</v>
      </c>
      <c r="N69" s="74">
        <v>144</v>
      </c>
      <c r="O69" s="74">
        <v>6</v>
      </c>
      <c r="P69" s="73" t="s">
        <v>191</v>
      </c>
      <c r="Q69" s="74">
        <v>8</v>
      </c>
      <c r="S69">
        <f t="shared" si="2"/>
        <v>64</v>
      </c>
      <c r="T69" t="str">
        <f t="shared" si="3"/>
        <v>BPB-14</v>
      </c>
      <c r="U69" s="73" t="s">
        <v>180</v>
      </c>
    </row>
    <row r="70" spans="1:21" x14ac:dyDescent="0.25">
      <c r="A70" s="68">
        <v>43115</v>
      </c>
      <c r="B70" s="69" t="s">
        <v>699</v>
      </c>
      <c r="C70" s="70"/>
      <c r="D70" s="69" t="s">
        <v>700</v>
      </c>
      <c r="E70" s="69" t="s">
        <v>137</v>
      </c>
      <c r="F70" s="70">
        <v>24</v>
      </c>
      <c r="G70" s="71">
        <v>24</v>
      </c>
      <c r="H70" s="70">
        <v>1</v>
      </c>
      <c r="I70" s="70">
        <v>8</v>
      </c>
      <c r="J70" s="70">
        <v>72</v>
      </c>
      <c r="K70" s="69" t="s">
        <v>16</v>
      </c>
      <c r="L70" s="70">
        <v>48</v>
      </c>
      <c r="M70" s="70">
        <v>48</v>
      </c>
      <c r="N70" s="70">
        <v>432</v>
      </c>
      <c r="O70" s="70">
        <v>18</v>
      </c>
      <c r="P70" s="69" t="s">
        <v>176</v>
      </c>
      <c r="Q70" s="70"/>
      <c r="S70">
        <f t="shared" si="2"/>
        <v>72</v>
      </c>
      <c r="T70" t="str">
        <f t="shared" si="3"/>
        <v>BPB-14</v>
      </c>
      <c r="U70" s="69" t="s">
        <v>326</v>
      </c>
    </row>
    <row r="71" spans="1:21" x14ac:dyDescent="0.25">
      <c r="A71" s="72">
        <v>43115</v>
      </c>
      <c r="B71" s="73" t="s">
        <v>699</v>
      </c>
      <c r="C71" s="74"/>
      <c r="D71" s="73" t="s">
        <v>700</v>
      </c>
      <c r="E71" s="73" t="s">
        <v>77</v>
      </c>
      <c r="F71" s="74">
        <v>24</v>
      </c>
      <c r="G71" s="75">
        <v>24</v>
      </c>
      <c r="H71" s="74">
        <v>1</v>
      </c>
      <c r="I71" s="74">
        <v>64</v>
      </c>
      <c r="J71" s="74">
        <v>128</v>
      </c>
      <c r="K71" s="73" t="s">
        <v>16</v>
      </c>
      <c r="L71" s="74">
        <v>48</v>
      </c>
      <c r="M71" s="74">
        <v>48</v>
      </c>
      <c r="N71" s="74">
        <v>432</v>
      </c>
      <c r="O71" s="74">
        <v>18</v>
      </c>
      <c r="P71" s="73" t="s">
        <v>78</v>
      </c>
      <c r="Q71" s="74"/>
      <c r="S71">
        <f t="shared" si="2"/>
        <v>128</v>
      </c>
      <c r="T71" t="str">
        <f t="shared" si="3"/>
        <v>BPB-14</v>
      </c>
      <c r="U71" s="73" t="s">
        <v>76</v>
      </c>
    </row>
    <row r="72" spans="1:21" x14ac:dyDescent="0.25">
      <c r="A72" s="68">
        <v>43115</v>
      </c>
      <c r="B72" s="69" t="s">
        <v>699</v>
      </c>
      <c r="C72" s="70"/>
      <c r="D72" s="69" t="s">
        <v>700</v>
      </c>
      <c r="E72" s="69" t="s">
        <v>84</v>
      </c>
      <c r="F72" s="70">
        <v>24</v>
      </c>
      <c r="G72" s="71">
        <v>24</v>
      </c>
      <c r="H72" s="70">
        <v>1</v>
      </c>
      <c r="I72" s="70">
        <v>8</v>
      </c>
      <c r="J72" s="70">
        <v>64</v>
      </c>
      <c r="K72" s="69" t="s">
        <v>16</v>
      </c>
      <c r="L72" s="70">
        <v>48</v>
      </c>
      <c r="M72" s="70">
        <v>48</v>
      </c>
      <c r="N72" s="70">
        <v>432</v>
      </c>
      <c r="O72" s="70">
        <v>18</v>
      </c>
      <c r="P72" s="69" t="s">
        <v>183</v>
      </c>
      <c r="Q72" s="70">
        <v>12</v>
      </c>
      <c r="S72">
        <f t="shared" si="2"/>
        <v>64</v>
      </c>
      <c r="T72" t="str">
        <f t="shared" si="3"/>
        <v>BPB-14</v>
      </c>
      <c r="U72" s="73" t="s">
        <v>673</v>
      </c>
    </row>
    <row r="73" spans="1:21" x14ac:dyDescent="0.25">
      <c r="A73" s="72">
        <v>43115</v>
      </c>
      <c r="B73" s="73" t="s">
        <v>699</v>
      </c>
      <c r="C73" s="74"/>
      <c r="D73" s="73" t="s">
        <v>700</v>
      </c>
      <c r="E73" s="73" t="s">
        <v>143</v>
      </c>
      <c r="F73" s="74">
        <v>24</v>
      </c>
      <c r="G73" s="75">
        <v>24</v>
      </c>
      <c r="H73" s="74">
        <v>1</v>
      </c>
      <c r="I73" s="74">
        <v>64</v>
      </c>
      <c r="J73" s="74">
        <v>128</v>
      </c>
      <c r="K73" s="73" t="s">
        <v>16</v>
      </c>
      <c r="L73" s="74">
        <v>48</v>
      </c>
      <c r="M73" s="74">
        <v>48</v>
      </c>
      <c r="N73" s="74">
        <v>288</v>
      </c>
      <c r="O73" s="74">
        <v>12</v>
      </c>
      <c r="P73" s="73" t="s">
        <v>177</v>
      </c>
      <c r="Q73" s="74"/>
      <c r="S73">
        <f t="shared" si="2"/>
        <v>128</v>
      </c>
      <c r="T73" t="str">
        <f t="shared" si="3"/>
        <v>BPB-14</v>
      </c>
      <c r="U73" s="73" t="s">
        <v>24</v>
      </c>
    </row>
    <row r="74" spans="1:21" x14ac:dyDescent="0.25">
      <c r="A74" s="68">
        <v>43115</v>
      </c>
      <c r="B74" s="69" t="s">
        <v>699</v>
      </c>
      <c r="C74" s="70"/>
      <c r="D74" s="69" t="s">
        <v>700</v>
      </c>
      <c r="E74" s="69" t="s">
        <v>144</v>
      </c>
      <c r="F74" s="70">
        <v>24</v>
      </c>
      <c r="G74" s="71">
        <v>24</v>
      </c>
      <c r="H74" s="70">
        <v>1</v>
      </c>
      <c r="I74" s="70">
        <v>8</v>
      </c>
      <c r="J74" s="70">
        <v>64</v>
      </c>
      <c r="K74" s="69" t="s">
        <v>16</v>
      </c>
      <c r="L74" s="70">
        <v>48</v>
      </c>
      <c r="M74" s="70">
        <v>48</v>
      </c>
      <c r="N74" s="70">
        <v>288</v>
      </c>
      <c r="O74" s="70">
        <v>12</v>
      </c>
      <c r="P74" s="69" t="s">
        <v>193</v>
      </c>
      <c r="Q74" s="70"/>
      <c r="S74">
        <f t="shared" si="2"/>
        <v>64</v>
      </c>
      <c r="T74" t="str">
        <f t="shared" si="3"/>
        <v>BPB-13</v>
      </c>
      <c r="U74" s="69" t="s">
        <v>90</v>
      </c>
    </row>
    <row r="75" spans="1:21" x14ac:dyDescent="0.25">
      <c r="A75" s="68">
        <v>43115</v>
      </c>
      <c r="B75" s="69" t="s">
        <v>699</v>
      </c>
      <c r="C75" s="70"/>
      <c r="D75" s="69" t="s">
        <v>700</v>
      </c>
      <c r="E75" s="69" t="s">
        <v>94</v>
      </c>
      <c r="F75" s="70">
        <v>24</v>
      </c>
      <c r="G75" s="71">
        <v>24</v>
      </c>
      <c r="H75" s="70">
        <v>1</v>
      </c>
      <c r="I75" s="70">
        <v>8</v>
      </c>
      <c r="J75" s="70">
        <v>64</v>
      </c>
      <c r="K75" s="69" t="s">
        <v>16</v>
      </c>
      <c r="L75" s="70">
        <v>48</v>
      </c>
      <c r="M75" s="70">
        <v>48</v>
      </c>
      <c r="N75" s="70">
        <v>144</v>
      </c>
      <c r="O75" s="70">
        <v>6</v>
      </c>
      <c r="P75" s="69" t="s">
        <v>196</v>
      </c>
      <c r="Q75" s="70">
        <v>-3</v>
      </c>
      <c r="S75">
        <f t="shared" si="2"/>
        <v>64</v>
      </c>
      <c r="T75" t="str">
        <f t="shared" si="3"/>
        <v>BPB-14</v>
      </c>
      <c r="U75" s="69" t="s">
        <v>27</v>
      </c>
    </row>
    <row r="76" spans="1:21" x14ac:dyDescent="0.25">
      <c r="A76" s="72">
        <v>43115</v>
      </c>
      <c r="B76" s="73" t="s">
        <v>699</v>
      </c>
      <c r="C76" s="74"/>
      <c r="D76" s="73" t="s">
        <v>700</v>
      </c>
      <c r="E76" s="73" t="s">
        <v>32</v>
      </c>
      <c r="F76" s="74">
        <v>24</v>
      </c>
      <c r="G76" s="75">
        <v>24</v>
      </c>
      <c r="H76" s="74">
        <v>1</v>
      </c>
      <c r="I76" s="74">
        <v>50</v>
      </c>
      <c r="J76" s="74">
        <v>100</v>
      </c>
      <c r="K76" s="73" t="s">
        <v>16</v>
      </c>
      <c r="L76" s="74">
        <v>48</v>
      </c>
      <c r="M76" s="74">
        <v>48</v>
      </c>
      <c r="N76" s="74">
        <v>288</v>
      </c>
      <c r="O76" s="74">
        <v>12</v>
      </c>
      <c r="P76" s="73" t="s">
        <v>99</v>
      </c>
      <c r="Q76" s="74"/>
      <c r="S76">
        <f t="shared" si="2"/>
        <v>100</v>
      </c>
      <c r="T76" t="str">
        <f t="shared" si="3"/>
        <v>BPB-13</v>
      </c>
      <c r="U76" s="69" t="s">
        <v>233</v>
      </c>
    </row>
    <row r="77" spans="1:21" x14ac:dyDescent="0.25">
      <c r="A77" s="72">
        <v>43115</v>
      </c>
      <c r="B77" s="73" t="s">
        <v>699</v>
      </c>
      <c r="C77" s="74"/>
      <c r="D77" s="73" t="s">
        <v>700</v>
      </c>
      <c r="E77" s="73" t="s">
        <v>100</v>
      </c>
      <c r="F77" s="74">
        <v>24</v>
      </c>
      <c r="G77" s="75">
        <v>24</v>
      </c>
      <c r="H77" s="74">
        <v>1</v>
      </c>
      <c r="I77" s="74">
        <v>8</v>
      </c>
      <c r="J77" s="74">
        <v>64</v>
      </c>
      <c r="K77" s="73" t="s">
        <v>16</v>
      </c>
      <c r="L77" s="74">
        <v>48</v>
      </c>
      <c r="M77" s="74">
        <v>48</v>
      </c>
      <c r="N77" s="74">
        <v>144</v>
      </c>
      <c r="O77" s="74">
        <v>6</v>
      </c>
      <c r="P77" s="73" t="s">
        <v>212</v>
      </c>
      <c r="Q77" s="74">
        <v>4</v>
      </c>
      <c r="S77">
        <f t="shared" si="2"/>
        <v>64</v>
      </c>
      <c r="T77" t="str">
        <f t="shared" si="3"/>
        <v>BPB-14</v>
      </c>
      <c r="U77" s="69" t="s">
        <v>29</v>
      </c>
    </row>
    <row r="78" spans="1:21" x14ac:dyDescent="0.25">
      <c r="A78" s="72">
        <v>43115</v>
      </c>
      <c r="B78" s="73" t="s">
        <v>699</v>
      </c>
      <c r="C78" s="74"/>
      <c r="D78" s="73" t="s">
        <v>700</v>
      </c>
      <c r="E78" s="73" t="s">
        <v>101</v>
      </c>
      <c r="F78" s="74">
        <v>24</v>
      </c>
      <c r="G78" s="75">
        <v>24</v>
      </c>
      <c r="H78" s="74">
        <v>1</v>
      </c>
      <c r="I78" s="74">
        <v>8</v>
      </c>
      <c r="J78" s="74">
        <v>56</v>
      </c>
      <c r="K78" s="73" t="s">
        <v>16</v>
      </c>
      <c r="L78" s="74">
        <v>48</v>
      </c>
      <c r="M78" s="74">
        <v>48</v>
      </c>
      <c r="N78" s="74">
        <v>144</v>
      </c>
      <c r="O78" s="74">
        <v>6</v>
      </c>
      <c r="P78" s="73" t="s">
        <v>197</v>
      </c>
      <c r="Q78" s="74">
        <v>37</v>
      </c>
      <c r="S78">
        <f t="shared" si="2"/>
        <v>56</v>
      </c>
      <c r="T78" t="str">
        <f t="shared" si="3"/>
        <v>BPB-14</v>
      </c>
      <c r="U78" s="73" t="s">
        <v>669</v>
      </c>
    </row>
    <row r="79" spans="1:21" x14ac:dyDescent="0.25">
      <c r="A79" s="68">
        <v>43115</v>
      </c>
      <c r="B79" s="69" t="s">
        <v>699</v>
      </c>
      <c r="C79" s="70"/>
      <c r="D79" s="69" t="s">
        <v>700</v>
      </c>
      <c r="E79" s="69" t="s">
        <v>33</v>
      </c>
      <c r="F79" s="70">
        <v>24</v>
      </c>
      <c r="G79" s="71">
        <v>24</v>
      </c>
      <c r="H79" s="70">
        <v>1</v>
      </c>
      <c r="I79" s="70">
        <v>50</v>
      </c>
      <c r="J79" s="70">
        <v>100</v>
      </c>
      <c r="K79" s="69" t="s">
        <v>16</v>
      </c>
      <c r="L79" s="70">
        <v>48</v>
      </c>
      <c r="M79" s="70">
        <v>48</v>
      </c>
      <c r="N79" s="70">
        <v>432</v>
      </c>
      <c r="O79" s="70">
        <v>18</v>
      </c>
      <c r="P79" s="69" t="s">
        <v>104</v>
      </c>
      <c r="Q79" s="70">
        <v>22</v>
      </c>
      <c r="S79">
        <f t="shared" si="2"/>
        <v>100</v>
      </c>
      <c r="T79" t="str">
        <f t="shared" si="3"/>
        <v>BPB-13</v>
      </c>
      <c r="U79" s="69" t="s">
        <v>650</v>
      </c>
    </row>
    <row r="80" spans="1:21" x14ac:dyDescent="0.25">
      <c r="A80" s="72">
        <v>43115</v>
      </c>
      <c r="B80" s="73" t="s">
        <v>701</v>
      </c>
      <c r="C80" s="74"/>
      <c r="D80" s="73" t="s">
        <v>700</v>
      </c>
      <c r="E80" s="73" t="s">
        <v>18</v>
      </c>
      <c r="F80" s="74">
        <v>30</v>
      </c>
      <c r="G80" s="75">
        <v>150</v>
      </c>
      <c r="H80" s="74">
        <v>5</v>
      </c>
      <c r="I80" s="74">
        <v>80</v>
      </c>
      <c r="J80" s="74">
        <v>240</v>
      </c>
      <c r="K80" s="73" t="s">
        <v>16</v>
      </c>
      <c r="L80" s="74">
        <v>60</v>
      </c>
      <c r="M80" s="74">
        <v>60</v>
      </c>
      <c r="N80" s="74">
        <v>180</v>
      </c>
      <c r="O80" s="74">
        <v>6</v>
      </c>
      <c r="P80" s="73" t="s">
        <v>61</v>
      </c>
      <c r="Q80" s="74">
        <v>112</v>
      </c>
      <c r="S80">
        <f t="shared" si="2"/>
        <v>240</v>
      </c>
      <c r="T80" t="str">
        <f t="shared" si="3"/>
        <v>BPB-14</v>
      </c>
      <c r="U80" s="69" t="s">
        <v>138</v>
      </c>
    </row>
    <row r="81" spans="1:21" x14ac:dyDescent="0.25">
      <c r="A81" s="72">
        <v>43115</v>
      </c>
      <c r="B81" s="73" t="s">
        <v>701</v>
      </c>
      <c r="C81" s="74"/>
      <c r="D81" s="73" t="s">
        <v>700</v>
      </c>
      <c r="E81" s="73" t="s">
        <v>19</v>
      </c>
      <c r="F81" s="74">
        <v>30</v>
      </c>
      <c r="G81" s="75">
        <v>90</v>
      </c>
      <c r="H81" s="74">
        <v>3</v>
      </c>
      <c r="I81" s="74">
        <v>80</v>
      </c>
      <c r="J81" s="74">
        <v>160</v>
      </c>
      <c r="K81" s="73" t="s">
        <v>16</v>
      </c>
      <c r="L81" s="74">
        <v>60</v>
      </c>
      <c r="M81" s="74">
        <v>60</v>
      </c>
      <c r="N81" s="74">
        <v>180</v>
      </c>
      <c r="O81" s="74">
        <v>6</v>
      </c>
      <c r="P81" s="73" t="s">
        <v>64</v>
      </c>
      <c r="Q81" s="74">
        <v>44</v>
      </c>
      <c r="S81">
        <f t="shared" si="2"/>
        <v>160</v>
      </c>
      <c r="T81" t="str">
        <f t="shared" si="3"/>
        <v>BPB-14</v>
      </c>
      <c r="U81" s="69" t="s">
        <v>139</v>
      </c>
    </row>
    <row r="82" spans="1:21" x14ac:dyDescent="0.25">
      <c r="A82" s="68">
        <v>43115</v>
      </c>
      <c r="B82" s="69" t="s">
        <v>701</v>
      </c>
      <c r="C82" s="70"/>
      <c r="D82" s="69" t="s">
        <v>700</v>
      </c>
      <c r="E82" s="69" t="s">
        <v>44</v>
      </c>
      <c r="F82" s="70">
        <v>30</v>
      </c>
      <c r="G82" s="71">
        <v>90</v>
      </c>
      <c r="H82" s="70">
        <v>3</v>
      </c>
      <c r="I82" s="70">
        <v>8</v>
      </c>
      <c r="J82" s="70">
        <v>88</v>
      </c>
      <c r="K82" s="69" t="s">
        <v>16</v>
      </c>
      <c r="L82" s="70">
        <v>60</v>
      </c>
      <c r="M82" s="70">
        <v>60</v>
      </c>
      <c r="N82" s="70">
        <v>180</v>
      </c>
      <c r="O82" s="70">
        <v>6</v>
      </c>
      <c r="P82" s="69" t="s">
        <v>114</v>
      </c>
      <c r="Q82" s="70">
        <v>58</v>
      </c>
      <c r="S82">
        <f t="shared" si="2"/>
        <v>88</v>
      </c>
      <c r="T82" t="str">
        <f t="shared" si="3"/>
        <v>BPB-13</v>
      </c>
      <c r="U82" s="73" t="s">
        <v>662</v>
      </c>
    </row>
    <row r="83" spans="1:21" x14ac:dyDescent="0.25">
      <c r="A83" s="72">
        <v>43115</v>
      </c>
      <c r="B83" s="73" t="s">
        <v>701</v>
      </c>
      <c r="C83" s="74"/>
      <c r="D83" s="73" t="s">
        <v>700</v>
      </c>
      <c r="E83" s="73" t="s">
        <v>115</v>
      </c>
      <c r="F83" s="74">
        <v>30</v>
      </c>
      <c r="G83" s="75">
        <v>60</v>
      </c>
      <c r="H83" s="74">
        <v>2</v>
      </c>
      <c r="I83" s="74">
        <v>2</v>
      </c>
      <c r="J83" s="74">
        <v>80</v>
      </c>
      <c r="K83" s="73" t="s">
        <v>16</v>
      </c>
      <c r="L83" s="74">
        <v>60</v>
      </c>
      <c r="M83" s="74">
        <v>60</v>
      </c>
      <c r="N83" s="74">
        <v>180</v>
      </c>
      <c r="O83" s="74">
        <v>6</v>
      </c>
      <c r="P83" s="73" t="s">
        <v>116</v>
      </c>
      <c r="Q83" s="74">
        <v>117</v>
      </c>
      <c r="S83">
        <f t="shared" si="2"/>
        <v>80</v>
      </c>
      <c r="T83" t="str">
        <f t="shared" si="3"/>
        <v>BPB-13</v>
      </c>
      <c r="U83" s="73" t="s">
        <v>595</v>
      </c>
    </row>
    <row r="84" spans="1:21" x14ac:dyDescent="0.25">
      <c r="A84" s="68">
        <v>43115</v>
      </c>
      <c r="B84" s="69" t="s">
        <v>701</v>
      </c>
      <c r="C84" s="70"/>
      <c r="D84" s="69" t="s">
        <v>700</v>
      </c>
      <c r="E84" s="69" t="s">
        <v>132</v>
      </c>
      <c r="F84" s="70">
        <v>30</v>
      </c>
      <c r="G84" s="71">
        <v>90</v>
      </c>
      <c r="H84" s="70">
        <v>3</v>
      </c>
      <c r="I84" s="70">
        <v>8</v>
      </c>
      <c r="J84" s="70">
        <v>88</v>
      </c>
      <c r="K84" s="69" t="s">
        <v>16</v>
      </c>
      <c r="L84" s="70">
        <v>60</v>
      </c>
      <c r="M84" s="70">
        <v>60</v>
      </c>
      <c r="N84" s="70">
        <v>180</v>
      </c>
      <c r="O84" s="70">
        <v>6</v>
      </c>
      <c r="P84" s="69" t="s">
        <v>133</v>
      </c>
      <c r="Q84" s="70"/>
      <c r="S84">
        <f t="shared" si="2"/>
        <v>88</v>
      </c>
      <c r="T84" t="str">
        <f t="shared" si="3"/>
        <v>BPB-13</v>
      </c>
      <c r="U84" s="73" t="s">
        <v>628</v>
      </c>
    </row>
    <row r="85" spans="1:21" x14ac:dyDescent="0.25">
      <c r="A85" s="72">
        <v>43115</v>
      </c>
      <c r="B85" s="73" t="s">
        <v>701</v>
      </c>
      <c r="C85" s="74"/>
      <c r="D85" s="73" t="s">
        <v>700</v>
      </c>
      <c r="E85" s="73" t="s">
        <v>117</v>
      </c>
      <c r="F85" s="74">
        <v>30</v>
      </c>
      <c r="G85" s="75">
        <v>60</v>
      </c>
      <c r="H85" s="74">
        <v>2</v>
      </c>
      <c r="I85" s="74">
        <v>80</v>
      </c>
      <c r="J85" s="74">
        <v>240</v>
      </c>
      <c r="K85" s="73" t="s">
        <v>16</v>
      </c>
      <c r="L85" s="74">
        <v>60</v>
      </c>
      <c r="M85" s="74">
        <v>60</v>
      </c>
      <c r="N85" s="74">
        <v>180</v>
      </c>
      <c r="O85" s="74">
        <v>6</v>
      </c>
      <c r="P85" s="73" t="s">
        <v>118</v>
      </c>
      <c r="Q85" s="74">
        <v>96</v>
      </c>
      <c r="S85">
        <f t="shared" si="2"/>
        <v>240</v>
      </c>
      <c r="T85" t="str">
        <f t="shared" si="3"/>
        <v>BPB-14</v>
      </c>
      <c r="U85" s="73" t="s">
        <v>113</v>
      </c>
    </row>
    <row r="86" spans="1:21" x14ac:dyDescent="0.25">
      <c r="A86" s="72">
        <v>43115</v>
      </c>
      <c r="B86" s="73" t="s">
        <v>702</v>
      </c>
      <c r="C86" s="74"/>
      <c r="D86" s="73" t="s">
        <v>700</v>
      </c>
      <c r="E86" s="73" t="s">
        <v>62</v>
      </c>
      <c r="F86" s="74">
        <v>40</v>
      </c>
      <c r="G86" s="75">
        <v>40</v>
      </c>
      <c r="H86" s="74">
        <v>1</v>
      </c>
      <c r="I86" s="74">
        <v>40</v>
      </c>
      <c r="J86" s="74">
        <v>120</v>
      </c>
      <c r="K86" s="73" t="s">
        <v>16</v>
      </c>
      <c r="L86" s="74">
        <v>80</v>
      </c>
      <c r="M86" s="74">
        <v>80</v>
      </c>
      <c r="N86" s="74">
        <v>480</v>
      </c>
      <c r="O86" s="74">
        <v>12</v>
      </c>
      <c r="P86" s="73" t="s">
        <v>63</v>
      </c>
      <c r="Q86" s="74">
        <v>51</v>
      </c>
      <c r="S86">
        <f t="shared" si="2"/>
        <v>120</v>
      </c>
      <c r="T86" t="str">
        <f t="shared" si="3"/>
        <v>BPB-14</v>
      </c>
      <c r="U86" s="73" t="s">
        <v>42</v>
      </c>
    </row>
    <row r="87" spans="1:21" x14ac:dyDescent="0.25">
      <c r="A87" s="72">
        <v>43115</v>
      </c>
      <c r="B87" s="73" t="s">
        <v>703</v>
      </c>
      <c r="C87" s="74"/>
      <c r="D87" s="73" t="s">
        <v>704</v>
      </c>
      <c r="E87" s="73" t="s">
        <v>18</v>
      </c>
      <c r="F87" s="74">
        <v>30</v>
      </c>
      <c r="G87" s="75">
        <v>30</v>
      </c>
      <c r="H87" s="74">
        <v>1</v>
      </c>
      <c r="I87" s="74">
        <v>80</v>
      </c>
      <c r="J87" s="74">
        <v>240</v>
      </c>
      <c r="K87" s="73" t="s">
        <v>16</v>
      </c>
      <c r="L87" s="74">
        <v>60</v>
      </c>
      <c r="M87" s="74">
        <v>60</v>
      </c>
      <c r="N87" s="74">
        <v>180</v>
      </c>
      <c r="O87" s="74">
        <v>6</v>
      </c>
      <c r="P87" s="73" t="s">
        <v>61</v>
      </c>
      <c r="Q87" s="74">
        <v>112</v>
      </c>
      <c r="S87">
        <f t="shared" si="2"/>
        <v>240</v>
      </c>
      <c r="T87" t="str">
        <f t="shared" si="3"/>
        <v>BPB-14</v>
      </c>
      <c r="U87" s="73" t="s">
        <v>711</v>
      </c>
    </row>
    <row r="88" spans="1:21" x14ac:dyDescent="0.25">
      <c r="A88" s="72">
        <v>43115</v>
      </c>
      <c r="B88" s="73" t="s">
        <v>703</v>
      </c>
      <c r="C88" s="74"/>
      <c r="D88" s="73" t="s">
        <v>704</v>
      </c>
      <c r="E88" s="73" t="s">
        <v>152</v>
      </c>
      <c r="F88" s="74">
        <v>24</v>
      </c>
      <c r="G88" s="75">
        <v>24</v>
      </c>
      <c r="H88" s="74">
        <v>1</v>
      </c>
      <c r="I88" s="74">
        <v>8</v>
      </c>
      <c r="J88" s="74">
        <v>72</v>
      </c>
      <c r="K88" s="73" t="s">
        <v>16</v>
      </c>
      <c r="L88" s="74">
        <v>48</v>
      </c>
      <c r="M88" s="74">
        <v>48</v>
      </c>
      <c r="N88" s="74">
        <v>288</v>
      </c>
      <c r="O88" s="74">
        <v>12</v>
      </c>
      <c r="P88" s="73" t="s">
        <v>226</v>
      </c>
      <c r="Q88" s="74">
        <v>24</v>
      </c>
      <c r="S88">
        <f t="shared" si="2"/>
        <v>72</v>
      </c>
      <c r="T88" t="str">
        <f t="shared" si="3"/>
        <v>BPB-14</v>
      </c>
      <c r="U88" s="73" t="s">
        <v>713</v>
      </c>
    </row>
    <row r="89" spans="1:21" x14ac:dyDescent="0.25">
      <c r="A89" s="68">
        <v>43115</v>
      </c>
      <c r="B89" s="69" t="s">
        <v>705</v>
      </c>
      <c r="C89" s="70"/>
      <c r="D89" s="69" t="s">
        <v>706</v>
      </c>
      <c r="E89" s="69" t="s">
        <v>18</v>
      </c>
      <c r="F89" s="70">
        <v>30</v>
      </c>
      <c r="G89" s="71">
        <v>30</v>
      </c>
      <c r="H89" s="70">
        <v>1</v>
      </c>
      <c r="I89" s="70">
        <v>80</v>
      </c>
      <c r="J89" s="70">
        <v>240</v>
      </c>
      <c r="K89" s="69" t="s">
        <v>16</v>
      </c>
      <c r="L89" s="70">
        <v>60</v>
      </c>
      <c r="M89" s="70">
        <v>60</v>
      </c>
      <c r="N89" s="70">
        <v>180</v>
      </c>
      <c r="O89" s="70">
        <v>6</v>
      </c>
      <c r="P89" s="69" t="s">
        <v>61</v>
      </c>
      <c r="Q89" s="70">
        <v>112</v>
      </c>
      <c r="S89">
        <f t="shared" si="2"/>
        <v>240</v>
      </c>
      <c r="T89" t="str">
        <f t="shared" si="3"/>
        <v>BPB-14</v>
      </c>
      <c r="U89" s="69" t="s">
        <v>141</v>
      </c>
    </row>
    <row r="90" spans="1:21" x14ac:dyDescent="0.25">
      <c r="A90" s="72">
        <v>43115</v>
      </c>
      <c r="B90" s="73" t="s">
        <v>705</v>
      </c>
      <c r="C90" s="74"/>
      <c r="D90" s="73" t="s">
        <v>706</v>
      </c>
      <c r="E90" s="73" t="s">
        <v>588</v>
      </c>
      <c r="F90" s="74">
        <v>28</v>
      </c>
      <c r="G90" s="75">
        <v>28</v>
      </c>
      <c r="H90" s="74">
        <v>1</v>
      </c>
      <c r="I90" s="74">
        <v>88</v>
      </c>
      <c r="J90" s="74">
        <v>264</v>
      </c>
      <c r="K90" s="73" t="s">
        <v>16</v>
      </c>
      <c r="L90" s="74">
        <v>56</v>
      </c>
      <c r="M90" s="74">
        <v>56</v>
      </c>
      <c r="N90" s="74">
        <v>168</v>
      </c>
      <c r="O90" s="74">
        <v>6</v>
      </c>
      <c r="P90" s="73" t="s">
        <v>589</v>
      </c>
      <c r="Q90" s="74">
        <v>76</v>
      </c>
      <c r="S90">
        <f t="shared" si="2"/>
        <v>264</v>
      </c>
      <c r="T90" t="str">
        <f t="shared" si="3"/>
        <v>BPB-13</v>
      </c>
      <c r="U90" s="69" t="s">
        <v>715</v>
      </c>
    </row>
    <row r="91" spans="1:21" x14ac:dyDescent="0.25">
      <c r="A91" s="68">
        <v>43115</v>
      </c>
      <c r="B91" s="69" t="s">
        <v>705</v>
      </c>
      <c r="C91" s="70"/>
      <c r="D91" s="69" t="s">
        <v>706</v>
      </c>
      <c r="E91" s="69" t="s">
        <v>132</v>
      </c>
      <c r="F91" s="70">
        <v>30</v>
      </c>
      <c r="G91" s="71">
        <v>30</v>
      </c>
      <c r="H91" s="70">
        <v>1</v>
      </c>
      <c r="I91" s="70">
        <v>8</v>
      </c>
      <c r="J91" s="70">
        <v>88</v>
      </c>
      <c r="K91" s="69" t="s">
        <v>16</v>
      </c>
      <c r="L91" s="70">
        <v>60</v>
      </c>
      <c r="M91" s="70">
        <v>60</v>
      </c>
      <c r="N91" s="70">
        <v>180</v>
      </c>
      <c r="O91" s="70">
        <v>6</v>
      </c>
      <c r="P91" s="69" t="s">
        <v>133</v>
      </c>
      <c r="Q91" s="70"/>
      <c r="S91">
        <f t="shared" si="2"/>
        <v>88</v>
      </c>
      <c r="T91" t="str">
        <f t="shared" si="3"/>
        <v>BPB-13</v>
      </c>
      <c r="U91" s="69" t="s">
        <v>53</v>
      </c>
    </row>
    <row r="92" spans="1:21" x14ac:dyDescent="0.25">
      <c r="A92" s="68">
        <v>43115</v>
      </c>
      <c r="B92" s="69" t="s">
        <v>705</v>
      </c>
      <c r="C92" s="70"/>
      <c r="D92" s="69" t="s">
        <v>706</v>
      </c>
      <c r="E92" s="69" t="s">
        <v>319</v>
      </c>
      <c r="F92" s="70">
        <v>18</v>
      </c>
      <c r="G92" s="71">
        <v>18</v>
      </c>
      <c r="H92" s="70">
        <v>1</v>
      </c>
      <c r="I92" s="70">
        <v>36</v>
      </c>
      <c r="J92" s="70">
        <v>108</v>
      </c>
      <c r="K92" s="69" t="s">
        <v>16</v>
      </c>
      <c r="L92" s="70">
        <v>0</v>
      </c>
      <c r="M92" s="70">
        <v>0</v>
      </c>
      <c r="N92" s="70">
        <v>0</v>
      </c>
      <c r="O92" s="70">
        <v>0</v>
      </c>
      <c r="P92" s="69" t="s">
        <v>320</v>
      </c>
      <c r="Q92" s="70">
        <v>51</v>
      </c>
      <c r="S92">
        <f t="shared" si="2"/>
        <v>108</v>
      </c>
      <c r="T92" t="str">
        <f t="shared" si="3"/>
        <v>BPB-15</v>
      </c>
      <c r="U92" s="69" t="s">
        <v>585</v>
      </c>
    </row>
    <row r="93" spans="1:21" x14ac:dyDescent="0.25">
      <c r="A93" s="72">
        <v>43115</v>
      </c>
      <c r="B93" s="73" t="s">
        <v>707</v>
      </c>
      <c r="C93" s="74"/>
      <c r="D93" s="73" t="s">
        <v>708</v>
      </c>
      <c r="E93" s="73" t="s">
        <v>18</v>
      </c>
      <c r="F93" s="74">
        <v>30</v>
      </c>
      <c r="G93" s="75">
        <v>30</v>
      </c>
      <c r="H93" s="74">
        <v>1</v>
      </c>
      <c r="I93" s="74">
        <v>80</v>
      </c>
      <c r="J93" s="74">
        <v>240</v>
      </c>
      <c r="K93" s="73" t="s">
        <v>16</v>
      </c>
      <c r="L93" s="74">
        <v>60</v>
      </c>
      <c r="M93" s="74">
        <v>60</v>
      </c>
      <c r="N93" s="74">
        <v>180</v>
      </c>
      <c r="O93" s="74">
        <v>6</v>
      </c>
      <c r="P93" s="73" t="s">
        <v>61</v>
      </c>
      <c r="Q93" s="74">
        <v>112</v>
      </c>
      <c r="S93">
        <f t="shared" si="2"/>
        <v>240</v>
      </c>
      <c r="T93" t="str">
        <f t="shared" si="3"/>
        <v>BPB-14</v>
      </c>
      <c r="U93" s="73" t="s">
        <v>158</v>
      </c>
    </row>
    <row r="94" spans="1:21" x14ac:dyDescent="0.25">
      <c r="A94" s="72">
        <v>43115</v>
      </c>
      <c r="B94" s="73" t="s">
        <v>707</v>
      </c>
      <c r="C94" s="74"/>
      <c r="D94" s="73" t="s">
        <v>708</v>
      </c>
      <c r="E94" s="73" t="s">
        <v>132</v>
      </c>
      <c r="F94" s="74">
        <v>30</v>
      </c>
      <c r="G94" s="75">
        <v>30</v>
      </c>
      <c r="H94" s="74">
        <v>1</v>
      </c>
      <c r="I94" s="74">
        <v>8</v>
      </c>
      <c r="J94" s="74">
        <v>88</v>
      </c>
      <c r="K94" s="73" t="s">
        <v>16</v>
      </c>
      <c r="L94" s="74">
        <v>60</v>
      </c>
      <c r="M94" s="74">
        <v>60</v>
      </c>
      <c r="N94" s="74">
        <v>180</v>
      </c>
      <c r="O94" s="74">
        <v>6</v>
      </c>
      <c r="P94" s="73" t="s">
        <v>133</v>
      </c>
      <c r="Q94" s="74"/>
      <c r="S94">
        <f t="shared" si="2"/>
        <v>88</v>
      </c>
      <c r="T94" t="str">
        <f t="shared" si="3"/>
        <v>BPB-13</v>
      </c>
      <c r="U94" s="69" t="s">
        <v>717</v>
      </c>
    </row>
    <row r="95" spans="1:21" x14ac:dyDescent="0.25">
      <c r="A95" s="68">
        <v>43115</v>
      </c>
      <c r="B95" s="69" t="s">
        <v>707</v>
      </c>
      <c r="C95" s="70"/>
      <c r="D95" s="69" t="s">
        <v>708</v>
      </c>
      <c r="E95" s="69" t="s">
        <v>189</v>
      </c>
      <c r="F95" s="70">
        <v>200</v>
      </c>
      <c r="G95" s="71">
        <v>200</v>
      </c>
      <c r="H95" s="70">
        <v>1</v>
      </c>
      <c r="I95" s="70">
        <v>2</v>
      </c>
      <c r="J95" s="70">
        <v>450</v>
      </c>
      <c r="K95" s="69" t="s">
        <v>16</v>
      </c>
      <c r="L95" s="70">
        <v>400</v>
      </c>
      <c r="M95" s="70">
        <v>400</v>
      </c>
      <c r="N95" s="70">
        <v>1200</v>
      </c>
      <c r="O95" s="70">
        <v>6</v>
      </c>
      <c r="P95" s="69" t="s">
        <v>312</v>
      </c>
      <c r="Q95" s="70">
        <v>201.11500000000001</v>
      </c>
      <c r="S95">
        <f t="shared" si="2"/>
        <v>450</v>
      </c>
      <c r="T95" t="str">
        <f t="shared" si="3"/>
        <v>BPB-15</v>
      </c>
      <c r="U95" s="69" t="s">
        <v>262</v>
      </c>
    </row>
    <row r="96" spans="1:21" x14ac:dyDescent="0.25">
      <c r="A96" s="68">
        <v>43115</v>
      </c>
      <c r="B96" s="69" t="s">
        <v>709</v>
      </c>
      <c r="C96" s="70"/>
      <c r="D96" s="69" t="s">
        <v>710</v>
      </c>
      <c r="E96" s="69" t="s">
        <v>18</v>
      </c>
      <c r="F96" s="70">
        <v>30</v>
      </c>
      <c r="G96" s="71">
        <v>30</v>
      </c>
      <c r="H96" s="70">
        <v>1</v>
      </c>
      <c r="I96" s="70">
        <v>80</v>
      </c>
      <c r="J96" s="70">
        <v>240</v>
      </c>
      <c r="K96" s="69" t="s">
        <v>16</v>
      </c>
      <c r="L96" s="70">
        <v>60</v>
      </c>
      <c r="M96" s="70">
        <v>60</v>
      </c>
      <c r="N96" s="70">
        <v>180</v>
      </c>
      <c r="O96" s="70">
        <v>6</v>
      </c>
      <c r="P96" s="69" t="s">
        <v>61</v>
      </c>
      <c r="Q96" s="70">
        <v>112</v>
      </c>
      <c r="S96">
        <f t="shared" si="2"/>
        <v>240</v>
      </c>
      <c r="T96" t="str">
        <f t="shared" si="3"/>
        <v>BPB-14</v>
      </c>
      <c r="U96" s="69" t="s">
        <v>333</v>
      </c>
    </row>
    <row r="97" spans="1:21" x14ac:dyDescent="0.25">
      <c r="A97" s="72">
        <v>43115</v>
      </c>
      <c r="B97" s="73" t="s">
        <v>709</v>
      </c>
      <c r="C97" s="74"/>
      <c r="D97" s="73" t="s">
        <v>710</v>
      </c>
      <c r="E97" s="73" t="s">
        <v>19</v>
      </c>
      <c r="F97" s="74">
        <v>30</v>
      </c>
      <c r="G97" s="75">
        <v>30</v>
      </c>
      <c r="H97" s="74">
        <v>1</v>
      </c>
      <c r="I97" s="74">
        <v>80</v>
      </c>
      <c r="J97" s="74">
        <v>160</v>
      </c>
      <c r="K97" s="73" t="s">
        <v>16</v>
      </c>
      <c r="L97" s="74">
        <v>60</v>
      </c>
      <c r="M97" s="74">
        <v>60</v>
      </c>
      <c r="N97" s="74">
        <v>180</v>
      </c>
      <c r="O97" s="74">
        <v>6</v>
      </c>
      <c r="P97" s="73" t="s">
        <v>64</v>
      </c>
      <c r="Q97" s="74">
        <v>44</v>
      </c>
      <c r="S97">
        <f t="shared" si="2"/>
        <v>160</v>
      </c>
      <c r="T97" t="str">
        <f t="shared" si="3"/>
        <v>BPB-14</v>
      </c>
      <c r="U97" s="69" t="s">
        <v>270</v>
      </c>
    </row>
    <row r="98" spans="1:21" x14ac:dyDescent="0.25">
      <c r="A98" s="68">
        <v>43115</v>
      </c>
      <c r="B98" s="69" t="s">
        <v>709</v>
      </c>
      <c r="C98" s="70"/>
      <c r="D98" s="69" t="s">
        <v>710</v>
      </c>
      <c r="E98" s="69" t="s">
        <v>660</v>
      </c>
      <c r="F98" s="70">
        <v>77</v>
      </c>
      <c r="G98" s="71">
        <v>77</v>
      </c>
      <c r="H98" s="70">
        <v>1</v>
      </c>
      <c r="I98" s="70">
        <v>2</v>
      </c>
      <c r="J98" s="70">
        <v>6</v>
      </c>
      <c r="K98" s="69" t="s">
        <v>16</v>
      </c>
      <c r="L98" s="70">
        <v>154</v>
      </c>
      <c r="M98" s="70">
        <v>154</v>
      </c>
      <c r="N98" s="70">
        <v>462</v>
      </c>
      <c r="O98" s="70">
        <v>6</v>
      </c>
      <c r="P98" s="69" t="s">
        <v>661</v>
      </c>
      <c r="Q98" s="70">
        <v>-1</v>
      </c>
      <c r="S98">
        <f t="shared" si="2"/>
        <v>6</v>
      </c>
      <c r="T98" t="str">
        <f t="shared" si="3"/>
        <v>BPB-04</v>
      </c>
      <c r="U98" s="69" t="s">
        <v>184</v>
      </c>
    </row>
    <row r="99" spans="1:21" x14ac:dyDescent="0.25">
      <c r="A99" s="68">
        <v>43115</v>
      </c>
      <c r="B99" s="69" t="s">
        <v>709</v>
      </c>
      <c r="C99" s="70"/>
      <c r="D99" s="69" t="s">
        <v>710</v>
      </c>
      <c r="E99" s="69" t="s">
        <v>65</v>
      </c>
      <c r="F99" s="70">
        <v>36</v>
      </c>
      <c r="G99" s="71">
        <v>36</v>
      </c>
      <c r="H99" s="70">
        <v>1</v>
      </c>
      <c r="I99" s="70">
        <v>2</v>
      </c>
      <c r="J99" s="70">
        <v>6</v>
      </c>
      <c r="K99" s="69" t="s">
        <v>16</v>
      </c>
      <c r="L99" s="70">
        <v>72</v>
      </c>
      <c r="M99" s="70">
        <v>72</v>
      </c>
      <c r="N99" s="70">
        <v>216</v>
      </c>
      <c r="O99" s="70">
        <v>6</v>
      </c>
      <c r="P99" s="69" t="s">
        <v>292</v>
      </c>
      <c r="Q99" s="70">
        <v>5</v>
      </c>
      <c r="S99">
        <f t="shared" si="2"/>
        <v>6</v>
      </c>
      <c r="T99" t="str">
        <f t="shared" si="3"/>
        <v>BPB-05</v>
      </c>
      <c r="U99" s="73" t="s">
        <v>185</v>
      </c>
    </row>
    <row r="100" spans="1:21" x14ac:dyDescent="0.25">
      <c r="A100" s="72">
        <v>43115</v>
      </c>
      <c r="B100" s="73" t="s">
        <v>709</v>
      </c>
      <c r="C100" s="74"/>
      <c r="D100" s="73" t="s">
        <v>710</v>
      </c>
      <c r="E100" s="73" t="s">
        <v>20</v>
      </c>
      <c r="F100" s="74">
        <v>24</v>
      </c>
      <c r="G100" s="75">
        <v>24</v>
      </c>
      <c r="H100" s="74">
        <v>1</v>
      </c>
      <c r="I100" s="74">
        <v>2</v>
      </c>
      <c r="J100" s="74">
        <v>52</v>
      </c>
      <c r="K100" s="73" t="s">
        <v>16</v>
      </c>
      <c r="L100" s="74">
        <v>48</v>
      </c>
      <c r="M100" s="74">
        <v>48</v>
      </c>
      <c r="N100" s="74">
        <v>288</v>
      </c>
      <c r="O100" s="74">
        <v>12</v>
      </c>
      <c r="P100" s="73" t="s">
        <v>182</v>
      </c>
      <c r="Q100" s="74">
        <v>18</v>
      </c>
      <c r="S100">
        <f t="shared" si="2"/>
        <v>52</v>
      </c>
      <c r="T100" t="str">
        <f t="shared" si="3"/>
        <v>BPB-14</v>
      </c>
      <c r="U100" s="69" t="s">
        <v>173</v>
      </c>
    </row>
    <row r="101" spans="1:21" x14ac:dyDescent="0.25">
      <c r="A101" s="68">
        <v>43115</v>
      </c>
      <c r="B101" s="69" t="s">
        <v>709</v>
      </c>
      <c r="C101" s="70"/>
      <c r="D101" s="69" t="s">
        <v>710</v>
      </c>
      <c r="E101" s="69" t="s">
        <v>169</v>
      </c>
      <c r="F101" s="70">
        <v>96</v>
      </c>
      <c r="G101" s="71">
        <v>96</v>
      </c>
      <c r="H101" s="70">
        <v>1</v>
      </c>
      <c r="I101" s="70">
        <v>8</v>
      </c>
      <c r="J101" s="70">
        <v>80</v>
      </c>
      <c r="K101" s="69" t="s">
        <v>16</v>
      </c>
      <c r="L101" s="70">
        <v>192</v>
      </c>
      <c r="M101" s="70">
        <v>192</v>
      </c>
      <c r="N101" s="70">
        <v>1152</v>
      </c>
      <c r="O101" s="70">
        <v>12</v>
      </c>
      <c r="P101" s="69" t="s">
        <v>324</v>
      </c>
      <c r="Q101" s="70">
        <v>28</v>
      </c>
      <c r="S101">
        <f t="shared" si="2"/>
        <v>80</v>
      </c>
      <c r="T101" t="str">
        <f t="shared" si="3"/>
        <v>BPB-08</v>
      </c>
      <c r="U101" s="69" t="s">
        <v>148</v>
      </c>
    </row>
    <row r="102" spans="1:21" x14ac:dyDescent="0.25">
      <c r="A102" s="68">
        <v>43115</v>
      </c>
      <c r="B102" s="69" t="s">
        <v>709</v>
      </c>
      <c r="C102" s="70"/>
      <c r="D102" s="69" t="s">
        <v>710</v>
      </c>
      <c r="E102" s="69" t="s">
        <v>69</v>
      </c>
      <c r="F102" s="70">
        <v>36</v>
      </c>
      <c r="G102" s="71">
        <v>36</v>
      </c>
      <c r="H102" s="70">
        <v>1</v>
      </c>
      <c r="I102" s="70">
        <v>8</v>
      </c>
      <c r="J102" s="70">
        <v>64</v>
      </c>
      <c r="K102" s="69" t="s">
        <v>16</v>
      </c>
      <c r="L102" s="70">
        <v>72</v>
      </c>
      <c r="M102" s="70">
        <v>72</v>
      </c>
      <c r="N102" s="70">
        <v>216</v>
      </c>
      <c r="O102" s="70">
        <v>6</v>
      </c>
      <c r="P102" s="69" t="s">
        <v>227</v>
      </c>
      <c r="Q102" s="70">
        <v>21</v>
      </c>
      <c r="S102">
        <f t="shared" si="2"/>
        <v>64</v>
      </c>
      <c r="T102" t="str">
        <f t="shared" si="3"/>
        <v>BPB-15</v>
      </c>
      <c r="U102" s="69" t="s">
        <v>318</v>
      </c>
    </row>
    <row r="103" spans="1:21" x14ac:dyDescent="0.25">
      <c r="A103" s="68">
        <v>43115</v>
      </c>
      <c r="B103" s="69" t="s">
        <v>709</v>
      </c>
      <c r="C103" s="70"/>
      <c r="D103" s="69" t="s">
        <v>710</v>
      </c>
      <c r="E103" s="69" t="s">
        <v>71</v>
      </c>
      <c r="F103" s="70">
        <v>24</v>
      </c>
      <c r="G103" s="71">
        <v>24</v>
      </c>
      <c r="H103" s="70">
        <v>1</v>
      </c>
      <c r="I103" s="70">
        <v>8</v>
      </c>
      <c r="J103" s="70">
        <v>56</v>
      </c>
      <c r="K103" s="69" t="s">
        <v>16</v>
      </c>
      <c r="L103" s="70">
        <v>48</v>
      </c>
      <c r="M103" s="70">
        <v>48</v>
      </c>
      <c r="N103" s="70">
        <v>288</v>
      </c>
      <c r="O103" s="70">
        <v>12</v>
      </c>
      <c r="P103" s="69" t="s">
        <v>201</v>
      </c>
      <c r="Q103" s="70">
        <v>46</v>
      </c>
      <c r="S103">
        <f t="shared" si="2"/>
        <v>56</v>
      </c>
      <c r="T103" t="str">
        <f t="shared" si="3"/>
        <v>BPB-13</v>
      </c>
      <c r="U103" s="69" t="s">
        <v>214</v>
      </c>
    </row>
    <row r="104" spans="1:21" x14ac:dyDescent="0.25">
      <c r="A104" s="72">
        <v>43115</v>
      </c>
      <c r="B104" s="73" t="s">
        <v>709</v>
      </c>
      <c r="C104" s="74"/>
      <c r="D104" s="73" t="s">
        <v>710</v>
      </c>
      <c r="E104" s="73" t="s">
        <v>180</v>
      </c>
      <c r="F104" s="74">
        <v>10</v>
      </c>
      <c r="G104" s="75">
        <v>240</v>
      </c>
      <c r="H104" s="74">
        <v>24</v>
      </c>
      <c r="I104" s="74">
        <v>2</v>
      </c>
      <c r="J104" s="74">
        <v>144</v>
      </c>
      <c r="K104" s="73" t="s">
        <v>16</v>
      </c>
      <c r="L104" s="74">
        <v>240</v>
      </c>
      <c r="M104" s="74">
        <v>240</v>
      </c>
      <c r="N104" s="74">
        <v>720</v>
      </c>
      <c r="O104" s="74">
        <v>72</v>
      </c>
      <c r="P104" s="73" t="s">
        <v>316</v>
      </c>
      <c r="Q104" s="74">
        <v>327</v>
      </c>
      <c r="S104">
        <f t="shared" si="2"/>
        <v>144</v>
      </c>
      <c r="T104" t="str">
        <f t="shared" si="3"/>
        <v>BPB-02</v>
      </c>
      <c r="U104" s="73" t="s">
        <v>321</v>
      </c>
    </row>
    <row r="105" spans="1:21" x14ac:dyDescent="0.25">
      <c r="A105" s="68">
        <v>43115</v>
      </c>
      <c r="B105" s="69" t="s">
        <v>709</v>
      </c>
      <c r="C105" s="70"/>
      <c r="D105" s="69" t="s">
        <v>710</v>
      </c>
      <c r="E105" s="69" t="s">
        <v>326</v>
      </c>
      <c r="F105" s="70">
        <v>1</v>
      </c>
      <c r="G105" s="71">
        <v>5</v>
      </c>
      <c r="H105" s="70">
        <v>5</v>
      </c>
      <c r="I105" s="70">
        <v>5</v>
      </c>
      <c r="J105" s="70">
        <v>250</v>
      </c>
      <c r="K105" s="69" t="s">
        <v>16</v>
      </c>
      <c r="L105" s="70">
        <v>100</v>
      </c>
      <c r="M105" s="70">
        <v>100</v>
      </c>
      <c r="N105" s="70">
        <v>200</v>
      </c>
      <c r="O105" s="70">
        <v>200</v>
      </c>
      <c r="P105" s="69" t="s">
        <v>327</v>
      </c>
      <c r="Q105" s="70">
        <v>412</v>
      </c>
      <c r="S105">
        <f t="shared" si="2"/>
        <v>250</v>
      </c>
      <c r="T105" t="str">
        <f t="shared" si="3"/>
        <v>BPB-03</v>
      </c>
      <c r="U105" s="73" t="s">
        <v>154</v>
      </c>
    </row>
    <row r="106" spans="1:21" x14ac:dyDescent="0.25">
      <c r="A106" s="72">
        <v>43115</v>
      </c>
      <c r="B106" s="73" t="s">
        <v>709</v>
      </c>
      <c r="C106" s="74"/>
      <c r="D106" s="73" t="s">
        <v>710</v>
      </c>
      <c r="E106" s="73" t="s">
        <v>76</v>
      </c>
      <c r="F106" s="74">
        <v>36</v>
      </c>
      <c r="G106" s="75">
        <v>36</v>
      </c>
      <c r="H106" s="74">
        <v>1</v>
      </c>
      <c r="I106" s="74">
        <v>8</v>
      </c>
      <c r="J106" s="74">
        <v>72</v>
      </c>
      <c r="K106" s="73" t="s">
        <v>16</v>
      </c>
      <c r="L106" s="74">
        <v>72</v>
      </c>
      <c r="M106" s="74">
        <v>72</v>
      </c>
      <c r="N106" s="74">
        <v>432</v>
      </c>
      <c r="O106" s="74">
        <v>12</v>
      </c>
      <c r="P106" s="73" t="s">
        <v>260</v>
      </c>
      <c r="Q106" s="74">
        <v>35</v>
      </c>
      <c r="S106">
        <f t="shared" si="2"/>
        <v>72</v>
      </c>
      <c r="T106" t="str">
        <f t="shared" si="3"/>
        <v>BPB-13</v>
      </c>
      <c r="U106" s="69" t="s">
        <v>41</v>
      </c>
    </row>
    <row r="107" spans="1:21" x14ac:dyDescent="0.25">
      <c r="A107" s="72">
        <v>43115</v>
      </c>
      <c r="B107" s="73" t="s">
        <v>709</v>
      </c>
      <c r="C107" s="74"/>
      <c r="D107" s="73" t="s">
        <v>710</v>
      </c>
      <c r="E107" s="73" t="s">
        <v>588</v>
      </c>
      <c r="F107" s="74">
        <v>28</v>
      </c>
      <c r="G107" s="75">
        <v>28</v>
      </c>
      <c r="H107" s="74">
        <v>1</v>
      </c>
      <c r="I107" s="74">
        <v>88</v>
      </c>
      <c r="J107" s="74">
        <v>264</v>
      </c>
      <c r="K107" s="73" t="s">
        <v>16</v>
      </c>
      <c r="L107" s="74">
        <v>56</v>
      </c>
      <c r="M107" s="74">
        <v>56</v>
      </c>
      <c r="N107" s="74">
        <v>168</v>
      </c>
      <c r="O107" s="74">
        <v>6</v>
      </c>
      <c r="P107" s="73" t="s">
        <v>589</v>
      </c>
      <c r="Q107" s="74">
        <v>76</v>
      </c>
      <c r="S107">
        <f t="shared" si="2"/>
        <v>264</v>
      </c>
      <c r="T107" t="str">
        <f t="shared" si="3"/>
        <v>BPB-13</v>
      </c>
      <c r="U107" s="69" t="s">
        <v>725</v>
      </c>
    </row>
    <row r="108" spans="1:21" x14ac:dyDescent="0.25">
      <c r="A108" s="72">
        <v>43115</v>
      </c>
      <c r="B108" s="73" t="s">
        <v>709</v>
      </c>
      <c r="C108" s="74"/>
      <c r="D108" s="73" t="s">
        <v>710</v>
      </c>
      <c r="E108" s="73" t="s">
        <v>673</v>
      </c>
      <c r="F108" s="74">
        <v>10</v>
      </c>
      <c r="G108" s="75">
        <v>50</v>
      </c>
      <c r="H108" s="74">
        <v>5</v>
      </c>
      <c r="I108" s="74">
        <v>30</v>
      </c>
      <c r="J108" s="74">
        <v>280</v>
      </c>
      <c r="K108" s="73" t="s">
        <v>16</v>
      </c>
      <c r="L108" s="74">
        <v>100</v>
      </c>
      <c r="M108" s="74">
        <v>100</v>
      </c>
      <c r="N108" s="74">
        <v>400</v>
      </c>
      <c r="O108" s="74">
        <v>40</v>
      </c>
      <c r="P108" s="73" t="s">
        <v>674</v>
      </c>
      <c r="Q108" s="74">
        <v>0</v>
      </c>
      <c r="S108">
        <f t="shared" si="2"/>
        <v>280</v>
      </c>
      <c r="T108" t="str">
        <f t="shared" si="3"/>
        <v>BPB-02</v>
      </c>
      <c r="U108" s="73" t="s">
        <v>130</v>
      </c>
    </row>
    <row r="109" spans="1:21" x14ac:dyDescent="0.25">
      <c r="A109" s="72">
        <v>43115</v>
      </c>
      <c r="B109" s="73" t="s">
        <v>709</v>
      </c>
      <c r="C109" s="74"/>
      <c r="D109" s="73" t="s">
        <v>710</v>
      </c>
      <c r="E109" s="73" t="s">
        <v>24</v>
      </c>
      <c r="F109" s="74">
        <v>80</v>
      </c>
      <c r="G109" s="75">
        <v>80</v>
      </c>
      <c r="H109" s="74">
        <v>1</v>
      </c>
      <c r="I109" s="74">
        <v>8</v>
      </c>
      <c r="J109" s="74">
        <v>80</v>
      </c>
      <c r="K109" s="73" t="s">
        <v>16</v>
      </c>
      <c r="L109" s="74">
        <v>160</v>
      </c>
      <c r="M109" s="74">
        <v>160</v>
      </c>
      <c r="N109" s="74">
        <v>480</v>
      </c>
      <c r="O109" s="74">
        <v>6</v>
      </c>
      <c r="P109" s="73" t="s">
        <v>285</v>
      </c>
      <c r="Q109" s="74">
        <v>13</v>
      </c>
      <c r="S109">
        <f t="shared" si="2"/>
        <v>80</v>
      </c>
      <c r="T109" t="str">
        <f t="shared" si="3"/>
        <v>BPB-12</v>
      </c>
      <c r="U109" s="73" t="s">
        <v>171</v>
      </c>
    </row>
    <row r="110" spans="1:21" x14ac:dyDescent="0.25">
      <c r="A110" s="68">
        <v>43115</v>
      </c>
      <c r="B110" s="69" t="s">
        <v>709</v>
      </c>
      <c r="C110" s="70"/>
      <c r="D110" s="69" t="s">
        <v>710</v>
      </c>
      <c r="E110" s="69" t="s">
        <v>90</v>
      </c>
      <c r="F110" s="70">
        <v>80</v>
      </c>
      <c r="G110" s="71">
        <v>80</v>
      </c>
      <c r="H110" s="70">
        <v>1</v>
      </c>
      <c r="I110" s="70">
        <v>8</v>
      </c>
      <c r="J110" s="70">
        <v>88</v>
      </c>
      <c r="K110" s="69" t="s">
        <v>16</v>
      </c>
      <c r="L110" s="70">
        <v>160</v>
      </c>
      <c r="M110" s="70">
        <v>160</v>
      </c>
      <c r="N110" s="70">
        <v>480</v>
      </c>
      <c r="O110" s="70">
        <v>6</v>
      </c>
      <c r="P110" s="69" t="s">
        <v>286</v>
      </c>
      <c r="Q110" s="70">
        <v>25</v>
      </c>
      <c r="S110">
        <f t="shared" si="2"/>
        <v>88</v>
      </c>
      <c r="T110" t="str">
        <f t="shared" si="3"/>
        <v>BPB-12</v>
      </c>
      <c r="U110" s="69" t="s">
        <v>88</v>
      </c>
    </row>
    <row r="111" spans="1:21" x14ac:dyDescent="0.25">
      <c r="A111" s="68">
        <v>43115</v>
      </c>
      <c r="B111" s="69" t="s">
        <v>709</v>
      </c>
      <c r="C111" s="70"/>
      <c r="D111" s="69" t="s">
        <v>710</v>
      </c>
      <c r="E111" s="69" t="s">
        <v>27</v>
      </c>
      <c r="F111" s="70">
        <v>80</v>
      </c>
      <c r="G111" s="71">
        <v>80</v>
      </c>
      <c r="H111" s="70">
        <v>1</v>
      </c>
      <c r="I111" s="70">
        <v>8</v>
      </c>
      <c r="J111" s="70">
        <v>88</v>
      </c>
      <c r="K111" s="69" t="s">
        <v>16</v>
      </c>
      <c r="L111" s="70">
        <v>160</v>
      </c>
      <c r="M111" s="70">
        <v>160</v>
      </c>
      <c r="N111" s="70">
        <v>480</v>
      </c>
      <c r="O111" s="70">
        <v>6</v>
      </c>
      <c r="P111" s="69" t="s">
        <v>287</v>
      </c>
      <c r="Q111" s="70">
        <v>22</v>
      </c>
      <c r="S111">
        <f t="shared" si="2"/>
        <v>88</v>
      </c>
      <c r="T111" t="str">
        <f t="shared" si="3"/>
        <v>BPB-13</v>
      </c>
      <c r="U111" s="73" t="s">
        <v>108</v>
      </c>
    </row>
    <row r="112" spans="1:21" x14ac:dyDescent="0.25">
      <c r="A112" s="68">
        <v>43115</v>
      </c>
      <c r="B112" s="69" t="s">
        <v>709</v>
      </c>
      <c r="C112" s="70"/>
      <c r="D112" s="69" t="s">
        <v>710</v>
      </c>
      <c r="E112" s="69" t="s">
        <v>233</v>
      </c>
      <c r="F112" s="70">
        <v>1</v>
      </c>
      <c r="G112" s="71">
        <v>30</v>
      </c>
      <c r="H112" s="70">
        <v>30</v>
      </c>
      <c r="I112" s="70">
        <v>50</v>
      </c>
      <c r="J112" s="70">
        <v>600</v>
      </c>
      <c r="K112" s="69" t="s">
        <v>16</v>
      </c>
      <c r="L112" s="70">
        <v>600</v>
      </c>
      <c r="M112" s="70">
        <v>600</v>
      </c>
      <c r="N112" s="70">
        <v>1200</v>
      </c>
      <c r="O112" s="70">
        <v>1200</v>
      </c>
      <c r="P112" s="69" t="s">
        <v>234</v>
      </c>
      <c r="Q112" s="70">
        <v>389</v>
      </c>
      <c r="S112">
        <f t="shared" si="2"/>
        <v>600</v>
      </c>
      <c r="T112" t="str">
        <f t="shared" si="3"/>
        <v>BPB-03</v>
      </c>
      <c r="U112" s="73" t="s">
        <v>109</v>
      </c>
    </row>
    <row r="113" spans="1:21" x14ac:dyDescent="0.25">
      <c r="A113" s="68">
        <v>43115</v>
      </c>
      <c r="B113" s="69" t="s">
        <v>709</v>
      </c>
      <c r="C113" s="70"/>
      <c r="D113" s="69" t="s">
        <v>710</v>
      </c>
      <c r="E113" s="69" t="s">
        <v>29</v>
      </c>
      <c r="F113" s="70">
        <v>40</v>
      </c>
      <c r="G113" s="71">
        <v>40</v>
      </c>
      <c r="H113" s="70">
        <v>1</v>
      </c>
      <c r="I113" s="70">
        <v>2</v>
      </c>
      <c r="J113" s="70">
        <v>56</v>
      </c>
      <c r="K113" s="69" t="s">
        <v>16</v>
      </c>
      <c r="L113" s="70">
        <v>80</v>
      </c>
      <c r="M113" s="70">
        <v>80</v>
      </c>
      <c r="N113" s="70">
        <v>720</v>
      </c>
      <c r="O113" s="70">
        <v>18</v>
      </c>
      <c r="P113" s="69" t="s">
        <v>195</v>
      </c>
      <c r="Q113" s="70">
        <v>71.875</v>
      </c>
      <c r="S113">
        <f t="shared" si="2"/>
        <v>56</v>
      </c>
      <c r="T113" t="str">
        <f t="shared" si="3"/>
        <v>BPB-13</v>
      </c>
      <c r="U113" s="69" t="s">
        <v>45</v>
      </c>
    </row>
    <row r="114" spans="1:21" x14ac:dyDescent="0.25">
      <c r="A114" s="72">
        <v>43115</v>
      </c>
      <c r="B114" s="73" t="s">
        <v>709</v>
      </c>
      <c r="C114" s="74"/>
      <c r="D114" s="73" t="s">
        <v>710</v>
      </c>
      <c r="E114" s="73" t="s">
        <v>669</v>
      </c>
      <c r="F114" s="74">
        <v>120</v>
      </c>
      <c r="G114" s="75">
        <v>120</v>
      </c>
      <c r="H114" s="74">
        <v>1</v>
      </c>
      <c r="I114" s="74">
        <v>2</v>
      </c>
      <c r="J114" s="74">
        <v>6</v>
      </c>
      <c r="K114" s="73" t="s">
        <v>16</v>
      </c>
      <c r="L114" s="74">
        <v>240</v>
      </c>
      <c r="M114" s="74">
        <v>240</v>
      </c>
      <c r="N114" s="74">
        <v>720</v>
      </c>
      <c r="O114" s="74">
        <v>6</v>
      </c>
      <c r="P114" s="73" t="s">
        <v>670</v>
      </c>
      <c r="Q114" s="74">
        <v>3</v>
      </c>
      <c r="S114">
        <f t="shared" si="2"/>
        <v>6</v>
      </c>
      <c r="T114" t="str">
        <f t="shared" si="3"/>
        <v>BPB-04</v>
      </c>
      <c r="U114" s="73" t="s">
        <v>168</v>
      </c>
    </row>
    <row r="115" spans="1:21" x14ac:dyDescent="0.25">
      <c r="A115" s="68">
        <v>43115</v>
      </c>
      <c r="B115" s="69" t="s">
        <v>709</v>
      </c>
      <c r="C115" s="70"/>
      <c r="D115" s="69" t="s">
        <v>710</v>
      </c>
      <c r="E115" s="69" t="s">
        <v>650</v>
      </c>
      <c r="F115" s="70">
        <v>120</v>
      </c>
      <c r="G115" s="71">
        <v>120</v>
      </c>
      <c r="H115" s="70">
        <v>1</v>
      </c>
      <c r="I115" s="70">
        <v>2</v>
      </c>
      <c r="J115" s="70">
        <v>6</v>
      </c>
      <c r="K115" s="69" t="s">
        <v>16</v>
      </c>
      <c r="L115" s="70">
        <v>0</v>
      </c>
      <c r="M115" s="70">
        <v>0</v>
      </c>
      <c r="N115" s="70">
        <v>1</v>
      </c>
      <c r="O115" s="70">
        <v>8.3333333333333297E-3</v>
      </c>
      <c r="P115" s="69" t="s">
        <v>651</v>
      </c>
      <c r="Q115" s="70">
        <v>3</v>
      </c>
      <c r="S115">
        <f t="shared" si="2"/>
        <v>6</v>
      </c>
      <c r="T115" t="str">
        <f t="shared" si="3"/>
        <v>BPB-04</v>
      </c>
      <c r="U115" s="69" t="s">
        <v>166</v>
      </c>
    </row>
    <row r="116" spans="1:21" x14ac:dyDescent="0.25">
      <c r="A116" s="68">
        <v>43115</v>
      </c>
      <c r="B116" s="69" t="s">
        <v>709</v>
      </c>
      <c r="C116" s="70"/>
      <c r="D116" s="69" t="s">
        <v>710</v>
      </c>
      <c r="E116" s="69" t="s">
        <v>138</v>
      </c>
      <c r="F116" s="70">
        <v>24</v>
      </c>
      <c r="G116" s="71">
        <v>24</v>
      </c>
      <c r="H116" s="70">
        <v>1</v>
      </c>
      <c r="I116" s="70">
        <v>8</v>
      </c>
      <c r="J116" s="70">
        <v>80</v>
      </c>
      <c r="K116" s="69" t="s">
        <v>16</v>
      </c>
      <c r="L116" s="70">
        <v>48</v>
      </c>
      <c r="M116" s="70">
        <v>48</v>
      </c>
      <c r="N116" s="70">
        <v>288</v>
      </c>
      <c r="O116" s="70">
        <v>12</v>
      </c>
      <c r="P116" s="69" t="s">
        <v>198</v>
      </c>
      <c r="Q116" s="70">
        <v>18</v>
      </c>
      <c r="S116">
        <f t="shared" si="2"/>
        <v>80</v>
      </c>
      <c r="T116" t="str">
        <f t="shared" si="3"/>
        <v>BPB-11</v>
      </c>
      <c r="U116" s="73" t="s">
        <v>145</v>
      </c>
    </row>
    <row r="117" spans="1:21" x14ac:dyDescent="0.25">
      <c r="A117" s="68">
        <v>43115</v>
      </c>
      <c r="B117" s="69" t="s">
        <v>709</v>
      </c>
      <c r="C117" s="70"/>
      <c r="D117" s="69" t="s">
        <v>710</v>
      </c>
      <c r="E117" s="69" t="s">
        <v>139</v>
      </c>
      <c r="F117" s="70">
        <v>24</v>
      </c>
      <c r="G117" s="71">
        <v>24</v>
      </c>
      <c r="H117" s="70">
        <v>1</v>
      </c>
      <c r="I117" s="70">
        <v>80</v>
      </c>
      <c r="J117" s="70">
        <v>160</v>
      </c>
      <c r="K117" s="69" t="s">
        <v>16</v>
      </c>
      <c r="L117" s="70">
        <v>48</v>
      </c>
      <c r="M117" s="70">
        <v>48</v>
      </c>
      <c r="N117" s="70">
        <v>432</v>
      </c>
      <c r="O117" s="70">
        <v>18</v>
      </c>
      <c r="P117" s="69" t="s">
        <v>199</v>
      </c>
      <c r="Q117" s="70">
        <v>97</v>
      </c>
      <c r="S117">
        <f t="shared" si="2"/>
        <v>160</v>
      </c>
      <c r="T117" t="str">
        <f t="shared" si="3"/>
        <v>BPB-14</v>
      </c>
      <c r="U117" s="73" t="s">
        <v>22</v>
      </c>
    </row>
    <row r="118" spans="1:21" x14ac:dyDescent="0.25">
      <c r="A118" s="72">
        <v>43115</v>
      </c>
      <c r="B118" s="73" t="s">
        <v>709</v>
      </c>
      <c r="C118" s="74"/>
      <c r="D118" s="73" t="s">
        <v>710</v>
      </c>
      <c r="E118" s="73" t="s">
        <v>662</v>
      </c>
      <c r="F118" s="74">
        <v>77</v>
      </c>
      <c r="G118" s="75">
        <v>77</v>
      </c>
      <c r="H118" s="74">
        <v>1</v>
      </c>
      <c r="I118" s="74">
        <v>2</v>
      </c>
      <c r="J118" s="74">
        <v>6</v>
      </c>
      <c r="K118" s="73" t="s">
        <v>16</v>
      </c>
      <c r="L118" s="74">
        <v>154</v>
      </c>
      <c r="M118" s="74">
        <v>154</v>
      </c>
      <c r="N118" s="74">
        <v>462</v>
      </c>
      <c r="O118" s="74">
        <v>6</v>
      </c>
      <c r="P118" s="73" t="s">
        <v>663</v>
      </c>
      <c r="Q118" s="74">
        <v>4</v>
      </c>
      <c r="S118">
        <f t="shared" si="2"/>
        <v>6</v>
      </c>
      <c r="T118" t="str">
        <f t="shared" si="3"/>
        <v>BPB-05</v>
      </c>
      <c r="U118" s="73" t="s">
        <v>23</v>
      </c>
    </row>
    <row r="119" spans="1:21" x14ac:dyDescent="0.25">
      <c r="A119" s="72">
        <v>43115</v>
      </c>
      <c r="B119" s="73" t="s">
        <v>709</v>
      </c>
      <c r="C119" s="74"/>
      <c r="D119" s="73" t="s">
        <v>710</v>
      </c>
      <c r="E119" s="73" t="s">
        <v>595</v>
      </c>
      <c r="F119" s="74">
        <v>24</v>
      </c>
      <c r="G119" s="75">
        <v>24</v>
      </c>
      <c r="H119" s="74">
        <v>1</v>
      </c>
      <c r="I119" s="74">
        <v>2</v>
      </c>
      <c r="J119" s="74">
        <v>6</v>
      </c>
      <c r="K119" s="73" t="s">
        <v>16</v>
      </c>
      <c r="L119" s="74">
        <v>48</v>
      </c>
      <c r="M119" s="74">
        <v>48</v>
      </c>
      <c r="N119" s="74">
        <v>144</v>
      </c>
      <c r="O119" s="74">
        <v>6</v>
      </c>
      <c r="P119" s="73" t="s">
        <v>596</v>
      </c>
      <c r="Q119" s="74">
        <v>5</v>
      </c>
      <c r="S119">
        <f t="shared" si="2"/>
        <v>6</v>
      </c>
      <c r="T119" t="str">
        <f t="shared" si="3"/>
        <v>BPB-04</v>
      </c>
      <c r="U119" s="73" t="s">
        <v>150</v>
      </c>
    </row>
    <row r="120" spans="1:21" x14ac:dyDescent="0.25">
      <c r="A120" s="72">
        <v>43115</v>
      </c>
      <c r="B120" s="73" t="s">
        <v>709</v>
      </c>
      <c r="C120" s="74"/>
      <c r="D120" s="73" t="s">
        <v>710</v>
      </c>
      <c r="E120" s="73" t="s">
        <v>628</v>
      </c>
      <c r="F120" s="74">
        <v>48</v>
      </c>
      <c r="G120" s="75">
        <v>48</v>
      </c>
      <c r="H120" s="74">
        <v>1</v>
      </c>
      <c r="I120" s="74">
        <v>2</v>
      </c>
      <c r="J120" s="74">
        <v>53</v>
      </c>
      <c r="K120" s="73" t="s">
        <v>16</v>
      </c>
      <c r="L120" s="74">
        <v>96</v>
      </c>
      <c r="M120" s="74">
        <v>96</v>
      </c>
      <c r="N120" s="74">
        <v>288</v>
      </c>
      <c r="O120" s="74">
        <v>6</v>
      </c>
      <c r="P120" s="73" t="s">
        <v>629</v>
      </c>
      <c r="Q120" s="74">
        <v>6</v>
      </c>
      <c r="S120">
        <f t="shared" si="2"/>
        <v>53</v>
      </c>
      <c r="T120" t="str">
        <f t="shared" si="3"/>
        <v>BPB-12</v>
      </c>
      <c r="U120" s="73" t="s">
        <v>591</v>
      </c>
    </row>
    <row r="121" spans="1:21" x14ac:dyDescent="0.25">
      <c r="A121" s="72">
        <v>43115</v>
      </c>
      <c r="B121" s="73" t="s">
        <v>709</v>
      </c>
      <c r="C121" s="74"/>
      <c r="D121" s="73" t="s">
        <v>710</v>
      </c>
      <c r="E121" s="73" t="s">
        <v>107</v>
      </c>
      <c r="F121" s="74">
        <v>28</v>
      </c>
      <c r="G121" s="75">
        <v>28</v>
      </c>
      <c r="H121" s="74">
        <v>1</v>
      </c>
      <c r="I121" s="74">
        <v>2</v>
      </c>
      <c r="J121" s="74">
        <v>80</v>
      </c>
      <c r="K121" s="73" t="s">
        <v>16</v>
      </c>
      <c r="L121" s="74">
        <v>56</v>
      </c>
      <c r="M121" s="74">
        <v>56</v>
      </c>
      <c r="N121" s="74">
        <v>168</v>
      </c>
      <c r="O121" s="74">
        <v>6</v>
      </c>
      <c r="P121" s="73" t="s">
        <v>175</v>
      </c>
      <c r="Q121" s="74">
        <v>26</v>
      </c>
      <c r="S121">
        <f t="shared" si="2"/>
        <v>80</v>
      </c>
      <c r="T121" t="str">
        <f t="shared" si="3"/>
        <v>BPB-13</v>
      </c>
      <c r="U121" s="69" t="s">
        <v>25</v>
      </c>
    </row>
    <row r="122" spans="1:21" x14ac:dyDescent="0.25">
      <c r="A122" s="72">
        <v>43115</v>
      </c>
      <c r="B122" s="73" t="s">
        <v>709</v>
      </c>
      <c r="C122" s="74"/>
      <c r="D122" s="73" t="s">
        <v>710</v>
      </c>
      <c r="E122" s="73" t="s">
        <v>113</v>
      </c>
      <c r="F122" s="74">
        <v>20</v>
      </c>
      <c r="G122" s="75">
        <v>20</v>
      </c>
      <c r="H122" s="74">
        <v>1</v>
      </c>
      <c r="I122" s="74">
        <v>8</v>
      </c>
      <c r="J122" s="74">
        <v>88</v>
      </c>
      <c r="K122" s="73" t="s">
        <v>16</v>
      </c>
      <c r="L122" s="74">
        <v>40</v>
      </c>
      <c r="M122" s="74">
        <v>40</v>
      </c>
      <c r="N122" s="74">
        <v>240</v>
      </c>
      <c r="O122" s="74">
        <v>12</v>
      </c>
      <c r="P122" s="73" t="s">
        <v>297</v>
      </c>
      <c r="Q122" s="74">
        <v>4</v>
      </c>
      <c r="S122">
        <f t="shared" si="2"/>
        <v>88</v>
      </c>
      <c r="T122" t="str">
        <f t="shared" si="3"/>
        <v>BPB-11</v>
      </c>
      <c r="U122" s="69" t="s">
        <v>656</v>
      </c>
    </row>
    <row r="123" spans="1:21" x14ac:dyDescent="0.25">
      <c r="A123" s="72">
        <v>43115</v>
      </c>
      <c r="B123" s="73" t="s">
        <v>709</v>
      </c>
      <c r="C123" s="74"/>
      <c r="D123" s="73" t="s">
        <v>710</v>
      </c>
      <c r="E123" s="73" t="s">
        <v>42</v>
      </c>
      <c r="F123" s="74">
        <v>56</v>
      </c>
      <c r="G123" s="75">
        <v>56</v>
      </c>
      <c r="H123" s="74">
        <v>1</v>
      </c>
      <c r="I123" s="74">
        <v>8</v>
      </c>
      <c r="J123" s="74">
        <v>88</v>
      </c>
      <c r="K123" s="73" t="s">
        <v>16</v>
      </c>
      <c r="L123" s="74">
        <v>112</v>
      </c>
      <c r="M123" s="74">
        <v>112</v>
      </c>
      <c r="N123" s="74">
        <v>1008</v>
      </c>
      <c r="O123" s="74">
        <v>18</v>
      </c>
      <c r="P123" s="73" t="s">
        <v>300</v>
      </c>
      <c r="Q123" s="74">
        <v>12</v>
      </c>
      <c r="S123">
        <f t="shared" si="2"/>
        <v>88</v>
      </c>
      <c r="T123" t="str">
        <f t="shared" si="3"/>
        <v>BPB-11</v>
      </c>
      <c r="U123" s="69" t="s">
        <v>85</v>
      </c>
    </row>
    <row r="124" spans="1:21" x14ac:dyDescent="0.25">
      <c r="A124" s="68">
        <v>43115</v>
      </c>
      <c r="B124" s="69" t="s">
        <v>709</v>
      </c>
      <c r="C124" s="70"/>
      <c r="D124" s="69" t="s">
        <v>710</v>
      </c>
      <c r="E124" s="69" t="s">
        <v>44</v>
      </c>
      <c r="F124" s="70">
        <v>30</v>
      </c>
      <c r="G124" s="71">
        <v>30</v>
      </c>
      <c r="H124" s="70">
        <v>1</v>
      </c>
      <c r="I124" s="70">
        <v>8</v>
      </c>
      <c r="J124" s="70">
        <v>88</v>
      </c>
      <c r="K124" s="69" t="s">
        <v>16</v>
      </c>
      <c r="L124" s="70">
        <v>60</v>
      </c>
      <c r="M124" s="70">
        <v>60</v>
      </c>
      <c r="N124" s="70">
        <v>180</v>
      </c>
      <c r="O124" s="70">
        <v>6</v>
      </c>
      <c r="P124" s="69" t="s">
        <v>114</v>
      </c>
      <c r="Q124" s="70">
        <v>58</v>
      </c>
      <c r="S124">
        <f t="shared" si="2"/>
        <v>88</v>
      </c>
      <c r="T124" t="str">
        <f t="shared" si="3"/>
        <v>BPB-13</v>
      </c>
      <c r="U124" s="73" t="s">
        <v>34</v>
      </c>
    </row>
    <row r="125" spans="1:21" x14ac:dyDescent="0.25">
      <c r="A125" s="72">
        <v>43115</v>
      </c>
      <c r="B125" s="73" t="s">
        <v>709</v>
      </c>
      <c r="C125" s="74"/>
      <c r="D125" s="73" t="s">
        <v>710</v>
      </c>
      <c r="E125" s="73" t="s">
        <v>115</v>
      </c>
      <c r="F125" s="74">
        <v>30</v>
      </c>
      <c r="G125" s="75">
        <v>30</v>
      </c>
      <c r="H125" s="74">
        <v>1</v>
      </c>
      <c r="I125" s="74">
        <v>2</v>
      </c>
      <c r="J125" s="74">
        <v>80</v>
      </c>
      <c r="K125" s="73" t="s">
        <v>16</v>
      </c>
      <c r="L125" s="74">
        <v>60</v>
      </c>
      <c r="M125" s="74">
        <v>60</v>
      </c>
      <c r="N125" s="74">
        <v>180</v>
      </c>
      <c r="O125" s="74">
        <v>6</v>
      </c>
      <c r="P125" s="73" t="s">
        <v>116</v>
      </c>
      <c r="Q125" s="74">
        <v>117</v>
      </c>
      <c r="S125">
        <f t="shared" si="2"/>
        <v>80</v>
      </c>
      <c r="T125" t="str">
        <f t="shared" si="3"/>
        <v>BPB-13</v>
      </c>
      <c r="U125" s="73" t="s">
        <v>35</v>
      </c>
    </row>
    <row r="126" spans="1:21" x14ac:dyDescent="0.25">
      <c r="A126" s="72">
        <v>43115</v>
      </c>
      <c r="B126" s="73" t="s">
        <v>709</v>
      </c>
      <c r="C126" s="74"/>
      <c r="D126" s="73" t="s">
        <v>710</v>
      </c>
      <c r="E126" s="73" t="s">
        <v>132</v>
      </c>
      <c r="F126" s="74">
        <v>30</v>
      </c>
      <c r="G126" s="75">
        <v>30</v>
      </c>
      <c r="H126" s="74">
        <v>1</v>
      </c>
      <c r="I126" s="74">
        <v>8</v>
      </c>
      <c r="J126" s="74">
        <v>88</v>
      </c>
      <c r="K126" s="73" t="s">
        <v>16</v>
      </c>
      <c r="L126" s="74">
        <v>60</v>
      </c>
      <c r="M126" s="74">
        <v>60</v>
      </c>
      <c r="N126" s="74">
        <v>180</v>
      </c>
      <c r="O126" s="74">
        <v>6</v>
      </c>
      <c r="P126" s="73" t="s">
        <v>133</v>
      </c>
      <c r="Q126" s="74"/>
      <c r="S126">
        <f t="shared" si="2"/>
        <v>88</v>
      </c>
      <c r="T126" t="str">
        <f t="shared" si="3"/>
        <v>BPB-13</v>
      </c>
      <c r="U126" s="73" t="s">
        <v>38</v>
      </c>
    </row>
    <row r="127" spans="1:21" x14ac:dyDescent="0.25">
      <c r="A127" s="68">
        <v>43115</v>
      </c>
      <c r="B127" s="69" t="s">
        <v>709</v>
      </c>
      <c r="C127" s="70"/>
      <c r="D127" s="69" t="s">
        <v>710</v>
      </c>
      <c r="E127" s="69" t="s">
        <v>117</v>
      </c>
      <c r="F127" s="70">
        <v>30</v>
      </c>
      <c r="G127" s="71">
        <v>30</v>
      </c>
      <c r="H127" s="70">
        <v>1</v>
      </c>
      <c r="I127" s="70">
        <v>80</v>
      </c>
      <c r="J127" s="70">
        <v>240</v>
      </c>
      <c r="K127" s="69" t="s">
        <v>16</v>
      </c>
      <c r="L127" s="70">
        <v>60</v>
      </c>
      <c r="M127" s="70">
        <v>60</v>
      </c>
      <c r="N127" s="70">
        <v>180</v>
      </c>
      <c r="O127" s="70">
        <v>6</v>
      </c>
      <c r="P127" s="69" t="s">
        <v>118</v>
      </c>
      <c r="Q127" s="70">
        <v>96</v>
      </c>
      <c r="S127">
        <f t="shared" si="2"/>
        <v>240</v>
      </c>
      <c r="T127" t="str">
        <f t="shared" si="3"/>
        <v>BPB-14</v>
      </c>
      <c r="U127" s="69" t="s">
        <v>49</v>
      </c>
    </row>
    <row r="128" spans="1:21" x14ac:dyDescent="0.25">
      <c r="A128" s="72">
        <v>43115</v>
      </c>
      <c r="B128" s="73" t="s">
        <v>709</v>
      </c>
      <c r="C128" s="74"/>
      <c r="D128" s="73" t="s">
        <v>710</v>
      </c>
      <c r="E128" s="73" t="s">
        <v>711</v>
      </c>
      <c r="F128" s="74">
        <v>120</v>
      </c>
      <c r="G128" s="75">
        <v>120</v>
      </c>
      <c r="H128" s="74">
        <v>1</v>
      </c>
      <c r="I128" s="74">
        <v>8</v>
      </c>
      <c r="J128" s="74">
        <v>80</v>
      </c>
      <c r="K128" s="73" t="s">
        <v>16</v>
      </c>
      <c r="L128" s="74">
        <v>240</v>
      </c>
      <c r="M128" s="74">
        <v>240</v>
      </c>
      <c r="N128" s="74">
        <v>720</v>
      </c>
      <c r="O128" s="74">
        <v>6</v>
      </c>
      <c r="P128" s="73" t="s">
        <v>712</v>
      </c>
      <c r="Q128" s="74">
        <v>47</v>
      </c>
      <c r="S128">
        <f t="shared" si="2"/>
        <v>80</v>
      </c>
      <c r="T128" t="str">
        <f t="shared" si="3"/>
        <v>BPB-12</v>
      </c>
      <c r="U128" s="73" t="s">
        <v>284</v>
      </c>
    </row>
    <row r="129" spans="1:21" x14ac:dyDescent="0.25">
      <c r="A129" s="72">
        <v>43115</v>
      </c>
      <c r="B129" s="73" t="s">
        <v>709</v>
      </c>
      <c r="C129" s="74"/>
      <c r="D129" s="73" t="s">
        <v>710</v>
      </c>
      <c r="E129" s="73" t="s">
        <v>713</v>
      </c>
      <c r="F129" s="74">
        <v>28</v>
      </c>
      <c r="G129" s="75">
        <v>28</v>
      </c>
      <c r="H129" s="74">
        <v>1</v>
      </c>
      <c r="I129" s="74">
        <v>2</v>
      </c>
      <c r="J129" s="74">
        <v>6</v>
      </c>
      <c r="K129" s="73" t="s">
        <v>16</v>
      </c>
      <c r="L129" s="74">
        <v>56</v>
      </c>
      <c r="M129" s="74">
        <v>56</v>
      </c>
      <c r="N129" s="74">
        <v>168</v>
      </c>
      <c r="O129" s="74">
        <v>6</v>
      </c>
      <c r="P129" s="73" t="s">
        <v>714</v>
      </c>
      <c r="Q129" s="74"/>
      <c r="S129">
        <f t="shared" si="2"/>
        <v>6</v>
      </c>
      <c r="T129" t="str">
        <f t="shared" si="3"/>
        <v>BPB-04</v>
      </c>
      <c r="U129" s="69" t="s">
        <v>687</v>
      </c>
    </row>
    <row r="130" spans="1:21" x14ac:dyDescent="0.25">
      <c r="A130" s="68">
        <v>43115</v>
      </c>
      <c r="B130" s="69" t="s">
        <v>709</v>
      </c>
      <c r="C130" s="70"/>
      <c r="D130" s="69" t="s">
        <v>710</v>
      </c>
      <c r="E130" s="69" t="s">
        <v>141</v>
      </c>
      <c r="F130" s="70">
        <v>24</v>
      </c>
      <c r="G130" s="71">
        <v>24</v>
      </c>
      <c r="H130" s="70">
        <v>1</v>
      </c>
      <c r="I130" s="70">
        <v>8</v>
      </c>
      <c r="J130" s="70">
        <v>72</v>
      </c>
      <c r="K130" s="69" t="s">
        <v>16</v>
      </c>
      <c r="L130" s="70">
        <v>24</v>
      </c>
      <c r="M130" s="70">
        <v>24</v>
      </c>
      <c r="N130" s="70">
        <v>144</v>
      </c>
      <c r="O130" s="70">
        <v>6</v>
      </c>
      <c r="P130" s="69" t="s">
        <v>305</v>
      </c>
      <c r="Q130" s="70"/>
      <c r="S130">
        <f t="shared" ref="S130:S192" si="4">J130</f>
        <v>72</v>
      </c>
      <c r="T130" t="str">
        <f t="shared" si="3"/>
        <v>BPB-11</v>
      </c>
      <c r="U130" s="73" t="s">
        <v>671</v>
      </c>
    </row>
    <row r="131" spans="1:21" x14ac:dyDescent="0.25">
      <c r="A131" s="68">
        <v>43115</v>
      </c>
      <c r="B131" s="69" t="s">
        <v>709</v>
      </c>
      <c r="C131" s="70"/>
      <c r="D131" s="69" t="s">
        <v>710</v>
      </c>
      <c r="E131" s="69" t="s">
        <v>715</v>
      </c>
      <c r="F131" s="70">
        <v>28</v>
      </c>
      <c r="G131" s="71">
        <v>28</v>
      </c>
      <c r="H131" s="70">
        <v>1</v>
      </c>
      <c r="I131" s="70">
        <v>2</v>
      </c>
      <c r="J131" s="70">
        <v>6</v>
      </c>
      <c r="K131" s="69" t="s">
        <v>16</v>
      </c>
      <c r="L131" s="70">
        <v>56</v>
      </c>
      <c r="M131" s="70">
        <v>56</v>
      </c>
      <c r="N131" s="70">
        <v>168</v>
      </c>
      <c r="O131" s="70">
        <v>6</v>
      </c>
      <c r="P131" s="69" t="s">
        <v>716</v>
      </c>
      <c r="Q131" s="70">
        <v>-2</v>
      </c>
      <c r="S131">
        <f t="shared" si="4"/>
        <v>6</v>
      </c>
      <c r="T131" t="str">
        <f t="shared" ref="T131:T194" si="5">LEFT(P131,6)</f>
        <v>BPB-05</v>
      </c>
      <c r="U131" s="69" t="s">
        <v>135</v>
      </c>
    </row>
    <row r="132" spans="1:21" x14ac:dyDescent="0.25">
      <c r="A132" s="68">
        <v>43115</v>
      </c>
      <c r="B132" s="69" t="s">
        <v>709</v>
      </c>
      <c r="C132" s="70"/>
      <c r="D132" s="69" t="s">
        <v>710</v>
      </c>
      <c r="E132" s="69" t="s">
        <v>51</v>
      </c>
      <c r="F132" s="70">
        <v>56</v>
      </c>
      <c r="G132" s="71">
        <v>56</v>
      </c>
      <c r="H132" s="70">
        <v>1</v>
      </c>
      <c r="I132" s="70">
        <v>88</v>
      </c>
      <c r="J132" s="70">
        <v>176</v>
      </c>
      <c r="K132" s="69" t="s">
        <v>16</v>
      </c>
      <c r="L132" s="70">
        <v>112</v>
      </c>
      <c r="M132" s="70">
        <v>112</v>
      </c>
      <c r="N132" s="70">
        <v>1008</v>
      </c>
      <c r="O132" s="70">
        <v>18</v>
      </c>
      <c r="P132" s="69" t="s">
        <v>299</v>
      </c>
      <c r="Q132" s="70">
        <v>51</v>
      </c>
      <c r="S132">
        <f t="shared" si="4"/>
        <v>176</v>
      </c>
      <c r="T132" t="str">
        <f t="shared" si="5"/>
        <v>BPB-14</v>
      </c>
      <c r="U132" s="73" t="s">
        <v>259</v>
      </c>
    </row>
    <row r="133" spans="1:21" x14ac:dyDescent="0.25">
      <c r="A133" s="68">
        <v>43115</v>
      </c>
      <c r="B133" s="69" t="s">
        <v>709</v>
      </c>
      <c r="C133" s="70"/>
      <c r="D133" s="69" t="s">
        <v>710</v>
      </c>
      <c r="E133" s="69" t="s">
        <v>52</v>
      </c>
      <c r="F133" s="70">
        <v>56</v>
      </c>
      <c r="G133" s="71">
        <v>56</v>
      </c>
      <c r="H133" s="70">
        <v>1</v>
      </c>
      <c r="I133" s="70">
        <v>80</v>
      </c>
      <c r="J133" s="70">
        <v>160</v>
      </c>
      <c r="K133" s="69" t="s">
        <v>16</v>
      </c>
      <c r="L133" s="70">
        <v>112</v>
      </c>
      <c r="M133" s="70">
        <v>112</v>
      </c>
      <c r="N133" s="70">
        <v>1008</v>
      </c>
      <c r="O133" s="70">
        <v>18</v>
      </c>
      <c r="P133" s="69" t="s">
        <v>295</v>
      </c>
      <c r="Q133" s="70">
        <v>46</v>
      </c>
      <c r="S133">
        <f t="shared" si="4"/>
        <v>160</v>
      </c>
      <c r="T133" t="str">
        <f t="shared" si="5"/>
        <v>BPB-13</v>
      </c>
      <c r="U133" s="73" t="s">
        <v>187</v>
      </c>
    </row>
    <row r="134" spans="1:21" x14ac:dyDescent="0.25">
      <c r="A134" s="68">
        <v>43115</v>
      </c>
      <c r="B134" s="69" t="s">
        <v>709</v>
      </c>
      <c r="C134" s="70"/>
      <c r="D134" s="69" t="s">
        <v>710</v>
      </c>
      <c r="E134" s="69" t="s">
        <v>53</v>
      </c>
      <c r="F134" s="70">
        <v>56</v>
      </c>
      <c r="G134" s="71">
        <v>56</v>
      </c>
      <c r="H134" s="70">
        <v>1</v>
      </c>
      <c r="I134" s="70">
        <v>8</v>
      </c>
      <c r="J134" s="70">
        <v>88</v>
      </c>
      <c r="K134" s="69" t="s">
        <v>16</v>
      </c>
      <c r="L134" s="70">
        <v>112</v>
      </c>
      <c r="M134" s="70">
        <v>112</v>
      </c>
      <c r="N134" s="70">
        <v>1008</v>
      </c>
      <c r="O134" s="70">
        <v>18</v>
      </c>
      <c r="P134" s="69" t="s">
        <v>301</v>
      </c>
      <c r="Q134" s="70">
        <v>42</v>
      </c>
      <c r="S134">
        <f t="shared" si="4"/>
        <v>88</v>
      </c>
      <c r="T134" t="str">
        <f t="shared" si="5"/>
        <v>BPB-12</v>
      </c>
      <c r="U134" s="69" t="s">
        <v>864</v>
      </c>
    </row>
    <row r="135" spans="1:21" x14ac:dyDescent="0.25">
      <c r="A135" s="72">
        <v>43115</v>
      </c>
      <c r="B135" s="73" t="s">
        <v>709</v>
      </c>
      <c r="C135" s="74"/>
      <c r="D135" s="73" t="s">
        <v>710</v>
      </c>
      <c r="E135" s="73" t="s">
        <v>54</v>
      </c>
      <c r="F135" s="74">
        <v>56</v>
      </c>
      <c r="G135" s="75">
        <v>56</v>
      </c>
      <c r="H135" s="74">
        <v>1</v>
      </c>
      <c r="I135" s="74">
        <v>8</v>
      </c>
      <c r="J135" s="74">
        <v>88</v>
      </c>
      <c r="K135" s="73" t="s">
        <v>16</v>
      </c>
      <c r="L135" s="74">
        <v>112</v>
      </c>
      <c r="M135" s="74">
        <v>112</v>
      </c>
      <c r="N135" s="74">
        <v>336</v>
      </c>
      <c r="O135" s="74">
        <v>6</v>
      </c>
      <c r="P135" s="73" t="s">
        <v>302</v>
      </c>
      <c r="Q135" s="74">
        <v>44</v>
      </c>
      <c r="S135">
        <f t="shared" si="4"/>
        <v>88</v>
      </c>
      <c r="T135" t="str">
        <f t="shared" si="5"/>
        <v>BPB-14</v>
      </c>
      <c r="U135" s="73" t="s">
        <v>867</v>
      </c>
    </row>
    <row r="136" spans="1:21" x14ac:dyDescent="0.25">
      <c r="A136" s="68">
        <v>43115</v>
      </c>
      <c r="B136" s="69" t="s">
        <v>709</v>
      </c>
      <c r="C136" s="70"/>
      <c r="D136" s="69" t="s">
        <v>710</v>
      </c>
      <c r="E136" s="69" t="s">
        <v>55</v>
      </c>
      <c r="F136" s="70">
        <v>40</v>
      </c>
      <c r="G136" s="71">
        <v>40</v>
      </c>
      <c r="H136" s="70">
        <v>1</v>
      </c>
      <c r="I136" s="70">
        <v>8</v>
      </c>
      <c r="J136" s="70">
        <v>64</v>
      </c>
      <c r="K136" s="69" t="s">
        <v>16</v>
      </c>
      <c r="L136" s="70">
        <v>160</v>
      </c>
      <c r="M136" s="70">
        <v>160</v>
      </c>
      <c r="N136" s="70">
        <v>480</v>
      </c>
      <c r="O136" s="70">
        <v>12</v>
      </c>
      <c r="P136" s="69" t="s">
        <v>203</v>
      </c>
      <c r="Q136" s="70"/>
      <c r="S136">
        <f t="shared" si="4"/>
        <v>64</v>
      </c>
      <c r="T136" t="str">
        <f t="shared" si="5"/>
        <v>BPB-13</v>
      </c>
      <c r="U136" s="69" t="s">
        <v>335</v>
      </c>
    </row>
    <row r="137" spans="1:21" x14ac:dyDescent="0.25">
      <c r="A137" s="72">
        <v>43115</v>
      </c>
      <c r="B137" s="73" t="s">
        <v>709</v>
      </c>
      <c r="C137" s="74"/>
      <c r="D137" s="73" t="s">
        <v>710</v>
      </c>
      <c r="E137" s="73" t="s">
        <v>123</v>
      </c>
      <c r="F137" s="74">
        <v>28</v>
      </c>
      <c r="G137" s="75">
        <v>28</v>
      </c>
      <c r="H137" s="74">
        <v>1</v>
      </c>
      <c r="I137" s="74">
        <v>88</v>
      </c>
      <c r="J137" s="74">
        <v>176</v>
      </c>
      <c r="K137" s="73" t="s">
        <v>16</v>
      </c>
      <c r="L137" s="74">
        <v>168</v>
      </c>
      <c r="M137" s="74">
        <v>168</v>
      </c>
      <c r="N137" s="74">
        <v>336</v>
      </c>
      <c r="O137" s="74">
        <v>12</v>
      </c>
      <c r="P137" s="73" t="s">
        <v>254</v>
      </c>
      <c r="Q137" s="74">
        <v>27</v>
      </c>
      <c r="S137">
        <f t="shared" si="4"/>
        <v>176</v>
      </c>
      <c r="T137" t="str">
        <f t="shared" si="5"/>
        <v>BPB-13</v>
      </c>
      <c r="U137" s="73" t="s">
        <v>869</v>
      </c>
    </row>
    <row r="138" spans="1:21" x14ac:dyDescent="0.25">
      <c r="A138" s="68">
        <v>43115</v>
      </c>
      <c r="B138" s="69" t="s">
        <v>709</v>
      </c>
      <c r="C138" s="70"/>
      <c r="D138" s="69" t="s">
        <v>710</v>
      </c>
      <c r="E138" s="69" t="s">
        <v>585</v>
      </c>
      <c r="F138" s="70">
        <v>1</v>
      </c>
      <c r="G138" s="71">
        <v>80</v>
      </c>
      <c r="H138" s="70">
        <v>80</v>
      </c>
      <c r="I138" s="70">
        <v>1</v>
      </c>
      <c r="J138" s="70">
        <v>80</v>
      </c>
      <c r="K138" s="69" t="s">
        <v>16</v>
      </c>
      <c r="L138" s="70">
        <v>0</v>
      </c>
      <c r="M138" s="70">
        <v>0</v>
      </c>
      <c r="N138" s="70">
        <v>0</v>
      </c>
      <c r="O138" s="70">
        <v>0</v>
      </c>
      <c r="P138" s="69" t="s">
        <v>586</v>
      </c>
      <c r="Q138" s="70">
        <v>19</v>
      </c>
      <c r="S138">
        <f t="shared" si="4"/>
        <v>80</v>
      </c>
      <c r="T138" t="str">
        <f t="shared" si="5"/>
        <v>BPB-03</v>
      </c>
      <c r="U138" s="73" t="s">
        <v>151</v>
      </c>
    </row>
    <row r="139" spans="1:21" x14ac:dyDescent="0.25">
      <c r="A139" s="72">
        <v>43115</v>
      </c>
      <c r="B139" s="73" t="s">
        <v>709</v>
      </c>
      <c r="C139" s="74"/>
      <c r="D139" s="73" t="s">
        <v>710</v>
      </c>
      <c r="E139" s="73" t="s">
        <v>158</v>
      </c>
      <c r="F139" s="74">
        <v>1</v>
      </c>
      <c r="G139" s="75">
        <v>1</v>
      </c>
      <c r="H139" s="74">
        <v>1</v>
      </c>
      <c r="I139" s="74">
        <v>2</v>
      </c>
      <c r="J139" s="74">
        <v>70</v>
      </c>
      <c r="K139" s="73" t="s">
        <v>16</v>
      </c>
      <c r="L139" s="74">
        <v>100</v>
      </c>
      <c r="M139" s="74">
        <v>100</v>
      </c>
      <c r="N139" s="74">
        <v>800</v>
      </c>
      <c r="O139" s="74">
        <v>800</v>
      </c>
      <c r="P139" s="73" t="s">
        <v>159</v>
      </c>
      <c r="Q139" s="74">
        <v>15</v>
      </c>
      <c r="S139">
        <f t="shared" si="4"/>
        <v>70</v>
      </c>
      <c r="T139" t="str">
        <f t="shared" si="5"/>
        <v>BPB-04</v>
      </c>
      <c r="U139" s="69" t="s">
        <v>96</v>
      </c>
    </row>
    <row r="140" spans="1:21" x14ac:dyDescent="0.25">
      <c r="A140" s="68">
        <v>43115</v>
      </c>
      <c r="B140" s="69" t="s">
        <v>709</v>
      </c>
      <c r="C140" s="70"/>
      <c r="D140" s="69" t="s">
        <v>710</v>
      </c>
      <c r="E140" s="69" t="s">
        <v>717</v>
      </c>
      <c r="F140" s="70">
        <v>1</v>
      </c>
      <c r="G140" s="71">
        <v>1</v>
      </c>
      <c r="H140" s="70">
        <v>1</v>
      </c>
      <c r="I140" s="70">
        <v>1</v>
      </c>
      <c r="J140" s="70">
        <v>4</v>
      </c>
      <c r="K140" s="69" t="s">
        <v>16</v>
      </c>
      <c r="L140" s="70">
        <v>30</v>
      </c>
      <c r="M140" s="70">
        <v>30</v>
      </c>
      <c r="N140" s="70">
        <v>120</v>
      </c>
      <c r="O140" s="70">
        <v>120</v>
      </c>
      <c r="P140" s="69" t="s">
        <v>718</v>
      </c>
      <c r="Q140" s="70">
        <v>4</v>
      </c>
      <c r="S140">
        <f t="shared" si="4"/>
        <v>4</v>
      </c>
      <c r="T140" t="str">
        <f t="shared" si="5"/>
        <v>BPB-05</v>
      </c>
      <c r="U140" s="69" t="s">
        <v>140</v>
      </c>
    </row>
    <row r="141" spans="1:21" x14ac:dyDescent="0.25">
      <c r="A141" s="72">
        <v>43115</v>
      </c>
      <c r="B141" s="73" t="s">
        <v>709</v>
      </c>
      <c r="C141" s="74"/>
      <c r="D141" s="73" t="s">
        <v>710</v>
      </c>
      <c r="E141" s="73" t="s">
        <v>142</v>
      </c>
      <c r="F141" s="74">
        <v>10</v>
      </c>
      <c r="G141" s="75">
        <v>20</v>
      </c>
      <c r="H141" s="74">
        <v>2</v>
      </c>
      <c r="I141" s="74">
        <v>2</v>
      </c>
      <c r="J141" s="74">
        <v>36</v>
      </c>
      <c r="K141" s="73" t="s">
        <v>16</v>
      </c>
      <c r="L141" s="74">
        <v>14</v>
      </c>
      <c r="M141" s="74">
        <v>14</v>
      </c>
      <c r="N141" s="74">
        <v>28</v>
      </c>
      <c r="O141" s="74">
        <v>2.8</v>
      </c>
      <c r="P141" s="73" t="s">
        <v>311</v>
      </c>
      <c r="Q141" s="74">
        <v>16</v>
      </c>
      <c r="S141">
        <f t="shared" si="4"/>
        <v>36</v>
      </c>
      <c r="T141" t="str">
        <f t="shared" si="5"/>
        <v>BPB-15</v>
      </c>
      <c r="U141" s="73" t="s">
        <v>86</v>
      </c>
    </row>
    <row r="142" spans="1:21" x14ac:dyDescent="0.25">
      <c r="A142" s="68">
        <v>43115</v>
      </c>
      <c r="B142" s="69" t="s">
        <v>709</v>
      </c>
      <c r="C142" s="70"/>
      <c r="D142" s="69" t="s">
        <v>710</v>
      </c>
      <c r="E142" s="69" t="s">
        <v>262</v>
      </c>
      <c r="F142" s="70">
        <v>1</v>
      </c>
      <c r="G142" s="71">
        <v>7</v>
      </c>
      <c r="H142" s="70">
        <v>7</v>
      </c>
      <c r="I142" s="70">
        <v>2</v>
      </c>
      <c r="J142" s="70">
        <v>80</v>
      </c>
      <c r="K142" s="69" t="s">
        <v>16</v>
      </c>
      <c r="L142" s="70">
        <v>40</v>
      </c>
      <c r="M142" s="70">
        <v>40</v>
      </c>
      <c r="N142" s="70">
        <v>120</v>
      </c>
      <c r="O142" s="70">
        <v>120</v>
      </c>
      <c r="P142" s="69" t="s">
        <v>587</v>
      </c>
      <c r="Q142" s="70">
        <v>19</v>
      </c>
      <c r="S142">
        <f t="shared" si="4"/>
        <v>80</v>
      </c>
      <c r="T142" t="str">
        <f t="shared" si="5"/>
        <v>BPB-03</v>
      </c>
      <c r="U142" s="73" t="s">
        <v>37</v>
      </c>
    </row>
    <row r="143" spans="1:21" x14ac:dyDescent="0.25">
      <c r="A143" s="72">
        <v>43115</v>
      </c>
      <c r="B143" s="73" t="s">
        <v>709</v>
      </c>
      <c r="C143" s="74"/>
      <c r="D143" s="73" t="s">
        <v>710</v>
      </c>
      <c r="E143" s="73" t="s">
        <v>134</v>
      </c>
      <c r="F143" s="74">
        <v>10</v>
      </c>
      <c r="G143" s="75">
        <v>20</v>
      </c>
      <c r="H143" s="74">
        <v>2</v>
      </c>
      <c r="I143" s="74">
        <v>3</v>
      </c>
      <c r="J143" s="74">
        <v>36</v>
      </c>
      <c r="K143" s="73" t="s">
        <v>16</v>
      </c>
      <c r="L143" s="74">
        <v>60</v>
      </c>
      <c r="M143" s="74">
        <v>60</v>
      </c>
      <c r="N143" s="74">
        <v>90</v>
      </c>
      <c r="O143" s="74">
        <v>9</v>
      </c>
      <c r="P143" s="73" t="s">
        <v>1101</v>
      </c>
      <c r="Q143" s="74">
        <v>6.3</v>
      </c>
      <c r="S143">
        <f t="shared" si="4"/>
        <v>36</v>
      </c>
      <c r="T143" t="str">
        <f t="shared" si="5"/>
        <v>BPB-13</v>
      </c>
      <c r="U143" s="73" t="s">
        <v>47</v>
      </c>
    </row>
    <row r="144" spans="1:21" x14ac:dyDescent="0.25">
      <c r="A144" s="68">
        <v>43115</v>
      </c>
      <c r="B144" s="69" t="s">
        <v>709</v>
      </c>
      <c r="C144" s="70"/>
      <c r="D144" s="69" t="s">
        <v>710</v>
      </c>
      <c r="E144" s="69" t="s">
        <v>333</v>
      </c>
      <c r="F144" s="70">
        <v>30</v>
      </c>
      <c r="G144" s="71">
        <v>30</v>
      </c>
      <c r="H144" s="70">
        <v>1</v>
      </c>
      <c r="I144" s="70">
        <v>4</v>
      </c>
      <c r="J144" s="70">
        <v>12</v>
      </c>
      <c r="K144" s="69" t="s">
        <v>16</v>
      </c>
      <c r="L144" s="70">
        <v>10</v>
      </c>
      <c r="M144" s="70">
        <v>10</v>
      </c>
      <c r="N144" s="70">
        <v>60</v>
      </c>
      <c r="O144" s="70">
        <v>2</v>
      </c>
      <c r="P144" s="69" t="s">
        <v>334</v>
      </c>
      <c r="Q144" s="70">
        <v>1</v>
      </c>
      <c r="S144">
        <f t="shared" si="4"/>
        <v>12</v>
      </c>
      <c r="T144" t="str">
        <f t="shared" si="5"/>
        <v>BPB-11</v>
      </c>
      <c r="U144" s="73" t="s">
        <v>56</v>
      </c>
    </row>
    <row r="145" spans="1:21" x14ac:dyDescent="0.25">
      <c r="A145" s="68">
        <v>43115</v>
      </c>
      <c r="B145" s="69" t="s">
        <v>709</v>
      </c>
      <c r="C145" s="70"/>
      <c r="D145" s="69" t="s">
        <v>710</v>
      </c>
      <c r="E145" s="69" t="s">
        <v>270</v>
      </c>
      <c r="F145" s="70">
        <v>30</v>
      </c>
      <c r="G145" s="71">
        <v>60</v>
      </c>
      <c r="H145" s="70">
        <v>2</v>
      </c>
      <c r="I145" s="70">
        <v>7</v>
      </c>
      <c r="J145" s="70">
        <v>56</v>
      </c>
      <c r="K145" s="69" t="s">
        <v>16</v>
      </c>
      <c r="L145" s="70">
        <v>0</v>
      </c>
      <c r="M145" s="70">
        <v>0</v>
      </c>
      <c r="N145" s="70">
        <v>0</v>
      </c>
      <c r="O145" s="70">
        <v>0</v>
      </c>
      <c r="P145" s="69" t="s">
        <v>330</v>
      </c>
      <c r="Q145" s="70">
        <v>-2</v>
      </c>
      <c r="S145">
        <f t="shared" si="4"/>
        <v>56</v>
      </c>
      <c r="T145" t="str">
        <f t="shared" si="5"/>
        <v>BPB-14</v>
      </c>
      <c r="U145" s="73" t="s">
        <v>875</v>
      </c>
    </row>
    <row r="146" spans="1:21" x14ac:dyDescent="0.25">
      <c r="A146" s="68">
        <v>43115</v>
      </c>
      <c r="B146" s="69" t="s">
        <v>709</v>
      </c>
      <c r="C146" s="70"/>
      <c r="D146" s="69" t="s">
        <v>710</v>
      </c>
      <c r="E146" s="69" t="s">
        <v>184</v>
      </c>
      <c r="F146" s="70">
        <v>1</v>
      </c>
      <c r="G146" s="71">
        <v>1</v>
      </c>
      <c r="H146" s="70">
        <v>1</v>
      </c>
      <c r="I146" s="70">
        <v>15</v>
      </c>
      <c r="J146" s="70">
        <v>60</v>
      </c>
      <c r="K146" s="69" t="s">
        <v>16</v>
      </c>
      <c r="L146" s="70">
        <v>30</v>
      </c>
      <c r="M146" s="70">
        <v>30</v>
      </c>
      <c r="N146" s="70">
        <v>60</v>
      </c>
      <c r="O146" s="70">
        <v>60</v>
      </c>
      <c r="P146" s="69" t="s">
        <v>1099</v>
      </c>
      <c r="Q146" s="70">
        <v>8</v>
      </c>
      <c r="S146">
        <f t="shared" si="4"/>
        <v>60</v>
      </c>
      <c r="T146" t="str">
        <f t="shared" si="5"/>
        <v>BPB-02</v>
      </c>
      <c r="U146" s="73" t="s">
        <v>802</v>
      </c>
    </row>
    <row r="147" spans="1:21" x14ac:dyDescent="0.25">
      <c r="A147" s="72">
        <v>43115</v>
      </c>
      <c r="B147" s="73" t="s">
        <v>709</v>
      </c>
      <c r="C147" s="74"/>
      <c r="D147" s="73" t="s">
        <v>710</v>
      </c>
      <c r="E147" s="73" t="s">
        <v>185</v>
      </c>
      <c r="F147" s="74">
        <v>1</v>
      </c>
      <c r="G147" s="75">
        <v>1</v>
      </c>
      <c r="H147" s="74">
        <v>1</v>
      </c>
      <c r="I147" s="74">
        <v>2</v>
      </c>
      <c r="J147" s="74">
        <v>30</v>
      </c>
      <c r="K147" s="73" t="s">
        <v>16</v>
      </c>
      <c r="L147" s="74">
        <v>30</v>
      </c>
      <c r="M147" s="74">
        <v>30</v>
      </c>
      <c r="N147" s="74">
        <v>60</v>
      </c>
      <c r="O147" s="74">
        <v>60</v>
      </c>
      <c r="P147" s="73" t="s">
        <v>186</v>
      </c>
      <c r="Q147" s="74">
        <v>25</v>
      </c>
      <c r="S147">
        <f t="shared" si="4"/>
        <v>30</v>
      </c>
      <c r="T147" t="str">
        <f t="shared" si="5"/>
        <v>BPB-02</v>
      </c>
      <c r="U147" s="69" t="s">
        <v>881</v>
      </c>
    </row>
    <row r="148" spans="1:21" x14ac:dyDescent="0.25">
      <c r="A148" s="72">
        <v>43115</v>
      </c>
      <c r="B148" s="73" t="s">
        <v>719</v>
      </c>
      <c r="C148" s="74"/>
      <c r="D148" s="73" t="s">
        <v>720</v>
      </c>
      <c r="E148" s="73" t="s">
        <v>18</v>
      </c>
      <c r="F148" s="74">
        <v>30</v>
      </c>
      <c r="G148" s="75">
        <v>60</v>
      </c>
      <c r="H148" s="74">
        <v>2</v>
      </c>
      <c r="I148" s="74">
        <v>80</v>
      </c>
      <c r="J148" s="74">
        <v>240</v>
      </c>
      <c r="K148" s="73" t="s">
        <v>16</v>
      </c>
      <c r="L148" s="74">
        <v>60</v>
      </c>
      <c r="M148" s="74">
        <v>60</v>
      </c>
      <c r="N148" s="74">
        <v>180</v>
      </c>
      <c r="O148" s="74">
        <v>6</v>
      </c>
      <c r="P148" s="73" t="s">
        <v>61</v>
      </c>
      <c r="Q148" s="74">
        <v>112</v>
      </c>
      <c r="S148">
        <f t="shared" si="4"/>
        <v>240</v>
      </c>
      <c r="T148" t="str">
        <f t="shared" si="5"/>
        <v>BPB-14</v>
      </c>
      <c r="U148" s="73" t="s">
        <v>883</v>
      </c>
    </row>
    <row r="149" spans="1:21" x14ac:dyDescent="0.25">
      <c r="A149" s="68">
        <v>43115</v>
      </c>
      <c r="B149" s="69" t="s">
        <v>719</v>
      </c>
      <c r="C149" s="70"/>
      <c r="D149" s="69" t="s">
        <v>720</v>
      </c>
      <c r="E149" s="69" t="s">
        <v>19</v>
      </c>
      <c r="F149" s="70">
        <v>30</v>
      </c>
      <c r="G149" s="71">
        <v>30</v>
      </c>
      <c r="H149" s="70">
        <v>1</v>
      </c>
      <c r="I149" s="70">
        <v>80</v>
      </c>
      <c r="J149" s="70">
        <v>160</v>
      </c>
      <c r="K149" s="69" t="s">
        <v>16</v>
      </c>
      <c r="L149" s="70">
        <v>60</v>
      </c>
      <c r="M149" s="70">
        <v>60</v>
      </c>
      <c r="N149" s="70">
        <v>180</v>
      </c>
      <c r="O149" s="70">
        <v>6</v>
      </c>
      <c r="P149" s="69" t="s">
        <v>64</v>
      </c>
      <c r="Q149" s="70">
        <v>44</v>
      </c>
      <c r="S149">
        <f t="shared" si="4"/>
        <v>160</v>
      </c>
      <c r="T149" t="str">
        <f t="shared" si="5"/>
        <v>BPB-14</v>
      </c>
      <c r="U149" s="69" t="s">
        <v>626</v>
      </c>
    </row>
    <row r="150" spans="1:21" x14ac:dyDescent="0.25">
      <c r="A150" s="68">
        <v>43115</v>
      </c>
      <c r="B150" s="69" t="s">
        <v>719</v>
      </c>
      <c r="C150" s="70"/>
      <c r="D150" s="69" t="s">
        <v>720</v>
      </c>
      <c r="E150" s="69" t="s">
        <v>77</v>
      </c>
      <c r="F150" s="70">
        <v>24</v>
      </c>
      <c r="G150" s="71">
        <v>24</v>
      </c>
      <c r="H150" s="70">
        <v>1</v>
      </c>
      <c r="I150" s="70">
        <v>64</v>
      </c>
      <c r="J150" s="70">
        <v>128</v>
      </c>
      <c r="K150" s="69" t="s">
        <v>16</v>
      </c>
      <c r="L150" s="70">
        <v>48</v>
      </c>
      <c r="M150" s="70">
        <v>48</v>
      </c>
      <c r="N150" s="70">
        <v>432</v>
      </c>
      <c r="O150" s="70">
        <v>18</v>
      </c>
      <c r="P150" s="69" t="s">
        <v>78</v>
      </c>
      <c r="Q150" s="70"/>
      <c r="S150">
        <f t="shared" si="4"/>
        <v>128</v>
      </c>
      <c r="T150" t="str">
        <f t="shared" si="5"/>
        <v>BPB-14</v>
      </c>
      <c r="U150" s="73" t="s">
        <v>323</v>
      </c>
    </row>
    <row r="151" spans="1:21" x14ac:dyDescent="0.25">
      <c r="A151" s="68">
        <v>43115</v>
      </c>
      <c r="B151" s="69" t="s">
        <v>719</v>
      </c>
      <c r="C151" s="70"/>
      <c r="D151" s="69" t="s">
        <v>720</v>
      </c>
      <c r="E151" s="69" t="s">
        <v>39</v>
      </c>
      <c r="F151" s="70">
        <v>36</v>
      </c>
      <c r="G151" s="71">
        <v>36</v>
      </c>
      <c r="H151" s="70">
        <v>1</v>
      </c>
      <c r="I151" s="70">
        <v>8</v>
      </c>
      <c r="J151" s="70">
        <v>80</v>
      </c>
      <c r="K151" s="69" t="s">
        <v>16</v>
      </c>
      <c r="L151" s="70">
        <v>72</v>
      </c>
      <c r="M151" s="70">
        <v>72</v>
      </c>
      <c r="N151" s="70">
        <v>3000</v>
      </c>
      <c r="O151" s="70">
        <v>83.3333333333333</v>
      </c>
      <c r="P151" s="69" t="s">
        <v>204</v>
      </c>
      <c r="Q151" s="70"/>
      <c r="S151">
        <f t="shared" si="4"/>
        <v>80</v>
      </c>
      <c r="T151" t="str">
        <f t="shared" si="5"/>
        <v>BPB-13</v>
      </c>
      <c r="U151" s="69" t="s">
        <v>901</v>
      </c>
    </row>
    <row r="152" spans="1:21" x14ac:dyDescent="0.25">
      <c r="A152" s="68">
        <v>43115</v>
      </c>
      <c r="B152" s="69" t="s">
        <v>719</v>
      </c>
      <c r="C152" s="70"/>
      <c r="D152" s="69" t="s">
        <v>720</v>
      </c>
      <c r="E152" s="69" t="s">
        <v>44</v>
      </c>
      <c r="F152" s="70">
        <v>30</v>
      </c>
      <c r="G152" s="71">
        <v>30</v>
      </c>
      <c r="H152" s="70">
        <v>1</v>
      </c>
      <c r="I152" s="70">
        <v>8</v>
      </c>
      <c r="J152" s="70">
        <v>88</v>
      </c>
      <c r="K152" s="69" t="s">
        <v>16</v>
      </c>
      <c r="L152" s="70">
        <v>60</v>
      </c>
      <c r="M152" s="70">
        <v>60</v>
      </c>
      <c r="N152" s="70">
        <v>180</v>
      </c>
      <c r="O152" s="70">
        <v>6</v>
      </c>
      <c r="P152" s="69" t="s">
        <v>114</v>
      </c>
      <c r="Q152" s="70">
        <v>58</v>
      </c>
      <c r="S152">
        <f t="shared" si="4"/>
        <v>88</v>
      </c>
      <c r="T152" t="str">
        <f t="shared" si="5"/>
        <v>BPB-13</v>
      </c>
      <c r="U152" s="69" t="s">
        <v>904</v>
      </c>
    </row>
    <row r="153" spans="1:21" x14ac:dyDescent="0.25">
      <c r="A153" s="72">
        <v>43115</v>
      </c>
      <c r="B153" s="73" t="s">
        <v>719</v>
      </c>
      <c r="C153" s="74"/>
      <c r="D153" s="73" t="s">
        <v>720</v>
      </c>
      <c r="E153" s="73" t="s">
        <v>115</v>
      </c>
      <c r="F153" s="74">
        <v>30</v>
      </c>
      <c r="G153" s="75">
        <v>30</v>
      </c>
      <c r="H153" s="74">
        <v>1</v>
      </c>
      <c r="I153" s="74">
        <v>2</v>
      </c>
      <c r="J153" s="74">
        <v>80</v>
      </c>
      <c r="K153" s="73" t="s">
        <v>16</v>
      </c>
      <c r="L153" s="74">
        <v>60</v>
      </c>
      <c r="M153" s="74">
        <v>60</v>
      </c>
      <c r="N153" s="74">
        <v>180</v>
      </c>
      <c r="O153" s="74">
        <v>6</v>
      </c>
      <c r="P153" s="73" t="s">
        <v>116</v>
      </c>
      <c r="Q153" s="74">
        <v>117</v>
      </c>
      <c r="S153">
        <f t="shared" si="4"/>
        <v>80</v>
      </c>
      <c r="T153" t="str">
        <f t="shared" si="5"/>
        <v>BPB-13</v>
      </c>
      <c r="U153" s="69" t="s">
        <v>908</v>
      </c>
    </row>
    <row r="154" spans="1:21" x14ac:dyDescent="0.25">
      <c r="A154" s="68">
        <v>43115</v>
      </c>
      <c r="B154" s="69" t="s">
        <v>719</v>
      </c>
      <c r="C154" s="70"/>
      <c r="D154" s="69" t="s">
        <v>720</v>
      </c>
      <c r="E154" s="69" t="s">
        <v>132</v>
      </c>
      <c r="F154" s="70">
        <v>30</v>
      </c>
      <c r="G154" s="71">
        <v>30</v>
      </c>
      <c r="H154" s="70">
        <v>1</v>
      </c>
      <c r="I154" s="70">
        <v>8</v>
      </c>
      <c r="J154" s="70">
        <v>88</v>
      </c>
      <c r="K154" s="69" t="s">
        <v>16</v>
      </c>
      <c r="L154" s="70">
        <v>60</v>
      </c>
      <c r="M154" s="70">
        <v>60</v>
      </c>
      <c r="N154" s="70">
        <v>180</v>
      </c>
      <c r="O154" s="70">
        <v>6</v>
      </c>
      <c r="P154" s="69" t="s">
        <v>133</v>
      </c>
      <c r="Q154" s="70"/>
      <c r="S154">
        <f t="shared" si="4"/>
        <v>88</v>
      </c>
      <c r="T154" t="str">
        <f t="shared" si="5"/>
        <v>BPB-13</v>
      </c>
      <c r="U154" s="73" t="s">
        <v>122</v>
      </c>
    </row>
    <row r="155" spans="1:21" x14ac:dyDescent="0.25">
      <c r="A155" s="72">
        <v>43115</v>
      </c>
      <c r="B155" s="73" t="s">
        <v>719</v>
      </c>
      <c r="C155" s="74"/>
      <c r="D155" s="73" t="s">
        <v>720</v>
      </c>
      <c r="E155" s="73" t="s">
        <v>117</v>
      </c>
      <c r="F155" s="74">
        <v>30</v>
      </c>
      <c r="G155" s="75">
        <v>30</v>
      </c>
      <c r="H155" s="74">
        <v>1</v>
      </c>
      <c r="I155" s="74">
        <v>80</v>
      </c>
      <c r="J155" s="74">
        <v>240</v>
      </c>
      <c r="K155" s="73" t="s">
        <v>16</v>
      </c>
      <c r="L155" s="74">
        <v>60</v>
      </c>
      <c r="M155" s="74">
        <v>60</v>
      </c>
      <c r="N155" s="74">
        <v>180</v>
      </c>
      <c r="O155" s="74">
        <v>6</v>
      </c>
      <c r="P155" s="73" t="s">
        <v>118</v>
      </c>
      <c r="Q155" s="74">
        <v>96</v>
      </c>
      <c r="S155">
        <f t="shared" si="4"/>
        <v>240</v>
      </c>
      <c r="T155" t="str">
        <f t="shared" si="5"/>
        <v>BPB-14</v>
      </c>
      <c r="U155" s="73" t="s">
        <v>125</v>
      </c>
    </row>
    <row r="156" spans="1:21" x14ac:dyDescent="0.25">
      <c r="A156" s="72">
        <v>43115</v>
      </c>
      <c r="B156" s="73" t="s">
        <v>719</v>
      </c>
      <c r="C156" s="74"/>
      <c r="D156" s="73" t="s">
        <v>720</v>
      </c>
      <c r="E156" s="73" t="s">
        <v>319</v>
      </c>
      <c r="F156" s="74">
        <v>18</v>
      </c>
      <c r="G156" s="75">
        <v>72</v>
      </c>
      <c r="H156" s="74">
        <v>4</v>
      </c>
      <c r="I156" s="74">
        <v>36</v>
      </c>
      <c r="J156" s="74">
        <v>108</v>
      </c>
      <c r="K156" s="73" t="s">
        <v>16</v>
      </c>
      <c r="L156" s="74">
        <v>0</v>
      </c>
      <c r="M156" s="74">
        <v>0</v>
      </c>
      <c r="N156" s="74">
        <v>0</v>
      </c>
      <c r="O156" s="74">
        <v>0</v>
      </c>
      <c r="P156" s="73" t="s">
        <v>320</v>
      </c>
      <c r="Q156" s="74">
        <v>51</v>
      </c>
      <c r="S156">
        <f t="shared" si="4"/>
        <v>108</v>
      </c>
      <c r="T156" t="str">
        <f t="shared" si="5"/>
        <v>BPB-15</v>
      </c>
      <c r="U156" s="73" t="s">
        <v>58</v>
      </c>
    </row>
    <row r="157" spans="1:21" x14ac:dyDescent="0.25">
      <c r="A157" s="68">
        <v>43115</v>
      </c>
      <c r="B157" s="69" t="s">
        <v>719</v>
      </c>
      <c r="C157" s="70"/>
      <c r="D157" s="69" t="s">
        <v>720</v>
      </c>
      <c r="E157" s="69" t="s">
        <v>173</v>
      </c>
      <c r="F157" s="70">
        <v>1</v>
      </c>
      <c r="G157" s="71">
        <v>1</v>
      </c>
      <c r="H157" s="70">
        <v>1</v>
      </c>
      <c r="I157" s="70">
        <v>2</v>
      </c>
      <c r="J157" s="70">
        <v>50</v>
      </c>
      <c r="K157" s="69" t="s">
        <v>16</v>
      </c>
      <c r="L157" s="70">
        <v>1</v>
      </c>
      <c r="M157" s="70">
        <v>1</v>
      </c>
      <c r="N157" s="70">
        <v>50</v>
      </c>
      <c r="O157" s="70">
        <v>50</v>
      </c>
      <c r="P157" s="69" t="s">
        <v>174</v>
      </c>
      <c r="Q157" s="70"/>
      <c r="S157">
        <f t="shared" si="4"/>
        <v>50</v>
      </c>
      <c r="T157" t="str">
        <f t="shared" si="5"/>
        <v>BPB-02</v>
      </c>
      <c r="U157" s="69" t="s">
        <v>597</v>
      </c>
    </row>
    <row r="158" spans="1:21" x14ac:dyDescent="0.25">
      <c r="A158" s="72">
        <v>43115</v>
      </c>
      <c r="B158" s="73" t="s">
        <v>721</v>
      </c>
      <c r="C158" s="74"/>
      <c r="D158" s="73" t="s">
        <v>722</v>
      </c>
      <c r="E158" s="73" t="s">
        <v>18</v>
      </c>
      <c r="F158" s="74">
        <v>30</v>
      </c>
      <c r="G158" s="75">
        <v>30</v>
      </c>
      <c r="H158" s="74">
        <v>1</v>
      </c>
      <c r="I158" s="74">
        <v>80</v>
      </c>
      <c r="J158" s="74">
        <v>240</v>
      </c>
      <c r="K158" s="73" t="s">
        <v>16</v>
      </c>
      <c r="L158" s="74">
        <v>60</v>
      </c>
      <c r="M158" s="74">
        <v>60</v>
      </c>
      <c r="N158" s="74">
        <v>180</v>
      </c>
      <c r="O158" s="74">
        <v>6</v>
      </c>
      <c r="P158" s="73" t="s">
        <v>61</v>
      </c>
      <c r="Q158" s="74">
        <v>112</v>
      </c>
      <c r="S158">
        <f t="shared" si="4"/>
        <v>240</v>
      </c>
      <c r="T158" t="str">
        <f t="shared" si="5"/>
        <v>BPB-14</v>
      </c>
      <c r="U158" s="69" t="s">
        <v>66</v>
      </c>
    </row>
    <row r="159" spans="1:21" x14ac:dyDescent="0.25">
      <c r="A159" s="68">
        <v>43115</v>
      </c>
      <c r="B159" s="69" t="s">
        <v>721</v>
      </c>
      <c r="C159" s="70"/>
      <c r="D159" s="69" t="s">
        <v>722</v>
      </c>
      <c r="E159" s="69" t="s">
        <v>62</v>
      </c>
      <c r="F159" s="70">
        <v>40</v>
      </c>
      <c r="G159" s="71">
        <v>40</v>
      </c>
      <c r="H159" s="70">
        <v>1</v>
      </c>
      <c r="I159" s="70">
        <v>40</v>
      </c>
      <c r="J159" s="70">
        <v>120</v>
      </c>
      <c r="K159" s="69" t="s">
        <v>16</v>
      </c>
      <c r="L159" s="70">
        <v>80</v>
      </c>
      <c r="M159" s="70">
        <v>80</v>
      </c>
      <c r="N159" s="70">
        <v>480</v>
      </c>
      <c r="O159" s="70">
        <v>12</v>
      </c>
      <c r="P159" s="69" t="s">
        <v>63</v>
      </c>
      <c r="Q159" s="70">
        <v>51</v>
      </c>
      <c r="S159">
        <f t="shared" si="4"/>
        <v>120</v>
      </c>
      <c r="T159" t="str">
        <f t="shared" si="5"/>
        <v>BPB-14</v>
      </c>
      <c r="U159" s="73" t="s">
        <v>95</v>
      </c>
    </row>
    <row r="160" spans="1:21" x14ac:dyDescent="0.25">
      <c r="A160" s="72">
        <v>43115</v>
      </c>
      <c r="B160" s="73" t="s">
        <v>721</v>
      </c>
      <c r="C160" s="74"/>
      <c r="D160" s="73" t="s">
        <v>722</v>
      </c>
      <c r="E160" s="73" t="s">
        <v>72</v>
      </c>
      <c r="F160" s="74">
        <v>24</v>
      </c>
      <c r="G160" s="75">
        <v>24</v>
      </c>
      <c r="H160" s="74">
        <v>1</v>
      </c>
      <c r="I160" s="74">
        <v>8</v>
      </c>
      <c r="J160" s="74">
        <v>64</v>
      </c>
      <c r="K160" s="73" t="s">
        <v>16</v>
      </c>
      <c r="L160" s="74">
        <v>48</v>
      </c>
      <c r="M160" s="74">
        <v>48</v>
      </c>
      <c r="N160" s="74">
        <v>144</v>
      </c>
      <c r="O160" s="74">
        <v>6</v>
      </c>
      <c r="P160" s="73" t="s">
        <v>170</v>
      </c>
      <c r="Q160" s="74">
        <v>4</v>
      </c>
      <c r="S160">
        <f t="shared" si="4"/>
        <v>64</v>
      </c>
      <c r="T160" t="str">
        <f t="shared" si="5"/>
        <v>BPB-13</v>
      </c>
      <c r="U160" s="69" t="s">
        <v>73</v>
      </c>
    </row>
    <row r="161" spans="1:21" x14ac:dyDescent="0.25">
      <c r="A161" s="68">
        <v>43115</v>
      </c>
      <c r="B161" s="69" t="s">
        <v>721</v>
      </c>
      <c r="C161" s="70"/>
      <c r="D161" s="69" t="s">
        <v>722</v>
      </c>
      <c r="E161" s="69" t="s">
        <v>148</v>
      </c>
      <c r="F161" s="70">
        <v>20</v>
      </c>
      <c r="G161" s="71">
        <v>20</v>
      </c>
      <c r="H161" s="70">
        <v>1</v>
      </c>
      <c r="I161" s="70">
        <v>8</v>
      </c>
      <c r="J161" s="70">
        <v>112</v>
      </c>
      <c r="K161" s="69" t="s">
        <v>16</v>
      </c>
      <c r="L161" s="70">
        <v>0</v>
      </c>
      <c r="M161" s="70">
        <v>0</v>
      </c>
      <c r="N161" s="70">
        <v>0</v>
      </c>
      <c r="O161" s="70">
        <v>0</v>
      </c>
      <c r="P161" s="69" t="s">
        <v>149</v>
      </c>
      <c r="Q161" s="70"/>
      <c r="S161">
        <f t="shared" si="4"/>
        <v>112</v>
      </c>
      <c r="T161" t="str">
        <f t="shared" si="5"/>
        <v>BPB-12</v>
      </c>
      <c r="U161" s="73" t="s">
        <v>75</v>
      </c>
    </row>
    <row r="162" spans="1:21" x14ac:dyDescent="0.25">
      <c r="A162" s="68">
        <v>43115</v>
      </c>
      <c r="B162" s="69" t="s">
        <v>721</v>
      </c>
      <c r="C162" s="70"/>
      <c r="D162" s="69" t="s">
        <v>722</v>
      </c>
      <c r="E162" s="69" t="s">
        <v>318</v>
      </c>
      <c r="F162" s="70">
        <v>120</v>
      </c>
      <c r="G162" s="71">
        <v>240</v>
      </c>
      <c r="H162" s="70">
        <v>2</v>
      </c>
      <c r="I162" s="70">
        <v>5</v>
      </c>
      <c r="J162" s="70">
        <v>80</v>
      </c>
      <c r="K162" s="69" t="s">
        <v>16</v>
      </c>
      <c r="L162" s="70">
        <v>0</v>
      </c>
      <c r="M162" s="70">
        <v>0</v>
      </c>
      <c r="N162" s="70">
        <v>1</v>
      </c>
      <c r="O162" s="70">
        <v>8.3333333333333297E-3</v>
      </c>
      <c r="P162" s="69" t="s">
        <v>331</v>
      </c>
      <c r="Q162" s="70">
        <v>49</v>
      </c>
      <c r="S162">
        <f t="shared" si="4"/>
        <v>80</v>
      </c>
      <c r="T162" t="str">
        <f t="shared" si="5"/>
        <v>BPB-15</v>
      </c>
      <c r="U162" s="69" t="s">
        <v>79</v>
      </c>
    </row>
    <row r="163" spans="1:21" x14ac:dyDescent="0.25">
      <c r="A163" s="68">
        <v>43115</v>
      </c>
      <c r="B163" s="69" t="s">
        <v>721</v>
      </c>
      <c r="C163" s="70"/>
      <c r="D163" s="69" t="s">
        <v>722</v>
      </c>
      <c r="E163" s="69" t="s">
        <v>214</v>
      </c>
      <c r="F163" s="70">
        <v>24</v>
      </c>
      <c r="G163" s="71">
        <v>24</v>
      </c>
      <c r="H163" s="70">
        <v>1</v>
      </c>
      <c r="I163" s="70">
        <v>5</v>
      </c>
      <c r="J163" s="70">
        <v>80</v>
      </c>
      <c r="K163" s="69" t="s">
        <v>16</v>
      </c>
      <c r="L163" s="70">
        <v>24</v>
      </c>
      <c r="M163" s="70">
        <v>24</v>
      </c>
      <c r="N163" s="70">
        <v>144</v>
      </c>
      <c r="O163" s="70">
        <v>6</v>
      </c>
      <c r="P163" s="69" t="s">
        <v>590</v>
      </c>
      <c r="Q163" s="70">
        <v>5</v>
      </c>
      <c r="S163">
        <f t="shared" si="4"/>
        <v>80</v>
      </c>
      <c r="T163" t="str">
        <f t="shared" si="5"/>
        <v>BPB-12</v>
      </c>
      <c r="U163" s="73" t="s">
        <v>80</v>
      </c>
    </row>
    <row r="164" spans="1:21" x14ac:dyDescent="0.25">
      <c r="A164" s="68">
        <v>43115</v>
      </c>
      <c r="B164" s="69" t="s">
        <v>721</v>
      </c>
      <c r="C164" s="70"/>
      <c r="D164" s="69" t="s">
        <v>722</v>
      </c>
      <c r="E164" s="69" t="s">
        <v>110</v>
      </c>
      <c r="F164" s="70">
        <v>55</v>
      </c>
      <c r="G164" s="71">
        <v>55</v>
      </c>
      <c r="H164" s="70">
        <v>1</v>
      </c>
      <c r="I164" s="70">
        <v>88</v>
      </c>
      <c r="J164" s="70">
        <v>264</v>
      </c>
      <c r="K164" s="69" t="s">
        <v>16</v>
      </c>
      <c r="L164" s="70">
        <v>110</v>
      </c>
      <c r="M164" s="70">
        <v>110</v>
      </c>
      <c r="N164" s="70">
        <v>330</v>
      </c>
      <c r="O164" s="70">
        <v>6</v>
      </c>
      <c r="P164" s="69" t="s">
        <v>111</v>
      </c>
      <c r="Q164" s="70">
        <v>239</v>
      </c>
      <c r="S164">
        <f t="shared" si="4"/>
        <v>264</v>
      </c>
      <c r="T164" t="str">
        <f t="shared" si="5"/>
        <v>BPB-13</v>
      </c>
      <c r="U164" s="69" t="s">
        <v>87</v>
      </c>
    </row>
    <row r="165" spans="1:21" x14ac:dyDescent="0.25">
      <c r="A165" s="72">
        <v>43115</v>
      </c>
      <c r="B165" s="73" t="s">
        <v>721</v>
      </c>
      <c r="C165" s="74"/>
      <c r="D165" s="73" t="s">
        <v>722</v>
      </c>
      <c r="E165" s="73" t="s">
        <v>112</v>
      </c>
      <c r="F165" s="74">
        <v>36</v>
      </c>
      <c r="G165" s="75">
        <v>36</v>
      </c>
      <c r="H165" s="74">
        <v>1</v>
      </c>
      <c r="I165" s="74">
        <v>8</v>
      </c>
      <c r="J165" s="74">
        <v>88</v>
      </c>
      <c r="K165" s="73" t="s">
        <v>16</v>
      </c>
      <c r="L165" s="74">
        <v>72</v>
      </c>
      <c r="M165" s="74">
        <v>72</v>
      </c>
      <c r="N165" s="74">
        <v>216</v>
      </c>
      <c r="O165" s="74">
        <v>6</v>
      </c>
      <c r="P165" s="73" t="s">
        <v>858</v>
      </c>
      <c r="Q165" s="74"/>
      <c r="S165">
        <f t="shared" si="4"/>
        <v>88</v>
      </c>
      <c r="T165" t="str">
        <f t="shared" si="5"/>
        <v>BPB-15</v>
      </c>
      <c r="U165" s="73" t="s">
        <v>91</v>
      </c>
    </row>
    <row r="166" spans="1:21" x14ac:dyDescent="0.25">
      <c r="A166" s="68">
        <v>43115</v>
      </c>
      <c r="B166" s="69" t="s">
        <v>721</v>
      </c>
      <c r="C166" s="70"/>
      <c r="D166" s="69" t="s">
        <v>722</v>
      </c>
      <c r="E166" s="69" t="s">
        <v>44</v>
      </c>
      <c r="F166" s="70">
        <v>30</v>
      </c>
      <c r="G166" s="71">
        <v>60</v>
      </c>
      <c r="H166" s="70">
        <v>2</v>
      </c>
      <c r="I166" s="70">
        <v>8</v>
      </c>
      <c r="J166" s="70">
        <v>88</v>
      </c>
      <c r="K166" s="69" t="s">
        <v>16</v>
      </c>
      <c r="L166" s="70">
        <v>60</v>
      </c>
      <c r="M166" s="70">
        <v>60</v>
      </c>
      <c r="N166" s="70">
        <v>180</v>
      </c>
      <c r="O166" s="70">
        <v>6</v>
      </c>
      <c r="P166" s="69" t="s">
        <v>114</v>
      </c>
      <c r="Q166" s="70">
        <v>58</v>
      </c>
      <c r="S166">
        <f t="shared" si="4"/>
        <v>88</v>
      </c>
      <c r="T166" t="str">
        <f t="shared" si="5"/>
        <v>BPB-13</v>
      </c>
      <c r="U166" s="69" t="s">
        <v>92</v>
      </c>
    </row>
    <row r="167" spans="1:21" x14ac:dyDescent="0.25">
      <c r="A167" s="68">
        <v>43115</v>
      </c>
      <c r="B167" s="69" t="s">
        <v>721</v>
      </c>
      <c r="C167" s="70"/>
      <c r="D167" s="69" t="s">
        <v>722</v>
      </c>
      <c r="E167" s="69" t="s">
        <v>115</v>
      </c>
      <c r="F167" s="70">
        <v>30</v>
      </c>
      <c r="G167" s="71">
        <v>30</v>
      </c>
      <c r="H167" s="70">
        <v>1</v>
      </c>
      <c r="I167" s="70">
        <v>2</v>
      </c>
      <c r="J167" s="70">
        <v>80</v>
      </c>
      <c r="K167" s="69" t="s">
        <v>16</v>
      </c>
      <c r="L167" s="70">
        <v>60</v>
      </c>
      <c r="M167" s="70">
        <v>60</v>
      </c>
      <c r="N167" s="70">
        <v>180</v>
      </c>
      <c r="O167" s="70">
        <v>6</v>
      </c>
      <c r="P167" s="69" t="s">
        <v>116</v>
      </c>
      <c r="Q167" s="70">
        <v>117</v>
      </c>
      <c r="S167">
        <f t="shared" si="4"/>
        <v>80</v>
      </c>
      <c r="T167" t="str">
        <f t="shared" si="5"/>
        <v>BPB-13</v>
      </c>
      <c r="U167" s="73" t="s">
        <v>93</v>
      </c>
    </row>
    <row r="168" spans="1:21" x14ac:dyDescent="0.25">
      <c r="A168" s="72">
        <v>43115</v>
      </c>
      <c r="B168" s="73" t="s">
        <v>721</v>
      </c>
      <c r="C168" s="74"/>
      <c r="D168" s="73" t="s">
        <v>722</v>
      </c>
      <c r="E168" s="73" t="s">
        <v>132</v>
      </c>
      <c r="F168" s="74">
        <v>30</v>
      </c>
      <c r="G168" s="75">
        <v>60</v>
      </c>
      <c r="H168" s="74">
        <v>2</v>
      </c>
      <c r="I168" s="74">
        <v>8</v>
      </c>
      <c r="J168" s="74">
        <v>88</v>
      </c>
      <c r="K168" s="73" t="s">
        <v>16</v>
      </c>
      <c r="L168" s="74">
        <v>60</v>
      </c>
      <c r="M168" s="74">
        <v>60</v>
      </c>
      <c r="N168" s="74">
        <v>180</v>
      </c>
      <c r="O168" s="74">
        <v>6</v>
      </c>
      <c r="P168" s="73" t="s">
        <v>133</v>
      </c>
      <c r="Q168" s="74"/>
      <c r="S168">
        <f t="shared" si="4"/>
        <v>88</v>
      </c>
      <c r="T168" t="str">
        <f t="shared" si="5"/>
        <v>BPB-13</v>
      </c>
      <c r="U168" s="73" t="s">
        <v>102</v>
      </c>
    </row>
    <row r="169" spans="1:21" x14ac:dyDescent="0.25">
      <c r="A169" s="68">
        <v>43115</v>
      </c>
      <c r="B169" s="69" t="s">
        <v>721</v>
      </c>
      <c r="C169" s="70"/>
      <c r="D169" s="69" t="s">
        <v>722</v>
      </c>
      <c r="E169" s="69" t="s">
        <v>117</v>
      </c>
      <c r="F169" s="70">
        <v>30</v>
      </c>
      <c r="G169" s="71">
        <v>60</v>
      </c>
      <c r="H169" s="70">
        <v>2</v>
      </c>
      <c r="I169" s="70">
        <v>80</v>
      </c>
      <c r="J169" s="70">
        <v>240</v>
      </c>
      <c r="K169" s="69" t="s">
        <v>16</v>
      </c>
      <c r="L169" s="70">
        <v>60</v>
      </c>
      <c r="M169" s="70">
        <v>60</v>
      </c>
      <c r="N169" s="70">
        <v>180</v>
      </c>
      <c r="O169" s="70">
        <v>6</v>
      </c>
      <c r="P169" s="69" t="s">
        <v>118</v>
      </c>
      <c r="Q169" s="70">
        <v>96</v>
      </c>
      <c r="S169">
        <f t="shared" si="4"/>
        <v>240</v>
      </c>
      <c r="T169" t="str">
        <f t="shared" si="5"/>
        <v>BPB-14</v>
      </c>
      <c r="U169" s="69" t="s">
        <v>636</v>
      </c>
    </row>
    <row r="170" spans="1:21" x14ac:dyDescent="0.25">
      <c r="A170" s="72">
        <v>43115</v>
      </c>
      <c r="B170" s="73" t="s">
        <v>721</v>
      </c>
      <c r="C170" s="74"/>
      <c r="D170" s="73" t="s">
        <v>722</v>
      </c>
      <c r="E170" s="73" t="s">
        <v>119</v>
      </c>
      <c r="F170" s="74">
        <v>24</v>
      </c>
      <c r="G170" s="75">
        <v>48</v>
      </c>
      <c r="H170" s="74">
        <v>2</v>
      </c>
      <c r="I170" s="74">
        <v>2</v>
      </c>
      <c r="J170" s="74">
        <v>80</v>
      </c>
      <c r="K170" s="73" t="s">
        <v>16</v>
      </c>
      <c r="L170" s="74">
        <v>48</v>
      </c>
      <c r="M170" s="74">
        <v>48</v>
      </c>
      <c r="N170" s="74">
        <v>432</v>
      </c>
      <c r="O170" s="74">
        <v>18</v>
      </c>
      <c r="P170" s="73" t="s">
        <v>267</v>
      </c>
      <c r="Q170" s="74">
        <v>88.5</v>
      </c>
      <c r="S170">
        <f t="shared" si="4"/>
        <v>80</v>
      </c>
      <c r="T170" t="str">
        <f t="shared" si="5"/>
        <v>BPB-13</v>
      </c>
      <c r="U170" s="69" t="s">
        <v>36</v>
      </c>
    </row>
    <row r="171" spans="1:21" x14ac:dyDescent="0.25">
      <c r="A171" s="72">
        <v>43115</v>
      </c>
      <c r="B171" s="73" t="s">
        <v>721</v>
      </c>
      <c r="C171" s="74"/>
      <c r="D171" s="73" t="s">
        <v>722</v>
      </c>
      <c r="E171" s="73" t="s">
        <v>48</v>
      </c>
      <c r="F171" s="74">
        <v>24</v>
      </c>
      <c r="G171" s="75">
        <v>72</v>
      </c>
      <c r="H171" s="74">
        <v>3</v>
      </c>
      <c r="I171" s="74">
        <v>8</v>
      </c>
      <c r="J171" s="74">
        <v>88</v>
      </c>
      <c r="K171" s="73" t="s">
        <v>16</v>
      </c>
      <c r="L171" s="74">
        <v>48</v>
      </c>
      <c r="M171" s="74">
        <v>48</v>
      </c>
      <c r="N171" s="74">
        <v>288</v>
      </c>
      <c r="O171" s="74">
        <v>12</v>
      </c>
      <c r="P171" s="73" t="s">
        <v>859</v>
      </c>
      <c r="Q171" s="74"/>
      <c r="S171">
        <f t="shared" si="4"/>
        <v>88</v>
      </c>
      <c r="T171" t="str">
        <f t="shared" si="5"/>
        <v>BPB-15</v>
      </c>
      <c r="U171" s="69" t="s">
        <v>146</v>
      </c>
    </row>
    <row r="172" spans="1:21" x14ac:dyDescent="0.25">
      <c r="A172" s="68">
        <v>43115</v>
      </c>
      <c r="B172" s="69" t="s">
        <v>721</v>
      </c>
      <c r="C172" s="70"/>
      <c r="D172" s="69" t="s">
        <v>722</v>
      </c>
      <c r="E172" s="69" t="s">
        <v>319</v>
      </c>
      <c r="F172" s="70">
        <v>18</v>
      </c>
      <c r="G172" s="71">
        <v>126</v>
      </c>
      <c r="H172" s="70">
        <v>7</v>
      </c>
      <c r="I172" s="70">
        <v>36</v>
      </c>
      <c r="J172" s="70">
        <v>108</v>
      </c>
      <c r="K172" s="69" t="s">
        <v>16</v>
      </c>
      <c r="L172" s="70">
        <v>0</v>
      </c>
      <c r="M172" s="70">
        <v>0</v>
      </c>
      <c r="N172" s="70">
        <v>0</v>
      </c>
      <c r="O172" s="70">
        <v>0</v>
      </c>
      <c r="P172" s="69" t="s">
        <v>320</v>
      </c>
      <c r="Q172" s="70">
        <v>51</v>
      </c>
      <c r="S172">
        <f t="shared" si="4"/>
        <v>108</v>
      </c>
      <c r="T172" t="str">
        <f t="shared" si="5"/>
        <v>BPB-15</v>
      </c>
      <c r="U172" s="73" t="s">
        <v>644</v>
      </c>
    </row>
    <row r="173" spans="1:21" x14ac:dyDescent="0.25">
      <c r="A173" s="72">
        <v>43115</v>
      </c>
      <c r="B173" s="73" t="s">
        <v>721</v>
      </c>
      <c r="C173" s="74"/>
      <c r="D173" s="73" t="s">
        <v>722</v>
      </c>
      <c r="E173" s="73" t="s">
        <v>121</v>
      </c>
      <c r="F173" s="74">
        <v>28</v>
      </c>
      <c r="G173" s="75">
        <v>28</v>
      </c>
      <c r="H173" s="74">
        <v>1</v>
      </c>
      <c r="I173" s="74">
        <v>8</v>
      </c>
      <c r="J173" s="74">
        <v>88</v>
      </c>
      <c r="K173" s="73" t="s">
        <v>16</v>
      </c>
      <c r="L173" s="74">
        <v>56</v>
      </c>
      <c r="M173" s="74">
        <v>56</v>
      </c>
      <c r="N173" s="74">
        <v>168</v>
      </c>
      <c r="O173" s="74">
        <v>6</v>
      </c>
      <c r="P173" s="73" t="s">
        <v>219</v>
      </c>
      <c r="Q173" s="74"/>
      <c r="S173">
        <f t="shared" si="4"/>
        <v>88</v>
      </c>
      <c r="T173" t="str">
        <f t="shared" si="5"/>
        <v>BPB-14</v>
      </c>
      <c r="U173" s="69" t="s">
        <v>283</v>
      </c>
    </row>
    <row r="174" spans="1:21" x14ac:dyDescent="0.25">
      <c r="A174" s="72">
        <v>43115</v>
      </c>
      <c r="B174" s="73" t="s">
        <v>721</v>
      </c>
      <c r="C174" s="74"/>
      <c r="D174" s="73" t="s">
        <v>722</v>
      </c>
      <c r="E174" s="73" t="s">
        <v>50</v>
      </c>
      <c r="F174" s="74">
        <v>24</v>
      </c>
      <c r="G174" s="75">
        <v>48</v>
      </c>
      <c r="H174" s="74">
        <v>2</v>
      </c>
      <c r="I174" s="74">
        <v>88</v>
      </c>
      <c r="J174" s="74">
        <v>176</v>
      </c>
      <c r="K174" s="73" t="s">
        <v>16</v>
      </c>
      <c r="L174" s="74">
        <v>48</v>
      </c>
      <c r="M174" s="74">
        <v>48</v>
      </c>
      <c r="N174" s="74">
        <v>144</v>
      </c>
      <c r="O174" s="74">
        <v>6</v>
      </c>
      <c r="P174" s="73" t="s">
        <v>207</v>
      </c>
      <c r="Q174" s="74">
        <v>38</v>
      </c>
      <c r="S174">
        <f t="shared" si="4"/>
        <v>176</v>
      </c>
      <c r="T174" t="str">
        <f t="shared" si="5"/>
        <v>BPB-13</v>
      </c>
      <c r="U174" s="69" t="s">
        <v>162</v>
      </c>
    </row>
    <row r="175" spans="1:21" x14ac:dyDescent="0.25">
      <c r="A175" s="72">
        <v>43115</v>
      </c>
      <c r="B175" s="73" t="s">
        <v>721</v>
      </c>
      <c r="C175" s="74"/>
      <c r="D175" s="73" t="s">
        <v>722</v>
      </c>
      <c r="E175" s="73" t="s">
        <v>321</v>
      </c>
      <c r="F175" s="74">
        <v>72</v>
      </c>
      <c r="G175" s="75">
        <v>216</v>
      </c>
      <c r="H175" s="74">
        <v>3</v>
      </c>
      <c r="I175" s="74">
        <v>2</v>
      </c>
      <c r="J175" s="74">
        <v>3</v>
      </c>
      <c r="K175" s="73" t="s">
        <v>16</v>
      </c>
      <c r="L175" s="74">
        <v>1</v>
      </c>
      <c r="M175" s="74">
        <v>1</v>
      </c>
      <c r="N175" s="74">
        <v>72</v>
      </c>
      <c r="O175" s="74">
        <v>1</v>
      </c>
      <c r="P175" s="73" t="s">
        <v>322</v>
      </c>
      <c r="Q175" s="74">
        <v>1.875</v>
      </c>
      <c r="S175">
        <f t="shared" si="4"/>
        <v>3</v>
      </c>
      <c r="T175" t="str">
        <f t="shared" si="5"/>
        <v>BPB-02</v>
      </c>
      <c r="U175" s="73" t="s">
        <v>767</v>
      </c>
    </row>
    <row r="176" spans="1:21" x14ac:dyDescent="0.25">
      <c r="A176" s="68">
        <v>43115</v>
      </c>
      <c r="B176" s="69" t="s">
        <v>721</v>
      </c>
      <c r="C176" s="70"/>
      <c r="D176" s="69" t="s">
        <v>722</v>
      </c>
      <c r="E176" s="69" t="s">
        <v>134</v>
      </c>
      <c r="F176" s="70">
        <v>10</v>
      </c>
      <c r="G176" s="71">
        <v>20</v>
      </c>
      <c r="H176" s="70">
        <v>2</v>
      </c>
      <c r="I176" s="70">
        <v>3</v>
      </c>
      <c r="J176" s="70">
        <v>36</v>
      </c>
      <c r="K176" s="69" t="s">
        <v>16</v>
      </c>
      <c r="L176" s="70">
        <v>60</v>
      </c>
      <c r="M176" s="70">
        <v>60</v>
      </c>
      <c r="N176" s="70">
        <v>90</v>
      </c>
      <c r="O176" s="70">
        <v>9</v>
      </c>
      <c r="P176" s="69" t="s">
        <v>1101</v>
      </c>
      <c r="Q176" s="70">
        <v>6.3</v>
      </c>
      <c r="S176">
        <f t="shared" si="4"/>
        <v>36</v>
      </c>
      <c r="T176" t="str">
        <f t="shared" si="5"/>
        <v>BPB-13</v>
      </c>
      <c r="U176" s="69" t="s">
        <v>281</v>
      </c>
    </row>
    <row r="177" spans="1:21" x14ac:dyDescent="0.25">
      <c r="A177" s="72">
        <v>43115</v>
      </c>
      <c r="B177" s="73" t="s">
        <v>721</v>
      </c>
      <c r="C177" s="74"/>
      <c r="D177" s="73" t="s">
        <v>722</v>
      </c>
      <c r="E177" s="73" t="s">
        <v>154</v>
      </c>
      <c r="F177" s="74">
        <v>90</v>
      </c>
      <c r="G177" s="75">
        <v>90</v>
      </c>
      <c r="H177" s="74">
        <v>1</v>
      </c>
      <c r="I177" s="74">
        <v>2</v>
      </c>
      <c r="J177" s="74">
        <v>56</v>
      </c>
      <c r="K177" s="73" t="s">
        <v>16</v>
      </c>
      <c r="L177" s="74">
        <v>0</v>
      </c>
      <c r="M177" s="74">
        <v>0</v>
      </c>
      <c r="N177" s="74">
        <v>0</v>
      </c>
      <c r="O177" s="74">
        <v>0</v>
      </c>
      <c r="P177" s="73" t="s">
        <v>314</v>
      </c>
      <c r="Q177" s="74">
        <v>25.411111111111101</v>
      </c>
      <c r="S177">
        <f t="shared" si="4"/>
        <v>56</v>
      </c>
      <c r="T177" t="str">
        <f t="shared" si="5"/>
        <v>BPB-15</v>
      </c>
      <c r="U177" s="69" t="s">
        <v>594</v>
      </c>
    </row>
    <row r="178" spans="1:21" x14ac:dyDescent="0.25">
      <c r="A178" s="68">
        <v>43115</v>
      </c>
      <c r="B178" s="69" t="s">
        <v>723</v>
      </c>
      <c r="C178" s="70"/>
      <c r="D178" s="69" t="s">
        <v>724</v>
      </c>
      <c r="E178" s="69" t="s">
        <v>18</v>
      </c>
      <c r="F178" s="70">
        <v>30</v>
      </c>
      <c r="G178" s="71">
        <v>30</v>
      </c>
      <c r="H178" s="70">
        <v>1</v>
      </c>
      <c r="I178" s="70">
        <v>80</v>
      </c>
      <c r="J178" s="70">
        <v>240</v>
      </c>
      <c r="K178" s="69" t="s">
        <v>16</v>
      </c>
      <c r="L178" s="70">
        <v>60</v>
      </c>
      <c r="M178" s="70">
        <v>60</v>
      </c>
      <c r="N178" s="70">
        <v>180</v>
      </c>
      <c r="O178" s="70">
        <v>6</v>
      </c>
      <c r="P178" s="69" t="s">
        <v>61</v>
      </c>
      <c r="Q178" s="70">
        <v>112</v>
      </c>
      <c r="S178">
        <f t="shared" si="4"/>
        <v>240</v>
      </c>
      <c r="T178" t="str">
        <f t="shared" si="5"/>
        <v>BPB-14</v>
      </c>
      <c r="U178" s="73" t="s">
        <v>632</v>
      </c>
    </row>
    <row r="179" spans="1:21" x14ac:dyDescent="0.25">
      <c r="A179" s="68">
        <v>43115</v>
      </c>
      <c r="B179" s="69" t="s">
        <v>723</v>
      </c>
      <c r="C179" s="70"/>
      <c r="D179" s="69" t="s">
        <v>724</v>
      </c>
      <c r="E179" s="69" t="s">
        <v>62</v>
      </c>
      <c r="F179" s="70">
        <v>40</v>
      </c>
      <c r="G179" s="71">
        <v>40</v>
      </c>
      <c r="H179" s="70">
        <v>1</v>
      </c>
      <c r="I179" s="70">
        <v>40</v>
      </c>
      <c r="J179" s="70">
        <v>120</v>
      </c>
      <c r="K179" s="69" t="s">
        <v>16</v>
      </c>
      <c r="L179" s="70">
        <v>80</v>
      </c>
      <c r="M179" s="70">
        <v>80</v>
      </c>
      <c r="N179" s="70">
        <v>480</v>
      </c>
      <c r="O179" s="70">
        <v>12</v>
      </c>
      <c r="P179" s="69" t="s">
        <v>63</v>
      </c>
      <c r="Q179" s="70">
        <v>51</v>
      </c>
      <c r="S179">
        <f t="shared" si="4"/>
        <v>120</v>
      </c>
      <c r="T179" t="str">
        <f t="shared" si="5"/>
        <v>BPB-14</v>
      </c>
      <c r="U179" s="69" t="s">
        <v>773</v>
      </c>
    </row>
    <row r="180" spans="1:21" x14ac:dyDescent="0.25">
      <c r="A180" s="72">
        <v>43115</v>
      </c>
      <c r="B180" s="73" t="s">
        <v>723</v>
      </c>
      <c r="C180" s="74"/>
      <c r="D180" s="73" t="s">
        <v>724</v>
      </c>
      <c r="E180" s="73" t="s">
        <v>588</v>
      </c>
      <c r="F180" s="74">
        <v>28</v>
      </c>
      <c r="G180" s="75">
        <v>28</v>
      </c>
      <c r="H180" s="74">
        <v>1</v>
      </c>
      <c r="I180" s="74">
        <v>88</v>
      </c>
      <c r="J180" s="74">
        <v>264</v>
      </c>
      <c r="K180" s="73" t="s">
        <v>16</v>
      </c>
      <c r="L180" s="74">
        <v>56</v>
      </c>
      <c r="M180" s="74">
        <v>56</v>
      </c>
      <c r="N180" s="74">
        <v>168</v>
      </c>
      <c r="O180" s="74">
        <v>6</v>
      </c>
      <c r="P180" s="73" t="s">
        <v>589</v>
      </c>
      <c r="Q180" s="74">
        <v>76</v>
      </c>
      <c r="S180">
        <f t="shared" si="4"/>
        <v>264</v>
      </c>
      <c r="T180" t="str">
        <f t="shared" si="5"/>
        <v>BPB-13</v>
      </c>
      <c r="U180" s="69" t="s">
        <v>165</v>
      </c>
    </row>
    <row r="181" spans="1:21" x14ac:dyDescent="0.25">
      <c r="A181" s="68">
        <v>43115</v>
      </c>
      <c r="B181" s="69" t="s">
        <v>723</v>
      </c>
      <c r="C181" s="70"/>
      <c r="D181" s="69" t="s">
        <v>724</v>
      </c>
      <c r="E181" s="69" t="s">
        <v>39</v>
      </c>
      <c r="F181" s="70">
        <v>36</v>
      </c>
      <c r="G181" s="71">
        <v>36</v>
      </c>
      <c r="H181" s="70">
        <v>1</v>
      </c>
      <c r="I181" s="70">
        <v>8</v>
      </c>
      <c r="J181" s="70">
        <v>80</v>
      </c>
      <c r="K181" s="69" t="s">
        <v>16</v>
      </c>
      <c r="L181" s="70">
        <v>72</v>
      </c>
      <c r="M181" s="70">
        <v>72</v>
      </c>
      <c r="N181" s="70">
        <v>3000</v>
      </c>
      <c r="O181" s="70">
        <v>83.3333333333333</v>
      </c>
      <c r="P181" s="69" t="s">
        <v>204</v>
      </c>
      <c r="Q181" s="70"/>
      <c r="S181">
        <f t="shared" si="4"/>
        <v>80</v>
      </c>
      <c r="T181" t="str">
        <f t="shared" si="5"/>
        <v>BPB-13</v>
      </c>
      <c r="U181" s="73" t="s">
        <v>160</v>
      </c>
    </row>
    <row r="182" spans="1:21" x14ac:dyDescent="0.25">
      <c r="A182" s="68">
        <v>43115</v>
      </c>
      <c r="B182" s="69" t="s">
        <v>723</v>
      </c>
      <c r="C182" s="70"/>
      <c r="D182" s="69" t="s">
        <v>724</v>
      </c>
      <c r="E182" s="69" t="s">
        <v>41</v>
      </c>
      <c r="F182" s="70">
        <v>36</v>
      </c>
      <c r="G182" s="71">
        <v>36</v>
      </c>
      <c r="H182" s="70">
        <v>1</v>
      </c>
      <c r="I182" s="70">
        <v>80</v>
      </c>
      <c r="J182" s="70">
        <v>160</v>
      </c>
      <c r="K182" s="69" t="s">
        <v>16</v>
      </c>
      <c r="L182" s="70">
        <v>72</v>
      </c>
      <c r="M182" s="70">
        <v>72</v>
      </c>
      <c r="N182" s="70">
        <v>216</v>
      </c>
      <c r="O182" s="70">
        <v>6</v>
      </c>
      <c r="P182" s="69" t="s">
        <v>213</v>
      </c>
      <c r="Q182" s="70">
        <v>74.1388888888889</v>
      </c>
      <c r="S182">
        <f t="shared" si="4"/>
        <v>160</v>
      </c>
      <c r="T182" t="str">
        <f t="shared" si="5"/>
        <v>BPB-14</v>
      </c>
      <c r="U182" s="69" t="s">
        <v>279</v>
      </c>
    </row>
    <row r="183" spans="1:21" x14ac:dyDescent="0.25">
      <c r="A183" s="68">
        <v>43115</v>
      </c>
      <c r="B183" s="69" t="s">
        <v>723</v>
      </c>
      <c r="C183" s="70"/>
      <c r="D183" s="69" t="s">
        <v>724</v>
      </c>
      <c r="E183" s="69" t="s">
        <v>112</v>
      </c>
      <c r="F183" s="70">
        <v>36</v>
      </c>
      <c r="G183" s="71">
        <v>36</v>
      </c>
      <c r="H183" s="70">
        <v>1</v>
      </c>
      <c r="I183" s="70">
        <v>8</v>
      </c>
      <c r="J183" s="70">
        <v>88</v>
      </c>
      <c r="K183" s="69" t="s">
        <v>16</v>
      </c>
      <c r="L183" s="70">
        <v>72</v>
      </c>
      <c r="M183" s="70">
        <v>72</v>
      </c>
      <c r="N183" s="70">
        <v>216</v>
      </c>
      <c r="O183" s="70">
        <v>6</v>
      </c>
      <c r="P183" s="69" t="s">
        <v>858</v>
      </c>
      <c r="Q183" s="70"/>
      <c r="S183">
        <f t="shared" si="4"/>
        <v>88</v>
      </c>
      <c r="T183" t="str">
        <f t="shared" si="5"/>
        <v>BPB-15</v>
      </c>
      <c r="U183" s="73" t="s">
        <v>103</v>
      </c>
    </row>
    <row r="184" spans="1:21" x14ac:dyDescent="0.25">
      <c r="A184" s="72">
        <v>43115</v>
      </c>
      <c r="B184" s="73" t="s">
        <v>723</v>
      </c>
      <c r="C184" s="74"/>
      <c r="D184" s="73" t="s">
        <v>724</v>
      </c>
      <c r="E184" s="73" t="s">
        <v>132</v>
      </c>
      <c r="F184" s="74">
        <v>30</v>
      </c>
      <c r="G184" s="75">
        <v>30</v>
      </c>
      <c r="H184" s="74">
        <v>1</v>
      </c>
      <c r="I184" s="74">
        <v>8</v>
      </c>
      <c r="J184" s="74">
        <v>88</v>
      </c>
      <c r="K184" s="73" t="s">
        <v>16</v>
      </c>
      <c r="L184" s="74">
        <v>60</v>
      </c>
      <c r="M184" s="74">
        <v>60</v>
      </c>
      <c r="N184" s="74">
        <v>180</v>
      </c>
      <c r="O184" s="74">
        <v>6</v>
      </c>
      <c r="P184" s="73" t="s">
        <v>133</v>
      </c>
      <c r="Q184" s="74"/>
      <c r="S184">
        <f t="shared" si="4"/>
        <v>88</v>
      </c>
      <c r="T184" t="str">
        <f t="shared" si="5"/>
        <v>BPB-13</v>
      </c>
      <c r="U184" s="69" t="s">
        <v>208</v>
      </c>
    </row>
    <row r="185" spans="1:21" x14ac:dyDescent="0.25">
      <c r="A185" s="72">
        <v>43115</v>
      </c>
      <c r="B185" s="73" t="s">
        <v>723</v>
      </c>
      <c r="C185" s="74"/>
      <c r="D185" s="73" t="s">
        <v>724</v>
      </c>
      <c r="E185" s="73" t="s">
        <v>319</v>
      </c>
      <c r="F185" s="74">
        <v>18</v>
      </c>
      <c r="G185" s="75">
        <v>36</v>
      </c>
      <c r="H185" s="74">
        <v>2</v>
      </c>
      <c r="I185" s="74">
        <v>36</v>
      </c>
      <c r="J185" s="74">
        <v>108</v>
      </c>
      <c r="K185" s="73" t="s">
        <v>16</v>
      </c>
      <c r="L185" s="74">
        <v>0</v>
      </c>
      <c r="M185" s="74">
        <v>0</v>
      </c>
      <c r="N185" s="74">
        <v>0</v>
      </c>
      <c r="O185" s="74">
        <v>0</v>
      </c>
      <c r="P185" s="73" t="s">
        <v>320</v>
      </c>
      <c r="Q185" s="74">
        <v>51</v>
      </c>
      <c r="S185">
        <f t="shared" si="4"/>
        <v>108</v>
      </c>
      <c r="T185" t="str">
        <f t="shared" si="5"/>
        <v>BPB-15</v>
      </c>
      <c r="U185" s="69" t="s">
        <v>814</v>
      </c>
    </row>
    <row r="186" spans="1:21" x14ac:dyDescent="0.25">
      <c r="A186" s="68">
        <v>43115</v>
      </c>
      <c r="B186" s="69" t="s">
        <v>723</v>
      </c>
      <c r="C186" s="70"/>
      <c r="D186" s="69" t="s">
        <v>724</v>
      </c>
      <c r="E186" s="69" t="s">
        <v>725</v>
      </c>
      <c r="F186" s="70">
        <v>35</v>
      </c>
      <c r="G186" s="71">
        <v>35</v>
      </c>
      <c r="H186" s="70">
        <v>1</v>
      </c>
      <c r="I186" s="70">
        <v>2</v>
      </c>
      <c r="J186" s="70">
        <v>6</v>
      </c>
      <c r="K186" s="69" t="s">
        <v>16</v>
      </c>
      <c r="L186" s="70">
        <v>70</v>
      </c>
      <c r="M186" s="70">
        <v>70</v>
      </c>
      <c r="N186" s="70">
        <v>210</v>
      </c>
      <c r="O186" s="70">
        <v>6</v>
      </c>
      <c r="P186" s="69" t="s">
        <v>726</v>
      </c>
      <c r="Q186" s="70">
        <v>1</v>
      </c>
      <c r="S186">
        <f t="shared" si="4"/>
        <v>6</v>
      </c>
      <c r="T186" t="str">
        <f t="shared" si="5"/>
        <v>BPB-05</v>
      </c>
      <c r="U186" s="69" t="s">
        <v>229</v>
      </c>
    </row>
    <row r="187" spans="1:21" x14ac:dyDescent="0.25">
      <c r="A187" s="72">
        <v>43115</v>
      </c>
      <c r="B187" s="73" t="s">
        <v>723</v>
      </c>
      <c r="C187" s="74"/>
      <c r="D187" s="73" t="s">
        <v>724</v>
      </c>
      <c r="E187" s="73" t="s">
        <v>130</v>
      </c>
      <c r="F187" s="74">
        <v>100</v>
      </c>
      <c r="G187" s="75">
        <v>500</v>
      </c>
      <c r="H187" s="74">
        <v>5</v>
      </c>
      <c r="I187" s="74">
        <v>2</v>
      </c>
      <c r="J187" s="74">
        <v>351</v>
      </c>
      <c r="K187" s="73" t="s">
        <v>16</v>
      </c>
      <c r="L187" s="74">
        <v>0</v>
      </c>
      <c r="M187" s="74">
        <v>0</v>
      </c>
      <c r="N187" s="74">
        <v>0</v>
      </c>
      <c r="O187" s="74">
        <v>0</v>
      </c>
      <c r="P187" s="73" t="s">
        <v>313</v>
      </c>
      <c r="Q187" s="74">
        <v>163</v>
      </c>
      <c r="S187">
        <f t="shared" si="4"/>
        <v>351</v>
      </c>
      <c r="T187" t="str">
        <f t="shared" si="5"/>
        <v>BPB-15</v>
      </c>
      <c r="U187" s="69" t="s">
        <v>920</v>
      </c>
    </row>
    <row r="188" spans="1:21" x14ac:dyDescent="0.25">
      <c r="A188" s="72">
        <v>43115</v>
      </c>
      <c r="B188" s="73" t="s">
        <v>727</v>
      </c>
      <c r="C188" s="74"/>
      <c r="D188" s="73" t="s">
        <v>728</v>
      </c>
      <c r="E188" s="73" t="s">
        <v>18</v>
      </c>
      <c r="F188" s="74">
        <v>30</v>
      </c>
      <c r="G188" s="75">
        <v>30</v>
      </c>
      <c r="H188" s="74">
        <v>1</v>
      </c>
      <c r="I188" s="74">
        <v>80</v>
      </c>
      <c r="J188" s="74">
        <v>240</v>
      </c>
      <c r="K188" s="73" t="s">
        <v>16</v>
      </c>
      <c r="L188" s="74">
        <v>60</v>
      </c>
      <c r="M188" s="74">
        <v>60</v>
      </c>
      <c r="N188" s="74">
        <v>180</v>
      </c>
      <c r="O188" s="74">
        <v>6</v>
      </c>
      <c r="P188" s="73" t="s">
        <v>61</v>
      </c>
      <c r="Q188" s="74">
        <v>112</v>
      </c>
      <c r="S188">
        <f t="shared" si="4"/>
        <v>240</v>
      </c>
      <c r="T188" t="str">
        <f t="shared" si="5"/>
        <v>BPB-14</v>
      </c>
      <c r="U188" s="73" t="s">
        <v>924</v>
      </c>
    </row>
    <row r="189" spans="1:21" x14ac:dyDescent="0.25">
      <c r="A189" s="72">
        <v>43115</v>
      </c>
      <c r="B189" s="73" t="s">
        <v>727</v>
      </c>
      <c r="C189" s="74"/>
      <c r="D189" s="73" t="s">
        <v>728</v>
      </c>
      <c r="E189" s="73" t="s">
        <v>588</v>
      </c>
      <c r="F189" s="74">
        <v>28</v>
      </c>
      <c r="G189" s="75">
        <v>28</v>
      </c>
      <c r="H189" s="74">
        <v>1</v>
      </c>
      <c r="I189" s="74">
        <v>88</v>
      </c>
      <c r="J189" s="74">
        <v>264</v>
      </c>
      <c r="K189" s="73" t="s">
        <v>16</v>
      </c>
      <c r="L189" s="74">
        <v>56</v>
      </c>
      <c r="M189" s="74">
        <v>56</v>
      </c>
      <c r="N189" s="74">
        <v>168</v>
      </c>
      <c r="O189" s="74">
        <v>6</v>
      </c>
      <c r="P189" s="73" t="s">
        <v>589</v>
      </c>
      <c r="Q189" s="74">
        <v>76</v>
      </c>
      <c r="S189">
        <f t="shared" si="4"/>
        <v>264</v>
      </c>
      <c r="T189" t="str">
        <f t="shared" si="5"/>
        <v>BPB-13</v>
      </c>
      <c r="U189" s="69" t="s">
        <v>648</v>
      </c>
    </row>
    <row r="190" spans="1:21" x14ac:dyDescent="0.25">
      <c r="A190" s="68">
        <v>43115</v>
      </c>
      <c r="B190" s="69" t="s">
        <v>727</v>
      </c>
      <c r="C190" s="70"/>
      <c r="D190" s="69" t="s">
        <v>728</v>
      </c>
      <c r="E190" s="69" t="s">
        <v>233</v>
      </c>
      <c r="F190" s="70">
        <v>1</v>
      </c>
      <c r="G190" s="71">
        <v>5</v>
      </c>
      <c r="H190" s="70">
        <v>5</v>
      </c>
      <c r="I190" s="70">
        <v>50</v>
      </c>
      <c r="J190" s="70">
        <v>600</v>
      </c>
      <c r="K190" s="69" t="s">
        <v>16</v>
      </c>
      <c r="L190" s="70">
        <v>600</v>
      </c>
      <c r="M190" s="70">
        <v>600</v>
      </c>
      <c r="N190" s="70">
        <v>1200</v>
      </c>
      <c r="O190" s="70">
        <v>1200</v>
      </c>
      <c r="P190" s="69" t="s">
        <v>234</v>
      </c>
      <c r="Q190" s="70">
        <v>389</v>
      </c>
      <c r="S190">
        <f t="shared" si="4"/>
        <v>600</v>
      </c>
      <c r="T190" t="str">
        <f t="shared" si="5"/>
        <v>BPB-03</v>
      </c>
      <c r="U190" s="73" t="s">
        <v>649</v>
      </c>
    </row>
    <row r="191" spans="1:21" x14ac:dyDescent="0.25">
      <c r="A191" s="72">
        <v>43115</v>
      </c>
      <c r="B191" s="73" t="s">
        <v>727</v>
      </c>
      <c r="C191" s="74"/>
      <c r="D191" s="73" t="s">
        <v>728</v>
      </c>
      <c r="E191" s="73" t="s">
        <v>171</v>
      </c>
      <c r="F191" s="74">
        <v>1</v>
      </c>
      <c r="G191" s="75">
        <v>10</v>
      </c>
      <c r="H191" s="74">
        <v>10</v>
      </c>
      <c r="I191" s="74">
        <v>27</v>
      </c>
      <c r="J191" s="74">
        <v>320</v>
      </c>
      <c r="K191" s="73" t="s">
        <v>16</v>
      </c>
      <c r="L191" s="74">
        <v>300</v>
      </c>
      <c r="M191" s="74">
        <v>300</v>
      </c>
      <c r="N191" s="74">
        <v>600</v>
      </c>
      <c r="O191" s="74">
        <v>600</v>
      </c>
      <c r="P191" s="73" t="s">
        <v>172</v>
      </c>
      <c r="Q191" s="74">
        <v>79</v>
      </c>
      <c r="S191">
        <f t="shared" si="4"/>
        <v>320</v>
      </c>
      <c r="T191" t="str">
        <f t="shared" si="5"/>
        <v>BPB-03</v>
      </c>
      <c r="U191" s="73" t="s">
        <v>825</v>
      </c>
    </row>
    <row r="192" spans="1:21" x14ac:dyDescent="0.25">
      <c r="A192" s="72">
        <v>43115</v>
      </c>
      <c r="B192" s="73" t="s">
        <v>727</v>
      </c>
      <c r="C192" s="74"/>
      <c r="D192" s="73" t="s">
        <v>728</v>
      </c>
      <c r="E192" s="73" t="s">
        <v>319</v>
      </c>
      <c r="F192" s="74">
        <v>18</v>
      </c>
      <c r="G192" s="75">
        <v>72</v>
      </c>
      <c r="H192" s="74">
        <v>4</v>
      </c>
      <c r="I192" s="74">
        <v>36</v>
      </c>
      <c r="J192" s="74">
        <v>108</v>
      </c>
      <c r="K192" s="73" t="s">
        <v>16</v>
      </c>
      <c r="L192" s="74">
        <v>0</v>
      </c>
      <c r="M192" s="74">
        <v>0</v>
      </c>
      <c r="N192" s="74">
        <v>0</v>
      </c>
      <c r="O192" s="74">
        <v>0</v>
      </c>
      <c r="P192" s="73" t="s">
        <v>320</v>
      </c>
      <c r="Q192" s="74">
        <v>51</v>
      </c>
      <c r="S192">
        <f t="shared" si="4"/>
        <v>108</v>
      </c>
      <c r="T192" t="str">
        <f t="shared" si="5"/>
        <v>BPB-15</v>
      </c>
      <c r="U192" s="69" t="s">
        <v>598</v>
      </c>
    </row>
    <row r="193" spans="1:21" x14ac:dyDescent="0.25">
      <c r="A193" s="72">
        <v>43115</v>
      </c>
      <c r="B193" s="73" t="s">
        <v>729</v>
      </c>
      <c r="C193" s="74"/>
      <c r="D193" s="73" t="s">
        <v>730</v>
      </c>
      <c r="E193" s="73" t="s">
        <v>18</v>
      </c>
      <c r="F193" s="74">
        <v>30</v>
      </c>
      <c r="G193" s="75">
        <v>60</v>
      </c>
      <c r="H193" s="74">
        <v>2</v>
      </c>
      <c r="I193" s="74">
        <v>80</v>
      </c>
      <c r="J193" s="74">
        <v>240</v>
      </c>
      <c r="K193" s="73" t="s">
        <v>16</v>
      </c>
      <c r="L193" s="74">
        <v>60</v>
      </c>
      <c r="M193" s="74">
        <v>60</v>
      </c>
      <c r="N193" s="74">
        <v>180</v>
      </c>
      <c r="O193" s="74">
        <v>6</v>
      </c>
      <c r="P193" s="73" t="s">
        <v>61</v>
      </c>
      <c r="Q193" s="74">
        <v>112</v>
      </c>
      <c r="S193">
        <f t="shared" ref="S193:S255" si="6">J193</f>
        <v>240</v>
      </c>
      <c r="T193" t="str">
        <f t="shared" si="5"/>
        <v>BPB-14</v>
      </c>
      <c r="U193" s="73" t="s">
        <v>105</v>
      </c>
    </row>
    <row r="194" spans="1:21" x14ac:dyDescent="0.25">
      <c r="A194" s="72">
        <v>43115</v>
      </c>
      <c r="B194" s="73" t="s">
        <v>729</v>
      </c>
      <c r="C194" s="74"/>
      <c r="D194" s="73" t="s">
        <v>730</v>
      </c>
      <c r="E194" s="73" t="s">
        <v>19</v>
      </c>
      <c r="F194" s="74">
        <v>30</v>
      </c>
      <c r="G194" s="75">
        <v>30</v>
      </c>
      <c r="H194" s="74">
        <v>1</v>
      </c>
      <c r="I194" s="74">
        <v>80</v>
      </c>
      <c r="J194" s="74">
        <v>160</v>
      </c>
      <c r="K194" s="73" t="s">
        <v>16</v>
      </c>
      <c r="L194" s="74">
        <v>60</v>
      </c>
      <c r="M194" s="74">
        <v>60</v>
      </c>
      <c r="N194" s="74">
        <v>180</v>
      </c>
      <c r="O194" s="74">
        <v>6</v>
      </c>
      <c r="P194" s="73" t="s">
        <v>64</v>
      </c>
      <c r="Q194" s="74">
        <v>44</v>
      </c>
      <c r="S194">
        <f t="shared" si="6"/>
        <v>160</v>
      </c>
      <c r="T194" t="str">
        <f t="shared" si="5"/>
        <v>BPB-14</v>
      </c>
      <c r="U194" s="73" t="s">
        <v>837</v>
      </c>
    </row>
    <row r="195" spans="1:21" x14ac:dyDescent="0.25">
      <c r="A195" s="68">
        <v>43115</v>
      </c>
      <c r="B195" s="69" t="s">
        <v>729</v>
      </c>
      <c r="C195" s="70"/>
      <c r="D195" s="69" t="s">
        <v>730</v>
      </c>
      <c r="E195" s="69" t="s">
        <v>157</v>
      </c>
      <c r="F195" s="70">
        <v>40</v>
      </c>
      <c r="G195" s="71">
        <v>80</v>
      </c>
      <c r="H195" s="70">
        <v>2</v>
      </c>
      <c r="I195" s="70">
        <v>8</v>
      </c>
      <c r="J195" s="70">
        <v>40</v>
      </c>
      <c r="K195" s="69" t="s">
        <v>16</v>
      </c>
      <c r="L195" s="70">
        <v>40</v>
      </c>
      <c r="M195" s="70">
        <v>40</v>
      </c>
      <c r="N195" s="70">
        <v>80</v>
      </c>
      <c r="O195" s="70">
        <v>2</v>
      </c>
      <c r="P195" s="69" t="s">
        <v>664</v>
      </c>
      <c r="Q195" s="70">
        <v>16</v>
      </c>
      <c r="S195">
        <f t="shared" si="6"/>
        <v>40</v>
      </c>
      <c r="T195" t="str">
        <f t="shared" ref="T195:T258" si="7">LEFT(P195,6)</f>
        <v>BPB-08</v>
      </c>
      <c r="U195" s="69" t="s">
        <v>128</v>
      </c>
    </row>
    <row r="196" spans="1:21" x14ac:dyDescent="0.25">
      <c r="A196" s="72">
        <v>43115</v>
      </c>
      <c r="B196" s="73" t="s">
        <v>729</v>
      </c>
      <c r="C196" s="74"/>
      <c r="D196" s="73" t="s">
        <v>730</v>
      </c>
      <c r="E196" s="73" t="s">
        <v>72</v>
      </c>
      <c r="F196" s="74">
        <v>24</v>
      </c>
      <c r="G196" s="75">
        <v>24</v>
      </c>
      <c r="H196" s="74">
        <v>1</v>
      </c>
      <c r="I196" s="74">
        <v>8</v>
      </c>
      <c r="J196" s="74">
        <v>64</v>
      </c>
      <c r="K196" s="73" t="s">
        <v>16</v>
      </c>
      <c r="L196" s="74">
        <v>48</v>
      </c>
      <c r="M196" s="74">
        <v>48</v>
      </c>
      <c r="N196" s="74">
        <v>144</v>
      </c>
      <c r="O196" s="74">
        <v>6</v>
      </c>
      <c r="P196" s="73" t="s">
        <v>170</v>
      </c>
      <c r="Q196" s="74">
        <v>4</v>
      </c>
      <c r="S196">
        <f t="shared" si="6"/>
        <v>64</v>
      </c>
      <c r="T196" t="str">
        <f t="shared" si="7"/>
        <v>BPB-13</v>
      </c>
      <c r="U196" s="69" t="s">
        <v>98</v>
      </c>
    </row>
    <row r="197" spans="1:21" x14ac:dyDescent="0.25">
      <c r="A197" s="72">
        <v>43115</v>
      </c>
      <c r="B197" s="73" t="s">
        <v>729</v>
      </c>
      <c r="C197" s="74"/>
      <c r="D197" s="73" t="s">
        <v>730</v>
      </c>
      <c r="E197" s="73" t="s">
        <v>74</v>
      </c>
      <c r="F197" s="74">
        <v>24</v>
      </c>
      <c r="G197" s="75">
        <v>24</v>
      </c>
      <c r="H197" s="74">
        <v>1</v>
      </c>
      <c r="I197" s="74">
        <v>8</v>
      </c>
      <c r="J197" s="74">
        <v>64</v>
      </c>
      <c r="K197" s="73" t="s">
        <v>16</v>
      </c>
      <c r="L197" s="74">
        <v>48</v>
      </c>
      <c r="M197" s="74">
        <v>48</v>
      </c>
      <c r="N197" s="74">
        <v>144</v>
      </c>
      <c r="O197" s="74">
        <v>6</v>
      </c>
      <c r="P197" s="73" t="s">
        <v>191</v>
      </c>
      <c r="Q197" s="74">
        <v>8</v>
      </c>
      <c r="S197">
        <f t="shared" si="6"/>
        <v>64</v>
      </c>
      <c r="T197" t="str">
        <f t="shared" si="7"/>
        <v>BPB-14</v>
      </c>
      <c r="U197" s="69" t="s">
        <v>646</v>
      </c>
    </row>
    <row r="198" spans="1:21" x14ac:dyDescent="0.25">
      <c r="A198" s="72">
        <v>43115</v>
      </c>
      <c r="B198" s="73" t="s">
        <v>729</v>
      </c>
      <c r="C198" s="74"/>
      <c r="D198" s="73" t="s">
        <v>730</v>
      </c>
      <c r="E198" s="73" t="s">
        <v>84</v>
      </c>
      <c r="F198" s="74">
        <v>24</v>
      </c>
      <c r="G198" s="75">
        <v>24</v>
      </c>
      <c r="H198" s="74">
        <v>1</v>
      </c>
      <c r="I198" s="74">
        <v>8</v>
      </c>
      <c r="J198" s="74">
        <v>64</v>
      </c>
      <c r="K198" s="73" t="s">
        <v>16</v>
      </c>
      <c r="L198" s="74">
        <v>48</v>
      </c>
      <c r="M198" s="74">
        <v>48</v>
      </c>
      <c r="N198" s="74">
        <v>432</v>
      </c>
      <c r="O198" s="74">
        <v>18</v>
      </c>
      <c r="P198" s="73" t="s">
        <v>183</v>
      </c>
      <c r="Q198" s="74">
        <v>12</v>
      </c>
      <c r="S198">
        <f t="shared" si="6"/>
        <v>64</v>
      </c>
      <c r="T198" t="str">
        <f t="shared" si="7"/>
        <v>BPB-14</v>
      </c>
      <c r="U198" s="73" t="s">
        <v>630</v>
      </c>
    </row>
    <row r="199" spans="1:21" x14ac:dyDescent="0.25">
      <c r="A199" s="68">
        <v>43115</v>
      </c>
      <c r="B199" s="69" t="s">
        <v>729</v>
      </c>
      <c r="C199" s="70"/>
      <c r="D199" s="69" t="s">
        <v>730</v>
      </c>
      <c r="E199" s="69" t="s">
        <v>88</v>
      </c>
      <c r="F199" s="70">
        <v>36</v>
      </c>
      <c r="G199" s="71">
        <v>36</v>
      </c>
      <c r="H199" s="70">
        <v>1</v>
      </c>
      <c r="I199" s="70">
        <v>8</v>
      </c>
      <c r="J199" s="70">
        <v>80</v>
      </c>
      <c r="K199" s="69" t="s">
        <v>16</v>
      </c>
      <c r="L199" s="70">
        <v>72</v>
      </c>
      <c r="M199" s="70">
        <v>72</v>
      </c>
      <c r="N199" s="70">
        <v>216</v>
      </c>
      <c r="O199" s="70">
        <v>6</v>
      </c>
      <c r="P199" s="69" t="s">
        <v>315</v>
      </c>
      <c r="Q199" s="70">
        <v>61</v>
      </c>
      <c r="S199">
        <f t="shared" si="6"/>
        <v>80</v>
      </c>
      <c r="T199" t="str">
        <f t="shared" si="7"/>
        <v>BPB-12</v>
      </c>
      <c r="U199" s="73" t="s">
        <v>624</v>
      </c>
    </row>
    <row r="200" spans="1:21" x14ac:dyDescent="0.25">
      <c r="A200" s="72">
        <v>43115</v>
      </c>
      <c r="B200" s="73" t="s">
        <v>729</v>
      </c>
      <c r="C200" s="74"/>
      <c r="D200" s="73" t="s">
        <v>730</v>
      </c>
      <c r="E200" s="73" t="s">
        <v>31</v>
      </c>
      <c r="F200" s="74">
        <v>40</v>
      </c>
      <c r="G200" s="75">
        <v>40</v>
      </c>
      <c r="H200" s="74">
        <v>1</v>
      </c>
      <c r="I200" s="74">
        <v>56</v>
      </c>
      <c r="J200" s="74">
        <v>168</v>
      </c>
      <c r="K200" s="73" t="s">
        <v>16</v>
      </c>
      <c r="L200" s="74">
        <v>80</v>
      </c>
      <c r="M200" s="74">
        <v>80</v>
      </c>
      <c r="N200" s="74">
        <v>720</v>
      </c>
      <c r="O200" s="74">
        <v>18</v>
      </c>
      <c r="P200" s="73" t="s">
        <v>178</v>
      </c>
      <c r="Q200" s="74"/>
      <c r="S200">
        <f t="shared" si="6"/>
        <v>168</v>
      </c>
      <c r="T200" t="str">
        <f t="shared" si="7"/>
        <v>BPB-14</v>
      </c>
      <c r="U200" s="69" t="s">
        <v>941</v>
      </c>
    </row>
    <row r="201" spans="1:21" x14ac:dyDescent="0.25">
      <c r="A201" s="72">
        <v>43115</v>
      </c>
      <c r="B201" s="73" t="s">
        <v>729</v>
      </c>
      <c r="C201" s="74"/>
      <c r="D201" s="73" t="s">
        <v>730</v>
      </c>
      <c r="E201" s="73" t="s">
        <v>97</v>
      </c>
      <c r="F201" s="74">
        <v>24</v>
      </c>
      <c r="G201" s="75">
        <v>24</v>
      </c>
      <c r="H201" s="74">
        <v>1</v>
      </c>
      <c r="I201" s="74">
        <v>8</v>
      </c>
      <c r="J201" s="74">
        <v>64</v>
      </c>
      <c r="K201" s="73" t="s">
        <v>16</v>
      </c>
      <c r="L201" s="74">
        <v>48</v>
      </c>
      <c r="M201" s="74">
        <v>48</v>
      </c>
      <c r="N201" s="74">
        <v>288</v>
      </c>
      <c r="O201" s="74">
        <v>12</v>
      </c>
      <c r="P201" s="73" t="s">
        <v>211</v>
      </c>
      <c r="Q201" s="74"/>
      <c r="S201">
        <f t="shared" si="6"/>
        <v>64</v>
      </c>
      <c r="T201" t="str">
        <f t="shared" si="7"/>
        <v>BPB-13</v>
      </c>
      <c r="U201" s="69" t="s">
        <v>675</v>
      </c>
    </row>
    <row r="202" spans="1:21" x14ac:dyDescent="0.25">
      <c r="A202" s="72">
        <v>43115</v>
      </c>
      <c r="B202" s="73" t="s">
        <v>729</v>
      </c>
      <c r="C202" s="74"/>
      <c r="D202" s="73" t="s">
        <v>730</v>
      </c>
      <c r="E202" s="73" t="s">
        <v>108</v>
      </c>
      <c r="F202" s="74">
        <v>28</v>
      </c>
      <c r="G202" s="75">
        <v>56</v>
      </c>
      <c r="H202" s="74">
        <v>2</v>
      </c>
      <c r="I202" s="74">
        <v>80</v>
      </c>
      <c r="J202" s="74">
        <v>160</v>
      </c>
      <c r="K202" s="73" t="s">
        <v>16</v>
      </c>
      <c r="L202" s="74">
        <v>56</v>
      </c>
      <c r="M202" s="74">
        <v>56</v>
      </c>
      <c r="N202" s="74">
        <v>168</v>
      </c>
      <c r="O202" s="74">
        <v>6</v>
      </c>
      <c r="P202" s="73" t="s">
        <v>206</v>
      </c>
      <c r="Q202" s="74">
        <v>91.071428571428598</v>
      </c>
      <c r="S202">
        <f t="shared" si="6"/>
        <v>160</v>
      </c>
      <c r="T202" t="str">
        <f t="shared" si="7"/>
        <v>BPB-14</v>
      </c>
      <c r="U202" s="69" t="s">
        <v>652</v>
      </c>
    </row>
    <row r="203" spans="1:21" x14ac:dyDescent="0.25">
      <c r="A203" s="72">
        <v>43115</v>
      </c>
      <c r="B203" s="73" t="s">
        <v>729</v>
      </c>
      <c r="C203" s="74"/>
      <c r="D203" s="73" t="s">
        <v>730</v>
      </c>
      <c r="E203" s="73" t="s">
        <v>109</v>
      </c>
      <c r="F203" s="74">
        <v>28</v>
      </c>
      <c r="G203" s="75">
        <v>28</v>
      </c>
      <c r="H203" s="74">
        <v>1</v>
      </c>
      <c r="I203" s="74">
        <v>8</v>
      </c>
      <c r="J203" s="74">
        <v>88</v>
      </c>
      <c r="K203" s="73" t="s">
        <v>16</v>
      </c>
      <c r="L203" s="74">
        <v>56</v>
      </c>
      <c r="M203" s="74">
        <v>56</v>
      </c>
      <c r="N203" s="74">
        <v>168</v>
      </c>
      <c r="O203" s="74">
        <v>6</v>
      </c>
      <c r="P203" s="73" t="s">
        <v>253</v>
      </c>
      <c r="Q203" s="74"/>
      <c r="S203">
        <f t="shared" si="6"/>
        <v>88</v>
      </c>
      <c r="T203" t="str">
        <f t="shared" si="7"/>
        <v>BPB-13</v>
      </c>
      <c r="U203" s="73" t="s">
        <v>665</v>
      </c>
    </row>
    <row r="204" spans="1:21" x14ac:dyDescent="0.25">
      <c r="A204" s="68">
        <v>43115</v>
      </c>
      <c r="B204" s="69" t="s">
        <v>729</v>
      </c>
      <c r="C204" s="70"/>
      <c r="D204" s="69" t="s">
        <v>730</v>
      </c>
      <c r="E204" s="69" t="s">
        <v>45</v>
      </c>
      <c r="F204" s="70">
        <v>40</v>
      </c>
      <c r="G204" s="71">
        <v>40</v>
      </c>
      <c r="H204" s="70">
        <v>1</v>
      </c>
      <c r="I204" s="70">
        <v>48</v>
      </c>
      <c r="J204" s="70">
        <v>96</v>
      </c>
      <c r="K204" s="69" t="s">
        <v>16</v>
      </c>
      <c r="L204" s="70">
        <v>80</v>
      </c>
      <c r="M204" s="70">
        <v>80</v>
      </c>
      <c r="N204" s="70">
        <v>480</v>
      </c>
      <c r="O204" s="70">
        <v>12</v>
      </c>
      <c r="P204" s="69" t="s">
        <v>217</v>
      </c>
      <c r="Q204" s="70">
        <v>18</v>
      </c>
      <c r="S204">
        <f t="shared" si="6"/>
        <v>96</v>
      </c>
      <c r="T204" t="str">
        <f t="shared" si="7"/>
        <v>BPB-11</v>
      </c>
      <c r="U204" s="69" t="s">
        <v>163</v>
      </c>
    </row>
    <row r="205" spans="1:21" x14ac:dyDescent="0.25">
      <c r="A205" s="72">
        <v>43115</v>
      </c>
      <c r="B205" s="73" t="s">
        <v>729</v>
      </c>
      <c r="C205" s="74"/>
      <c r="D205" s="73" t="s">
        <v>730</v>
      </c>
      <c r="E205" s="73" t="s">
        <v>168</v>
      </c>
      <c r="F205" s="74">
        <v>36</v>
      </c>
      <c r="G205" s="75">
        <v>36</v>
      </c>
      <c r="H205" s="74">
        <v>1</v>
      </c>
      <c r="I205" s="74">
        <v>8</v>
      </c>
      <c r="J205" s="74">
        <v>80</v>
      </c>
      <c r="K205" s="73" t="s">
        <v>16</v>
      </c>
      <c r="L205" s="74">
        <v>72</v>
      </c>
      <c r="M205" s="74">
        <v>72</v>
      </c>
      <c r="N205" s="74">
        <v>216</v>
      </c>
      <c r="O205" s="74">
        <v>6</v>
      </c>
      <c r="P205" s="73" t="s">
        <v>298</v>
      </c>
      <c r="Q205" s="74">
        <v>15</v>
      </c>
      <c r="S205">
        <f t="shared" si="6"/>
        <v>80</v>
      </c>
      <c r="T205" t="str">
        <f t="shared" si="7"/>
        <v>BPB-12</v>
      </c>
      <c r="U205" s="69" t="s">
        <v>106</v>
      </c>
    </row>
    <row r="206" spans="1:21" x14ac:dyDescent="0.25">
      <c r="A206" s="72">
        <v>43115</v>
      </c>
      <c r="B206" s="73" t="s">
        <v>729</v>
      </c>
      <c r="C206" s="74"/>
      <c r="D206" s="73" t="s">
        <v>730</v>
      </c>
      <c r="E206" s="73" t="s">
        <v>55</v>
      </c>
      <c r="F206" s="74">
        <v>40</v>
      </c>
      <c r="G206" s="75">
        <v>40</v>
      </c>
      <c r="H206" s="74">
        <v>1</v>
      </c>
      <c r="I206" s="74">
        <v>8</v>
      </c>
      <c r="J206" s="74">
        <v>64</v>
      </c>
      <c r="K206" s="73" t="s">
        <v>16</v>
      </c>
      <c r="L206" s="74">
        <v>160</v>
      </c>
      <c r="M206" s="74">
        <v>160</v>
      </c>
      <c r="N206" s="74">
        <v>480</v>
      </c>
      <c r="O206" s="74">
        <v>12</v>
      </c>
      <c r="P206" s="73" t="s">
        <v>203</v>
      </c>
      <c r="Q206" s="74"/>
      <c r="S206">
        <f t="shared" si="6"/>
        <v>64</v>
      </c>
      <c r="T206" t="str">
        <f t="shared" si="7"/>
        <v>BPB-13</v>
      </c>
      <c r="U206" s="69" t="s">
        <v>950</v>
      </c>
    </row>
    <row r="207" spans="1:21" x14ac:dyDescent="0.25">
      <c r="A207" s="68">
        <v>43115</v>
      </c>
      <c r="B207" s="69" t="s">
        <v>729</v>
      </c>
      <c r="C207" s="70"/>
      <c r="D207" s="69" t="s">
        <v>730</v>
      </c>
      <c r="E207" s="69" t="s">
        <v>142</v>
      </c>
      <c r="F207" s="70">
        <v>10</v>
      </c>
      <c r="G207" s="71">
        <v>30</v>
      </c>
      <c r="H207" s="70">
        <v>3</v>
      </c>
      <c r="I207" s="70">
        <v>2</v>
      </c>
      <c r="J207" s="70">
        <v>36</v>
      </c>
      <c r="K207" s="69" t="s">
        <v>16</v>
      </c>
      <c r="L207" s="70">
        <v>14</v>
      </c>
      <c r="M207" s="70">
        <v>14</v>
      </c>
      <c r="N207" s="70">
        <v>28</v>
      </c>
      <c r="O207" s="70">
        <v>2.8</v>
      </c>
      <c r="P207" s="69" t="s">
        <v>311</v>
      </c>
      <c r="Q207" s="70">
        <v>16</v>
      </c>
      <c r="S207">
        <f t="shared" si="6"/>
        <v>36</v>
      </c>
      <c r="T207" t="str">
        <f t="shared" si="7"/>
        <v>BPB-15</v>
      </c>
      <c r="U207" s="69" t="s">
        <v>30</v>
      </c>
    </row>
    <row r="208" spans="1:21" x14ac:dyDescent="0.25">
      <c r="A208" s="72">
        <v>43115</v>
      </c>
      <c r="B208" s="73" t="s">
        <v>729</v>
      </c>
      <c r="C208" s="74"/>
      <c r="D208" s="73" t="s">
        <v>730</v>
      </c>
      <c r="E208" s="73" t="s">
        <v>134</v>
      </c>
      <c r="F208" s="74">
        <v>10</v>
      </c>
      <c r="G208" s="75">
        <v>20</v>
      </c>
      <c r="H208" s="74">
        <v>2</v>
      </c>
      <c r="I208" s="74">
        <v>3</v>
      </c>
      <c r="J208" s="74">
        <v>36</v>
      </c>
      <c r="K208" s="73" t="s">
        <v>16</v>
      </c>
      <c r="L208" s="74">
        <v>60</v>
      </c>
      <c r="M208" s="74">
        <v>60</v>
      </c>
      <c r="N208" s="74">
        <v>90</v>
      </c>
      <c r="O208" s="74">
        <v>9</v>
      </c>
      <c r="P208" s="73" t="s">
        <v>1101</v>
      </c>
      <c r="Q208" s="74">
        <v>6.3</v>
      </c>
      <c r="S208">
        <f t="shared" si="6"/>
        <v>36</v>
      </c>
      <c r="T208" t="str">
        <f t="shared" si="7"/>
        <v>BPB-13</v>
      </c>
      <c r="U208" s="73" t="s">
        <v>658</v>
      </c>
    </row>
    <row r="209" spans="1:21" x14ac:dyDescent="0.25">
      <c r="A209" s="68">
        <v>43115</v>
      </c>
      <c r="B209" s="69" t="s">
        <v>729</v>
      </c>
      <c r="C209" s="70"/>
      <c r="D209" s="69" t="s">
        <v>730</v>
      </c>
      <c r="E209" s="69" t="s">
        <v>333</v>
      </c>
      <c r="F209" s="70">
        <v>30</v>
      </c>
      <c r="G209" s="71">
        <v>30</v>
      </c>
      <c r="H209" s="70">
        <v>1</v>
      </c>
      <c r="I209" s="70">
        <v>4</v>
      </c>
      <c r="J209" s="70">
        <v>12</v>
      </c>
      <c r="K209" s="69" t="s">
        <v>16</v>
      </c>
      <c r="L209" s="70">
        <v>10</v>
      </c>
      <c r="M209" s="70">
        <v>10</v>
      </c>
      <c r="N209" s="70">
        <v>60</v>
      </c>
      <c r="O209" s="70">
        <v>2</v>
      </c>
      <c r="P209" s="69" t="s">
        <v>334</v>
      </c>
      <c r="Q209" s="70">
        <v>1</v>
      </c>
      <c r="S209">
        <f t="shared" si="6"/>
        <v>12</v>
      </c>
      <c r="T209" t="str">
        <f t="shared" si="7"/>
        <v>BPB-11</v>
      </c>
      <c r="U209" s="69" t="s">
        <v>258</v>
      </c>
    </row>
    <row r="210" spans="1:21" x14ac:dyDescent="0.25">
      <c r="A210" s="72">
        <v>43115</v>
      </c>
      <c r="B210" s="73" t="s">
        <v>729</v>
      </c>
      <c r="C210" s="74"/>
      <c r="D210" s="73" t="s">
        <v>730</v>
      </c>
      <c r="E210" s="73" t="s">
        <v>270</v>
      </c>
      <c r="F210" s="74">
        <v>30</v>
      </c>
      <c r="G210" s="75">
        <v>90</v>
      </c>
      <c r="H210" s="74">
        <v>3</v>
      </c>
      <c r="I210" s="74">
        <v>7</v>
      </c>
      <c r="J210" s="74">
        <v>56</v>
      </c>
      <c r="K210" s="73" t="s">
        <v>16</v>
      </c>
      <c r="L210" s="74">
        <v>0</v>
      </c>
      <c r="M210" s="74">
        <v>0</v>
      </c>
      <c r="N210" s="74">
        <v>0</v>
      </c>
      <c r="O210" s="74">
        <v>0</v>
      </c>
      <c r="P210" s="73" t="s">
        <v>330</v>
      </c>
      <c r="Q210" s="74">
        <v>-2</v>
      </c>
      <c r="S210">
        <f t="shared" si="6"/>
        <v>56</v>
      </c>
      <c r="T210" t="str">
        <f t="shared" si="7"/>
        <v>BPB-14</v>
      </c>
      <c r="U210" s="73" t="s">
        <v>964</v>
      </c>
    </row>
    <row r="211" spans="1:21" x14ac:dyDescent="0.25">
      <c r="A211" s="68">
        <v>43115</v>
      </c>
      <c r="B211" s="69" t="s">
        <v>729</v>
      </c>
      <c r="C211" s="70"/>
      <c r="D211" s="69" t="s">
        <v>730</v>
      </c>
      <c r="E211" s="69" t="s">
        <v>166</v>
      </c>
      <c r="F211" s="70">
        <v>1</v>
      </c>
      <c r="G211" s="71">
        <v>5</v>
      </c>
      <c r="H211" s="70">
        <v>5</v>
      </c>
      <c r="I211" s="70">
        <v>2</v>
      </c>
      <c r="J211" s="70">
        <v>30</v>
      </c>
      <c r="K211" s="69" t="s">
        <v>16</v>
      </c>
      <c r="L211" s="70">
        <v>15</v>
      </c>
      <c r="M211" s="70">
        <v>15</v>
      </c>
      <c r="N211" s="70">
        <v>75</v>
      </c>
      <c r="O211" s="70">
        <v>75</v>
      </c>
      <c r="P211" s="69" t="s">
        <v>167</v>
      </c>
      <c r="Q211" s="70">
        <v>11</v>
      </c>
      <c r="S211">
        <f t="shared" si="6"/>
        <v>30</v>
      </c>
      <c r="T211" t="str">
        <f t="shared" si="7"/>
        <v>BPB-03</v>
      </c>
      <c r="U211" s="69" t="s">
        <v>966</v>
      </c>
    </row>
    <row r="212" spans="1:21" x14ac:dyDescent="0.25">
      <c r="A212" s="72">
        <v>43115</v>
      </c>
      <c r="B212" s="73" t="s">
        <v>729</v>
      </c>
      <c r="C212" s="74"/>
      <c r="D212" s="73" t="s">
        <v>730</v>
      </c>
      <c r="E212" s="73" t="s">
        <v>184</v>
      </c>
      <c r="F212" s="74">
        <v>1</v>
      </c>
      <c r="G212" s="75">
        <v>2</v>
      </c>
      <c r="H212" s="74">
        <v>2</v>
      </c>
      <c r="I212" s="74">
        <v>15</v>
      </c>
      <c r="J212" s="74">
        <v>60</v>
      </c>
      <c r="K212" s="73" t="s">
        <v>16</v>
      </c>
      <c r="L212" s="74">
        <v>30</v>
      </c>
      <c r="M212" s="74">
        <v>30</v>
      </c>
      <c r="N212" s="74">
        <v>60</v>
      </c>
      <c r="O212" s="74">
        <v>60</v>
      </c>
      <c r="P212" s="73" t="s">
        <v>1099</v>
      </c>
      <c r="Q212" s="74">
        <v>8</v>
      </c>
      <c r="S212">
        <f t="shared" si="6"/>
        <v>60</v>
      </c>
      <c r="T212" t="str">
        <f t="shared" si="7"/>
        <v>BPB-02</v>
      </c>
      <c r="U212" s="73" t="s">
        <v>685</v>
      </c>
    </row>
    <row r="213" spans="1:21" x14ac:dyDescent="0.25">
      <c r="A213" s="68">
        <v>43115</v>
      </c>
      <c r="B213" s="69" t="s">
        <v>729</v>
      </c>
      <c r="C213" s="70"/>
      <c r="D213" s="69" t="s">
        <v>730</v>
      </c>
      <c r="E213" s="69" t="s">
        <v>185</v>
      </c>
      <c r="F213" s="70">
        <v>1</v>
      </c>
      <c r="G213" s="71">
        <v>2</v>
      </c>
      <c r="H213" s="70">
        <v>2</v>
      </c>
      <c r="I213" s="70">
        <v>2</v>
      </c>
      <c r="J213" s="70">
        <v>30</v>
      </c>
      <c r="K213" s="69" t="s">
        <v>16</v>
      </c>
      <c r="L213" s="70">
        <v>30</v>
      </c>
      <c r="M213" s="70">
        <v>30</v>
      </c>
      <c r="N213" s="70">
        <v>60</v>
      </c>
      <c r="O213" s="70">
        <v>60</v>
      </c>
      <c r="P213" s="69" t="s">
        <v>186</v>
      </c>
      <c r="Q213" s="70">
        <v>25</v>
      </c>
      <c r="S213">
        <f t="shared" si="6"/>
        <v>30</v>
      </c>
      <c r="T213" t="str">
        <f t="shared" si="7"/>
        <v>BPB-02</v>
      </c>
      <c r="U213" s="73" t="s">
        <v>82</v>
      </c>
    </row>
    <row r="214" spans="1:21" x14ac:dyDescent="0.25">
      <c r="A214" s="68">
        <v>43115</v>
      </c>
      <c r="B214" s="69" t="s">
        <v>729</v>
      </c>
      <c r="C214" s="70"/>
      <c r="D214" s="69" t="s">
        <v>730</v>
      </c>
      <c r="E214" s="69" t="s">
        <v>173</v>
      </c>
      <c r="F214" s="70">
        <v>1</v>
      </c>
      <c r="G214" s="71">
        <v>5</v>
      </c>
      <c r="H214" s="70">
        <v>5</v>
      </c>
      <c r="I214" s="70">
        <v>2</v>
      </c>
      <c r="J214" s="70">
        <v>50</v>
      </c>
      <c r="K214" s="69" t="s">
        <v>16</v>
      </c>
      <c r="L214" s="70">
        <v>1</v>
      </c>
      <c r="M214" s="70">
        <v>1</v>
      </c>
      <c r="N214" s="70">
        <v>50</v>
      </c>
      <c r="O214" s="70">
        <v>50</v>
      </c>
      <c r="P214" s="69" t="s">
        <v>174</v>
      </c>
      <c r="Q214" s="70"/>
      <c r="S214">
        <f t="shared" si="6"/>
        <v>50</v>
      </c>
      <c r="T214" t="str">
        <f t="shared" si="7"/>
        <v>BPB-02</v>
      </c>
      <c r="U214" s="69" t="s">
        <v>634</v>
      </c>
    </row>
    <row r="215" spans="1:21" x14ac:dyDescent="0.25">
      <c r="A215" s="72">
        <v>43115</v>
      </c>
      <c r="B215" s="73" t="s">
        <v>731</v>
      </c>
      <c r="C215" s="74"/>
      <c r="D215" s="73" t="s">
        <v>732</v>
      </c>
      <c r="E215" s="73" t="s">
        <v>62</v>
      </c>
      <c r="F215" s="74">
        <v>40</v>
      </c>
      <c r="G215" s="75">
        <v>40</v>
      </c>
      <c r="H215" s="74">
        <v>1</v>
      </c>
      <c r="I215" s="74">
        <v>40</v>
      </c>
      <c r="J215" s="74">
        <v>120</v>
      </c>
      <c r="K215" s="73" t="s">
        <v>16</v>
      </c>
      <c r="L215" s="74">
        <v>80</v>
      </c>
      <c r="M215" s="74">
        <v>80</v>
      </c>
      <c r="N215" s="74">
        <v>480</v>
      </c>
      <c r="O215" s="74">
        <v>12</v>
      </c>
      <c r="P215" s="73" t="s">
        <v>63</v>
      </c>
      <c r="Q215" s="74">
        <v>51</v>
      </c>
      <c r="S215">
        <f t="shared" si="6"/>
        <v>120</v>
      </c>
      <c r="T215" t="str">
        <f t="shared" si="7"/>
        <v>BPB-14</v>
      </c>
      <c r="U215" s="69" t="s">
        <v>654</v>
      </c>
    </row>
    <row r="216" spans="1:21" x14ac:dyDescent="0.25">
      <c r="A216" s="72">
        <v>43115</v>
      </c>
      <c r="B216" s="73" t="s">
        <v>731</v>
      </c>
      <c r="C216" s="74"/>
      <c r="D216" s="73" t="s">
        <v>732</v>
      </c>
      <c r="E216" s="73" t="s">
        <v>145</v>
      </c>
      <c r="F216" s="74">
        <v>36</v>
      </c>
      <c r="G216" s="75">
        <v>36</v>
      </c>
      <c r="H216" s="74">
        <v>1</v>
      </c>
      <c r="I216" s="74">
        <v>8</v>
      </c>
      <c r="J216" s="74">
        <v>72</v>
      </c>
      <c r="K216" s="73" t="s">
        <v>16</v>
      </c>
      <c r="L216" s="74">
        <v>72</v>
      </c>
      <c r="M216" s="74">
        <v>72</v>
      </c>
      <c r="N216" s="74">
        <v>432</v>
      </c>
      <c r="O216" s="74">
        <v>12</v>
      </c>
      <c r="P216" s="73" t="s">
        <v>223</v>
      </c>
      <c r="Q216" s="74">
        <v>49</v>
      </c>
      <c r="S216">
        <f t="shared" si="6"/>
        <v>72</v>
      </c>
      <c r="T216" t="str">
        <f t="shared" si="7"/>
        <v>BPB-12</v>
      </c>
      <c r="U216" s="69" t="s">
        <v>969</v>
      </c>
    </row>
    <row r="217" spans="1:21" x14ac:dyDescent="0.25">
      <c r="A217" s="72">
        <v>43115</v>
      </c>
      <c r="B217" s="73" t="s">
        <v>731</v>
      </c>
      <c r="C217" s="74"/>
      <c r="D217" s="73" t="s">
        <v>732</v>
      </c>
      <c r="E217" s="73" t="s">
        <v>22</v>
      </c>
      <c r="F217" s="74">
        <v>36</v>
      </c>
      <c r="G217" s="75">
        <v>36</v>
      </c>
      <c r="H217" s="74">
        <v>1</v>
      </c>
      <c r="I217" s="74">
        <v>72</v>
      </c>
      <c r="J217" s="74">
        <v>144</v>
      </c>
      <c r="K217" s="73" t="s">
        <v>16</v>
      </c>
      <c r="L217" s="74">
        <v>72</v>
      </c>
      <c r="M217" s="74">
        <v>72</v>
      </c>
      <c r="N217" s="74">
        <v>864</v>
      </c>
      <c r="O217" s="74">
        <v>24</v>
      </c>
      <c r="P217" s="73" t="s">
        <v>205</v>
      </c>
      <c r="Q217" s="74">
        <v>34</v>
      </c>
      <c r="S217">
        <f t="shared" si="6"/>
        <v>144</v>
      </c>
      <c r="T217" t="str">
        <f t="shared" si="7"/>
        <v>BPB-13</v>
      </c>
      <c r="U217" s="73" t="s">
        <v>153</v>
      </c>
    </row>
    <row r="218" spans="1:21" x14ac:dyDescent="0.25">
      <c r="A218" s="72">
        <v>43115</v>
      </c>
      <c r="B218" s="73" t="s">
        <v>731</v>
      </c>
      <c r="C218" s="74"/>
      <c r="D218" s="73" t="s">
        <v>732</v>
      </c>
      <c r="E218" s="73" t="s">
        <v>23</v>
      </c>
      <c r="F218" s="74">
        <v>36</v>
      </c>
      <c r="G218" s="75">
        <v>36</v>
      </c>
      <c r="H218" s="74">
        <v>1</v>
      </c>
      <c r="I218" s="74">
        <v>8</v>
      </c>
      <c r="J218" s="74">
        <v>80</v>
      </c>
      <c r="K218" s="73" t="s">
        <v>16</v>
      </c>
      <c r="L218" s="74">
        <v>108</v>
      </c>
      <c r="M218" s="74">
        <v>108</v>
      </c>
      <c r="N218" s="74">
        <v>648</v>
      </c>
      <c r="O218" s="74">
        <v>18</v>
      </c>
      <c r="P218" s="73" t="s">
        <v>194</v>
      </c>
      <c r="Q218" s="74"/>
      <c r="S218">
        <f t="shared" si="6"/>
        <v>80</v>
      </c>
      <c r="T218" t="str">
        <f t="shared" si="7"/>
        <v>BPB-14</v>
      </c>
      <c r="U218" s="73" t="s">
        <v>126</v>
      </c>
    </row>
    <row r="219" spans="1:21" x14ac:dyDescent="0.25">
      <c r="A219" s="72">
        <v>43115</v>
      </c>
      <c r="B219" s="73" t="s">
        <v>731</v>
      </c>
      <c r="C219" s="74"/>
      <c r="D219" s="73" t="s">
        <v>732</v>
      </c>
      <c r="E219" s="73" t="s">
        <v>150</v>
      </c>
      <c r="F219" s="74">
        <v>36</v>
      </c>
      <c r="G219" s="75">
        <v>36</v>
      </c>
      <c r="H219" s="74">
        <v>1</v>
      </c>
      <c r="I219" s="74">
        <v>8</v>
      </c>
      <c r="J219" s="74">
        <v>64</v>
      </c>
      <c r="K219" s="73" t="s">
        <v>16</v>
      </c>
      <c r="L219" s="74">
        <v>72</v>
      </c>
      <c r="M219" s="74">
        <v>72</v>
      </c>
      <c r="N219" s="74">
        <v>432</v>
      </c>
      <c r="O219" s="74">
        <v>12</v>
      </c>
      <c r="P219" s="73" t="s">
        <v>275</v>
      </c>
      <c r="Q219" s="74"/>
      <c r="S219">
        <f t="shared" si="6"/>
        <v>64</v>
      </c>
      <c r="T219" t="str">
        <f t="shared" si="7"/>
        <v>BPB-08</v>
      </c>
      <c r="U219" s="73" t="s">
        <v>677</v>
      </c>
    </row>
    <row r="220" spans="1:21" x14ac:dyDescent="0.25">
      <c r="A220" s="72">
        <v>43115</v>
      </c>
      <c r="B220" s="73" t="s">
        <v>731</v>
      </c>
      <c r="C220" s="74"/>
      <c r="D220" s="73" t="s">
        <v>732</v>
      </c>
      <c r="E220" s="73" t="s">
        <v>33</v>
      </c>
      <c r="F220" s="74">
        <v>24</v>
      </c>
      <c r="G220" s="75">
        <v>24</v>
      </c>
      <c r="H220" s="74">
        <v>1</v>
      </c>
      <c r="I220" s="74">
        <v>50</v>
      </c>
      <c r="J220" s="74">
        <v>100</v>
      </c>
      <c r="K220" s="73" t="s">
        <v>16</v>
      </c>
      <c r="L220" s="74">
        <v>48</v>
      </c>
      <c r="M220" s="74">
        <v>48</v>
      </c>
      <c r="N220" s="74">
        <v>432</v>
      </c>
      <c r="O220" s="74">
        <v>18</v>
      </c>
      <c r="P220" s="73" t="s">
        <v>104</v>
      </c>
      <c r="Q220" s="74">
        <v>22</v>
      </c>
      <c r="S220">
        <f t="shared" si="6"/>
        <v>100</v>
      </c>
      <c r="T220" t="str">
        <f t="shared" si="7"/>
        <v>BPB-13</v>
      </c>
      <c r="U220" s="73" t="s">
        <v>120</v>
      </c>
    </row>
    <row r="221" spans="1:21" x14ac:dyDescent="0.25">
      <c r="A221" s="72">
        <v>43115</v>
      </c>
      <c r="B221" s="73" t="s">
        <v>731</v>
      </c>
      <c r="C221" s="74"/>
      <c r="D221" s="73" t="s">
        <v>732</v>
      </c>
      <c r="E221" s="73" t="s">
        <v>171</v>
      </c>
      <c r="F221" s="74">
        <v>1</v>
      </c>
      <c r="G221" s="75">
        <v>10</v>
      </c>
      <c r="H221" s="74">
        <v>10</v>
      </c>
      <c r="I221" s="74">
        <v>27</v>
      </c>
      <c r="J221" s="74">
        <v>320</v>
      </c>
      <c r="K221" s="73" t="s">
        <v>16</v>
      </c>
      <c r="L221" s="74">
        <v>300</v>
      </c>
      <c r="M221" s="74">
        <v>300</v>
      </c>
      <c r="N221" s="74">
        <v>600</v>
      </c>
      <c r="O221" s="74">
        <v>600</v>
      </c>
      <c r="P221" s="73" t="s">
        <v>172</v>
      </c>
      <c r="Q221" s="74">
        <v>79</v>
      </c>
      <c r="S221">
        <f t="shared" si="6"/>
        <v>320</v>
      </c>
      <c r="T221" t="str">
        <f t="shared" si="7"/>
        <v>BPB-03</v>
      </c>
      <c r="U221" s="69" t="s">
        <v>995</v>
      </c>
    </row>
    <row r="222" spans="1:21" x14ac:dyDescent="0.25">
      <c r="A222" s="68">
        <v>43115</v>
      </c>
      <c r="B222" s="69" t="s">
        <v>731</v>
      </c>
      <c r="C222" s="70"/>
      <c r="D222" s="69" t="s">
        <v>732</v>
      </c>
      <c r="E222" s="69" t="s">
        <v>107</v>
      </c>
      <c r="F222" s="70">
        <v>28</v>
      </c>
      <c r="G222" s="71">
        <v>28</v>
      </c>
      <c r="H222" s="70">
        <v>1</v>
      </c>
      <c r="I222" s="70">
        <v>2</v>
      </c>
      <c r="J222" s="70">
        <v>80</v>
      </c>
      <c r="K222" s="69" t="s">
        <v>16</v>
      </c>
      <c r="L222" s="70">
        <v>56</v>
      </c>
      <c r="M222" s="70">
        <v>56</v>
      </c>
      <c r="N222" s="70">
        <v>168</v>
      </c>
      <c r="O222" s="70">
        <v>6</v>
      </c>
      <c r="P222" s="69" t="s">
        <v>175</v>
      </c>
      <c r="Q222" s="70">
        <v>26</v>
      </c>
      <c r="S222">
        <f t="shared" si="6"/>
        <v>80</v>
      </c>
      <c r="T222" t="str">
        <f t="shared" si="7"/>
        <v>BPB-13</v>
      </c>
      <c r="U222" s="69" t="s">
        <v>679</v>
      </c>
    </row>
    <row r="223" spans="1:21" x14ac:dyDescent="0.25">
      <c r="A223" s="68">
        <v>43115</v>
      </c>
      <c r="B223" s="69" t="s">
        <v>731</v>
      </c>
      <c r="C223" s="70"/>
      <c r="D223" s="69" t="s">
        <v>732</v>
      </c>
      <c r="E223" s="69" t="s">
        <v>115</v>
      </c>
      <c r="F223" s="70">
        <v>30</v>
      </c>
      <c r="G223" s="71">
        <v>30</v>
      </c>
      <c r="H223" s="70">
        <v>1</v>
      </c>
      <c r="I223" s="70">
        <v>2</v>
      </c>
      <c r="J223" s="70">
        <v>80</v>
      </c>
      <c r="K223" s="69" t="s">
        <v>16</v>
      </c>
      <c r="L223" s="70">
        <v>60</v>
      </c>
      <c r="M223" s="70">
        <v>60</v>
      </c>
      <c r="N223" s="70">
        <v>180</v>
      </c>
      <c r="O223" s="70">
        <v>6</v>
      </c>
      <c r="P223" s="69" t="s">
        <v>116</v>
      </c>
      <c r="Q223" s="70">
        <v>117</v>
      </c>
      <c r="S223">
        <f t="shared" si="6"/>
        <v>80</v>
      </c>
      <c r="T223" t="str">
        <f t="shared" si="7"/>
        <v>BPB-13</v>
      </c>
      <c r="U223" s="69" t="s">
        <v>638</v>
      </c>
    </row>
    <row r="224" spans="1:21" x14ac:dyDescent="0.25">
      <c r="A224" s="68">
        <v>43115</v>
      </c>
      <c r="B224" s="69" t="s">
        <v>731</v>
      </c>
      <c r="C224" s="70"/>
      <c r="D224" s="69" t="s">
        <v>732</v>
      </c>
      <c r="E224" s="69" t="s">
        <v>117</v>
      </c>
      <c r="F224" s="70">
        <v>30</v>
      </c>
      <c r="G224" s="71">
        <v>30</v>
      </c>
      <c r="H224" s="70">
        <v>1</v>
      </c>
      <c r="I224" s="70">
        <v>80</v>
      </c>
      <c r="J224" s="70">
        <v>240</v>
      </c>
      <c r="K224" s="69" t="s">
        <v>16</v>
      </c>
      <c r="L224" s="70">
        <v>60</v>
      </c>
      <c r="M224" s="70">
        <v>60</v>
      </c>
      <c r="N224" s="70">
        <v>180</v>
      </c>
      <c r="O224" s="70">
        <v>6</v>
      </c>
      <c r="P224" s="69" t="s">
        <v>118</v>
      </c>
      <c r="Q224" s="70">
        <v>96</v>
      </c>
      <c r="S224">
        <f t="shared" si="6"/>
        <v>240</v>
      </c>
      <c r="T224" t="str">
        <f t="shared" si="7"/>
        <v>BPB-14</v>
      </c>
      <c r="U224" s="69" t="s">
        <v>681</v>
      </c>
    </row>
    <row r="225" spans="1:21" x14ac:dyDescent="0.25">
      <c r="A225" s="72">
        <v>43115</v>
      </c>
      <c r="B225" s="73" t="s">
        <v>731</v>
      </c>
      <c r="C225" s="74"/>
      <c r="D225" s="73" t="s">
        <v>732</v>
      </c>
      <c r="E225" s="73" t="s">
        <v>319</v>
      </c>
      <c r="F225" s="74">
        <v>18</v>
      </c>
      <c r="G225" s="75">
        <v>36</v>
      </c>
      <c r="H225" s="74">
        <v>2</v>
      </c>
      <c r="I225" s="74">
        <v>36</v>
      </c>
      <c r="J225" s="74">
        <v>108</v>
      </c>
      <c r="K225" s="73" t="s">
        <v>16</v>
      </c>
      <c r="L225" s="74">
        <v>0</v>
      </c>
      <c r="M225" s="74">
        <v>0</v>
      </c>
      <c r="N225" s="74">
        <v>0</v>
      </c>
      <c r="O225" s="74">
        <v>0</v>
      </c>
      <c r="P225" s="73" t="s">
        <v>320</v>
      </c>
      <c r="Q225" s="74">
        <v>51</v>
      </c>
      <c r="S225">
        <f t="shared" si="6"/>
        <v>108</v>
      </c>
      <c r="T225" t="str">
        <f t="shared" si="7"/>
        <v>BPB-15</v>
      </c>
      <c r="U225" s="73" t="s">
        <v>683</v>
      </c>
    </row>
    <row r="226" spans="1:21" x14ac:dyDescent="0.25">
      <c r="A226" s="68">
        <v>43115</v>
      </c>
      <c r="B226" s="69" t="s">
        <v>731</v>
      </c>
      <c r="C226" s="70"/>
      <c r="D226" s="69" t="s">
        <v>732</v>
      </c>
      <c r="E226" s="69" t="s">
        <v>121</v>
      </c>
      <c r="F226" s="70">
        <v>28</v>
      </c>
      <c r="G226" s="71">
        <v>28</v>
      </c>
      <c r="H226" s="70">
        <v>1</v>
      </c>
      <c r="I226" s="70">
        <v>8</v>
      </c>
      <c r="J226" s="70">
        <v>88</v>
      </c>
      <c r="K226" s="69" t="s">
        <v>16</v>
      </c>
      <c r="L226" s="70">
        <v>56</v>
      </c>
      <c r="M226" s="70">
        <v>56</v>
      </c>
      <c r="N226" s="70">
        <v>168</v>
      </c>
      <c r="O226" s="70">
        <v>6</v>
      </c>
      <c r="P226" s="69" t="s">
        <v>219</v>
      </c>
      <c r="Q226" s="70"/>
      <c r="S226">
        <f t="shared" si="6"/>
        <v>88</v>
      </c>
      <c r="T226" t="str">
        <f t="shared" si="7"/>
        <v>BPB-14</v>
      </c>
      <c r="U226" s="73" t="s">
        <v>1027</v>
      </c>
    </row>
    <row r="227" spans="1:21" x14ac:dyDescent="0.25">
      <c r="A227" s="72">
        <v>43115</v>
      </c>
      <c r="B227" s="73" t="s">
        <v>731</v>
      </c>
      <c r="C227" s="74"/>
      <c r="D227" s="73" t="s">
        <v>732</v>
      </c>
      <c r="E227" s="73" t="s">
        <v>130</v>
      </c>
      <c r="F227" s="74">
        <v>100</v>
      </c>
      <c r="G227" s="75">
        <v>200</v>
      </c>
      <c r="H227" s="74">
        <v>2</v>
      </c>
      <c r="I227" s="74">
        <v>2</v>
      </c>
      <c r="J227" s="74">
        <v>351</v>
      </c>
      <c r="K227" s="73" t="s">
        <v>16</v>
      </c>
      <c r="L227" s="74">
        <v>0</v>
      </c>
      <c r="M227" s="74">
        <v>0</v>
      </c>
      <c r="N227" s="74">
        <v>0</v>
      </c>
      <c r="O227" s="74">
        <v>0</v>
      </c>
      <c r="P227" s="73" t="s">
        <v>313</v>
      </c>
      <c r="Q227" s="74">
        <v>163</v>
      </c>
      <c r="S227">
        <f t="shared" si="6"/>
        <v>351</v>
      </c>
      <c r="T227" t="str">
        <f t="shared" si="7"/>
        <v>BPB-15</v>
      </c>
      <c r="U227" s="73" t="s">
        <v>1029</v>
      </c>
    </row>
    <row r="228" spans="1:21" x14ac:dyDescent="0.25">
      <c r="A228" s="68">
        <v>43115</v>
      </c>
      <c r="B228" s="69" t="s">
        <v>731</v>
      </c>
      <c r="C228" s="70"/>
      <c r="D228" s="69" t="s">
        <v>732</v>
      </c>
      <c r="E228" s="69" t="s">
        <v>154</v>
      </c>
      <c r="F228" s="70">
        <v>90</v>
      </c>
      <c r="G228" s="71">
        <v>90</v>
      </c>
      <c r="H228" s="70">
        <v>1</v>
      </c>
      <c r="I228" s="70">
        <v>2</v>
      </c>
      <c r="J228" s="70">
        <v>56</v>
      </c>
      <c r="K228" s="69" t="s">
        <v>16</v>
      </c>
      <c r="L228" s="70">
        <v>0</v>
      </c>
      <c r="M228" s="70">
        <v>0</v>
      </c>
      <c r="N228" s="70">
        <v>0</v>
      </c>
      <c r="O228" s="70">
        <v>0</v>
      </c>
      <c r="P228" s="69" t="s">
        <v>314</v>
      </c>
      <c r="Q228" s="70">
        <v>25.411111111111101</v>
      </c>
      <c r="S228">
        <f t="shared" si="6"/>
        <v>56</v>
      </c>
      <c r="T228" t="str">
        <f t="shared" si="7"/>
        <v>BPB-15</v>
      </c>
      <c r="U228" s="69" t="s">
        <v>1031</v>
      </c>
    </row>
    <row r="229" spans="1:21" x14ac:dyDescent="0.25">
      <c r="A229" s="72">
        <v>43115</v>
      </c>
      <c r="B229" s="73" t="s">
        <v>733</v>
      </c>
      <c r="C229" s="74"/>
      <c r="D229" s="73" t="s">
        <v>734</v>
      </c>
      <c r="E229" s="73" t="s">
        <v>18</v>
      </c>
      <c r="F229" s="74">
        <v>30</v>
      </c>
      <c r="G229" s="75">
        <v>60</v>
      </c>
      <c r="H229" s="74">
        <v>2</v>
      </c>
      <c r="I229" s="74">
        <v>80</v>
      </c>
      <c r="J229" s="74">
        <v>240</v>
      </c>
      <c r="K229" s="73" t="s">
        <v>16</v>
      </c>
      <c r="L229" s="74">
        <v>60</v>
      </c>
      <c r="M229" s="74">
        <v>60</v>
      </c>
      <c r="N229" s="74">
        <v>180</v>
      </c>
      <c r="O229" s="74">
        <v>6</v>
      </c>
      <c r="P229" s="73" t="s">
        <v>61</v>
      </c>
      <c r="Q229" s="74">
        <v>112</v>
      </c>
      <c r="S229">
        <f t="shared" si="6"/>
        <v>240</v>
      </c>
      <c r="T229" t="str">
        <f t="shared" si="7"/>
        <v>BPB-14</v>
      </c>
      <c r="U229" s="73" t="s">
        <v>288</v>
      </c>
    </row>
    <row r="230" spans="1:21" x14ac:dyDescent="0.25">
      <c r="A230" s="68">
        <v>43115</v>
      </c>
      <c r="B230" s="69" t="s">
        <v>733</v>
      </c>
      <c r="C230" s="70"/>
      <c r="D230" s="69" t="s">
        <v>734</v>
      </c>
      <c r="E230" s="69" t="s">
        <v>19</v>
      </c>
      <c r="F230" s="70">
        <v>30</v>
      </c>
      <c r="G230" s="71">
        <v>30</v>
      </c>
      <c r="H230" s="70">
        <v>1</v>
      </c>
      <c r="I230" s="70">
        <v>80</v>
      </c>
      <c r="J230" s="70">
        <v>160</v>
      </c>
      <c r="K230" s="69" t="s">
        <v>16</v>
      </c>
      <c r="L230" s="70">
        <v>60</v>
      </c>
      <c r="M230" s="70">
        <v>60</v>
      </c>
      <c r="N230" s="70">
        <v>180</v>
      </c>
      <c r="O230" s="70">
        <v>6</v>
      </c>
      <c r="P230" s="69" t="s">
        <v>64</v>
      </c>
      <c r="Q230" s="70">
        <v>44</v>
      </c>
      <c r="S230">
        <f t="shared" si="6"/>
        <v>160</v>
      </c>
      <c r="T230" t="str">
        <f t="shared" si="7"/>
        <v>BPB-14</v>
      </c>
      <c r="U230" s="69" t="s">
        <v>1036</v>
      </c>
    </row>
    <row r="231" spans="1:21" x14ac:dyDescent="0.25">
      <c r="A231" s="72">
        <v>43115</v>
      </c>
      <c r="B231" s="73" t="s">
        <v>733</v>
      </c>
      <c r="C231" s="74"/>
      <c r="D231" s="73" t="s">
        <v>734</v>
      </c>
      <c r="E231" s="73" t="s">
        <v>591</v>
      </c>
      <c r="F231" s="74">
        <v>28</v>
      </c>
      <c r="G231" s="75">
        <v>28</v>
      </c>
      <c r="H231" s="74">
        <v>1</v>
      </c>
      <c r="I231" s="74">
        <v>80</v>
      </c>
      <c r="J231" s="74">
        <v>160</v>
      </c>
      <c r="K231" s="73" t="s">
        <v>16</v>
      </c>
      <c r="L231" s="74">
        <v>56</v>
      </c>
      <c r="M231" s="74">
        <v>56</v>
      </c>
      <c r="N231" s="74">
        <v>168</v>
      </c>
      <c r="O231" s="74">
        <v>6</v>
      </c>
      <c r="P231" s="73" t="s">
        <v>592</v>
      </c>
      <c r="Q231" s="74">
        <v>57</v>
      </c>
      <c r="S231">
        <f t="shared" si="6"/>
        <v>160</v>
      </c>
      <c r="T231" t="str">
        <f t="shared" si="7"/>
        <v>BPB-14</v>
      </c>
      <c r="U231" s="69" t="s">
        <v>1038</v>
      </c>
    </row>
    <row r="232" spans="1:21" x14ac:dyDescent="0.25">
      <c r="A232" s="72">
        <v>43115</v>
      </c>
      <c r="B232" s="73" t="s">
        <v>733</v>
      </c>
      <c r="C232" s="74"/>
      <c r="D232" s="73" t="s">
        <v>734</v>
      </c>
      <c r="E232" s="73" t="s">
        <v>588</v>
      </c>
      <c r="F232" s="74">
        <v>28</v>
      </c>
      <c r="G232" s="75">
        <v>28</v>
      </c>
      <c r="H232" s="74">
        <v>1</v>
      </c>
      <c r="I232" s="74">
        <v>88</v>
      </c>
      <c r="J232" s="74">
        <v>264</v>
      </c>
      <c r="K232" s="73" t="s">
        <v>16</v>
      </c>
      <c r="L232" s="74">
        <v>56</v>
      </c>
      <c r="M232" s="74">
        <v>56</v>
      </c>
      <c r="N232" s="74">
        <v>168</v>
      </c>
      <c r="O232" s="74">
        <v>6</v>
      </c>
      <c r="P232" s="73" t="s">
        <v>589</v>
      </c>
      <c r="Q232" s="74">
        <v>76</v>
      </c>
      <c r="S232">
        <f t="shared" si="6"/>
        <v>264</v>
      </c>
      <c r="T232" t="str">
        <f t="shared" si="7"/>
        <v>BPB-13</v>
      </c>
      <c r="U232" s="73" t="s">
        <v>293</v>
      </c>
    </row>
    <row r="233" spans="1:21" x14ac:dyDescent="0.25">
      <c r="A233" s="68">
        <v>43115</v>
      </c>
      <c r="B233" s="69" t="s">
        <v>733</v>
      </c>
      <c r="C233" s="70"/>
      <c r="D233" s="69" t="s">
        <v>734</v>
      </c>
      <c r="E233" s="69" t="s">
        <v>25</v>
      </c>
      <c r="F233" s="70">
        <v>10</v>
      </c>
      <c r="G233" s="71">
        <v>20</v>
      </c>
      <c r="H233" s="70">
        <v>2</v>
      </c>
      <c r="I233" s="70">
        <v>50</v>
      </c>
      <c r="J233" s="70">
        <v>800</v>
      </c>
      <c r="K233" s="69" t="s">
        <v>16</v>
      </c>
      <c r="L233" s="70">
        <v>400</v>
      </c>
      <c r="M233" s="70">
        <v>400</v>
      </c>
      <c r="N233" s="70">
        <v>800</v>
      </c>
      <c r="O233" s="70">
        <v>80</v>
      </c>
      <c r="P233" s="69" t="s">
        <v>26</v>
      </c>
      <c r="Q233" s="70">
        <v>593</v>
      </c>
      <c r="S233">
        <f t="shared" si="6"/>
        <v>800</v>
      </c>
      <c r="T233" t="str">
        <f t="shared" si="7"/>
        <v>BPB-02</v>
      </c>
      <c r="U233" s="73" t="s">
        <v>1049</v>
      </c>
    </row>
    <row r="234" spans="1:21" x14ac:dyDescent="0.25">
      <c r="A234" s="72">
        <v>43115</v>
      </c>
      <c r="B234" s="73" t="s">
        <v>733</v>
      </c>
      <c r="C234" s="74"/>
      <c r="D234" s="73" t="s">
        <v>734</v>
      </c>
      <c r="E234" s="73" t="s">
        <v>110</v>
      </c>
      <c r="F234" s="74">
        <v>55</v>
      </c>
      <c r="G234" s="75">
        <v>55</v>
      </c>
      <c r="H234" s="74">
        <v>1</v>
      </c>
      <c r="I234" s="74">
        <v>88</v>
      </c>
      <c r="J234" s="74">
        <v>264</v>
      </c>
      <c r="K234" s="73" t="s">
        <v>16</v>
      </c>
      <c r="L234" s="74">
        <v>110</v>
      </c>
      <c r="M234" s="74">
        <v>110</v>
      </c>
      <c r="N234" s="74">
        <v>330</v>
      </c>
      <c r="O234" s="74">
        <v>6</v>
      </c>
      <c r="P234" s="73" t="s">
        <v>111</v>
      </c>
      <c r="Q234" s="74">
        <v>239</v>
      </c>
      <c r="S234">
        <f t="shared" si="6"/>
        <v>264</v>
      </c>
      <c r="T234" t="str">
        <f t="shared" si="7"/>
        <v>BPB-13</v>
      </c>
      <c r="U234" s="69" t="s">
        <v>127</v>
      </c>
    </row>
    <row r="235" spans="1:21" x14ac:dyDescent="0.25">
      <c r="A235" s="72">
        <v>43115</v>
      </c>
      <c r="B235" s="73" t="s">
        <v>733</v>
      </c>
      <c r="C235" s="74"/>
      <c r="D235" s="73" t="s">
        <v>734</v>
      </c>
      <c r="E235" s="73" t="s">
        <v>44</v>
      </c>
      <c r="F235" s="74">
        <v>30</v>
      </c>
      <c r="G235" s="75">
        <v>30</v>
      </c>
      <c r="H235" s="74">
        <v>1</v>
      </c>
      <c r="I235" s="74">
        <v>8</v>
      </c>
      <c r="J235" s="74">
        <v>88</v>
      </c>
      <c r="K235" s="73" t="s">
        <v>16</v>
      </c>
      <c r="L235" s="74">
        <v>60</v>
      </c>
      <c r="M235" s="74">
        <v>60</v>
      </c>
      <c r="N235" s="74">
        <v>180</v>
      </c>
      <c r="O235" s="74">
        <v>6</v>
      </c>
      <c r="P235" s="73" t="s">
        <v>114</v>
      </c>
      <c r="Q235" s="74">
        <v>58</v>
      </c>
      <c r="S235">
        <f t="shared" si="6"/>
        <v>88</v>
      </c>
      <c r="T235" t="str">
        <f t="shared" si="7"/>
        <v>BPB-13</v>
      </c>
      <c r="U235" s="73" t="s">
        <v>147</v>
      </c>
    </row>
    <row r="236" spans="1:21" x14ac:dyDescent="0.25">
      <c r="A236" s="72">
        <v>43115</v>
      </c>
      <c r="B236" s="73" t="s">
        <v>733</v>
      </c>
      <c r="C236" s="74"/>
      <c r="D236" s="73" t="s">
        <v>734</v>
      </c>
      <c r="E236" s="73" t="s">
        <v>115</v>
      </c>
      <c r="F236" s="74">
        <v>30</v>
      </c>
      <c r="G236" s="75">
        <v>30</v>
      </c>
      <c r="H236" s="74">
        <v>1</v>
      </c>
      <c r="I236" s="74">
        <v>2</v>
      </c>
      <c r="J236" s="74">
        <v>80</v>
      </c>
      <c r="K236" s="73" t="s">
        <v>16</v>
      </c>
      <c r="L236" s="74">
        <v>60</v>
      </c>
      <c r="M236" s="74">
        <v>60</v>
      </c>
      <c r="N236" s="74">
        <v>180</v>
      </c>
      <c r="O236" s="74">
        <v>6</v>
      </c>
      <c r="P236" s="73" t="s">
        <v>116</v>
      </c>
      <c r="Q236" s="74">
        <v>117</v>
      </c>
      <c r="S236">
        <f t="shared" si="6"/>
        <v>80</v>
      </c>
      <c r="T236" t="str">
        <f t="shared" si="7"/>
        <v>BPB-13</v>
      </c>
      <c r="U236" s="69" t="s">
        <v>640</v>
      </c>
    </row>
    <row r="237" spans="1:21" x14ac:dyDescent="0.25">
      <c r="A237" s="68">
        <v>43115</v>
      </c>
      <c r="B237" s="69" t="s">
        <v>733</v>
      </c>
      <c r="C237" s="70"/>
      <c r="D237" s="69" t="s">
        <v>734</v>
      </c>
      <c r="E237" s="69" t="s">
        <v>132</v>
      </c>
      <c r="F237" s="70">
        <v>30</v>
      </c>
      <c r="G237" s="71">
        <v>30</v>
      </c>
      <c r="H237" s="70">
        <v>1</v>
      </c>
      <c r="I237" s="70">
        <v>8</v>
      </c>
      <c r="J237" s="70">
        <v>88</v>
      </c>
      <c r="K237" s="69" t="s">
        <v>16</v>
      </c>
      <c r="L237" s="70">
        <v>60</v>
      </c>
      <c r="M237" s="70">
        <v>60</v>
      </c>
      <c r="N237" s="70">
        <v>180</v>
      </c>
      <c r="O237" s="70">
        <v>6</v>
      </c>
      <c r="P237" s="69" t="s">
        <v>133</v>
      </c>
      <c r="Q237" s="70"/>
      <c r="S237">
        <f t="shared" si="6"/>
        <v>88</v>
      </c>
      <c r="T237" t="str">
        <f t="shared" si="7"/>
        <v>BPB-13</v>
      </c>
      <c r="U237" s="69" t="s">
        <v>642</v>
      </c>
    </row>
    <row r="238" spans="1:21" x14ac:dyDescent="0.25">
      <c r="A238" s="68">
        <v>43115</v>
      </c>
      <c r="B238" s="69" t="s">
        <v>733</v>
      </c>
      <c r="C238" s="70"/>
      <c r="D238" s="69" t="s">
        <v>734</v>
      </c>
      <c r="E238" s="69" t="s">
        <v>319</v>
      </c>
      <c r="F238" s="70">
        <v>18</v>
      </c>
      <c r="G238" s="71">
        <v>36</v>
      </c>
      <c r="H238" s="70">
        <v>2</v>
      </c>
      <c r="I238" s="70">
        <v>36</v>
      </c>
      <c r="J238" s="70">
        <v>108</v>
      </c>
      <c r="K238" s="69" t="s">
        <v>16</v>
      </c>
      <c r="L238" s="70">
        <v>0</v>
      </c>
      <c r="M238" s="70">
        <v>0</v>
      </c>
      <c r="N238" s="70">
        <v>0</v>
      </c>
      <c r="O238" s="70">
        <v>0</v>
      </c>
      <c r="P238" s="69" t="s">
        <v>320</v>
      </c>
      <c r="Q238" s="70">
        <v>51</v>
      </c>
      <c r="S238">
        <f t="shared" si="6"/>
        <v>108</v>
      </c>
      <c r="T238" t="str">
        <f t="shared" si="7"/>
        <v>BPB-15</v>
      </c>
      <c r="U238" s="73" t="s">
        <v>1082</v>
      </c>
    </row>
    <row r="239" spans="1:21" x14ac:dyDescent="0.25">
      <c r="A239" s="72">
        <v>43115</v>
      </c>
      <c r="B239" s="73" t="s">
        <v>735</v>
      </c>
      <c r="C239" s="74"/>
      <c r="D239" s="73" t="s">
        <v>736</v>
      </c>
      <c r="E239" s="73" t="s">
        <v>171</v>
      </c>
      <c r="F239" s="74">
        <v>1</v>
      </c>
      <c r="G239" s="75">
        <v>5</v>
      </c>
      <c r="H239" s="74">
        <v>5</v>
      </c>
      <c r="I239" s="74">
        <v>27</v>
      </c>
      <c r="J239" s="74">
        <v>320</v>
      </c>
      <c r="K239" s="73" t="s">
        <v>16</v>
      </c>
      <c r="L239" s="74">
        <v>300</v>
      </c>
      <c r="M239" s="74">
        <v>300</v>
      </c>
      <c r="N239" s="74">
        <v>600</v>
      </c>
      <c r="O239" s="74">
        <v>600</v>
      </c>
      <c r="P239" s="73" t="s">
        <v>172</v>
      </c>
      <c r="Q239" s="74">
        <v>79</v>
      </c>
      <c r="S239">
        <f t="shared" si="6"/>
        <v>320</v>
      </c>
      <c r="T239" t="str">
        <f t="shared" si="7"/>
        <v>BPB-03</v>
      </c>
    </row>
    <row r="240" spans="1:21" x14ac:dyDescent="0.25">
      <c r="A240" s="72">
        <v>43115</v>
      </c>
      <c r="B240" s="73" t="s">
        <v>737</v>
      </c>
      <c r="C240" s="74"/>
      <c r="D240" s="73" t="s">
        <v>738</v>
      </c>
      <c r="E240" s="73" t="s">
        <v>18</v>
      </c>
      <c r="F240" s="74">
        <v>30</v>
      </c>
      <c r="G240" s="75">
        <v>30</v>
      </c>
      <c r="H240" s="74">
        <v>1</v>
      </c>
      <c r="I240" s="74">
        <v>80</v>
      </c>
      <c r="J240" s="74">
        <v>240</v>
      </c>
      <c r="K240" s="73" t="s">
        <v>16</v>
      </c>
      <c r="L240" s="74">
        <v>60</v>
      </c>
      <c r="M240" s="74">
        <v>60</v>
      </c>
      <c r="N240" s="74">
        <v>180</v>
      </c>
      <c r="O240" s="74">
        <v>6</v>
      </c>
      <c r="P240" s="73" t="s">
        <v>61</v>
      </c>
      <c r="Q240" s="74">
        <v>112</v>
      </c>
      <c r="S240">
        <f t="shared" si="6"/>
        <v>240</v>
      </c>
      <c r="T240" t="str">
        <f t="shared" si="7"/>
        <v>BPB-14</v>
      </c>
      <c r="U240" s="73"/>
    </row>
    <row r="241" spans="1:21" x14ac:dyDescent="0.25">
      <c r="A241" s="72">
        <v>43115</v>
      </c>
      <c r="B241" s="73" t="s">
        <v>737</v>
      </c>
      <c r="C241" s="74"/>
      <c r="D241" s="73" t="s">
        <v>738</v>
      </c>
      <c r="E241" s="73" t="s">
        <v>588</v>
      </c>
      <c r="F241" s="74">
        <v>28</v>
      </c>
      <c r="G241" s="75">
        <v>28</v>
      </c>
      <c r="H241" s="74">
        <v>1</v>
      </c>
      <c r="I241" s="74">
        <v>88</v>
      </c>
      <c r="J241" s="74">
        <v>264</v>
      </c>
      <c r="K241" s="73" t="s">
        <v>16</v>
      </c>
      <c r="L241" s="74">
        <v>56</v>
      </c>
      <c r="M241" s="74">
        <v>56</v>
      </c>
      <c r="N241" s="74">
        <v>168</v>
      </c>
      <c r="O241" s="74">
        <v>6</v>
      </c>
      <c r="P241" s="73" t="s">
        <v>589</v>
      </c>
      <c r="Q241" s="74">
        <v>76</v>
      </c>
      <c r="S241">
        <f t="shared" si="6"/>
        <v>264</v>
      </c>
      <c r="T241" t="str">
        <f t="shared" si="7"/>
        <v>BPB-13</v>
      </c>
      <c r="U241" s="73"/>
    </row>
    <row r="242" spans="1:21" x14ac:dyDescent="0.25">
      <c r="A242" s="68">
        <v>43115</v>
      </c>
      <c r="B242" s="69" t="s">
        <v>737</v>
      </c>
      <c r="C242" s="70"/>
      <c r="D242" s="69" t="s">
        <v>738</v>
      </c>
      <c r="E242" s="69" t="s">
        <v>171</v>
      </c>
      <c r="F242" s="70">
        <v>1</v>
      </c>
      <c r="G242" s="71">
        <v>10</v>
      </c>
      <c r="H242" s="70">
        <v>10</v>
      </c>
      <c r="I242" s="70">
        <v>27</v>
      </c>
      <c r="J242" s="70">
        <v>320</v>
      </c>
      <c r="K242" s="69" t="s">
        <v>16</v>
      </c>
      <c r="L242" s="70">
        <v>300</v>
      </c>
      <c r="M242" s="70">
        <v>300</v>
      </c>
      <c r="N242" s="70">
        <v>600</v>
      </c>
      <c r="O242" s="70">
        <v>600</v>
      </c>
      <c r="P242" s="69" t="s">
        <v>172</v>
      </c>
      <c r="Q242" s="70">
        <v>79</v>
      </c>
      <c r="S242">
        <f t="shared" si="6"/>
        <v>320</v>
      </c>
      <c r="T242" t="str">
        <f t="shared" si="7"/>
        <v>BPB-03</v>
      </c>
      <c r="U242" s="73"/>
    </row>
    <row r="243" spans="1:21" x14ac:dyDescent="0.25">
      <c r="A243" s="72">
        <v>43115</v>
      </c>
      <c r="B243" s="73" t="s">
        <v>737</v>
      </c>
      <c r="C243" s="74"/>
      <c r="D243" s="73" t="s">
        <v>738</v>
      </c>
      <c r="E243" s="73" t="s">
        <v>319</v>
      </c>
      <c r="F243" s="74">
        <v>18</v>
      </c>
      <c r="G243" s="75">
        <v>72</v>
      </c>
      <c r="H243" s="74">
        <v>4</v>
      </c>
      <c r="I243" s="74">
        <v>36</v>
      </c>
      <c r="J243" s="74">
        <v>108</v>
      </c>
      <c r="K243" s="73" t="s">
        <v>16</v>
      </c>
      <c r="L243" s="74">
        <v>0</v>
      </c>
      <c r="M243" s="74">
        <v>0</v>
      </c>
      <c r="N243" s="74">
        <v>0</v>
      </c>
      <c r="O243" s="74">
        <v>0</v>
      </c>
      <c r="P243" s="73" t="s">
        <v>320</v>
      </c>
      <c r="Q243" s="74">
        <v>51</v>
      </c>
      <c r="S243">
        <f t="shared" si="6"/>
        <v>108</v>
      </c>
      <c r="T243" t="str">
        <f t="shared" si="7"/>
        <v>BPB-15</v>
      </c>
      <c r="U243" s="73"/>
    </row>
    <row r="244" spans="1:21" x14ac:dyDescent="0.25">
      <c r="A244" s="68">
        <v>43115</v>
      </c>
      <c r="B244" s="69" t="s">
        <v>739</v>
      </c>
      <c r="C244" s="70"/>
      <c r="D244" s="69" t="s">
        <v>740</v>
      </c>
      <c r="E244" s="69" t="s">
        <v>304</v>
      </c>
      <c r="F244" s="70">
        <v>60</v>
      </c>
      <c r="G244" s="71">
        <v>60</v>
      </c>
      <c r="H244" s="70">
        <v>1</v>
      </c>
      <c r="I244" s="70">
        <v>5</v>
      </c>
      <c r="J244" s="70">
        <v>30</v>
      </c>
      <c r="K244" s="69" t="s">
        <v>16</v>
      </c>
      <c r="L244" s="70">
        <v>120</v>
      </c>
      <c r="M244" s="70">
        <v>120</v>
      </c>
      <c r="N244" s="70">
        <v>360</v>
      </c>
      <c r="O244" s="70">
        <v>6</v>
      </c>
      <c r="P244" s="69" t="s">
        <v>332</v>
      </c>
      <c r="Q244" s="70"/>
      <c r="S244">
        <f t="shared" si="6"/>
        <v>30</v>
      </c>
      <c r="T244" t="str">
        <f t="shared" si="7"/>
        <v>BPB-12</v>
      </c>
      <c r="U244" s="73"/>
    </row>
    <row r="245" spans="1:21" x14ac:dyDescent="0.25">
      <c r="A245" s="72">
        <v>43115</v>
      </c>
      <c r="B245" s="73" t="s">
        <v>739</v>
      </c>
      <c r="C245" s="74"/>
      <c r="D245" s="73" t="s">
        <v>740</v>
      </c>
      <c r="E245" s="73" t="s">
        <v>318</v>
      </c>
      <c r="F245" s="74">
        <v>120</v>
      </c>
      <c r="G245" s="75">
        <v>120</v>
      </c>
      <c r="H245" s="74">
        <v>1</v>
      </c>
      <c r="I245" s="74">
        <v>5</v>
      </c>
      <c r="J245" s="74">
        <v>80</v>
      </c>
      <c r="K245" s="73" t="s">
        <v>16</v>
      </c>
      <c r="L245" s="74">
        <v>0</v>
      </c>
      <c r="M245" s="74">
        <v>0</v>
      </c>
      <c r="N245" s="74">
        <v>1</v>
      </c>
      <c r="O245" s="74">
        <v>8.3333333333333297E-3</v>
      </c>
      <c r="P245" s="73" t="s">
        <v>331</v>
      </c>
      <c r="Q245" s="74">
        <v>49</v>
      </c>
      <c r="S245">
        <f t="shared" si="6"/>
        <v>80</v>
      </c>
      <c r="T245" t="str">
        <f t="shared" si="7"/>
        <v>BPB-15</v>
      </c>
      <c r="U245" s="73"/>
    </row>
    <row r="246" spans="1:21" x14ac:dyDescent="0.25">
      <c r="A246" s="72">
        <v>43115</v>
      </c>
      <c r="B246" s="73" t="s">
        <v>739</v>
      </c>
      <c r="C246" s="74"/>
      <c r="D246" s="73" t="s">
        <v>740</v>
      </c>
      <c r="E246" s="73" t="s">
        <v>319</v>
      </c>
      <c r="F246" s="74">
        <v>18</v>
      </c>
      <c r="G246" s="75">
        <v>288</v>
      </c>
      <c r="H246" s="74">
        <v>16</v>
      </c>
      <c r="I246" s="74">
        <v>36</v>
      </c>
      <c r="J246" s="74">
        <v>108</v>
      </c>
      <c r="K246" s="73" t="s">
        <v>16</v>
      </c>
      <c r="L246" s="74">
        <v>0</v>
      </c>
      <c r="M246" s="74">
        <v>0</v>
      </c>
      <c r="N246" s="74">
        <v>0</v>
      </c>
      <c r="O246" s="74">
        <v>0</v>
      </c>
      <c r="P246" s="73" t="s">
        <v>320</v>
      </c>
      <c r="Q246" s="74">
        <v>51</v>
      </c>
      <c r="S246">
        <f t="shared" si="6"/>
        <v>108</v>
      </c>
      <c r="T246" t="str">
        <f t="shared" si="7"/>
        <v>BPB-15</v>
      </c>
      <c r="U246" s="69"/>
    </row>
    <row r="247" spans="1:21" x14ac:dyDescent="0.25">
      <c r="A247" s="68">
        <v>43115</v>
      </c>
      <c r="B247" s="69" t="s">
        <v>739</v>
      </c>
      <c r="C247" s="70"/>
      <c r="D247" s="69" t="s">
        <v>740</v>
      </c>
      <c r="E247" s="69" t="s">
        <v>321</v>
      </c>
      <c r="F247" s="70">
        <v>72</v>
      </c>
      <c r="G247" s="71">
        <v>72</v>
      </c>
      <c r="H247" s="70">
        <v>1</v>
      </c>
      <c r="I247" s="70">
        <v>2</v>
      </c>
      <c r="J247" s="70">
        <v>3</v>
      </c>
      <c r="K247" s="69" t="s">
        <v>16</v>
      </c>
      <c r="L247" s="70">
        <v>1</v>
      </c>
      <c r="M247" s="70">
        <v>1</v>
      </c>
      <c r="N247" s="70">
        <v>72</v>
      </c>
      <c r="O247" s="70">
        <v>1</v>
      </c>
      <c r="P247" s="69" t="s">
        <v>322</v>
      </c>
      <c r="Q247" s="70">
        <v>1.875</v>
      </c>
      <c r="S247">
        <f t="shared" si="6"/>
        <v>3</v>
      </c>
      <c r="T247" t="str">
        <f t="shared" si="7"/>
        <v>BPB-02</v>
      </c>
      <c r="U247" s="69"/>
    </row>
    <row r="248" spans="1:21" x14ac:dyDescent="0.25">
      <c r="A248" s="68">
        <v>43115</v>
      </c>
      <c r="B248" s="69" t="s">
        <v>741</v>
      </c>
      <c r="C248" s="70"/>
      <c r="D248" s="69" t="s">
        <v>742</v>
      </c>
      <c r="E248" s="69" t="s">
        <v>18</v>
      </c>
      <c r="F248" s="70">
        <v>30</v>
      </c>
      <c r="G248" s="71">
        <v>90</v>
      </c>
      <c r="H248" s="70">
        <v>3</v>
      </c>
      <c r="I248" s="70">
        <v>80</v>
      </c>
      <c r="J248" s="70">
        <v>240</v>
      </c>
      <c r="K248" s="69" t="s">
        <v>16</v>
      </c>
      <c r="L248" s="70">
        <v>60</v>
      </c>
      <c r="M248" s="70">
        <v>60</v>
      </c>
      <c r="N248" s="70">
        <v>180</v>
      </c>
      <c r="O248" s="70">
        <v>6</v>
      </c>
      <c r="P248" s="69" t="s">
        <v>61</v>
      </c>
      <c r="Q248" s="70">
        <v>112</v>
      </c>
      <c r="S248">
        <f t="shared" si="6"/>
        <v>240</v>
      </c>
      <c r="T248" t="str">
        <f t="shared" si="7"/>
        <v>BPB-14</v>
      </c>
      <c r="U248" s="73"/>
    </row>
    <row r="249" spans="1:21" x14ac:dyDescent="0.25">
      <c r="A249" s="72">
        <v>43115</v>
      </c>
      <c r="B249" s="73" t="s">
        <v>741</v>
      </c>
      <c r="C249" s="74"/>
      <c r="D249" s="73" t="s">
        <v>742</v>
      </c>
      <c r="E249" s="73" t="s">
        <v>19</v>
      </c>
      <c r="F249" s="74">
        <v>30</v>
      </c>
      <c r="G249" s="75">
        <v>60</v>
      </c>
      <c r="H249" s="74">
        <v>2</v>
      </c>
      <c r="I249" s="74">
        <v>80</v>
      </c>
      <c r="J249" s="74">
        <v>160</v>
      </c>
      <c r="K249" s="73" t="s">
        <v>16</v>
      </c>
      <c r="L249" s="74">
        <v>60</v>
      </c>
      <c r="M249" s="74">
        <v>60</v>
      </c>
      <c r="N249" s="74">
        <v>180</v>
      </c>
      <c r="O249" s="74">
        <v>6</v>
      </c>
      <c r="P249" s="73" t="s">
        <v>64</v>
      </c>
      <c r="Q249" s="74">
        <v>44</v>
      </c>
      <c r="S249">
        <f t="shared" si="6"/>
        <v>160</v>
      </c>
      <c r="T249" t="str">
        <f t="shared" si="7"/>
        <v>BPB-14</v>
      </c>
      <c r="U249" s="73"/>
    </row>
    <row r="250" spans="1:21" x14ac:dyDescent="0.25">
      <c r="A250" s="72">
        <v>43115</v>
      </c>
      <c r="B250" s="73" t="s">
        <v>741</v>
      </c>
      <c r="C250" s="74"/>
      <c r="D250" s="73" t="s">
        <v>742</v>
      </c>
      <c r="E250" s="73" t="s">
        <v>20</v>
      </c>
      <c r="F250" s="74">
        <v>24</v>
      </c>
      <c r="G250" s="75">
        <v>24</v>
      </c>
      <c r="H250" s="74">
        <v>1</v>
      </c>
      <c r="I250" s="74">
        <v>2</v>
      </c>
      <c r="J250" s="74">
        <v>52</v>
      </c>
      <c r="K250" s="73" t="s">
        <v>16</v>
      </c>
      <c r="L250" s="74">
        <v>48</v>
      </c>
      <c r="M250" s="74">
        <v>48</v>
      </c>
      <c r="N250" s="74">
        <v>288</v>
      </c>
      <c r="O250" s="74">
        <v>12</v>
      </c>
      <c r="P250" s="73" t="s">
        <v>182</v>
      </c>
      <c r="Q250" s="74">
        <v>18</v>
      </c>
      <c r="S250">
        <f t="shared" si="6"/>
        <v>52</v>
      </c>
      <c r="T250" t="str">
        <f t="shared" si="7"/>
        <v>BPB-14</v>
      </c>
      <c r="U250" s="73"/>
    </row>
    <row r="251" spans="1:21" x14ac:dyDescent="0.25">
      <c r="A251" s="68">
        <v>43115</v>
      </c>
      <c r="B251" s="69" t="s">
        <v>741</v>
      </c>
      <c r="C251" s="70"/>
      <c r="D251" s="69" t="s">
        <v>742</v>
      </c>
      <c r="E251" s="69" t="s">
        <v>67</v>
      </c>
      <c r="F251" s="70">
        <v>24</v>
      </c>
      <c r="G251" s="71">
        <v>24</v>
      </c>
      <c r="H251" s="70">
        <v>1</v>
      </c>
      <c r="I251" s="70">
        <v>8</v>
      </c>
      <c r="J251" s="70">
        <v>56</v>
      </c>
      <c r="K251" s="69" t="s">
        <v>16</v>
      </c>
      <c r="L251" s="70">
        <v>48</v>
      </c>
      <c r="M251" s="70">
        <v>48</v>
      </c>
      <c r="N251" s="70">
        <v>288</v>
      </c>
      <c r="O251" s="70">
        <v>12</v>
      </c>
      <c r="P251" s="69" t="s">
        <v>68</v>
      </c>
      <c r="Q251" s="70">
        <v>35</v>
      </c>
      <c r="S251">
        <f t="shared" si="6"/>
        <v>56</v>
      </c>
      <c r="T251" t="str">
        <f t="shared" si="7"/>
        <v>BPB-15</v>
      </c>
      <c r="U251" s="69"/>
    </row>
    <row r="252" spans="1:21" x14ac:dyDescent="0.25">
      <c r="A252" s="68">
        <v>43115</v>
      </c>
      <c r="B252" s="69" t="s">
        <v>741</v>
      </c>
      <c r="C252" s="70"/>
      <c r="D252" s="69" t="s">
        <v>742</v>
      </c>
      <c r="E252" s="69" t="s">
        <v>71</v>
      </c>
      <c r="F252" s="70">
        <v>24</v>
      </c>
      <c r="G252" s="71">
        <v>24</v>
      </c>
      <c r="H252" s="70">
        <v>1</v>
      </c>
      <c r="I252" s="70">
        <v>8</v>
      </c>
      <c r="J252" s="70">
        <v>56</v>
      </c>
      <c r="K252" s="69" t="s">
        <v>16</v>
      </c>
      <c r="L252" s="70">
        <v>48</v>
      </c>
      <c r="M252" s="70">
        <v>48</v>
      </c>
      <c r="N252" s="70">
        <v>288</v>
      </c>
      <c r="O252" s="70">
        <v>12</v>
      </c>
      <c r="P252" s="69" t="s">
        <v>201</v>
      </c>
      <c r="Q252" s="70">
        <v>46</v>
      </c>
      <c r="S252">
        <f t="shared" si="6"/>
        <v>56</v>
      </c>
      <c r="T252" t="str">
        <f t="shared" si="7"/>
        <v>BPB-13</v>
      </c>
      <c r="U252" s="69"/>
    </row>
    <row r="253" spans="1:21" x14ac:dyDescent="0.25">
      <c r="A253" s="72">
        <v>43115</v>
      </c>
      <c r="B253" s="73" t="s">
        <v>741</v>
      </c>
      <c r="C253" s="74"/>
      <c r="D253" s="73" t="s">
        <v>742</v>
      </c>
      <c r="E253" s="73" t="s">
        <v>72</v>
      </c>
      <c r="F253" s="74">
        <v>24</v>
      </c>
      <c r="G253" s="75">
        <v>24</v>
      </c>
      <c r="H253" s="74">
        <v>1</v>
      </c>
      <c r="I253" s="74">
        <v>8</v>
      </c>
      <c r="J253" s="74">
        <v>64</v>
      </c>
      <c r="K253" s="73" t="s">
        <v>16</v>
      </c>
      <c r="L253" s="74">
        <v>48</v>
      </c>
      <c r="M253" s="74">
        <v>48</v>
      </c>
      <c r="N253" s="74">
        <v>144</v>
      </c>
      <c r="O253" s="74">
        <v>6</v>
      </c>
      <c r="P253" s="73" t="s">
        <v>170</v>
      </c>
      <c r="Q253" s="74">
        <v>4</v>
      </c>
      <c r="S253">
        <f t="shared" si="6"/>
        <v>64</v>
      </c>
      <c r="T253" t="str">
        <f t="shared" si="7"/>
        <v>BPB-13</v>
      </c>
      <c r="U253" s="73"/>
    </row>
    <row r="254" spans="1:21" x14ac:dyDescent="0.25">
      <c r="A254" s="68">
        <v>43115</v>
      </c>
      <c r="B254" s="69" t="s">
        <v>741</v>
      </c>
      <c r="C254" s="70"/>
      <c r="D254" s="69" t="s">
        <v>742</v>
      </c>
      <c r="E254" s="69" t="s">
        <v>304</v>
      </c>
      <c r="F254" s="70">
        <v>60</v>
      </c>
      <c r="G254" s="71">
        <v>60</v>
      </c>
      <c r="H254" s="70">
        <v>1</v>
      </c>
      <c r="I254" s="70">
        <v>5</v>
      </c>
      <c r="J254" s="70">
        <v>30</v>
      </c>
      <c r="K254" s="69" t="s">
        <v>16</v>
      </c>
      <c r="L254" s="70">
        <v>120</v>
      </c>
      <c r="M254" s="70">
        <v>120</v>
      </c>
      <c r="N254" s="70">
        <v>360</v>
      </c>
      <c r="O254" s="70">
        <v>6</v>
      </c>
      <c r="P254" s="69" t="s">
        <v>332</v>
      </c>
      <c r="Q254" s="70"/>
      <c r="S254">
        <f t="shared" si="6"/>
        <v>30</v>
      </c>
      <c r="T254" t="str">
        <f t="shared" si="7"/>
        <v>BPB-12</v>
      </c>
      <c r="U254" s="69"/>
    </row>
    <row r="255" spans="1:21" x14ac:dyDescent="0.25">
      <c r="A255" s="68">
        <v>43115</v>
      </c>
      <c r="B255" s="69" t="s">
        <v>741</v>
      </c>
      <c r="C255" s="70"/>
      <c r="D255" s="69" t="s">
        <v>742</v>
      </c>
      <c r="E255" s="69" t="s">
        <v>137</v>
      </c>
      <c r="F255" s="70">
        <v>24</v>
      </c>
      <c r="G255" s="71">
        <v>240</v>
      </c>
      <c r="H255" s="70">
        <v>10</v>
      </c>
      <c r="I255" s="70">
        <v>8</v>
      </c>
      <c r="J255" s="70">
        <v>72</v>
      </c>
      <c r="K255" s="69" t="s">
        <v>16</v>
      </c>
      <c r="L255" s="70">
        <v>48</v>
      </c>
      <c r="M255" s="70">
        <v>48</v>
      </c>
      <c r="N255" s="70">
        <v>432</v>
      </c>
      <c r="O255" s="70">
        <v>18</v>
      </c>
      <c r="P255" s="69" t="s">
        <v>176</v>
      </c>
      <c r="Q255" s="70"/>
      <c r="S255">
        <f t="shared" si="6"/>
        <v>72</v>
      </c>
      <c r="T255" t="str">
        <f t="shared" si="7"/>
        <v>BPB-14</v>
      </c>
      <c r="U255" s="73"/>
    </row>
    <row r="256" spans="1:21" x14ac:dyDescent="0.25">
      <c r="A256" s="72">
        <v>43115</v>
      </c>
      <c r="B256" s="73" t="s">
        <v>741</v>
      </c>
      <c r="C256" s="74"/>
      <c r="D256" s="73" t="s">
        <v>742</v>
      </c>
      <c r="E256" s="73" t="s">
        <v>588</v>
      </c>
      <c r="F256" s="74">
        <v>28</v>
      </c>
      <c r="G256" s="75">
        <v>56</v>
      </c>
      <c r="H256" s="74">
        <v>2</v>
      </c>
      <c r="I256" s="74">
        <v>88</v>
      </c>
      <c r="J256" s="74">
        <v>264</v>
      </c>
      <c r="K256" s="73" t="s">
        <v>16</v>
      </c>
      <c r="L256" s="74">
        <v>56</v>
      </c>
      <c r="M256" s="74">
        <v>56</v>
      </c>
      <c r="N256" s="74">
        <v>168</v>
      </c>
      <c r="O256" s="74">
        <v>6</v>
      </c>
      <c r="P256" s="73" t="s">
        <v>589</v>
      </c>
      <c r="Q256" s="74">
        <v>76</v>
      </c>
      <c r="S256">
        <f t="shared" ref="S256:S318" si="8">J256</f>
        <v>264</v>
      </c>
      <c r="T256" t="str">
        <f t="shared" si="7"/>
        <v>BPB-13</v>
      </c>
      <c r="U256" s="69"/>
    </row>
    <row r="257" spans="1:21" x14ac:dyDescent="0.25">
      <c r="A257" s="68">
        <v>43115</v>
      </c>
      <c r="B257" s="69" t="s">
        <v>741</v>
      </c>
      <c r="C257" s="70"/>
      <c r="D257" s="69" t="s">
        <v>742</v>
      </c>
      <c r="E257" s="69" t="s">
        <v>656</v>
      </c>
      <c r="F257" s="70">
        <v>24</v>
      </c>
      <c r="G257" s="71">
        <v>24</v>
      </c>
      <c r="H257" s="70">
        <v>1</v>
      </c>
      <c r="I257" s="70">
        <v>192</v>
      </c>
      <c r="J257" s="70">
        <v>384</v>
      </c>
      <c r="K257" s="69" t="s">
        <v>16</v>
      </c>
      <c r="L257" s="70">
        <v>48</v>
      </c>
      <c r="M257" s="70">
        <v>48</v>
      </c>
      <c r="N257" s="70">
        <v>288</v>
      </c>
      <c r="O257" s="70">
        <v>12</v>
      </c>
      <c r="P257" s="69" t="s">
        <v>657</v>
      </c>
      <c r="Q257" s="70">
        <v>48</v>
      </c>
      <c r="S257">
        <f t="shared" si="8"/>
        <v>384</v>
      </c>
      <c r="T257" t="str">
        <f t="shared" si="7"/>
        <v>BPB-11</v>
      </c>
      <c r="U257" s="73"/>
    </row>
    <row r="258" spans="1:21" x14ac:dyDescent="0.25">
      <c r="A258" s="72">
        <v>43115</v>
      </c>
      <c r="B258" s="73" t="s">
        <v>741</v>
      </c>
      <c r="C258" s="74"/>
      <c r="D258" s="73" t="s">
        <v>742</v>
      </c>
      <c r="E258" s="73" t="s">
        <v>83</v>
      </c>
      <c r="F258" s="74">
        <v>12</v>
      </c>
      <c r="G258" s="75">
        <v>12</v>
      </c>
      <c r="H258" s="74">
        <v>1</v>
      </c>
      <c r="I258" s="74">
        <v>25</v>
      </c>
      <c r="J258" s="74">
        <v>175</v>
      </c>
      <c r="K258" s="73" t="s">
        <v>16</v>
      </c>
      <c r="L258" s="74">
        <v>24</v>
      </c>
      <c r="M258" s="74">
        <v>24</v>
      </c>
      <c r="N258" s="74">
        <v>144</v>
      </c>
      <c r="O258" s="74">
        <v>12</v>
      </c>
      <c r="P258" s="73" t="s">
        <v>860</v>
      </c>
      <c r="Q258" s="74">
        <v>135</v>
      </c>
      <c r="S258">
        <f t="shared" si="8"/>
        <v>175</v>
      </c>
      <c r="T258" t="str">
        <f t="shared" si="7"/>
        <v>BPB-13</v>
      </c>
      <c r="U258" s="73"/>
    </row>
    <row r="259" spans="1:21" x14ac:dyDescent="0.25">
      <c r="A259" s="68">
        <v>43115</v>
      </c>
      <c r="B259" s="69" t="s">
        <v>741</v>
      </c>
      <c r="C259" s="70"/>
      <c r="D259" s="69" t="s">
        <v>742</v>
      </c>
      <c r="E259" s="69" t="s">
        <v>85</v>
      </c>
      <c r="F259" s="70">
        <v>24</v>
      </c>
      <c r="G259" s="71">
        <v>24</v>
      </c>
      <c r="H259" s="70">
        <v>1</v>
      </c>
      <c r="I259" s="70">
        <v>2</v>
      </c>
      <c r="J259" s="70">
        <v>80</v>
      </c>
      <c r="K259" s="69" t="s">
        <v>16</v>
      </c>
      <c r="L259" s="70">
        <v>48</v>
      </c>
      <c r="M259" s="70">
        <v>48</v>
      </c>
      <c r="N259" s="70">
        <v>288</v>
      </c>
      <c r="O259" s="70">
        <v>12</v>
      </c>
      <c r="P259" s="69" t="s">
        <v>156</v>
      </c>
      <c r="Q259" s="70"/>
      <c r="S259">
        <f t="shared" si="8"/>
        <v>80</v>
      </c>
      <c r="T259" t="str">
        <f t="shared" ref="T259:T322" si="9">LEFT(P259,6)</f>
        <v>BPB-13</v>
      </c>
      <c r="U259" s="73"/>
    </row>
    <row r="260" spans="1:21" x14ac:dyDescent="0.25">
      <c r="A260" s="72">
        <v>43115</v>
      </c>
      <c r="B260" s="73" t="s">
        <v>741</v>
      </c>
      <c r="C260" s="74"/>
      <c r="D260" s="73" t="s">
        <v>742</v>
      </c>
      <c r="E260" s="73" t="s">
        <v>23</v>
      </c>
      <c r="F260" s="74">
        <v>36</v>
      </c>
      <c r="G260" s="75">
        <v>36</v>
      </c>
      <c r="H260" s="74">
        <v>1</v>
      </c>
      <c r="I260" s="74">
        <v>8</v>
      </c>
      <c r="J260" s="74">
        <v>80</v>
      </c>
      <c r="K260" s="73" t="s">
        <v>16</v>
      </c>
      <c r="L260" s="74">
        <v>108</v>
      </c>
      <c r="M260" s="74">
        <v>108</v>
      </c>
      <c r="N260" s="74">
        <v>648</v>
      </c>
      <c r="O260" s="74">
        <v>18</v>
      </c>
      <c r="P260" s="73" t="s">
        <v>194</v>
      </c>
      <c r="Q260" s="74"/>
      <c r="S260">
        <f t="shared" si="8"/>
        <v>80</v>
      </c>
      <c r="T260" t="str">
        <f t="shared" si="9"/>
        <v>BPB-14</v>
      </c>
      <c r="U260" s="69"/>
    </row>
    <row r="261" spans="1:21" x14ac:dyDescent="0.25">
      <c r="A261" s="68">
        <v>43115</v>
      </c>
      <c r="B261" s="69" t="s">
        <v>741</v>
      </c>
      <c r="C261" s="70"/>
      <c r="D261" s="69" t="s">
        <v>742</v>
      </c>
      <c r="E261" s="69" t="s">
        <v>29</v>
      </c>
      <c r="F261" s="70">
        <v>40</v>
      </c>
      <c r="G261" s="71">
        <v>40</v>
      </c>
      <c r="H261" s="70">
        <v>1</v>
      </c>
      <c r="I261" s="70">
        <v>2</v>
      </c>
      <c r="J261" s="70">
        <v>56</v>
      </c>
      <c r="K261" s="69" t="s">
        <v>16</v>
      </c>
      <c r="L261" s="70">
        <v>80</v>
      </c>
      <c r="M261" s="70">
        <v>80</v>
      </c>
      <c r="N261" s="70">
        <v>720</v>
      </c>
      <c r="O261" s="70">
        <v>18</v>
      </c>
      <c r="P261" s="69" t="s">
        <v>195</v>
      </c>
      <c r="Q261" s="70">
        <v>71.875</v>
      </c>
      <c r="S261">
        <f t="shared" si="8"/>
        <v>56</v>
      </c>
      <c r="T261" t="str">
        <f t="shared" si="9"/>
        <v>BPB-13</v>
      </c>
      <c r="U261" s="69"/>
    </row>
    <row r="262" spans="1:21" x14ac:dyDescent="0.25">
      <c r="A262" s="72">
        <v>43115</v>
      </c>
      <c r="B262" s="73" t="s">
        <v>741</v>
      </c>
      <c r="C262" s="74"/>
      <c r="D262" s="73" t="s">
        <v>742</v>
      </c>
      <c r="E262" s="73" t="s">
        <v>97</v>
      </c>
      <c r="F262" s="74">
        <v>24</v>
      </c>
      <c r="G262" s="75">
        <v>24</v>
      </c>
      <c r="H262" s="74">
        <v>1</v>
      </c>
      <c r="I262" s="74">
        <v>8</v>
      </c>
      <c r="J262" s="74">
        <v>64</v>
      </c>
      <c r="K262" s="73" t="s">
        <v>16</v>
      </c>
      <c r="L262" s="74">
        <v>48</v>
      </c>
      <c r="M262" s="74">
        <v>48</v>
      </c>
      <c r="N262" s="74">
        <v>288</v>
      </c>
      <c r="O262" s="74">
        <v>12</v>
      </c>
      <c r="P262" s="73" t="s">
        <v>211</v>
      </c>
      <c r="Q262" s="74"/>
      <c r="S262">
        <f t="shared" si="8"/>
        <v>64</v>
      </c>
      <c r="T262" t="str">
        <f t="shared" si="9"/>
        <v>BPB-13</v>
      </c>
      <c r="U262" s="69"/>
    </row>
    <row r="263" spans="1:21" x14ac:dyDescent="0.25">
      <c r="A263" s="72">
        <v>43115</v>
      </c>
      <c r="B263" s="73" t="s">
        <v>741</v>
      </c>
      <c r="C263" s="74"/>
      <c r="D263" s="73" t="s">
        <v>742</v>
      </c>
      <c r="E263" s="73" t="s">
        <v>282</v>
      </c>
      <c r="F263" s="74">
        <v>28</v>
      </c>
      <c r="G263" s="75">
        <v>28</v>
      </c>
      <c r="H263" s="74">
        <v>1</v>
      </c>
      <c r="I263" s="74">
        <v>8</v>
      </c>
      <c r="J263" s="74">
        <v>80</v>
      </c>
      <c r="K263" s="73" t="s">
        <v>16</v>
      </c>
      <c r="L263" s="74">
        <v>360</v>
      </c>
      <c r="M263" s="74">
        <v>360</v>
      </c>
      <c r="N263" s="74">
        <v>1080</v>
      </c>
      <c r="O263" s="74">
        <v>38.571428571428598</v>
      </c>
      <c r="P263" s="73" t="s">
        <v>328</v>
      </c>
      <c r="Q263" s="74">
        <v>6</v>
      </c>
      <c r="S263">
        <f t="shared" si="8"/>
        <v>80</v>
      </c>
      <c r="T263" t="str">
        <f t="shared" si="9"/>
        <v>BPB-16</v>
      </c>
      <c r="U263" s="73"/>
    </row>
    <row r="264" spans="1:21" x14ac:dyDescent="0.25">
      <c r="A264" s="72">
        <v>43115</v>
      </c>
      <c r="B264" s="73" t="s">
        <v>741</v>
      </c>
      <c r="C264" s="74"/>
      <c r="D264" s="73" t="s">
        <v>742</v>
      </c>
      <c r="E264" s="73" t="s">
        <v>152</v>
      </c>
      <c r="F264" s="74">
        <v>24</v>
      </c>
      <c r="G264" s="75">
        <v>24</v>
      </c>
      <c r="H264" s="74">
        <v>1</v>
      </c>
      <c r="I264" s="74">
        <v>8</v>
      </c>
      <c r="J264" s="74">
        <v>72</v>
      </c>
      <c r="K264" s="73" t="s">
        <v>16</v>
      </c>
      <c r="L264" s="74">
        <v>48</v>
      </c>
      <c r="M264" s="74">
        <v>48</v>
      </c>
      <c r="N264" s="74">
        <v>288</v>
      </c>
      <c r="O264" s="74">
        <v>12</v>
      </c>
      <c r="P264" s="73" t="s">
        <v>226</v>
      </c>
      <c r="Q264" s="74">
        <v>24</v>
      </c>
      <c r="S264">
        <f t="shared" si="8"/>
        <v>72</v>
      </c>
      <c r="T264" t="str">
        <f t="shared" si="9"/>
        <v>BPB-14</v>
      </c>
      <c r="U264" s="73"/>
    </row>
    <row r="265" spans="1:21" x14ac:dyDescent="0.25">
      <c r="A265" s="72">
        <v>43115</v>
      </c>
      <c r="B265" s="73" t="s">
        <v>741</v>
      </c>
      <c r="C265" s="74"/>
      <c r="D265" s="73" t="s">
        <v>742</v>
      </c>
      <c r="E265" s="73" t="s">
        <v>33</v>
      </c>
      <c r="F265" s="74">
        <v>24</v>
      </c>
      <c r="G265" s="75">
        <v>24</v>
      </c>
      <c r="H265" s="74">
        <v>1</v>
      </c>
      <c r="I265" s="74">
        <v>50</v>
      </c>
      <c r="J265" s="74">
        <v>100</v>
      </c>
      <c r="K265" s="73" t="s">
        <v>16</v>
      </c>
      <c r="L265" s="74">
        <v>48</v>
      </c>
      <c r="M265" s="74">
        <v>48</v>
      </c>
      <c r="N265" s="74">
        <v>432</v>
      </c>
      <c r="O265" s="74">
        <v>18</v>
      </c>
      <c r="P265" s="73" t="s">
        <v>104</v>
      </c>
      <c r="Q265" s="74">
        <v>22</v>
      </c>
      <c r="S265">
        <f t="shared" si="8"/>
        <v>100</v>
      </c>
      <c r="T265" t="str">
        <f t="shared" si="9"/>
        <v>BPB-13</v>
      </c>
      <c r="U265" s="69"/>
    </row>
    <row r="266" spans="1:21" x14ac:dyDescent="0.25">
      <c r="A266" s="72">
        <v>43115</v>
      </c>
      <c r="B266" s="73" t="s">
        <v>741</v>
      </c>
      <c r="C266" s="74"/>
      <c r="D266" s="73" t="s">
        <v>742</v>
      </c>
      <c r="E266" s="73" t="s">
        <v>34</v>
      </c>
      <c r="F266" s="74">
        <v>40</v>
      </c>
      <c r="G266" s="75">
        <v>40</v>
      </c>
      <c r="H266" s="74">
        <v>1</v>
      </c>
      <c r="I266" s="74">
        <v>8</v>
      </c>
      <c r="J266" s="74">
        <v>88</v>
      </c>
      <c r="K266" s="73" t="s">
        <v>16</v>
      </c>
      <c r="L266" s="74">
        <v>80</v>
      </c>
      <c r="M266" s="74">
        <v>80</v>
      </c>
      <c r="N266" s="74">
        <v>240</v>
      </c>
      <c r="O266" s="74">
        <v>6</v>
      </c>
      <c r="P266" s="73" t="s">
        <v>271</v>
      </c>
      <c r="Q266" s="74">
        <v>11</v>
      </c>
      <c r="S266">
        <f t="shared" si="8"/>
        <v>88</v>
      </c>
      <c r="T266" t="str">
        <f t="shared" si="9"/>
        <v>BPB-11</v>
      </c>
      <c r="U266" s="73"/>
    </row>
    <row r="267" spans="1:21" x14ac:dyDescent="0.25">
      <c r="A267" s="72">
        <v>43115</v>
      </c>
      <c r="B267" s="73" t="s">
        <v>741</v>
      </c>
      <c r="C267" s="74"/>
      <c r="D267" s="73" t="s">
        <v>742</v>
      </c>
      <c r="E267" s="73" t="s">
        <v>35</v>
      </c>
      <c r="F267" s="74">
        <v>48</v>
      </c>
      <c r="G267" s="75">
        <v>48</v>
      </c>
      <c r="H267" s="74">
        <v>1</v>
      </c>
      <c r="I267" s="74">
        <v>8</v>
      </c>
      <c r="J267" s="74">
        <v>72</v>
      </c>
      <c r="K267" s="73" t="s">
        <v>16</v>
      </c>
      <c r="L267" s="74">
        <v>96</v>
      </c>
      <c r="M267" s="74">
        <v>96</v>
      </c>
      <c r="N267" s="74">
        <v>864</v>
      </c>
      <c r="O267" s="74">
        <v>18</v>
      </c>
      <c r="P267" s="73" t="s">
        <v>210</v>
      </c>
      <c r="Q267" s="74">
        <v>22</v>
      </c>
      <c r="S267">
        <f t="shared" si="8"/>
        <v>72</v>
      </c>
      <c r="T267" t="str">
        <f t="shared" si="9"/>
        <v>BPB-12</v>
      </c>
      <c r="U267" s="73"/>
    </row>
    <row r="268" spans="1:21" x14ac:dyDescent="0.25">
      <c r="A268" s="72">
        <v>43115</v>
      </c>
      <c r="B268" s="73" t="s">
        <v>741</v>
      </c>
      <c r="C268" s="74"/>
      <c r="D268" s="73" t="s">
        <v>742</v>
      </c>
      <c r="E268" s="73" t="s">
        <v>38</v>
      </c>
      <c r="F268" s="74">
        <v>40</v>
      </c>
      <c r="G268" s="75">
        <v>40</v>
      </c>
      <c r="H268" s="74">
        <v>1</v>
      </c>
      <c r="I268" s="74">
        <v>8</v>
      </c>
      <c r="J268" s="74">
        <v>96</v>
      </c>
      <c r="K268" s="73" t="s">
        <v>16</v>
      </c>
      <c r="L268" s="74">
        <v>80</v>
      </c>
      <c r="M268" s="74">
        <v>80</v>
      </c>
      <c r="N268" s="74">
        <v>240</v>
      </c>
      <c r="O268" s="74">
        <v>6</v>
      </c>
      <c r="P268" s="73" t="s">
        <v>303</v>
      </c>
      <c r="Q268" s="74"/>
      <c r="S268">
        <f t="shared" si="8"/>
        <v>96</v>
      </c>
      <c r="T268" t="str">
        <f t="shared" si="9"/>
        <v>BPB-11</v>
      </c>
      <c r="U268" s="69"/>
    </row>
    <row r="269" spans="1:21" x14ac:dyDescent="0.25">
      <c r="A269" s="72">
        <v>43115</v>
      </c>
      <c r="B269" s="73" t="s">
        <v>741</v>
      </c>
      <c r="C269" s="74"/>
      <c r="D269" s="73" t="s">
        <v>742</v>
      </c>
      <c r="E269" s="73" t="s">
        <v>214</v>
      </c>
      <c r="F269" s="74">
        <v>24</v>
      </c>
      <c r="G269" s="75">
        <v>24</v>
      </c>
      <c r="H269" s="74">
        <v>1</v>
      </c>
      <c r="I269" s="74">
        <v>5</v>
      </c>
      <c r="J269" s="74">
        <v>80</v>
      </c>
      <c r="K269" s="73" t="s">
        <v>16</v>
      </c>
      <c r="L269" s="74">
        <v>24</v>
      </c>
      <c r="M269" s="74">
        <v>24</v>
      </c>
      <c r="N269" s="74">
        <v>144</v>
      </c>
      <c r="O269" s="74">
        <v>6</v>
      </c>
      <c r="P269" s="73" t="s">
        <v>590</v>
      </c>
      <c r="Q269" s="74">
        <v>5</v>
      </c>
      <c r="S269">
        <f t="shared" si="8"/>
        <v>80</v>
      </c>
      <c r="T269" t="str">
        <f t="shared" si="9"/>
        <v>BPB-12</v>
      </c>
      <c r="U269" s="69"/>
    </row>
    <row r="270" spans="1:21" x14ac:dyDescent="0.25">
      <c r="A270" s="72">
        <v>43115</v>
      </c>
      <c r="B270" s="73" t="s">
        <v>741</v>
      </c>
      <c r="C270" s="74"/>
      <c r="D270" s="73" t="s">
        <v>742</v>
      </c>
      <c r="E270" s="73" t="s">
        <v>39</v>
      </c>
      <c r="F270" s="74">
        <v>36</v>
      </c>
      <c r="G270" s="75">
        <v>72</v>
      </c>
      <c r="H270" s="74">
        <v>2</v>
      </c>
      <c r="I270" s="74">
        <v>8</v>
      </c>
      <c r="J270" s="74">
        <v>80</v>
      </c>
      <c r="K270" s="73" t="s">
        <v>16</v>
      </c>
      <c r="L270" s="74">
        <v>72</v>
      </c>
      <c r="M270" s="74">
        <v>72</v>
      </c>
      <c r="N270" s="74">
        <v>3000</v>
      </c>
      <c r="O270" s="74">
        <v>83.3333333333333</v>
      </c>
      <c r="P270" s="73" t="s">
        <v>204</v>
      </c>
      <c r="Q270" s="74"/>
      <c r="S270">
        <f t="shared" si="8"/>
        <v>80</v>
      </c>
      <c r="T270" t="str">
        <f t="shared" si="9"/>
        <v>BPB-13</v>
      </c>
      <c r="U270" s="73"/>
    </row>
    <row r="271" spans="1:21" x14ac:dyDescent="0.25">
      <c r="A271" s="72">
        <v>43115</v>
      </c>
      <c r="B271" s="73" t="s">
        <v>741</v>
      </c>
      <c r="C271" s="74"/>
      <c r="D271" s="73" t="s">
        <v>742</v>
      </c>
      <c r="E271" s="73" t="s">
        <v>40</v>
      </c>
      <c r="F271" s="74">
        <v>48</v>
      </c>
      <c r="G271" s="75">
        <v>48</v>
      </c>
      <c r="H271" s="74">
        <v>1</v>
      </c>
      <c r="I271" s="74">
        <v>64</v>
      </c>
      <c r="J271" s="74">
        <v>128</v>
      </c>
      <c r="K271" s="73" t="s">
        <v>16</v>
      </c>
      <c r="L271" s="74">
        <v>96</v>
      </c>
      <c r="M271" s="74">
        <v>96</v>
      </c>
      <c r="N271" s="74">
        <v>864</v>
      </c>
      <c r="O271" s="74">
        <v>18</v>
      </c>
      <c r="P271" s="73" t="s">
        <v>276</v>
      </c>
      <c r="Q271" s="74"/>
      <c r="S271">
        <f t="shared" si="8"/>
        <v>128</v>
      </c>
      <c r="T271" t="str">
        <f t="shared" si="9"/>
        <v>BPB-12</v>
      </c>
      <c r="U271" s="69"/>
    </row>
    <row r="272" spans="1:21" x14ac:dyDescent="0.25">
      <c r="A272" s="68">
        <v>43115</v>
      </c>
      <c r="B272" s="69" t="s">
        <v>741</v>
      </c>
      <c r="C272" s="70"/>
      <c r="D272" s="69" t="s">
        <v>742</v>
      </c>
      <c r="E272" s="69" t="s">
        <v>41</v>
      </c>
      <c r="F272" s="70">
        <v>36</v>
      </c>
      <c r="G272" s="71">
        <v>36</v>
      </c>
      <c r="H272" s="70">
        <v>1</v>
      </c>
      <c r="I272" s="70">
        <v>80</v>
      </c>
      <c r="J272" s="70">
        <v>160</v>
      </c>
      <c r="K272" s="69" t="s">
        <v>16</v>
      </c>
      <c r="L272" s="70">
        <v>72</v>
      </c>
      <c r="M272" s="70">
        <v>72</v>
      </c>
      <c r="N272" s="70">
        <v>216</v>
      </c>
      <c r="O272" s="70">
        <v>6</v>
      </c>
      <c r="P272" s="69" t="s">
        <v>213</v>
      </c>
      <c r="Q272" s="70">
        <v>74.1388888888889</v>
      </c>
      <c r="S272">
        <f t="shared" si="8"/>
        <v>160</v>
      </c>
      <c r="T272" t="str">
        <f t="shared" si="9"/>
        <v>BPB-14</v>
      </c>
      <c r="U272" s="73"/>
    </row>
    <row r="273" spans="1:21" x14ac:dyDescent="0.25">
      <c r="A273" s="72">
        <v>43115</v>
      </c>
      <c r="B273" s="73" t="s">
        <v>741</v>
      </c>
      <c r="C273" s="74"/>
      <c r="D273" s="73" t="s">
        <v>742</v>
      </c>
      <c r="E273" s="73" t="s">
        <v>110</v>
      </c>
      <c r="F273" s="74">
        <v>55</v>
      </c>
      <c r="G273" s="75">
        <v>55</v>
      </c>
      <c r="H273" s="74">
        <v>1</v>
      </c>
      <c r="I273" s="74">
        <v>88</v>
      </c>
      <c r="J273" s="74">
        <v>264</v>
      </c>
      <c r="K273" s="73" t="s">
        <v>16</v>
      </c>
      <c r="L273" s="74">
        <v>110</v>
      </c>
      <c r="M273" s="74">
        <v>110</v>
      </c>
      <c r="N273" s="74">
        <v>330</v>
      </c>
      <c r="O273" s="74">
        <v>6</v>
      </c>
      <c r="P273" s="73" t="s">
        <v>111</v>
      </c>
      <c r="Q273" s="74">
        <v>239</v>
      </c>
      <c r="S273">
        <f t="shared" si="8"/>
        <v>264</v>
      </c>
      <c r="T273" t="str">
        <f t="shared" si="9"/>
        <v>BPB-13</v>
      </c>
      <c r="U273" s="69"/>
    </row>
    <row r="274" spans="1:21" x14ac:dyDescent="0.25">
      <c r="A274" s="68">
        <v>43115</v>
      </c>
      <c r="B274" s="69" t="s">
        <v>741</v>
      </c>
      <c r="C274" s="70"/>
      <c r="D274" s="69" t="s">
        <v>742</v>
      </c>
      <c r="E274" s="69" t="s">
        <v>44</v>
      </c>
      <c r="F274" s="70">
        <v>30</v>
      </c>
      <c r="G274" s="71">
        <v>60</v>
      </c>
      <c r="H274" s="70">
        <v>2</v>
      </c>
      <c r="I274" s="70">
        <v>8</v>
      </c>
      <c r="J274" s="70">
        <v>88</v>
      </c>
      <c r="K274" s="69" t="s">
        <v>16</v>
      </c>
      <c r="L274" s="70">
        <v>60</v>
      </c>
      <c r="M274" s="70">
        <v>60</v>
      </c>
      <c r="N274" s="70">
        <v>180</v>
      </c>
      <c r="O274" s="70">
        <v>6</v>
      </c>
      <c r="P274" s="69" t="s">
        <v>114</v>
      </c>
      <c r="Q274" s="70">
        <v>58</v>
      </c>
      <c r="S274">
        <f t="shared" si="8"/>
        <v>88</v>
      </c>
      <c r="T274" t="str">
        <f t="shared" si="9"/>
        <v>BPB-13</v>
      </c>
      <c r="U274" s="69"/>
    </row>
    <row r="275" spans="1:21" x14ac:dyDescent="0.25">
      <c r="A275" s="72">
        <v>43115</v>
      </c>
      <c r="B275" s="73" t="s">
        <v>741</v>
      </c>
      <c r="C275" s="74"/>
      <c r="D275" s="73" t="s">
        <v>742</v>
      </c>
      <c r="E275" s="73" t="s">
        <v>115</v>
      </c>
      <c r="F275" s="74">
        <v>30</v>
      </c>
      <c r="G275" s="75">
        <v>60</v>
      </c>
      <c r="H275" s="74">
        <v>2</v>
      </c>
      <c r="I275" s="74">
        <v>2</v>
      </c>
      <c r="J275" s="74">
        <v>80</v>
      </c>
      <c r="K275" s="73" t="s">
        <v>16</v>
      </c>
      <c r="L275" s="74">
        <v>60</v>
      </c>
      <c r="M275" s="74">
        <v>60</v>
      </c>
      <c r="N275" s="74">
        <v>180</v>
      </c>
      <c r="O275" s="74">
        <v>6</v>
      </c>
      <c r="P275" s="73" t="s">
        <v>116</v>
      </c>
      <c r="Q275" s="74">
        <v>117</v>
      </c>
      <c r="S275">
        <f t="shared" si="8"/>
        <v>80</v>
      </c>
      <c r="T275" t="str">
        <f t="shared" si="9"/>
        <v>BPB-13</v>
      </c>
      <c r="U275" s="73"/>
    </row>
    <row r="276" spans="1:21" x14ac:dyDescent="0.25">
      <c r="A276" s="72">
        <v>43115</v>
      </c>
      <c r="B276" s="73" t="s">
        <v>741</v>
      </c>
      <c r="C276" s="74"/>
      <c r="D276" s="73" t="s">
        <v>742</v>
      </c>
      <c r="E276" s="73" t="s">
        <v>132</v>
      </c>
      <c r="F276" s="74">
        <v>30</v>
      </c>
      <c r="G276" s="75">
        <v>60</v>
      </c>
      <c r="H276" s="74">
        <v>2</v>
      </c>
      <c r="I276" s="74">
        <v>8</v>
      </c>
      <c r="J276" s="74">
        <v>88</v>
      </c>
      <c r="K276" s="73" t="s">
        <v>16</v>
      </c>
      <c r="L276" s="74">
        <v>60</v>
      </c>
      <c r="M276" s="74">
        <v>60</v>
      </c>
      <c r="N276" s="74">
        <v>180</v>
      </c>
      <c r="O276" s="74">
        <v>6</v>
      </c>
      <c r="P276" s="73" t="s">
        <v>133</v>
      </c>
      <c r="Q276" s="74"/>
      <c r="S276">
        <f t="shared" si="8"/>
        <v>88</v>
      </c>
      <c r="T276" t="str">
        <f t="shared" si="9"/>
        <v>BPB-13</v>
      </c>
      <c r="U276" s="73"/>
    </row>
    <row r="277" spans="1:21" x14ac:dyDescent="0.25">
      <c r="A277" s="68">
        <v>43115</v>
      </c>
      <c r="B277" s="69" t="s">
        <v>741</v>
      </c>
      <c r="C277" s="70"/>
      <c r="D277" s="69" t="s">
        <v>742</v>
      </c>
      <c r="E277" s="69" t="s">
        <v>117</v>
      </c>
      <c r="F277" s="70">
        <v>30</v>
      </c>
      <c r="G277" s="71">
        <v>30</v>
      </c>
      <c r="H277" s="70">
        <v>1</v>
      </c>
      <c r="I277" s="70">
        <v>80</v>
      </c>
      <c r="J277" s="70">
        <v>240</v>
      </c>
      <c r="K277" s="69" t="s">
        <v>16</v>
      </c>
      <c r="L277" s="70">
        <v>60</v>
      </c>
      <c r="M277" s="70">
        <v>60</v>
      </c>
      <c r="N277" s="70">
        <v>180</v>
      </c>
      <c r="O277" s="70">
        <v>6</v>
      </c>
      <c r="P277" s="69" t="s">
        <v>118</v>
      </c>
      <c r="Q277" s="70">
        <v>96</v>
      </c>
      <c r="S277">
        <f t="shared" si="8"/>
        <v>240</v>
      </c>
      <c r="T277" t="str">
        <f t="shared" si="9"/>
        <v>BPB-14</v>
      </c>
      <c r="U277" s="73"/>
    </row>
    <row r="278" spans="1:21" x14ac:dyDescent="0.25">
      <c r="A278" s="68">
        <v>43115</v>
      </c>
      <c r="B278" s="69" t="s">
        <v>741</v>
      </c>
      <c r="C278" s="70"/>
      <c r="D278" s="69" t="s">
        <v>742</v>
      </c>
      <c r="E278" s="69" t="s">
        <v>319</v>
      </c>
      <c r="F278" s="70">
        <v>18</v>
      </c>
      <c r="G278" s="71">
        <v>180</v>
      </c>
      <c r="H278" s="70">
        <v>10</v>
      </c>
      <c r="I278" s="70">
        <v>36</v>
      </c>
      <c r="J278" s="70">
        <v>108</v>
      </c>
      <c r="K278" s="69" t="s">
        <v>16</v>
      </c>
      <c r="L278" s="70">
        <v>0</v>
      </c>
      <c r="M278" s="70">
        <v>0</v>
      </c>
      <c r="N278" s="70">
        <v>0</v>
      </c>
      <c r="O278" s="70">
        <v>0</v>
      </c>
      <c r="P278" s="69" t="s">
        <v>320</v>
      </c>
      <c r="Q278" s="70">
        <v>51</v>
      </c>
      <c r="S278">
        <f t="shared" si="8"/>
        <v>108</v>
      </c>
      <c r="T278" t="str">
        <f t="shared" si="9"/>
        <v>BPB-15</v>
      </c>
      <c r="U278" s="73"/>
    </row>
    <row r="279" spans="1:21" x14ac:dyDescent="0.25">
      <c r="A279" s="68">
        <v>43115</v>
      </c>
      <c r="B279" s="69" t="s">
        <v>741</v>
      </c>
      <c r="C279" s="70"/>
      <c r="D279" s="69" t="s">
        <v>742</v>
      </c>
      <c r="E279" s="69" t="s">
        <v>49</v>
      </c>
      <c r="F279" s="70">
        <v>48</v>
      </c>
      <c r="G279" s="71">
        <v>48</v>
      </c>
      <c r="H279" s="70">
        <v>1</v>
      </c>
      <c r="I279" s="70">
        <v>8</v>
      </c>
      <c r="J279" s="70">
        <v>56</v>
      </c>
      <c r="K279" s="69" t="s">
        <v>16</v>
      </c>
      <c r="L279" s="70">
        <v>96</v>
      </c>
      <c r="M279" s="70">
        <v>96</v>
      </c>
      <c r="N279" s="70">
        <v>288</v>
      </c>
      <c r="O279" s="70">
        <v>6</v>
      </c>
      <c r="P279" s="69" t="s">
        <v>264</v>
      </c>
      <c r="Q279" s="70">
        <v>13</v>
      </c>
      <c r="S279">
        <f t="shared" si="8"/>
        <v>56</v>
      </c>
      <c r="T279" t="str">
        <f t="shared" si="9"/>
        <v>BPB-11</v>
      </c>
      <c r="U279" s="69"/>
    </row>
    <row r="280" spans="1:21" x14ac:dyDescent="0.25">
      <c r="A280" s="72">
        <v>43115</v>
      </c>
      <c r="B280" s="73" t="s">
        <v>741</v>
      </c>
      <c r="C280" s="74"/>
      <c r="D280" s="73" t="s">
        <v>742</v>
      </c>
      <c r="E280" s="73" t="s">
        <v>50</v>
      </c>
      <c r="F280" s="74">
        <v>24</v>
      </c>
      <c r="G280" s="75">
        <v>24</v>
      </c>
      <c r="H280" s="74">
        <v>1</v>
      </c>
      <c r="I280" s="74">
        <v>88</v>
      </c>
      <c r="J280" s="74">
        <v>176</v>
      </c>
      <c r="K280" s="73" t="s">
        <v>16</v>
      </c>
      <c r="L280" s="74">
        <v>48</v>
      </c>
      <c r="M280" s="74">
        <v>48</v>
      </c>
      <c r="N280" s="74">
        <v>144</v>
      </c>
      <c r="O280" s="74">
        <v>6</v>
      </c>
      <c r="P280" s="73" t="s">
        <v>207</v>
      </c>
      <c r="Q280" s="74">
        <v>38</v>
      </c>
      <c r="S280">
        <f t="shared" si="8"/>
        <v>176</v>
      </c>
      <c r="T280" t="str">
        <f t="shared" si="9"/>
        <v>BPB-13</v>
      </c>
      <c r="U280" s="73"/>
    </row>
    <row r="281" spans="1:21" x14ac:dyDescent="0.25">
      <c r="A281" s="68">
        <v>43115</v>
      </c>
      <c r="B281" s="69" t="s">
        <v>741</v>
      </c>
      <c r="C281" s="70"/>
      <c r="D281" s="69" t="s">
        <v>742</v>
      </c>
      <c r="E281" s="69" t="s">
        <v>51</v>
      </c>
      <c r="F281" s="70">
        <v>56</v>
      </c>
      <c r="G281" s="71">
        <v>56</v>
      </c>
      <c r="H281" s="70">
        <v>1</v>
      </c>
      <c r="I281" s="70">
        <v>88</v>
      </c>
      <c r="J281" s="70">
        <v>176</v>
      </c>
      <c r="K281" s="69" t="s">
        <v>16</v>
      </c>
      <c r="L281" s="70">
        <v>112</v>
      </c>
      <c r="M281" s="70">
        <v>112</v>
      </c>
      <c r="N281" s="70">
        <v>1008</v>
      </c>
      <c r="O281" s="70">
        <v>18</v>
      </c>
      <c r="P281" s="69" t="s">
        <v>299</v>
      </c>
      <c r="Q281" s="70">
        <v>51</v>
      </c>
      <c r="S281">
        <f t="shared" si="8"/>
        <v>176</v>
      </c>
      <c r="T281" t="str">
        <f t="shared" si="9"/>
        <v>BPB-14</v>
      </c>
      <c r="U281" s="73"/>
    </row>
    <row r="282" spans="1:21" x14ac:dyDescent="0.25">
      <c r="A282" s="72">
        <v>43115</v>
      </c>
      <c r="B282" s="73" t="s">
        <v>741</v>
      </c>
      <c r="C282" s="74"/>
      <c r="D282" s="73" t="s">
        <v>742</v>
      </c>
      <c r="E282" s="73" t="s">
        <v>52</v>
      </c>
      <c r="F282" s="74">
        <v>56</v>
      </c>
      <c r="G282" s="75">
        <v>56</v>
      </c>
      <c r="H282" s="74">
        <v>1</v>
      </c>
      <c r="I282" s="74">
        <v>80</v>
      </c>
      <c r="J282" s="74">
        <v>160</v>
      </c>
      <c r="K282" s="73" t="s">
        <v>16</v>
      </c>
      <c r="L282" s="74">
        <v>112</v>
      </c>
      <c r="M282" s="74">
        <v>112</v>
      </c>
      <c r="N282" s="74">
        <v>1008</v>
      </c>
      <c r="O282" s="74">
        <v>18</v>
      </c>
      <c r="P282" s="73" t="s">
        <v>295</v>
      </c>
      <c r="Q282" s="74">
        <v>46</v>
      </c>
      <c r="S282">
        <f t="shared" si="8"/>
        <v>160</v>
      </c>
      <c r="T282" t="str">
        <f t="shared" si="9"/>
        <v>BPB-13</v>
      </c>
      <c r="U282" s="69"/>
    </row>
    <row r="283" spans="1:21" x14ac:dyDescent="0.25">
      <c r="A283" s="72">
        <v>43115</v>
      </c>
      <c r="B283" s="73" t="s">
        <v>741</v>
      </c>
      <c r="C283" s="74"/>
      <c r="D283" s="73" t="s">
        <v>742</v>
      </c>
      <c r="E283" s="73" t="s">
        <v>53</v>
      </c>
      <c r="F283" s="74">
        <v>56</v>
      </c>
      <c r="G283" s="75">
        <v>56</v>
      </c>
      <c r="H283" s="74">
        <v>1</v>
      </c>
      <c r="I283" s="74">
        <v>8</v>
      </c>
      <c r="J283" s="74">
        <v>88</v>
      </c>
      <c r="K283" s="73" t="s">
        <v>16</v>
      </c>
      <c r="L283" s="74">
        <v>112</v>
      </c>
      <c r="M283" s="74">
        <v>112</v>
      </c>
      <c r="N283" s="74">
        <v>1008</v>
      </c>
      <c r="O283" s="74">
        <v>18</v>
      </c>
      <c r="P283" s="73" t="s">
        <v>301</v>
      </c>
      <c r="Q283" s="74">
        <v>42</v>
      </c>
      <c r="S283">
        <f t="shared" si="8"/>
        <v>88</v>
      </c>
      <c r="T283" t="str">
        <f t="shared" si="9"/>
        <v>BPB-12</v>
      </c>
      <c r="U283" s="73"/>
    </row>
    <row r="284" spans="1:21" x14ac:dyDescent="0.25">
      <c r="A284" s="68">
        <v>43115</v>
      </c>
      <c r="B284" s="69" t="s">
        <v>741</v>
      </c>
      <c r="C284" s="70"/>
      <c r="D284" s="69" t="s">
        <v>742</v>
      </c>
      <c r="E284" s="69" t="s">
        <v>54</v>
      </c>
      <c r="F284" s="70">
        <v>56</v>
      </c>
      <c r="G284" s="71">
        <v>56</v>
      </c>
      <c r="H284" s="70">
        <v>1</v>
      </c>
      <c r="I284" s="70">
        <v>8</v>
      </c>
      <c r="J284" s="70">
        <v>88</v>
      </c>
      <c r="K284" s="69" t="s">
        <v>16</v>
      </c>
      <c r="L284" s="70">
        <v>112</v>
      </c>
      <c r="M284" s="70">
        <v>112</v>
      </c>
      <c r="N284" s="70">
        <v>336</v>
      </c>
      <c r="O284" s="70">
        <v>6</v>
      </c>
      <c r="P284" s="69" t="s">
        <v>302</v>
      </c>
      <c r="Q284" s="70">
        <v>44</v>
      </c>
      <c r="S284">
        <f t="shared" si="8"/>
        <v>88</v>
      </c>
      <c r="T284" t="str">
        <f t="shared" si="9"/>
        <v>BPB-14</v>
      </c>
      <c r="U284" s="69"/>
    </row>
    <row r="285" spans="1:21" x14ac:dyDescent="0.25">
      <c r="A285" s="72">
        <v>43115</v>
      </c>
      <c r="B285" s="73" t="s">
        <v>741</v>
      </c>
      <c r="C285" s="74"/>
      <c r="D285" s="73" t="s">
        <v>742</v>
      </c>
      <c r="E285" s="73" t="s">
        <v>284</v>
      </c>
      <c r="F285" s="74">
        <v>28</v>
      </c>
      <c r="G285" s="75">
        <v>28</v>
      </c>
      <c r="H285" s="74">
        <v>1</v>
      </c>
      <c r="I285" s="74">
        <v>8</v>
      </c>
      <c r="J285" s="74">
        <v>80</v>
      </c>
      <c r="K285" s="73" t="s">
        <v>16</v>
      </c>
      <c r="L285" s="74">
        <v>112</v>
      </c>
      <c r="M285" s="74">
        <v>112</v>
      </c>
      <c r="N285" s="74">
        <v>336</v>
      </c>
      <c r="O285" s="74">
        <v>12</v>
      </c>
      <c r="P285" s="73" t="s">
        <v>60</v>
      </c>
      <c r="Q285" s="74">
        <v>47</v>
      </c>
      <c r="S285">
        <f t="shared" si="8"/>
        <v>80</v>
      </c>
      <c r="T285" t="str">
        <f t="shared" si="9"/>
        <v>BPB-16</v>
      </c>
      <c r="U285" s="73"/>
    </row>
    <row r="286" spans="1:21" x14ac:dyDescent="0.25">
      <c r="A286" s="68">
        <v>43115</v>
      </c>
      <c r="B286" s="69" t="s">
        <v>741</v>
      </c>
      <c r="C286" s="70"/>
      <c r="D286" s="69" t="s">
        <v>742</v>
      </c>
      <c r="E286" s="69" t="s">
        <v>321</v>
      </c>
      <c r="F286" s="70">
        <v>72</v>
      </c>
      <c r="G286" s="71">
        <v>144</v>
      </c>
      <c r="H286" s="70">
        <v>2</v>
      </c>
      <c r="I286" s="70">
        <v>2</v>
      </c>
      <c r="J286" s="70">
        <v>3</v>
      </c>
      <c r="K286" s="69" t="s">
        <v>16</v>
      </c>
      <c r="L286" s="70">
        <v>1</v>
      </c>
      <c r="M286" s="70">
        <v>1</v>
      </c>
      <c r="N286" s="70">
        <v>72</v>
      </c>
      <c r="O286" s="70">
        <v>1</v>
      </c>
      <c r="P286" s="69" t="s">
        <v>322</v>
      </c>
      <c r="Q286" s="70">
        <v>1.875</v>
      </c>
      <c r="S286">
        <f t="shared" si="8"/>
        <v>3</v>
      </c>
      <c r="T286" t="str">
        <f t="shared" si="9"/>
        <v>BPB-02</v>
      </c>
      <c r="U286" s="69"/>
    </row>
    <row r="287" spans="1:21" x14ac:dyDescent="0.25">
      <c r="A287" s="68">
        <v>43115</v>
      </c>
      <c r="B287" s="69" t="s">
        <v>741</v>
      </c>
      <c r="C287" s="70"/>
      <c r="D287" s="69" t="s">
        <v>742</v>
      </c>
      <c r="E287" s="69" t="s">
        <v>687</v>
      </c>
      <c r="F287" s="70">
        <v>40</v>
      </c>
      <c r="G287" s="71">
        <v>40</v>
      </c>
      <c r="H287" s="70">
        <v>1</v>
      </c>
      <c r="I287" s="70">
        <v>8</v>
      </c>
      <c r="J287" s="70">
        <v>96</v>
      </c>
      <c r="K287" s="69" t="s">
        <v>16</v>
      </c>
      <c r="L287" s="70">
        <v>80</v>
      </c>
      <c r="M287" s="70">
        <v>80</v>
      </c>
      <c r="N287" s="70">
        <v>240</v>
      </c>
      <c r="O287" s="70">
        <v>6</v>
      </c>
      <c r="P287" s="69" t="s">
        <v>688</v>
      </c>
      <c r="Q287" s="70"/>
      <c r="S287">
        <f t="shared" si="8"/>
        <v>96</v>
      </c>
      <c r="T287" t="str">
        <f t="shared" si="9"/>
        <v>BPB-01</v>
      </c>
      <c r="U287" s="73"/>
    </row>
    <row r="288" spans="1:21" x14ac:dyDescent="0.25">
      <c r="A288" s="72">
        <v>43115</v>
      </c>
      <c r="B288" s="73" t="s">
        <v>741</v>
      </c>
      <c r="C288" s="74"/>
      <c r="D288" s="73" t="s">
        <v>742</v>
      </c>
      <c r="E288" s="73" t="s">
        <v>671</v>
      </c>
      <c r="F288" s="74">
        <v>95</v>
      </c>
      <c r="G288" s="75">
        <v>95</v>
      </c>
      <c r="H288" s="74">
        <v>1</v>
      </c>
      <c r="I288" s="74">
        <v>8</v>
      </c>
      <c r="J288" s="74">
        <v>88</v>
      </c>
      <c r="K288" s="73" t="s">
        <v>16</v>
      </c>
      <c r="L288" s="74">
        <v>190</v>
      </c>
      <c r="M288" s="74">
        <v>190</v>
      </c>
      <c r="N288" s="74">
        <v>570</v>
      </c>
      <c r="O288" s="74">
        <v>6</v>
      </c>
      <c r="P288" s="73" t="s">
        <v>672</v>
      </c>
      <c r="Q288" s="74">
        <v>22</v>
      </c>
      <c r="S288">
        <f t="shared" si="8"/>
        <v>88</v>
      </c>
      <c r="T288" t="str">
        <f t="shared" si="9"/>
        <v>BPB-12</v>
      </c>
      <c r="U288" s="69"/>
    </row>
    <row r="289" spans="1:21" x14ac:dyDescent="0.25">
      <c r="A289" s="72">
        <v>43115</v>
      </c>
      <c r="B289" s="73" t="s">
        <v>741</v>
      </c>
      <c r="C289" s="74"/>
      <c r="D289" s="73" t="s">
        <v>742</v>
      </c>
      <c r="E289" s="73" t="s">
        <v>142</v>
      </c>
      <c r="F289" s="74">
        <v>10</v>
      </c>
      <c r="G289" s="75">
        <v>20</v>
      </c>
      <c r="H289" s="74">
        <v>2</v>
      </c>
      <c r="I289" s="74">
        <v>2</v>
      </c>
      <c r="J289" s="74">
        <v>36</v>
      </c>
      <c r="K289" s="73" t="s">
        <v>16</v>
      </c>
      <c r="L289" s="74">
        <v>14</v>
      </c>
      <c r="M289" s="74">
        <v>14</v>
      </c>
      <c r="N289" s="74">
        <v>28</v>
      </c>
      <c r="O289" s="74">
        <v>2.8</v>
      </c>
      <c r="P289" s="73" t="s">
        <v>311</v>
      </c>
      <c r="Q289" s="74">
        <v>16</v>
      </c>
      <c r="S289">
        <f t="shared" si="8"/>
        <v>36</v>
      </c>
      <c r="T289" t="str">
        <f t="shared" si="9"/>
        <v>BPB-15</v>
      </c>
      <c r="U289" s="73"/>
    </row>
    <row r="290" spans="1:21" x14ac:dyDescent="0.25">
      <c r="A290" s="68">
        <v>43115</v>
      </c>
      <c r="B290" s="69" t="s">
        <v>741</v>
      </c>
      <c r="C290" s="70"/>
      <c r="D290" s="69" t="s">
        <v>742</v>
      </c>
      <c r="E290" s="69" t="s">
        <v>135</v>
      </c>
      <c r="F290" s="70">
        <v>100</v>
      </c>
      <c r="G290" s="71">
        <v>300</v>
      </c>
      <c r="H290" s="70">
        <v>3</v>
      </c>
      <c r="I290" s="70">
        <v>8</v>
      </c>
      <c r="J290" s="70">
        <v>48</v>
      </c>
      <c r="K290" s="69" t="s">
        <v>16</v>
      </c>
      <c r="L290" s="70">
        <v>100</v>
      </c>
      <c r="M290" s="70">
        <v>100</v>
      </c>
      <c r="N290" s="70">
        <v>600</v>
      </c>
      <c r="O290" s="70">
        <v>6</v>
      </c>
      <c r="P290" s="69" t="s">
        <v>862</v>
      </c>
      <c r="Q290" s="70">
        <v>6</v>
      </c>
      <c r="S290">
        <f t="shared" si="8"/>
        <v>48</v>
      </c>
      <c r="T290" t="str">
        <f t="shared" si="9"/>
        <v>BPB-13</v>
      </c>
      <c r="U290" s="69"/>
    </row>
    <row r="291" spans="1:21" x14ac:dyDescent="0.25">
      <c r="A291" s="72">
        <v>43115</v>
      </c>
      <c r="B291" s="73" t="s">
        <v>741</v>
      </c>
      <c r="C291" s="74"/>
      <c r="D291" s="73" t="s">
        <v>742</v>
      </c>
      <c r="E291" s="73" t="s">
        <v>154</v>
      </c>
      <c r="F291" s="74">
        <v>90</v>
      </c>
      <c r="G291" s="75">
        <v>90</v>
      </c>
      <c r="H291" s="74">
        <v>1</v>
      </c>
      <c r="I291" s="74">
        <v>2</v>
      </c>
      <c r="J291" s="74">
        <v>56</v>
      </c>
      <c r="K291" s="73" t="s">
        <v>16</v>
      </c>
      <c r="L291" s="74">
        <v>0</v>
      </c>
      <c r="M291" s="74">
        <v>0</v>
      </c>
      <c r="N291" s="74">
        <v>0</v>
      </c>
      <c r="O291" s="74">
        <v>0</v>
      </c>
      <c r="P291" s="73" t="s">
        <v>314</v>
      </c>
      <c r="Q291" s="74">
        <v>25.411111111111101</v>
      </c>
      <c r="S291">
        <f t="shared" si="8"/>
        <v>56</v>
      </c>
      <c r="T291" t="str">
        <f t="shared" si="9"/>
        <v>BPB-15</v>
      </c>
      <c r="U291" s="69"/>
    </row>
    <row r="292" spans="1:21" x14ac:dyDescent="0.25">
      <c r="A292" s="68">
        <v>43115</v>
      </c>
      <c r="B292" s="69" t="s">
        <v>743</v>
      </c>
      <c r="C292" s="70"/>
      <c r="D292" s="69" t="s">
        <v>744</v>
      </c>
      <c r="E292" s="69" t="s">
        <v>18</v>
      </c>
      <c r="F292" s="70">
        <v>30</v>
      </c>
      <c r="G292" s="71">
        <v>60</v>
      </c>
      <c r="H292" s="70">
        <v>2</v>
      </c>
      <c r="I292" s="70">
        <v>80</v>
      </c>
      <c r="J292" s="70">
        <v>240</v>
      </c>
      <c r="K292" s="69" t="s">
        <v>16</v>
      </c>
      <c r="L292" s="70">
        <v>60</v>
      </c>
      <c r="M292" s="70">
        <v>60</v>
      </c>
      <c r="N292" s="70">
        <v>180</v>
      </c>
      <c r="O292" s="70">
        <v>6</v>
      </c>
      <c r="P292" s="69" t="s">
        <v>61</v>
      </c>
      <c r="Q292" s="70">
        <v>112</v>
      </c>
      <c r="S292">
        <f t="shared" si="8"/>
        <v>240</v>
      </c>
      <c r="T292" t="str">
        <f t="shared" si="9"/>
        <v>BPB-14</v>
      </c>
      <c r="U292" s="73"/>
    </row>
    <row r="293" spans="1:21" x14ac:dyDescent="0.25">
      <c r="A293" s="72">
        <v>43115</v>
      </c>
      <c r="B293" s="73" t="s">
        <v>743</v>
      </c>
      <c r="C293" s="74"/>
      <c r="D293" s="73" t="s">
        <v>744</v>
      </c>
      <c r="E293" s="73" t="s">
        <v>44</v>
      </c>
      <c r="F293" s="74">
        <v>30</v>
      </c>
      <c r="G293" s="75">
        <v>30</v>
      </c>
      <c r="H293" s="74">
        <v>1</v>
      </c>
      <c r="I293" s="74">
        <v>8</v>
      </c>
      <c r="J293" s="74">
        <v>88</v>
      </c>
      <c r="K293" s="73" t="s">
        <v>16</v>
      </c>
      <c r="L293" s="74">
        <v>60</v>
      </c>
      <c r="M293" s="74">
        <v>60</v>
      </c>
      <c r="N293" s="74">
        <v>180</v>
      </c>
      <c r="O293" s="74">
        <v>6</v>
      </c>
      <c r="P293" s="73" t="s">
        <v>114</v>
      </c>
      <c r="Q293" s="74">
        <v>58</v>
      </c>
      <c r="S293">
        <f t="shared" si="8"/>
        <v>88</v>
      </c>
      <c r="T293" t="str">
        <f t="shared" si="9"/>
        <v>BPB-13</v>
      </c>
      <c r="U293" s="73"/>
    </row>
    <row r="294" spans="1:21" x14ac:dyDescent="0.25">
      <c r="A294" s="68">
        <v>43115</v>
      </c>
      <c r="B294" s="69" t="s">
        <v>743</v>
      </c>
      <c r="C294" s="70"/>
      <c r="D294" s="69" t="s">
        <v>744</v>
      </c>
      <c r="E294" s="69" t="s">
        <v>117</v>
      </c>
      <c r="F294" s="70">
        <v>30</v>
      </c>
      <c r="G294" s="71">
        <v>30</v>
      </c>
      <c r="H294" s="70">
        <v>1</v>
      </c>
      <c r="I294" s="70">
        <v>80</v>
      </c>
      <c r="J294" s="70">
        <v>240</v>
      </c>
      <c r="K294" s="69" t="s">
        <v>16</v>
      </c>
      <c r="L294" s="70">
        <v>60</v>
      </c>
      <c r="M294" s="70">
        <v>60</v>
      </c>
      <c r="N294" s="70">
        <v>180</v>
      </c>
      <c r="O294" s="70">
        <v>6</v>
      </c>
      <c r="P294" s="69" t="s">
        <v>118</v>
      </c>
      <c r="Q294" s="70">
        <v>96</v>
      </c>
      <c r="S294">
        <f t="shared" si="8"/>
        <v>240</v>
      </c>
      <c r="T294" t="str">
        <f t="shared" si="9"/>
        <v>BPB-14</v>
      </c>
      <c r="U294" s="69"/>
    </row>
    <row r="295" spans="1:21" x14ac:dyDescent="0.25">
      <c r="A295" s="72">
        <v>43115</v>
      </c>
      <c r="B295" s="73" t="s">
        <v>745</v>
      </c>
      <c r="C295" s="74"/>
      <c r="D295" s="73" t="s">
        <v>746</v>
      </c>
      <c r="E295" s="73" t="s">
        <v>259</v>
      </c>
      <c r="F295" s="74">
        <v>5</v>
      </c>
      <c r="G295" s="75">
        <v>30</v>
      </c>
      <c r="H295" s="74">
        <v>6</v>
      </c>
      <c r="I295" s="74">
        <v>2</v>
      </c>
      <c r="J295" s="74">
        <v>4</v>
      </c>
      <c r="K295" s="73" t="s">
        <v>16</v>
      </c>
      <c r="L295" s="74">
        <v>15</v>
      </c>
      <c r="M295" s="74">
        <v>15</v>
      </c>
      <c r="N295" s="74">
        <v>40</v>
      </c>
      <c r="O295" s="74">
        <v>8</v>
      </c>
      <c r="P295" s="73" t="s">
        <v>1098</v>
      </c>
      <c r="Q295" s="74"/>
      <c r="S295">
        <f t="shared" si="8"/>
        <v>4</v>
      </c>
      <c r="T295" t="str">
        <f t="shared" si="9"/>
        <v>BPB-08</v>
      </c>
      <c r="U295" s="69"/>
    </row>
    <row r="296" spans="1:21" x14ac:dyDescent="0.25">
      <c r="A296" s="72">
        <v>43115</v>
      </c>
      <c r="B296" s="73" t="s">
        <v>745</v>
      </c>
      <c r="C296" s="74"/>
      <c r="D296" s="73" t="s">
        <v>746</v>
      </c>
      <c r="E296" s="73" t="s">
        <v>187</v>
      </c>
      <c r="F296" s="74">
        <v>6</v>
      </c>
      <c r="G296" s="75">
        <v>30</v>
      </c>
      <c r="H296" s="74">
        <v>5</v>
      </c>
      <c r="I296" s="74">
        <v>2</v>
      </c>
      <c r="J296" s="74">
        <v>3</v>
      </c>
      <c r="K296" s="73" t="s">
        <v>16</v>
      </c>
      <c r="L296" s="74">
        <v>6</v>
      </c>
      <c r="M296" s="74">
        <v>6</v>
      </c>
      <c r="N296" s="74">
        <v>18</v>
      </c>
      <c r="O296" s="74">
        <v>3</v>
      </c>
      <c r="P296" s="73" t="s">
        <v>188</v>
      </c>
      <c r="Q296" s="74">
        <v>0</v>
      </c>
      <c r="S296">
        <f t="shared" si="8"/>
        <v>3</v>
      </c>
      <c r="T296" t="str">
        <f t="shared" si="9"/>
        <v>BPB-05</v>
      </c>
      <c r="U296" s="73"/>
    </row>
    <row r="297" spans="1:21" x14ac:dyDescent="0.25">
      <c r="A297" s="68">
        <v>43115</v>
      </c>
      <c r="B297" s="69" t="s">
        <v>863</v>
      </c>
      <c r="C297" s="70"/>
      <c r="D297" s="69" t="s">
        <v>732</v>
      </c>
      <c r="E297" s="69" t="s">
        <v>864</v>
      </c>
      <c r="F297" s="70">
        <v>1</v>
      </c>
      <c r="G297" s="71">
        <v>1</v>
      </c>
      <c r="H297" s="70">
        <v>1</v>
      </c>
      <c r="I297" s="70">
        <v>6</v>
      </c>
      <c r="J297" s="70">
        <v>12</v>
      </c>
      <c r="K297" s="69" t="s">
        <v>16</v>
      </c>
      <c r="L297" s="70">
        <v>0</v>
      </c>
      <c r="M297" s="70">
        <v>0</v>
      </c>
      <c r="N297" s="70">
        <v>0</v>
      </c>
      <c r="O297" s="70">
        <v>0</v>
      </c>
      <c r="P297" s="69" t="s">
        <v>865</v>
      </c>
      <c r="Q297" s="70">
        <v>40</v>
      </c>
      <c r="S297">
        <f t="shared" si="8"/>
        <v>12</v>
      </c>
      <c r="T297" t="str">
        <f t="shared" si="9"/>
        <v>BPB-03</v>
      </c>
      <c r="U297" s="69"/>
    </row>
    <row r="298" spans="1:21" x14ac:dyDescent="0.25">
      <c r="A298" s="72">
        <v>43115</v>
      </c>
      <c r="B298" s="73" t="s">
        <v>866</v>
      </c>
      <c r="C298" s="74"/>
      <c r="D298" s="73" t="s">
        <v>704</v>
      </c>
      <c r="E298" s="73" t="s">
        <v>867</v>
      </c>
      <c r="F298" s="74">
        <v>1</v>
      </c>
      <c r="G298" s="75">
        <v>2</v>
      </c>
      <c r="H298" s="74">
        <v>2</v>
      </c>
      <c r="I298" s="74">
        <v>1</v>
      </c>
      <c r="J298" s="74">
        <v>30</v>
      </c>
      <c r="K298" s="73" t="s">
        <v>16</v>
      </c>
      <c r="L298" s="74">
        <v>98</v>
      </c>
      <c r="M298" s="74">
        <v>98</v>
      </c>
      <c r="N298" s="74">
        <v>392</v>
      </c>
      <c r="O298" s="74">
        <v>392</v>
      </c>
      <c r="P298" s="73" t="s">
        <v>868</v>
      </c>
      <c r="Q298" s="74"/>
      <c r="S298">
        <f t="shared" si="8"/>
        <v>30</v>
      </c>
      <c r="T298" t="str">
        <f t="shared" si="9"/>
        <v>BPB-03</v>
      </c>
      <c r="U298" s="73"/>
    </row>
    <row r="299" spans="1:21" x14ac:dyDescent="0.25">
      <c r="A299" s="68">
        <v>43115</v>
      </c>
      <c r="B299" s="69" t="s">
        <v>866</v>
      </c>
      <c r="C299" s="70"/>
      <c r="D299" s="69" t="s">
        <v>704</v>
      </c>
      <c r="E299" s="69" t="s">
        <v>335</v>
      </c>
      <c r="F299" s="70">
        <v>1</v>
      </c>
      <c r="G299" s="71">
        <v>4</v>
      </c>
      <c r="H299" s="70">
        <v>4</v>
      </c>
      <c r="I299" s="70">
        <v>6</v>
      </c>
      <c r="J299" s="70">
        <v>12</v>
      </c>
      <c r="K299" s="69" t="s">
        <v>16</v>
      </c>
      <c r="L299" s="70">
        <v>0</v>
      </c>
      <c r="M299" s="70">
        <v>0</v>
      </c>
      <c r="N299" s="70">
        <v>0</v>
      </c>
      <c r="O299" s="70">
        <v>0</v>
      </c>
      <c r="P299" s="69" t="s">
        <v>131</v>
      </c>
      <c r="Q299" s="70">
        <v>22</v>
      </c>
      <c r="S299">
        <f t="shared" si="8"/>
        <v>12</v>
      </c>
      <c r="T299" t="str">
        <f t="shared" si="9"/>
        <v>BPB-03</v>
      </c>
      <c r="U299" s="69"/>
    </row>
    <row r="300" spans="1:21" x14ac:dyDescent="0.25">
      <c r="A300" s="72">
        <v>43115</v>
      </c>
      <c r="B300" s="73" t="s">
        <v>866</v>
      </c>
      <c r="C300" s="74"/>
      <c r="D300" s="73" t="s">
        <v>704</v>
      </c>
      <c r="E300" s="73" t="s">
        <v>869</v>
      </c>
      <c r="F300" s="74">
        <v>1</v>
      </c>
      <c r="G300" s="75">
        <v>2</v>
      </c>
      <c r="H300" s="74">
        <v>2</v>
      </c>
      <c r="I300" s="74">
        <v>1</v>
      </c>
      <c r="J300" s="74">
        <v>9</v>
      </c>
      <c r="K300" s="73" t="s">
        <v>16</v>
      </c>
      <c r="L300" s="74">
        <v>0</v>
      </c>
      <c r="M300" s="74">
        <v>0</v>
      </c>
      <c r="N300" s="74">
        <v>0</v>
      </c>
      <c r="O300" s="74">
        <v>0</v>
      </c>
      <c r="P300" s="73" t="s">
        <v>870</v>
      </c>
      <c r="Q300" s="74">
        <v>171</v>
      </c>
      <c r="S300">
        <f t="shared" si="8"/>
        <v>9</v>
      </c>
      <c r="T300" t="str">
        <f t="shared" si="9"/>
        <v>BPB-03</v>
      </c>
      <c r="U300" s="69"/>
    </row>
    <row r="301" spans="1:21" x14ac:dyDescent="0.25">
      <c r="A301" s="72">
        <v>43115</v>
      </c>
      <c r="B301" s="73" t="s">
        <v>747</v>
      </c>
      <c r="C301" s="74"/>
      <c r="D301" s="73" t="s">
        <v>748</v>
      </c>
      <c r="E301" s="73" t="s">
        <v>18</v>
      </c>
      <c r="F301" s="74">
        <v>30</v>
      </c>
      <c r="G301" s="75">
        <v>30</v>
      </c>
      <c r="H301" s="74">
        <v>1</v>
      </c>
      <c r="I301" s="74">
        <v>80</v>
      </c>
      <c r="J301" s="74">
        <v>240</v>
      </c>
      <c r="K301" s="73" t="s">
        <v>16</v>
      </c>
      <c r="L301" s="74">
        <v>60</v>
      </c>
      <c r="M301" s="74">
        <v>60</v>
      </c>
      <c r="N301" s="74">
        <v>180</v>
      </c>
      <c r="O301" s="74">
        <v>6</v>
      </c>
      <c r="P301" s="73" t="s">
        <v>61</v>
      </c>
      <c r="Q301" s="74">
        <v>112</v>
      </c>
      <c r="S301">
        <f t="shared" si="8"/>
        <v>240</v>
      </c>
      <c r="T301" t="str">
        <f t="shared" si="9"/>
        <v>BPB-14</v>
      </c>
      <c r="U301" s="69"/>
    </row>
    <row r="302" spans="1:21" x14ac:dyDescent="0.25">
      <c r="A302" s="72">
        <v>43115</v>
      </c>
      <c r="B302" s="73" t="s">
        <v>747</v>
      </c>
      <c r="C302" s="74"/>
      <c r="D302" s="73" t="s">
        <v>748</v>
      </c>
      <c r="E302" s="73" t="s">
        <v>44</v>
      </c>
      <c r="F302" s="74">
        <v>30</v>
      </c>
      <c r="G302" s="75">
        <v>30</v>
      </c>
      <c r="H302" s="74">
        <v>1</v>
      </c>
      <c r="I302" s="74">
        <v>8</v>
      </c>
      <c r="J302" s="74">
        <v>88</v>
      </c>
      <c r="K302" s="73" t="s">
        <v>16</v>
      </c>
      <c r="L302" s="74">
        <v>60</v>
      </c>
      <c r="M302" s="74">
        <v>60</v>
      </c>
      <c r="N302" s="74">
        <v>180</v>
      </c>
      <c r="O302" s="74">
        <v>6</v>
      </c>
      <c r="P302" s="73" t="s">
        <v>114</v>
      </c>
      <c r="Q302" s="74">
        <v>58</v>
      </c>
      <c r="S302">
        <f t="shared" si="8"/>
        <v>88</v>
      </c>
      <c r="T302" t="str">
        <f t="shared" si="9"/>
        <v>BPB-13</v>
      </c>
      <c r="U302" s="69"/>
    </row>
    <row r="303" spans="1:21" x14ac:dyDescent="0.25">
      <c r="A303" s="68">
        <v>43115</v>
      </c>
      <c r="B303" s="69" t="s">
        <v>747</v>
      </c>
      <c r="C303" s="70"/>
      <c r="D303" s="69" t="s">
        <v>748</v>
      </c>
      <c r="E303" s="69" t="s">
        <v>132</v>
      </c>
      <c r="F303" s="70">
        <v>30</v>
      </c>
      <c r="G303" s="71">
        <v>30</v>
      </c>
      <c r="H303" s="70">
        <v>1</v>
      </c>
      <c r="I303" s="70">
        <v>8</v>
      </c>
      <c r="J303" s="70">
        <v>88</v>
      </c>
      <c r="K303" s="69" t="s">
        <v>16</v>
      </c>
      <c r="L303" s="70">
        <v>60</v>
      </c>
      <c r="M303" s="70">
        <v>60</v>
      </c>
      <c r="N303" s="70">
        <v>180</v>
      </c>
      <c r="O303" s="70">
        <v>6</v>
      </c>
      <c r="P303" s="69" t="s">
        <v>133</v>
      </c>
      <c r="Q303" s="70"/>
      <c r="S303">
        <f t="shared" si="8"/>
        <v>88</v>
      </c>
      <c r="T303" t="str">
        <f t="shared" si="9"/>
        <v>BPB-13</v>
      </c>
      <c r="U303" s="69"/>
    </row>
    <row r="304" spans="1:21" x14ac:dyDescent="0.25">
      <c r="A304" s="72">
        <v>43115</v>
      </c>
      <c r="B304" s="73" t="s">
        <v>747</v>
      </c>
      <c r="C304" s="74"/>
      <c r="D304" s="73" t="s">
        <v>748</v>
      </c>
      <c r="E304" s="73" t="s">
        <v>585</v>
      </c>
      <c r="F304" s="74">
        <v>1</v>
      </c>
      <c r="G304" s="75">
        <v>10</v>
      </c>
      <c r="H304" s="74">
        <v>10</v>
      </c>
      <c r="I304" s="74">
        <v>1</v>
      </c>
      <c r="J304" s="74">
        <v>80</v>
      </c>
      <c r="K304" s="73" t="s">
        <v>16</v>
      </c>
      <c r="L304" s="74">
        <v>0</v>
      </c>
      <c r="M304" s="74">
        <v>0</v>
      </c>
      <c r="N304" s="74">
        <v>0</v>
      </c>
      <c r="O304" s="74">
        <v>0</v>
      </c>
      <c r="P304" s="73" t="s">
        <v>586</v>
      </c>
      <c r="Q304" s="74">
        <v>19</v>
      </c>
      <c r="S304">
        <f t="shared" si="8"/>
        <v>80</v>
      </c>
      <c r="T304" t="str">
        <f t="shared" si="9"/>
        <v>BPB-03</v>
      </c>
      <c r="U304" s="73"/>
    </row>
    <row r="305" spans="1:21" x14ac:dyDescent="0.25">
      <c r="A305" s="72">
        <v>43115</v>
      </c>
      <c r="B305" s="73" t="s">
        <v>747</v>
      </c>
      <c r="C305" s="74"/>
      <c r="D305" s="73" t="s">
        <v>748</v>
      </c>
      <c r="E305" s="73" t="s">
        <v>134</v>
      </c>
      <c r="F305" s="74">
        <v>10</v>
      </c>
      <c r="G305" s="75">
        <v>10</v>
      </c>
      <c r="H305" s="74">
        <v>1</v>
      </c>
      <c r="I305" s="74">
        <v>3</v>
      </c>
      <c r="J305" s="74">
        <v>36</v>
      </c>
      <c r="K305" s="73" t="s">
        <v>16</v>
      </c>
      <c r="L305" s="74">
        <v>60</v>
      </c>
      <c r="M305" s="74">
        <v>60</v>
      </c>
      <c r="N305" s="74">
        <v>90</v>
      </c>
      <c r="O305" s="74">
        <v>9</v>
      </c>
      <c r="P305" s="73" t="s">
        <v>1101</v>
      </c>
      <c r="Q305" s="74">
        <v>6.3</v>
      </c>
      <c r="S305">
        <f t="shared" si="8"/>
        <v>36</v>
      </c>
      <c r="T305" t="str">
        <f t="shared" si="9"/>
        <v>BPB-13</v>
      </c>
      <c r="U305" s="73"/>
    </row>
    <row r="306" spans="1:21" x14ac:dyDescent="0.25">
      <c r="A306" s="68">
        <v>43115</v>
      </c>
      <c r="B306" s="69" t="s">
        <v>747</v>
      </c>
      <c r="C306" s="70"/>
      <c r="D306" s="69" t="s">
        <v>748</v>
      </c>
      <c r="E306" s="69" t="s">
        <v>154</v>
      </c>
      <c r="F306" s="70">
        <v>90</v>
      </c>
      <c r="G306" s="71">
        <v>90</v>
      </c>
      <c r="H306" s="70">
        <v>1</v>
      </c>
      <c r="I306" s="70">
        <v>2</v>
      </c>
      <c r="J306" s="70">
        <v>56</v>
      </c>
      <c r="K306" s="69" t="s">
        <v>16</v>
      </c>
      <c r="L306" s="70">
        <v>0</v>
      </c>
      <c r="M306" s="70">
        <v>0</v>
      </c>
      <c r="N306" s="70">
        <v>0</v>
      </c>
      <c r="O306" s="70">
        <v>0</v>
      </c>
      <c r="P306" s="69" t="s">
        <v>314</v>
      </c>
      <c r="Q306" s="70">
        <v>25.411111111111101</v>
      </c>
      <c r="S306">
        <f t="shared" si="8"/>
        <v>56</v>
      </c>
      <c r="T306" t="str">
        <f t="shared" si="9"/>
        <v>BPB-15</v>
      </c>
      <c r="U306" s="69"/>
    </row>
    <row r="307" spans="1:21" x14ac:dyDescent="0.25">
      <c r="A307" s="68">
        <v>43115</v>
      </c>
      <c r="B307" s="69" t="s">
        <v>749</v>
      </c>
      <c r="C307" s="70"/>
      <c r="D307" s="69" t="s">
        <v>750</v>
      </c>
      <c r="E307" s="69" t="s">
        <v>18</v>
      </c>
      <c r="F307" s="70">
        <v>30</v>
      </c>
      <c r="G307" s="71">
        <v>30</v>
      </c>
      <c r="H307" s="70">
        <v>1</v>
      </c>
      <c r="I307" s="70">
        <v>80</v>
      </c>
      <c r="J307" s="70">
        <v>240</v>
      </c>
      <c r="K307" s="69" t="s">
        <v>16</v>
      </c>
      <c r="L307" s="70">
        <v>60</v>
      </c>
      <c r="M307" s="70">
        <v>60</v>
      </c>
      <c r="N307" s="70">
        <v>180</v>
      </c>
      <c r="O307" s="70">
        <v>6</v>
      </c>
      <c r="P307" s="69" t="s">
        <v>61</v>
      </c>
      <c r="Q307" s="70">
        <v>112</v>
      </c>
      <c r="S307">
        <f t="shared" si="8"/>
        <v>240</v>
      </c>
      <c r="T307" t="str">
        <f t="shared" si="9"/>
        <v>BPB-14</v>
      </c>
      <c r="U307" s="69"/>
    </row>
    <row r="308" spans="1:21" x14ac:dyDescent="0.25">
      <c r="A308" s="68">
        <v>43115</v>
      </c>
      <c r="B308" s="69" t="s">
        <v>749</v>
      </c>
      <c r="C308" s="70"/>
      <c r="D308" s="69" t="s">
        <v>750</v>
      </c>
      <c r="E308" s="69" t="s">
        <v>62</v>
      </c>
      <c r="F308" s="70">
        <v>40</v>
      </c>
      <c r="G308" s="71">
        <v>40</v>
      </c>
      <c r="H308" s="70">
        <v>1</v>
      </c>
      <c r="I308" s="70">
        <v>40</v>
      </c>
      <c r="J308" s="70">
        <v>120</v>
      </c>
      <c r="K308" s="69" t="s">
        <v>16</v>
      </c>
      <c r="L308" s="70">
        <v>80</v>
      </c>
      <c r="M308" s="70">
        <v>80</v>
      </c>
      <c r="N308" s="70">
        <v>480</v>
      </c>
      <c r="O308" s="70">
        <v>12</v>
      </c>
      <c r="P308" s="69" t="s">
        <v>63</v>
      </c>
      <c r="Q308" s="70">
        <v>51</v>
      </c>
      <c r="S308">
        <f t="shared" si="8"/>
        <v>120</v>
      </c>
      <c r="T308" t="str">
        <f t="shared" si="9"/>
        <v>BPB-14</v>
      </c>
      <c r="U308" s="69"/>
    </row>
    <row r="309" spans="1:21" x14ac:dyDescent="0.25">
      <c r="A309" s="72">
        <v>43115</v>
      </c>
      <c r="B309" s="73" t="s">
        <v>749</v>
      </c>
      <c r="C309" s="74"/>
      <c r="D309" s="73" t="s">
        <v>750</v>
      </c>
      <c r="E309" s="73" t="s">
        <v>67</v>
      </c>
      <c r="F309" s="74">
        <v>24</v>
      </c>
      <c r="G309" s="75">
        <v>24</v>
      </c>
      <c r="H309" s="74">
        <v>1</v>
      </c>
      <c r="I309" s="74">
        <v>8</v>
      </c>
      <c r="J309" s="74">
        <v>56</v>
      </c>
      <c r="K309" s="73" t="s">
        <v>16</v>
      </c>
      <c r="L309" s="74">
        <v>48</v>
      </c>
      <c r="M309" s="74">
        <v>48</v>
      </c>
      <c r="N309" s="74">
        <v>288</v>
      </c>
      <c r="O309" s="74">
        <v>12</v>
      </c>
      <c r="P309" s="73" t="s">
        <v>68</v>
      </c>
      <c r="Q309" s="74">
        <v>35</v>
      </c>
      <c r="S309">
        <f t="shared" si="8"/>
        <v>56</v>
      </c>
      <c r="T309" t="str">
        <f t="shared" si="9"/>
        <v>BPB-15</v>
      </c>
      <c r="U309" s="69"/>
    </row>
    <row r="310" spans="1:21" x14ac:dyDescent="0.25">
      <c r="A310" s="72">
        <v>43115</v>
      </c>
      <c r="B310" s="73" t="s">
        <v>749</v>
      </c>
      <c r="C310" s="74"/>
      <c r="D310" s="73" t="s">
        <v>750</v>
      </c>
      <c r="E310" s="73" t="s">
        <v>588</v>
      </c>
      <c r="F310" s="74">
        <v>28</v>
      </c>
      <c r="G310" s="75">
        <v>28</v>
      </c>
      <c r="H310" s="74">
        <v>1</v>
      </c>
      <c r="I310" s="74">
        <v>88</v>
      </c>
      <c r="J310" s="74">
        <v>264</v>
      </c>
      <c r="K310" s="73" t="s">
        <v>16</v>
      </c>
      <c r="L310" s="74">
        <v>56</v>
      </c>
      <c r="M310" s="74">
        <v>56</v>
      </c>
      <c r="N310" s="74">
        <v>168</v>
      </c>
      <c r="O310" s="74">
        <v>6</v>
      </c>
      <c r="P310" s="73" t="s">
        <v>589</v>
      </c>
      <c r="Q310" s="74">
        <v>76</v>
      </c>
      <c r="S310">
        <f t="shared" si="8"/>
        <v>264</v>
      </c>
      <c r="T310" t="str">
        <f t="shared" si="9"/>
        <v>BPB-13</v>
      </c>
      <c r="U310" s="73"/>
    </row>
    <row r="311" spans="1:21" x14ac:dyDescent="0.25">
      <c r="A311" s="68">
        <v>43115</v>
      </c>
      <c r="B311" s="69" t="s">
        <v>749</v>
      </c>
      <c r="C311" s="70"/>
      <c r="D311" s="69" t="s">
        <v>750</v>
      </c>
      <c r="E311" s="69" t="s">
        <v>318</v>
      </c>
      <c r="F311" s="70">
        <v>120</v>
      </c>
      <c r="G311" s="71">
        <v>120</v>
      </c>
      <c r="H311" s="70">
        <v>1</v>
      </c>
      <c r="I311" s="70">
        <v>5</v>
      </c>
      <c r="J311" s="70">
        <v>80</v>
      </c>
      <c r="K311" s="69" t="s">
        <v>16</v>
      </c>
      <c r="L311" s="70">
        <v>0</v>
      </c>
      <c r="M311" s="70">
        <v>0</v>
      </c>
      <c r="N311" s="70">
        <v>1</v>
      </c>
      <c r="O311" s="70">
        <v>8.3333333333333297E-3</v>
      </c>
      <c r="P311" s="69" t="s">
        <v>331</v>
      </c>
      <c r="Q311" s="70">
        <v>49</v>
      </c>
      <c r="S311">
        <f t="shared" si="8"/>
        <v>80</v>
      </c>
      <c r="T311" t="str">
        <f t="shared" si="9"/>
        <v>BPB-15</v>
      </c>
      <c r="U311" s="69"/>
    </row>
    <row r="312" spans="1:21" x14ac:dyDescent="0.25">
      <c r="A312" s="68">
        <v>43115</v>
      </c>
      <c r="B312" s="69" t="s">
        <v>749</v>
      </c>
      <c r="C312" s="70"/>
      <c r="D312" s="69" t="s">
        <v>750</v>
      </c>
      <c r="E312" s="69" t="s">
        <v>83</v>
      </c>
      <c r="F312" s="70">
        <v>12</v>
      </c>
      <c r="G312" s="71">
        <v>12</v>
      </c>
      <c r="H312" s="70">
        <v>1</v>
      </c>
      <c r="I312" s="70">
        <v>25</v>
      </c>
      <c r="J312" s="70">
        <v>175</v>
      </c>
      <c r="K312" s="69" t="s">
        <v>16</v>
      </c>
      <c r="L312" s="70">
        <v>24</v>
      </c>
      <c r="M312" s="70">
        <v>24</v>
      </c>
      <c r="N312" s="70">
        <v>144</v>
      </c>
      <c r="O312" s="70">
        <v>12</v>
      </c>
      <c r="P312" s="69" t="s">
        <v>860</v>
      </c>
      <c r="Q312" s="70">
        <v>135</v>
      </c>
      <c r="S312">
        <f t="shared" si="8"/>
        <v>175</v>
      </c>
      <c r="T312" t="str">
        <f t="shared" si="9"/>
        <v>BPB-13</v>
      </c>
      <c r="U312" s="73"/>
    </row>
    <row r="313" spans="1:21" x14ac:dyDescent="0.25">
      <c r="A313" s="72">
        <v>43115</v>
      </c>
      <c r="B313" s="73" t="s">
        <v>749</v>
      </c>
      <c r="C313" s="74"/>
      <c r="D313" s="73" t="s">
        <v>750</v>
      </c>
      <c r="E313" s="73" t="s">
        <v>84</v>
      </c>
      <c r="F313" s="74">
        <v>24</v>
      </c>
      <c r="G313" s="75">
        <v>24</v>
      </c>
      <c r="H313" s="74">
        <v>1</v>
      </c>
      <c r="I313" s="74">
        <v>8</v>
      </c>
      <c r="J313" s="74">
        <v>64</v>
      </c>
      <c r="K313" s="73" t="s">
        <v>16</v>
      </c>
      <c r="L313" s="74">
        <v>48</v>
      </c>
      <c r="M313" s="74">
        <v>48</v>
      </c>
      <c r="N313" s="74">
        <v>432</v>
      </c>
      <c r="O313" s="74">
        <v>18</v>
      </c>
      <c r="P313" s="73" t="s">
        <v>183</v>
      </c>
      <c r="Q313" s="74">
        <v>12</v>
      </c>
      <c r="S313">
        <f t="shared" si="8"/>
        <v>64</v>
      </c>
      <c r="T313" t="str">
        <f t="shared" si="9"/>
        <v>BPB-14</v>
      </c>
      <c r="U313" s="69"/>
    </row>
    <row r="314" spans="1:21" x14ac:dyDescent="0.25">
      <c r="A314" s="68">
        <v>43115</v>
      </c>
      <c r="B314" s="69" t="s">
        <v>749</v>
      </c>
      <c r="C314" s="70"/>
      <c r="D314" s="69" t="s">
        <v>750</v>
      </c>
      <c r="E314" s="69" t="s">
        <v>21</v>
      </c>
      <c r="F314" s="70">
        <v>12</v>
      </c>
      <c r="G314" s="71">
        <v>12</v>
      </c>
      <c r="H314" s="70">
        <v>1</v>
      </c>
      <c r="I314" s="70">
        <v>175</v>
      </c>
      <c r="J314" s="70">
        <v>350</v>
      </c>
      <c r="K314" s="69" t="s">
        <v>16</v>
      </c>
      <c r="L314" s="70">
        <v>36</v>
      </c>
      <c r="M314" s="70">
        <v>36</v>
      </c>
      <c r="N314" s="70">
        <v>132</v>
      </c>
      <c r="O314" s="70">
        <v>11</v>
      </c>
      <c r="P314" s="69" t="s">
        <v>861</v>
      </c>
      <c r="Q314" s="70">
        <v>150</v>
      </c>
      <c r="S314">
        <f t="shared" si="8"/>
        <v>350</v>
      </c>
      <c r="T314" t="str">
        <f t="shared" si="9"/>
        <v>BPB-13</v>
      </c>
      <c r="U314" s="69"/>
    </row>
    <row r="315" spans="1:21" x14ac:dyDescent="0.25">
      <c r="A315" s="72">
        <v>43115</v>
      </c>
      <c r="B315" s="73" t="s">
        <v>749</v>
      </c>
      <c r="C315" s="74"/>
      <c r="D315" s="73" t="s">
        <v>750</v>
      </c>
      <c r="E315" s="73" t="s">
        <v>151</v>
      </c>
      <c r="F315" s="74">
        <v>24</v>
      </c>
      <c r="G315" s="75">
        <v>24</v>
      </c>
      <c r="H315" s="74">
        <v>1</v>
      </c>
      <c r="I315" s="74">
        <v>8</v>
      </c>
      <c r="J315" s="74">
        <v>82</v>
      </c>
      <c r="K315" s="73" t="s">
        <v>16</v>
      </c>
      <c r="L315" s="74">
        <v>48</v>
      </c>
      <c r="M315" s="74">
        <v>48</v>
      </c>
      <c r="N315" s="74">
        <v>168</v>
      </c>
      <c r="O315" s="74">
        <v>7</v>
      </c>
      <c r="P315" s="73" t="s">
        <v>871</v>
      </c>
      <c r="Q315" s="74"/>
      <c r="S315">
        <f t="shared" si="8"/>
        <v>82</v>
      </c>
      <c r="T315" t="str">
        <f t="shared" si="9"/>
        <v>BPB-15</v>
      </c>
      <c r="U315" s="69"/>
    </row>
    <row r="316" spans="1:21" x14ac:dyDescent="0.25">
      <c r="A316" s="68">
        <v>43115</v>
      </c>
      <c r="B316" s="69" t="s">
        <v>749</v>
      </c>
      <c r="C316" s="70"/>
      <c r="D316" s="69" t="s">
        <v>750</v>
      </c>
      <c r="E316" s="69" t="s">
        <v>96</v>
      </c>
      <c r="F316" s="70">
        <v>24</v>
      </c>
      <c r="G316" s="71">
        <v>24</v>
      </c>
      <c r="H316" s="70">
        <v>1</v>
      </c>
      <c r="I316" s="70">
        <v>8</v>
      </c>
      <c r="J316" s="70">
        <v>88</v>
      </c>
      <c r="K316" s="69" t="s">
        <v>16</v>
      </c>
      <c r="L316" s="70">
        <v>48</v>
      </c>
      <c r="M316" s="70">
        <v>48</v>
      </c>
      <c r="N316" s="70">
        <v>288</v>
      </c>
      <c r="O316" s="70">
        <v>12</v>
      </c>
      <c r="P316" s="69" t="s">
        <v>221</v>
      </c>
      <c r="Q316" s="70"/>
      <c r="S316">
        <f t="shared" si="8"/>
        <v>88</v>
      </c>
      <c r="T316" t="str">
        <f t="shared" si="9"/>
        <v>BPB-14</v>
      </c>
      <c r="U316" s="69"/>
    </row>
    <row r="317" spans="1:21" x14ac:dyDescent="0.25">
      <c r="A317" s="72">
        <v>43115</v>
      </c>
      <c r="B317" s="73" t="s">
        <v>749</v>
      </c>
      <c r="C317" s="74"/>
      <c r="D317" s="73" t="s">
        <v>750</v>
      </c>
      <c r="E317" s="73" t="s">
        <v>97</v>
      </c>
      <c r="F317" s="74">
        <v>24</v>
      </c>
      <c r="G317" s="75">
        <v>24</v>
      </c>
      <c r="H317" s="74">
        <v>1</v>
      </c>
      <c r="I317" s="74">
        <v>8</v>
      </c>
      <c r="J317" s="74">
        <v>64</v>
      </c>
      <c r="K317" s="73" t="s">
        <v>16</v>
      </c>
      <c r="L317" s="74">
        <v>48</v>
      </c>
      <c r="M317" s="74">
        <v>48</v>
      </c>
      <c r="N317" s="74">
        <v>288</v>
      </c>
      <c r="O317" s="74">
        <v>12</v>
      </c>
      <c r="P317" s="73" t="s">
        <v>211</v>
      </c>
      <c r="Q317" s="74"/>
      <c r="S317">
        <f t="shared" si="8"/>
        <v>64</v>
      </c>
      <c r="T317" t="str">
        <f t="shared" si="9"/>
        <v>BPB-13</v>
      </c>
      <c r="U317" s="73"/>
    </row>
    <row r="318" spans="1:21" x14ac:dyDescent="0.25">
      <c r="A318" s="72">
        <v>43115</v>
      </c>
      <c r="B318" s="73" t="s">
        <v>749</v>
      </c>
      <c r="C318" s="74"/>
      <c r="D318" s="73" t="s">
        <v>750</v>
      </c>
      <c r="E318" s="73" t="s">
        <v>152</v>
      </c>
      <c r="F318" s="74">
        <v>24</v>
      </c>
      <c r="G318" s="75">
        <v>24</v>
      </c>
      <c r="H318" s="74">
        <v>1</v>
      </c>
      <c r="I318" s="74">
        <v>8</v>
      </c>
      <c r="J318" s="74">
        <v>72</v>
      </c>
      <c r="K318" s="73" t="s">
        <v>16</v>
      </c>
      <c r="L318" s="74">
        <v>48</v>
      </c>
      <c r="M318" s="74">
        <v>48</v>
      </c>
      <c r="N318" s="74">
        <v>288</v>
      </c>
      <c r="O318" s="74">
        <v>12</v>
      </c>
      <c r="P318" s="73" t="s">
        <v>226</v>
      </c>
      <c r="Q318" s="74">
        <v>24</v>
      </c>
      <c r="S318">
        <f t="shared" si="8"/>
        <v>72</v>
      </c>
      <c r="T318" t="str">
        <f t="shared" si="9"/>
        <v>BPB-14</v>
      </c>
    </row>
    <row r="319" spans="1:21" x14ac:dyDescent="0.25">
      <c r="A319" s="68">
        <v>43115</v>
      </c>
      <c r="B319" s="69" t="s">
        <v>749</v>
      </c>
      <c r="C319" s="70"/>
      <c r="D319" s="69" t="s">
        <v>750</v>
      </c>
      <c r="E319" s="69" t="s">
        <v>33</v>
      </c>
      <c r="F319" s="70">
        <v>24</v>
      </c>
      <c r="G319" s="71">
        <v>24</v>
      </c>
      <c r="H319" s="70">
        <v>1</v>
      </c>
      <c r="I319" s="70">
        <v>50</v>
      </c>
      <c r="J319" s="70">
        <v>100</v>
      </c>
      <c r="K319" s="69" t="s">
        <v>16</v>
      </c>
      <c r="L319" s="70">
        <v>48</v>
      </c>
      <c r="M319" s="70">
        <v>48</v>
      </c>
      <c r="N319" s="70">
        <v>432</v>
      </c>
      <c r="O319" s="70">
        <v>18</v>
      </c>
      <c r="P319" s="69" t="s">
        <v>104</v>
      </c>
      <c r="Q319" s="70">
        <v>22</v>
      </c>
      <c r="S319">
        <f t="shared" ref="S319:S380" si="10">J319</f>
        <v>100</v>
      </c>
      <c r="T319" t="str">
        <f t="shared" si="9"/>
        <v>BPB-13</v>
      </c>
    </row>
    <row r="320" spans="1:21" x14ac:dyDescent="0.25">
      <c r="A320" s="68">
        <v>43115</v>
      </c>
      <c r="B320" s="69" t="s">
        <v>749</v>
      </c>
      <c r="C320" s="70"/>
      <c r="D320" s="69" t="s">
        <v>750</v>
      </c>
      <c r="E320" s="69" t="s">
        <v>140</v>
      </c>
      <c r="F320" s="70">
        <v>40</v>
      </c>
      <c r="G320" s="71">
        <v>40</v>
      </c>
      <c r="H320" s="70">
        <v>1</v>
      </c>
      <c r="I320" s="70">
        <v>56</v>
      </c>
      <c r="J320" s="70">
        <v>112</v>
      </c>
      <c r="K320" s="69" t="s">
        <v>16</v>
      </c>
      <c r="L320" s="70">
        <v>80</v>
      </c>
      <c r="M320" s="70">
        <v>80</v>
      </c>
      <c r="N320" s="70">
        <v>240</v>
      </c>
      <c r="O320" s="70">
        <v>6</v>
      </c>
      <c r="P320" s="69" t="s">
        <v>200</v>
      </c>
      <c r="Q320" s="70">
        <v>16</v>
      </c>
      <c r="S320">
        <f t="shared" si="10"/>
        <v>112</v>
      </c>
      <c r="T320" t="str">
        <f t="shared" si="9"/>
        <v>BPB-12</v>
      </c>
    </row>
    <row r="321" spans="1:20" x14ac:dyDescent="0.25">
      <c r="A321" s="72">
        <v>43115</v>
      </c>
      <c r="B321" s="73" t="s">
        <v>749</v>
      </c>
      <c r="C321" s="74"/>
      <c r="D321" s="73" t="s">
        <v>750</v>
      </c>
      <c r="E321" s="73" t="s">
        <v>44</v>
      </c>
      <c r="F321" s="74">
        <v>30</v>
      </c>
      <c r="G321" s="75">
        <v>30</v>
      </c>
      <c r="H321" s="74">
        <v>1</v>
      </c>
      <c r="I321" s="74">
        <v>8</v>
      </c>
      <c r="J321" s="74">
        <v>88</v>
      </c>
      <c r="K321" s="73" t="s">
        <v>16</v>
      </c>
      <c r="L321" s="74">
        <v>60</v>
      </c>
      <c r="M321" s="74">
        <v>60</v>
      </c>
      <c r="N321" s="74">
        <v>180</v>
      </c>
      <c r="O321" s="74">
        <v>6</v>
      </c>
      <c r="P321" s="73" t="s">
        <v>114</v>
      </c>
      <c r="Q321" s="74">
        <v>58</v>
      </c>
      <c r="S321">
        <f t="shared" si="10"/>
        <v>88</v>
      </c>
      <c r="T321" t="str">
        <f t="shared" si="9"/>
        <v>BPB-13</v>
      </c>
    </row>
    <row r="322" spans="1:20" x14ac:dyDescent="0.25">
      <c r="A322" s="68">
        <v>43115</v>
      </c>
      <c r="B322" s="69" t="s">
        <v>749</v>
      </c>
      <c r="C322" s="70"/>
      <c r="D322" s="69" t="s">
        <v>750</v>
      </c>
      <c r="E322" s="69" t="s">
        <v>115</v>
      </c>
      <c r="F322" s="70">
        <v>30</v>
      </c>
      <c r="G322" s="71">
        <v>30</v>
      </c>
      <c r="H322" s="70">
        <v>1</v>
      </c>
      <c r="I322" s="70">
        <v>2</v>
      </c>
      <c r="J322" s="70">
        <v>80</v>
      </c>
      <c r="K322" s="69" t="s">
        <v>16</v>
      </c>
      <c r="L322" s="70">
        <v>60</v>
      </c>
      <c r="M322" s="70">
        <v>60</v>
      </c>
      <c r="N322" s="70">
        <v>180</v>
      </c>
      <c r="O322" s="70">
        <v>6</v>
      </c>
      <c r="P322" s="69" t="s">
        <v>116</v>
      </c>
      <c r="Q322" s="70">
        <v>117</v>
      </c>
      <c r="S322">
        <f t="shared" si="10"/>
        <v>80</v>
      </c>
      <c r="T322" t="str">
        <f t="shared" si="9"/>
        <v>BPB-13</v>
      </c>
    </row>
    <row r="323" spans="1:20" x14ac:dyDescent="0.25">
      <c r="A323" s="72">
        <v>43115</v>
      </c>
      <c r="B323" s="73" t="s">
        <v>749</v>
      </c>
      <c r="C323" s="74"/>
      <c r="D323" s="73" t="s">
        <v>750</v>
      </c>
      <c r="E323" s="73" t="s">
        <v>321</v>
      </c>
      <c r="F323" s="74">
        <v>72</v>
      </c>
      <c r="G323" s="75">
        <v>72</v>
      </c>
      <c r="H323" s="74">
        <v>1</v>
      </c>
      <c r="I323" s="74">
        <v>2</v>
      </c>
      <c r="J323" s="74">
        <v>3</v>
      </c>
      <c r="K323" s="73" t="s">
        <v>16</v>
      </c>
      <c r="L323" s="74">
        <v>1</v>
      </c>
      <c r="M323" s="74">
        <v>1</v>
      </c>
      <c r="N323" s="74">
        <v>72</v>
      </c>
      <c r="O323" s="74">
        <v>1</v>
      </c>
      <c r="P323" s="73" t="s">
        <v>322</v>
      </c>
      <c r="Q323" s="74">
        <v>1.875</v>
      </c>
      <c r="S323">
        <f t="shared" si="10"/>
        <v>3</v>
      </c>
      <c r="T323" t="str">
        <f t="shared" ref="T323:T386" si="11">LEFT(P323,6)</f>
        <v>BPB-02</v>
      </c>
    </row>
    <row r="324" spans="1:20" x14ac:dyDescent="0.25">
      <c r="A324" s="72">
        <v>43115</v>
      </c>
      <c r="B324" s="73" t="s">
        <v>872</v>
      </c>
      <c r="C324" s="74"/>
      <c r="D324" s="73" t="s">
        <v>708</v>
      </c>
      <c r="E324" s="73" t="s">
        <v>319</v>
      </c>
      <c r="F324" s="74">
        <v>18</v>
      </c>
      <c r="G324" s="75">
        <v>18</v>
      </c>
      <c r="H324" s="74">
        <v>1</v>
      </c>
      <c r="I324" s="74">
        <v>36</v>
      </c>
      <c r="J324" s="74">
        <v>108</v>
      </c>
      <c r="K324" s="73" t="s">
        <v>16</v>
      </c>
      <c r="L324" s="74">
        <v>0</v>
      </c>
      <c r="M324" s="74">
        <v>0</v>
      </c>
      <c r="N324" s="74">
        <v>0</v>
      </c>
      <c r="O324" s="74">
        <v>0</v>
      </c>
      <c r="P324" s="73" t="s">
        <v>320</v>
      </c>
      <c r="Q324" s="74">
        <v>51</v>
      </c>
      <c r="S324">
        <f t="shared" si="10"/>
        <v>108</v>
      </c>
      <c r="T324" t="str">
        <f t="shared" si="11"/>
        <v>BPB-15</v>
      </c>
    </row>
    <row r="325" spans="1:20" x14ac:dyDescent="0.25">
      <c r="A325" s="68">
        <v>43115</v>
      </c>
      <c r="B325" s="69" t="s">
        <v>873</v>
      </c>
      <c r="C325" s="70"/>
      <c r="D325" s="69" t="s">
        <v>696</v>
      </c>
      <c r="E325" s="69" t="s">
        <v>18</v>
      </c>
      <c r="F325" s="70">
        <v>30</v>
      </c>
      <c r="G325" s="71">
        <v>30</v>
      </c>
      <c r="H325" s="70">
        <v>1</v>
      </c>
      <c r="I325" s="70">
        <v>80</v>
      </c>
      <c r="J325" s="70">
        <v>240</v>
      </c>
      <c r="K325" s="69" t="s">
        <v>16</v>
      </c>
      <c r="L325" s="70">
        <v>60</v>
      </c>
      <c r="M325" s="70">
        <v>60</v>
      </c>
      <c r="N325" s="70">
        <v>180</v>
      </c>
      <c r="O325" s="70">
        <v>6</v>
      </c>
      <c r="P325" s="69" t="s">
        <v>61</v>
      </c>
      <c r="Q325" s="70">
        <v>112</v>
      </c>
      <c r="S325">
        <f t="shared" si="10"/>
        <v>240</v>
      </c>
      <c r="T325" t="str">
        <f t="shared" si="11"/>
        <v>BPB-14</v>
      </c>
    </row>
    <row r="326" spans="1:20" x14ac:dyDescent="0.25">
      <c r="A326" s="72">
        <v>43115</v>
      </c>
      <c r="B326" s="73" t="s">
        <v>873</v>
      </c>
      <c r="C326" s="74"/>
      <c r="D326" s="73" t="s">
        <v>696</v>
      </c>
      <c r="E326" s="73" t="s">
        <v>19</v>
      </c>
      <c r="F326" s="74">
        <v>30</v>
      </c>
      <c r="G326" s="75">
        <v>30</v>
      </c>
      <c r="H326" s="74">
        <v>1</v>
      </c>
      <c r="I326" s="74">
        <v>80</v>
      </c>
      <c r="J326" s="74">
        <v>160</v>
      </c>
      <c r="K326" s="73" t="s">
        <v>16</v>
      </c>
      <c r="L326" s="74">
        <v>60</v>
      </c>
      <c r="M326" s="74">
        <v>60</v>
      </c>
      <c r="N326" s="74">
        <v>180</v>
      </c>
      <c r="O326" s="74">
        <v>6</v>
      </c>
      <c r="P326" s="73" t="s">
        <v>64</v>
      </c>
      <c r="Q326" s="74">
        <v>44</v>
      </c>
      <c r="S326">
        <f t="shared" si="10"/>
        <v>160</v>
      </c>
      <c r="T326" t="str">
        <f t="shared" si="11"/>
        <v>BPB-14</v>
      </c>
    </row>
    <row r="327" spans="1:20" x14ac:dyDescent="0.25">
      <c r="A327" s="68">
        <v>43115</v>
      </c>
      <c r="B327" s="69" t="s">
        <v>873</v>
      </c>
      <c r="C327" s="70"/>
      <c r="D327" s="69" t="s">
        <v>696</v>
      </c>
      <c r="E327" s="69" t="s">
        <v>304</v>
      </c>
      <c r="F327" s="70">
        <v>60</v>
      </c>
      <c r="G327" s="71">
        <v>120</v>
      </c>
      <c r="H327" s="70">
        <v>2</v>
      </c>
      <c r="I327" s="70">
        <v>5</v>
      </c>
      <c r="J327" s="70">
        <v>30</v>
      </c>
      <c r="K327" s="69" t="s">
        <v>16</v>
      </c>
      <c r="L327" s="70">
        <v>120</v>
      </c>
      <c r="M327" s="70">
        <v>120</v>
      </c>
      <c r="N327" s="70">
        <v>360</v>
      </c>
      <c r="O327" s="70">
        <v>6</v>
      </c>
      <c r="P327" s="69" t="s">
        <v>332</v>
      </c>
      <c r="Q327" s="70"/>
      <c r="S327">
        <f t="shared" si="10"/>
        <v>30</v>
      </c>
      <c r="T327" t="str">
        <f t="shared" si="11"/>
        <v>BPB-12</v>
      </c>
    </row>
    <row r="328" spans="1:20" x14ac:dyDescent="0.25">
      <c r="A328" s="68">
        <v>43115</v>
      </c>
      <c r="B328" s="69" t="s">
        <v>873</v>
      </c>
      <c r="C328" s="70"/>
      <c r="D328" s="69" t="s">
        <v>696</v>
      </c>
      <c r="E328" s="69" t="s">
        <v>591</v>
      </c>
      <c r="F328" s="70">
        <v>28</v>
      </c>
      <c r="G328" s="71">
        <v>28</v>
      </c>
      <c r="H328" s="70">
        <v>1</v>
      </c>
      <c r="I328" s="70">
        <v>80</v>
      </c>
      <c r="J328" s="70">
        <v>160</v>
      </c>
      <c r="K328" s="69" t="s">
        <v>16</v>
      </c>
      <c r="L328" s="70">
        <v>56</v>
      </c>
      <c r="M328" s="70">
        <v>56</v>
      </c>
      <c r="N328" s="70">
        <v>168</v>
      </c>
      <c r="O328" s="70">
        <v>6</v>
      </c>
      <c r="P328" s="69" t="s">
        <v>592</v>
      </c>
      <c r="Q328" s="70">
        <v>57</v>
      </c>
      <c r="S328">
        <f t="shared" si="10"/>
        <v>160</v>
      </c>
      <c r="T328" t="str">
        <f t="shared" si="11"/>
        <v>BPB-14</v>
      </c>
    </row>
    <row r="329" spans="1:20" x14ac:dyDescent="0.25">
      <c r="A329" s="72">
        <v>43115</v>
      </c>
      <c r="B329" s="73" t="s">
        <v>873</v>
      </c>
      <c r="C329" s="74"/>
      <c r="D329" s="73" t="s">
        <v>696</v>
      </c>
      <c r="E329" s="73" t="s">
        <v>83</v>
      </c>
      <c r="F329" s="74">
        <v>12</v>
      </c>
      <c r="G329" s="75">
        <v>12</v>
      </c>
      <c r="H329" s="74">
        <v>1</v>
      </c>
      <c r="I329" s="74">
        <v>25</v>
      </c>
      <c r="J329" s="74">
        <v>175</v>
      </c>
      <c r="K329" s="73" t="s">
        <v>16</v>
      </c>
      <c r="L329" s="74">
        <v>24</v>
      </c>
      <c r="M329" s="74">
        <v>24</v>
      </c>
      <c r="N329" s="74">
        <v>144</v>
      </c>
      <c r="O329" s="74">
        <v>12</v>
      </c>
      <c r="P329" s="73" t="s">
        <v>860</v>
      </c>
      <c r="Q329" s="74">
        <v>135</v>
      </c>
      <c r="S329">
        <f t="shared" si="10"/>
        <v>175</v>
      </c>
      <c r="T329" t="str">
        <f t="shared" si="11"/>
        <v>BPB-13</v>
      </c>
    </row>
    <row r="330" spans="1:20" x14ac:dyDescent="0.25">
      <c r="A330" s="72">
        <v>43115</v>
      </c>
      <c r="B330" s="73" t="s">
        <v>873</v>
      </c>
      <c r="C330" s="74"/>
      <c r="D330" s="73" t="s">
        <v>696</v>
      </c>
      <c r="E330" s="73" t="s">
        <v>86</v>
      </c>
      <c r="F330" s="74">
        <v>36</v>
      </c>
      <c r="G330" s="75">
        <v>36</v>
      </c>
      <c r="H330" s="74">
        <v>1</v>
      </c>
      <c r="I330" s="74">
        <v>8</v>
      </c>
      <c r="J330" s="74">
        <v>88</v>
      </c>
      <c r="K330" s="73" t="s">
        <v>16</v>
      </c>
      <c r="L330" s="74">
        <v>72</v>
      </c>
      <c r="M330" s="74">
        <v>72</v>
      </c>
      <c r="N330" s="74">
        <v>432</v>
      </c>
      <c r="O330" s="74">
        <v>12</v>
      </c>
      <c r="P330" s="73" t="s">
        <v>249</v>
      </c>
      <c r="Q330" s="74">
        <v>29</v>
      </c>
      <c r="S330">
        <f t="shared" si="10"/>
        <v>88</v>
      </c>
      <c r="T330" t="str">
        <f t="shared" si="11"/>
        <v>BPB-14</v>
      </c>
    </row>
    <row r="331" spans="1:20" x14ac:dyDescent="0.25">
      <c r="A331" s="68">
        <v>43115</v>
      </c>
      <c r="B331" s="69" t="s">
        <v>873</v>
      </c>
      <c r="C331" s="70"/>
      <c r="D331" s="69" t="s">
        <v>696</v>
      </c>
      <c r="E331" s="69" t="s">
        <v>143</v>
      </c>
      <c r="F331" s="70">
        <v>24</v>
      </c>
      <c r="G331" s="71">
        <v>24</v>
      </c>
      <c r="H331" s="70">
        <v>1</v>
      </c>
      <c r="I331" s="70">
        <v>64</v>
      </c>
      <c r="J331" s="70">
        <v>128</v>
      </c>
      <c r="K331" s="69" t="s">
        <v>16</v>
      </c>
      <c r="L331" s="70">
        <v>48</v>
      </c>
      <c r="M331" s="70">
        <v>48</v>
      </c>
      <c r="N331" s="70">
        <v>288</v>
      </c>
      <c r="O331" s="70">
        <v>12</v>
      </c>
      <c r="P331" s="69" t="s">
        <v>177</v>
      </c>
      <c r="Q331" s="70"/>
      <c r="S331">
        <f t="shared" si="10"/>
        <v>128</v>
      </c>
      <c r="T331" t="str">
        <f t="shared" si="11"/>
        <v>BPB-14</v>
      </c>
    </row>
    <row r="332" spans="1:20" x14ac:dyDescent="0.25">
      <c r="A332" s="72">
        <v>43115</v>
      </c>
      <c r="B332" s="73" t="s">
        <v>873</v>
      </c>
      <c r="C332" s="74"/>
      <c r="D332" s="73" t="s">
        <v>696</v>
      </c>
      <c r="E332" s="73" t="s">
        <v>21</v>
      </c>
      <c r="F332" s="74">
        <v>12</v>
      </c>
      <c r="G332" s="75">
        <v>24</v>
      </c>
      <c r="H332" s="74">
        <v>2</v>
      </c>
      <c r="I332" s="74">
        <v>175</v>
      </c>
      <c r="J332" s="74">
        <v>350</v>
      </c>
      <c r="K332" s="73" t="s">
        <v>16</v>
      </c>
      <c r="L332" s="74">
        <v>36</v>
      </c>
      <c r="M332" s="74">
        <v>36</v>
      </c>
      <c r="N332" s="74">
        <v>132</v>
      </c>
      <c r="O332" s="74">
        <v>11</v>
      </c>
      <c r="P332" s="73" t="s">
        <v>861</v>
      </c>
      <c r="Q332" s="74">
        <v>150</v>
      </c>
      <c r="S332">
        <f t="shared" si="10"/>
        <v>350</v>
      </c>
      <c r="T332" t="str">
        <f t="shared" si="11"/>
        <v>BPB-13</v>
      </c>
    </row>
    <row r="333" spans="1:20" x14ac:dyDescent="0.25">
      <c r="A333" s="72">
        <v>43115</v>
      </c>
      <c r="B333" s="73" t="s">
        <v>873</v>
      </c>
      <c r="C333" s="74"/>
      <c r="D333" s="73" t="s">
        <v>696</v>
      </c>
      <c r="E333" s="73" t="s">
        <v>151</v>
      </c>
      <c r="F333" s="74">
        <v>24</v>
      </c>
      <c r="G333" s="75">
        <v>24</v>
      </c>
      <c r="H333" s="74">
        <v>1</v>
      </c>
      <c r="I333" s="74">
        <v>8</v>
      </c>
      <c r="J333" s="74">
        <v>82</v>
      </c>
      <c r="K333" s="73" t="s">
        <v>16</v>
      </c>
      <c r="L333" s="74">
        <v>48</v>
      </c>
      <c r="M333" s="74">
        <v>48</v>
      </c>
      <c r="N333" s="74">
        <v>168</v>
      </c>
      <c r="O333" s="74">
        <v>7</v>
      </c>
      <c r="P333" s="73" t="s">
        <v>871</v>
      </c>
      <c r="Q333" s="74"/>
      <c r="S333">
        <f t="shared" si="10"/>
        <v>82</v>
      </c>
      <c r="T333" t="str">
        <f t="shared" si="11"/>
        <v>BPB-15</v>
      </c>
    </row>
    <row r="334" spans="1:20" x14ac:dyDescent="0.25">
      <c r="A334" s="68">
        <v>43115</v>
      </c>
      <c r="B334" s="69" t="s">
        <v>873</v>
      </c>
      <c r="C334" s="70"/>
      <c r="D334" s="69" t="s">
        <v>696</v>
      </c>
      <c r="E334" s="69" t="s">
        <v>31</v>
      </c>
      <c r="F334" s="70">
        <v>40</v>
      </c>
      <c r="G334" s="71">
        <v>40</v>
      </c>
      <c r="H334" s="70">
        <v>1</v>
      </c>
      <c r="I334" s="70">
        <v>56</v>
      </c>
      <c r="J334" s="70">
        <v>168</v>
      </c>
      <c r="K334" s="69" t="s">
        <v>16</v>
      </c>
      <c r="L334" s="70">
        <v>80</v>
      </c>
      <c r="M334" s="70">
        <v>80</v>
      </c>
      <c r="N334" s="70">
        <v>720</v>
      </c>
      <c r="O334" s="70">
        <v>18</v>
      </c>
      <c r="P334" s="69" t="s">
        <v>178</v>
      </c>
      <c r="Q334" s="70"/>
      <c r="S334">
        <f t="shared" si="10"/>
        <v>168</v>
      </c>
      <c r="T334" t="str">
        <f t="shared" si="11"/>
        <v>BPB-14</v>
      </c>
    </row>
    <row r="335" spans="1:20" x14ac:dyDescent="0.25">
      <c r="A335" s="72">
        <v>43115</v>
      </c>
      <c r="B335" s="73" t="s">
        <v>873</v>
      </c>
      <c r="C335" s="74"/>
      <c r="D335" s="73" t="s">
        <v>696</v>
      </c>
      <c r="E335" s="73" t="s">
        <v>140</v>
      </c>
      <c r="F335" s="74">
        <v>40</v>
      </c>
      <c r="G335" s="75">
        <v>40</v>
      </c>
      <c r="H335" s="74">
        <v>1</v>
      </c>
      <c r="I335" s="74">
        <v>56</v>
      </c>
      <c r="J335" s="74">
        <v>112</v>
      </c>
      <c r="K335" s="73" t="s">
        <v>16</v>
      </c>
      <c r="L335" s="74">
        <v>80</v>
      </c>
      <c r="M335" s="74">
        <v>80</v>
      </c>
      <c r="N335" s="74">
        <v>240</v>
      </c>
      <c r="O335" s="74">
        <v>6</v>
      </c>
      <c r="P335" s="73" t="s">
        <v>200</v>
      </c>
      <c r="Q335" s="74">
        <v>16</v>
      </c>
      <c r="S335">
        <f t="shared" si="10"/>
        <v>112</v>
      </c>
      <c r="T335" t="str">
        <f t="shared" si="11"/>
        <v>BPB-12</v>
      </c>
    </row>
    <row r="336" spans="1:20" x14ac:dyDescent="0.25">
      <c r="A336" s="72">
        <v>43115</v>
      </c>
      <c r="B336" s="73" t="s">
        <v>873</v>
      </c>
      <c r="C336" s="74"/>
      <c r="D336" s="73" t="s">
        <v>696</v>
      </c>
      <c r="E336" s="73" t="s">
        <v>37</v>
      </c>
      <c r="F336" s="74">
        <v>48</v>
      </c>
      <c r="G336" s="75">
        <v>48</v>
      </c>
      <c r="H336" s="74">
        <v>1</v>
      </c>
      <c r="I336" s="74">
        <v>8</v>
      </c>
      <c r="J336" s="74">
        <v>64</v>
      </c>
      <c r="K336" s="73" t="s">
        <v>16</v>
      </c>
      <c r="L336" s="74">
        <v>96</v>
      </c>
      <c r="M336" s="74">
        <v>96</v>
      </c>
      <c r="N336" s="74">
        <v>576</v>
      </c>
      <c r="O336" s="74">
        <v>12</v>
      </c>
      <c r="P336" s="73" t="s">
        <v>235</v>
      </c>
      <c r="Q336" s="74">
        <v>7</v>
      </c>
      <c r="S336">
        <f t="shared" si="10"/>
        <v>64</v>
      </c>
      <c r="T336" t="str">
        <f t="shared" si="11"/>
        <v>BPB-11</v>
      </c>
    </row>
    <row r="337" spans="1:20" x14ac:dyDescent="0.25">
      <c r="A337" s="72">
        <v>43115</v>
      </c>
      <c r="B337" s="73" t="s">
        <v>873</v>
      </c>
      <c r="C337" s="74"/>
      <c r="D337" s="73" t="s">
        <v>696</v>
      </c>
      <c r="E337" s="73" t="s">
        <v>39</v>
      </c>
      <c r="F337" s="74">
        <v>36</v>
      </c>
      <c r="G337" s="75">
        <v>72</v>
      </c>
      <c r="H337" s="74">
        <v>2</v>
      </c>
      <c r="I337" s="74">
        <v>8</v>
      </c>
      <c r="J337" s="74">
        <v>80</v>
      </c>
      <c r="K337" s="73" t="s">
        <v>16</v>
      </c>
      <c r="L337" s="74">
        <v>72</v>
      </c>
      <c r="M337" s="74">
        <v>72</v>
      </c>
      <c r="N337" s="74">
        <v>3000</v>
      </c>
      <c r="O337" s="74">
        <v>83.3333333333333</v>
      </c>
      <c r="P337" s="73" t="s">
        <v>204</v>
      </c>
      <c r="Q337" s="74"/>
      <c r="S337">
        <f t="shared" si="10"/>
        <v>80</v>
      </c>
      <c r="T337" t="str">
        <f t="shared" si="11"/>
        <v>BPB-13</v>
      </c>
    </row>
    <row r="338" spans="1:20" x14ac:dyDescent="0.25">
      <c r="A338" s="72">
        <v>43115</v>
      </c>
      <c r="B338" s="73" t="s">
        <v>873</v>
      </c>
      <c r="C338" s="74"/>
      <c r="D338" s="73" t="s">
        <v>696</v>
      </c>
      <c r="E338" s="73" t="s">
        <v>107</v>
      </c>
      <c r="F338" s="74">
        <v>28</v>
      </c>
      <c r="G338" s="75">
        <v>28</v>
      </c>
      <c r="H338" s="74">
        <v>1</v>
      </c>
      <c r="I338" s="74">
        <v>2</v>
      </c>
      <c r="J338" s="74">
        <v>80</v>
      </c>
      <c r="K338" s="73" t="s">
        <v>16</v>
      </c>
      <c r="L338" s="74">
        <v>56</v>
      </c>
      <c r="M338" s="74">
        <v>56</v>
      </c>
      <c r="N338" s="74">
        <v>168</v>
      </c>
      <c r="O338" s="74">
        <v>6</v>
      </c>
      <c r="P338" s="73" t="s">
        <v>175</v>
      </c>
      <c r="Q338" s="74">
        <v>26</v>
      </c>
      <c r="S338">
        <f t="shared" si="10"/>
        <v>80</v>
      </c>
      <c r="T338" t="str">
        <f t="shared" si="11"/>
        <v>BPB-13</v>
      </c>
    </row>
    <row r="339" spans="1:20" x14ac:dyDescent="0.25">
      <c r="A339" s="68">
        <v>43115</v>
      </c>
      <c r="B339" s="69" t="s">
        <v>873</v>
      </c>
      <c r="C339" s="70"/>
      <c r="D339" s="69" t="s">
        <v>696</v>
      </c>
      <c r="E339" s="69" t="s">
        <v>41</v>
      </c>
      <c r="F339" s="70">
        <v>36</v>
      </c>
      <c r="G339" s="71">
        <v>36</v>
      </c>
      <c r="H339" s="70">
        <v>1</v>
      </c>
      <c r="I339" s="70">
        <v>80</v>
      </c>
      <c r="J339" s="70">
        <v>160</v>
      </c>
      <c r="K339" s="69" t="s">
        <v>16</v>
      </c>
      <c r="L339" s="70">
        <v>72</v>
      </c>
      <c r="M339" s="70">
        <v>72</v>
      </c>
      <c r="N339" s="70">
        <v>216</v>
      </c>
      <c r="O339" s="70">
        <v>6</v>
      </c>
      <c r="P339" s="69" t="s">
        <v>213</v>
      </c>
      <c r="Q339" s="70">
        <v>74.1388888888889</v>
      </c>
      <c r="S339">
        <f t="shared" si="10"/>
        <v>160</v>
      </c>
      <c r="T339" t="str">
        <f t="shared" si="11"/>
        <v>BPB-14</v>
      </c>
    </row>
    <row r="340" spans="1:20" x14ac:dyDescent="0.25">
      <c r="A340" s="72">
        <v>43115</v>
      </c>
      <c r="B340" s="73" t="s">
        <v>873</v>
      </c>
      <c r="C340" s="74"/>
      <c r="D340" s="73" t="s">
        <v>696</v>
      </c>
      <c r="E340" s="73" t="s">
        <v>115</v>
      </c>
      <c r="F340" s="74">
        <v>30</v>
      </c>
      <c r="G340" s="75">
        <v>30</v>
      </c>
      <c r="H340" s="74">
        <v>1</v>
      </c>
      <c r="I340" s="74">
        <v>2</v>
      </c>
      <c r="J340" s="74">
        <v>80</v>
      </c>
      <c r="K340" s="73" t="s">
        <v>16</v>
      </c>
      <c r="L340" s="74">
        <v>60</v>
      </c>
      <c r="M340" s="74">
        <v>60</v>
      </c>
      <c r="N340" s="74">
        <v>180</v>
      </c>
      <c r="O340" s="74">
        <v>6</v>
      </c>
      <c r="P340" s="73" t="s">
        <v>116</v>
      </c>
      <c r="Q340" s="74">
        <v>117</v>
      </c>
      <c r="S340">
        <f t="shared" si="10"/>
        <v>80</v>
      </c>
      <c r="T340" t="str">
        <f t="shared" si="11"/>
        <v>BPB-13</v>
      </c>
    </row>
    <row r="341" spans="1:20" x14ac:dyDescent="0.25">
      <c r="A341" s="68">
        <v>43115</v>
      </c>
      <c r="B341" s="69" t="s">
        <v>873</v>
      </c>
      <c r="C341" s="70"/>
      <c r="D341" s="69" t="s">
        <v>696</v>
      </c>
      <c r="E341" s="69" t="s">
        <v>132</v>
      </c>
      <c r="F341" s="70">
        <v>30</v>
      </c>
      <c r="G341" s="71">
        <v>60</v>
      </c>
      <c r="H341" s="70">
        <v>2</v>
      </c>
      <c r="I341" s="70">
        <v>8</v>
      </c>
      <c r="J341" s="70">
        <v>88</v>
      </c>
      <c r="K341" s="69" t="s">
        <v>16</v>
      </c>
      <c r="L341" s="70">
        <v>60</v>
      </c>
      <c r="M341" s="70">
        <v>60</v>
      </c>
      <c r="N341" s="70">
        <v>180</v>
      </c>
      <c r="O341" s="70">
        <v>6</v>
      </c>
      <c r="P341" s="69" t="s">
        <v>133</v>
      </c>
      <c r="Q341" s="70"/>
      <c r="S341">
        <f t="shared" si="10"/>
        <v>88</v>
      </c>
      <c r="T341" t="str">
        <f t="shared" si="11"/>
        <v>BPB-13</v>
      </c>
    </row>
    <row r="342" spans="1:20" x14ac:dyDescent="0.25">
      <c r="A342" s="72">
        <v>43115</v>
      </c>
      <c r="B342" s="73" t="s">
        <v>873</v>
      </c>
      <c r="C342" s="74"/>
      <c r="D342" s="73" t="s">
        <v>696</v>
      </c>
      <c r="E342" s="73" t="s">
        <v>117</v>
      </c>
      <c r="F342" s="74">
        <v>30</v>
      </c>
      <c r="G342" s="75">
        <v>60</v>
      </c>
      <c r="H342" s="74">
        <v>2</v>
      </c>
      <c r="I342" s="74">
        <v>80</v>
      </c>
      <c r="J342" s="74">
        <v>240</v>
      </c>
      <c r="K342" s="73" t="s">
        <v>16</v>
      </c>
      <c r="L342" s="74">
        <v>60</v>
      </c>
      <c r="M342" s="74">
        <v>60</v>
      </c>
      <c r="N342" s="74">
        <v>180</v>
      </c>
      <c r="O342" s="74">
        <v>6</v>
      </c>
      <c r="P342" s="73" t="s">
        <v>118</v>
      </c>
      <c r="Q342" s="74">
        <v>96</v>
      </c>
      <c r="S342">
        <f t="shared" si="10"/>
        <v>240</v>
      </c>
      <c r="T342" t="str">
        <f t="shared" si="11"/>
        <v>BPB-14</v>
      </c>
    </row>
    <row r="343" spans="1:20" x14ac:dyDescent="0.25">
      <c r="A343" s="72">
        <v>43115</v>
      </c>
      <c r="B343" s="73" t="s">
        <v>873</v>
      </c>
      <c r="C343" s="74"/>
      <c r="D343" s="73" t="s">
        <v>696</v>
      </c>
      <c r="E343" s="73" t="s">
        <v>47</v>
      </c>
      <c r="F343" s="74">
        <v>40</v>
      </c>
      <c r="G343" s="75">
        <v>80</v>
      </c>
      <c r="H343" s="74">
        <v>2</v>
      </c>
      <c r="I343" s="74">
        <v>2</v>
      </c>
      <c r="J343" s="74">
        <v>6</v>
      </c>
      <c r="K343" s="73" t="s">
        <v>16</v>
      </c>
      <c r="L343" s="74">
        <v>80</v>
      </c>
      <c r="M343" s="74">
        <v>80</v>
      </c>
      <c r="N343" s="74">
        <v>240</v>
      </c>
      <c r="O343" s="74">
        <v>6</v>
      </c>
      <c r="P343" s="73" t="s">
        <v>874</v>
      </c>
      <c r="Q343" s="74">
        <v>1</v>
      </c>
      <c r="S343">
        <f t="shared" si="10"/>
        <v>6</v>
      </c>
      <c r="T343" t="str">
        <f t="shared" si="11"/>
        <v>BPB-08</v>
      </c>
    </row>
    <row r="344" spans="1:20" x14ac:dyDescent="0.25">
      <c r="A344" s="68">
        <v>43115</v>
      </c>
      <c r="B344" s="69" t="s">
        <v>873</v>
      </c>
      <c r="C344" s="70"/>
      <c r="D344" s="69" t="s">
        <v>696</v>
      </c>
      <c r="E344" s="69" t="s">
        <v>50</v>
      </c>
      <c r="F344" s="70">
        <v>24</v>
      </c>
      <c r="G344" s="71">
        <v>24</v>
      </c>
      <c r="H344" s="70">
        <v>1</v>
      </c>
      <c r="I344" s="70">
        <v>88</v>
      </c>
      <c r="J344" s="70">
        <v>176</v>
      </c>
      <c r="K344" s="69" t="s">
        <v>16</v>
      </c>
      <c r="L344" s="70">
        <v>48</v>
      </c>
      <c r="M344" s="70">
        <v>48</v>
      </c>
      <c r="N344" s="70">
        <v>144</v>
      </c>
      <c r="O344" s="70">
        <v>6</v>
      </c>
      <c r="P344" s="69" t="s">
        <v>207</v>
      </c>
      <c r="Q344" s="70">
        <v>38</v>
      </c>
      <c r="S344">
        <f t="shared" si="10"/>
        <v>176</v>
      </c>
      <c r="T344" t="str">
        <f t="shared" si="11"/>
        <v>BPB-13</v>
      </c>
    </row>
    <row r="345" spans="1:20" x14ac:dyDescent="0.25">
      <c r="A345" s="72">
        <v>43115</v>
      </c>
      <c r="B345" s="73" t="s">
        <v>873</v>
      </c>
      <c r="C345" s="74"/>
      <c r="D345" s="73" t="s">
        <v>696</v>
      </c>
      <c r="E345" s="73" t="s">
        <v>56</v>
      </c>
      <c r="F345" s="74">
        <v>40</v>
      </c>
      <c r="G345" s="75">
        <v>40</v>
      </c>
      <c r="H345" s="74">
        <v>1</v>
      </c>
      <c r="I345" s="74">
        <v>56</v>
      </c>
      <c r="J345" s="74">
        <v>112</v>
      </c>
      <c r="K345" s="73" t="s">
        <v>16</v>
      </c>
      <c r="L345" s="74">
        <v>80</v>
      </c>
      <c r="M345" s="74">
        <v>80</v>
      </c>
      <c r="N345" s="74">
        <v>720</v>
      </c>
      <c r="O345" s="74">
        <v>18</v>
      </c>
      <c r="P345" s="73" t="s">
        <v>228</v>
      </c>
      <c r="Q345" s="74">
        <v>46</v>
      </c>
      <c r="S345">
        <f t="shared" si="10"/>
        <v>112</v>
      </c>
      <c r="T345" t="str">
        <f t="shared" si="11"/>
        <v>BPB-13</v>
      </c>
    </row>
    <row r="346" spans="1:20" x14ac:dyDescent="0.25">
      <c r="A346" s="72">
        <v>43115</v>
      </c>
      <c r="B346" s="73" t="s">
        <v>873</v>
      </c>
      <c r="C346" s="74"/>
      <c r="D346" s="73" t="s">
        <v>696</v>
      </c>
      <c r="E346" s="73" t="s">
        <v>875</v>
      </c>
      <c r="F346" s="74">
        <v>20</v>
      </c>
      <c r="G346" s="75">
        <v>20</v>
      </c>
      <c r="H346" s="74">
        <v>1</v>
      </c>
      <c r="I346" s="74">
        <v>4</v>
      </c>
      <c r="J346" s="74">
        <v>12</v>
      </c>
      <c r="K346" s="73" t="s">
        <v>16</v>
      </c>
      <c r="L346" s="74">
        <v>20</v>
      </c>
      <c r="M346" s="74">
        <v>20</v>
      </c>
      <c r="N346" s="74">
        <v>80</v>
      </c>
      <c r="O346" s="74">
        <v>4</v>
      </c>
      <c r="P346" s="73" t="s">
        <v>876</v>
      </c>
      <c r="Q346" s="74"/>
      <c r="S346">
        <f t="shared" si="10"/>
        <v>12</v>
      </c>
      <c r="T346" t="str">
        <f t="shared" si="11"/>
        <v>BPB-11</v>
      </c>
    </row>
    <row r="347" spans="1:20" x14ac:dyDescent="0.25">
      <c r="A347" s="72">
        <v>43115</v>
      </c>
      <c r="B347" s="73" t="s">
        <v>873</v>
      </c>
      <c r="C347" s="74"/>
      <c r="D347" s="73" t="s">
        <v>696</v>
      </c>
      <c r="E347" s="73" t="s">
        <v>142</v>
      </c>
      <c r="F347" s="74">
        <v>10</v>
      </c>
      <c r="G347" s="75">
        <v>80</v>
      </c>
      <c r="H347" s="74">
        <v>8</v>
      </c>
      <c r="I347" s="74">
        <v>2</v>
      </c>
      <c r="J347" s="74">
        <v>36</v>
      </c>
      <c r="K347" s="73" t="s">
        <v>16</v>
      </c>
      <c r="L347" s="74">
        <v>14</v>
      </c>
      <c r="M347" s="74">
        <v>14</v>
      </c>
      <c r="N347" s="74">
        <v>28</v>
      </c>
      <c r="O347" s="74">
        <v>2.8</v>
      </c>
      <c r="P347" s="73" t="s">
        <v>311</v>
      </c>
      <c r="Q347" s="74">
        <v>16</v>
      </c>
      <c r="S347">
        <f t="shared" si="10"/>
        <v>36</v>
      </c>
      <c r="T347" t="str">
        <f t="shared" si="11"/>
        <v>BPB-15</v>
      </c>
    </row>
    <row r="348" spans="1:20" x14ac:dyDescent="0.25">
      <c r="A348" s="72">
        <v>43115</v>
      </c>
      <c r="B348" s="73" t="s">
        <v>877</v>
      </c>
      <c r="C348" s="74"/>
      <c r="D348" s="73" t="s">
        <v>748</v>
      </c>
      <c r="E348" s="73" t="s">
        <v>148</v>
      </c>
      <c r="F348" s="74">
        <v>20</v>
      </c>
      <c r="G348" s="75">
        <v>20</v>
      </c>
      <c r="H348" s="74">
        <v>1</v>
      </c>
      <c r="I348" s="74">
        <v>8</v>
      </c>
      <c r="J348" s="74">
        <v>112</v>
      </c>
      <c r="K348" s="73" t="s">
        <v>16</v>
      </c>
      <c r="L348" s="74">
        <v>0</v>
      </c>
      <c r="M348" s="74">
        <v>0</v>
      </c>
      <c r="N348" s="74">
        <v>0</v>
      </c>
      <c r="O348" s="74">
        <v>0</v>
      </c>
      <c r="P348" s="73" t="s">
        <v>149</v>
      </c>
      <c r="Q348" s="74"/>
      <c r="S348">
        <f t="shared" si="10"/>
        <v>112</v>
      </c>
      <c r="T348" t="str">
        <f t="shared" si="11"/>
        <v>BPB-12</v>
      </c>
    </row>
    <row r="349" spans="1:20" x14ac:dyDescent="0.25">
      <c r="A349" s="68">
        <v>43115</v>
      </c>
      <c r="B349" s="69" t="s">
        <v>877</v>
      </c>
      <c r="C349" s="70"/>
      <c r="D349" s="69" t="s">
        <v>748</v>
      </c>
      <c r="E349" s="69" t="s">
        <v>319</v>
      </c>
      <c r="F349" s="70">
        <v>18</v>
      </c>
      <c r="G349" s="71">
        <v>90</v>
      </c>
      <c r="H349" s="70">
        <v>5</v>
      </c>
      <c r="I349" s="70">
        <v>36</v>
      </c>
      <c r="J349" s="70">
        <v>108</v>
      </c>
      <c r="K349" s="69" t="s">
        <v>16</v>
      </c>
      <c r="L349" s="70">
        <v>0</v>
      </c>
      <c r="M349" s="70">
        <v>0</v>
      </c>
      <c r="N349" s="70">
        <v>0</v>
      </c>
      <c r="O349" s="70">
        <v>0</v>
      </c>
      <c r="P349" s="69" t="s">
        <v>320</v>
      </c>
      <c r="Q349" s="70">
        <v>51</v>
      </c>
      <c r="S349">
        <f t="shared" si="10"/>
        <v>108</v>
      </c>
      <c r="T349" t="str">
        <f t="shared" si="11"/>
        <v>BPB-15</v>
      </c>
    </row>
    <row r="350" spans="1:20" x14ac:dyDescent="0.25">
      <c r="A350" s="72">
        <v>43115</v>
      </c>
      <c r="B350" s="73" t="s">
        <v>878</v>
      </c>
      <c r="C350" s="74"/>
      <c r="D350" s="73" t="s">
        <v>708</v>
      </c>
      <c r="E350" s="73" t="s">
        <v>802</v>
      </c>
      <c r="F350" s="74">
        <v>1</v>
      </c>
      <c r="G350" s="75">
        <v>1</v>
      </c>
      <c r="H350" s="74">
        <v>1</v>
      </c>
      <c r="I350" s="74">
        <v>6</v>
      </c>
      <c r="J350" s="74">
        <v>12</v>
      </c>
      <c r="K350" s="73" t="s">
        <v>16</v>
      </c>
      <c r="L350" s="74">
        <v>0</v>
      </c>
      <c r="M350" s="74">
        <v>0</v>
      </c>
      <c r="N350" s="74">
        <v>0</v>
      </c>
      <c r="O350" s="74">
        <v>0</v>
      </c>
      <c r="P350" s="73" t="s">
        <v>803</v>
      </c>
      <c r="Q350" s="74"/>
      <c r="S350">
        <f t="shared" si="10"/>
        <v>12</v>
      </c>
      <c r="T350" t="str">
        <f t="shared" si="11"/>
        <v>BPB-03</v>
      </c>
    </row>
    <row r="351" spans="1:20" x14ac:dyDescent="0.25">
      <c r="A351" s="68">
        <v>43115</v>
      </c>
      <c r="B351" s="69" t="s">
        <v>878</v>
      </c>
      <c r="C351" s="70"/>
      <c r="D351" s="69" t="s">
        <v>708</v>
      </c>
      <c r="E351" s="69" t="s">
        <v>869</v>
      </c>
      <c r="F351" s="70">
        <v>1</v>
      </c>
      <c r="G351" s="71">
        <v>1</v>
      </c>
      <c r="H351" s="70">
        <v>1</v>
      </c>
      <c r="I351" s="70">
        <v>1</v>
      </c>
      <c r="J351" s="70">
        <v>9</v>
      </c>
      <c r="K351" s="69" t="s">
        <v>16</v>
      </c>
      <c r="L351" s="70">
        <v>0</v>
      </c>
      <c r="M351" s="70">
        <v>0</v>
      </c>
      <c r="N351" s="70">
        <v>0</v>
      </c>
      <c r="O351" s="70">
        <v>0</v>
      </c>
      <c r="P351" s="69" t="s">
        <v>870</v>
      </c>
      <c r="Q351" s="70">
        <v>171</v>
      </c>
      <c r="S351">
        <f t="shared" si="10"/>
        <v>9</v>
      </c>
      <c r="T351" t="str">
        <f t="shared" si="11"/>
        <v>BPB-03</v>
      </c>
    </row>
    <row r="352" spans="1:20" x14ac:dyDescent="0.25">
      <c r="A352" s="72">
        <v>43115</v>
      </c>
      <c r="B352" s="73" t="s">
        <v>879</v>
      </c>
      <c r="C352" s="74"/>
      <c r="D352" s="73" t="s">
        <v>748</v>
      </c>
      <c r="E352" s="73" t="s">
        <v>802</v>
      </c>
      <c r="F352" s="74">
        <v>1</v>
      </c>
      <c r="G352" s="75">
        <v>1</v>
      </c>
      <c r="H352" s="74">
        <v>1</v>
      </c>
      <c r="I352" s="74">
        <v>6</v>
      </c>
      <c r="J352" s="74">
        <v>12</v>
      </c>
      <c r="K352" s="73" t="s">
        <v>16</v>
      </c>
      <c r="L352" s="74">
        <v>0</v>
      </c>
      <c r="M352" s="74">
        <v>0</v>
      </c>
      <c r="N352" s="74">
        <v>0</v>
      </c>
      <c r="O352" s="74">
        <v>0</v>
      </c>
      <c r="P352" s="73" t="s">
        <v>803</v>
      </c>
      <c r="Q352" s="74"/>
      <c r="S352">
        <f t="shared" si="10"/>
        <v>12</v>
      </c>
      <c r="T352" t="str">
        <f t="shared" si="11"/>
        <v>BPB-03</v>
      </c>
    </row>
    <row r="353" spans="1:20" x14ac:dyDescent="0.25">
      <c r="A353" s="68">
        <v>43115</v>
      </c>
      <c r="B353" s="69" t="s">
        <v>879</v>
      </c>
      <c r="C353" s="70"/>
      <c r="D353" s="69" t="s">
        <v>748</v>
      </c>
      <c r="E353" s="69" t="s">
        <v>864</v>
      </c>
      <c r="F353" s="70">
        <v>1</v>
      </c>
      <c r="G353" s="71">
        <v>1</v>
      </c>
      <c r="H353" s="70">
        <v>1</v>
      </c>
      <c r="I353" s="70">
        <v>6</v>
      </c>
      <c r="J353" s="70">
        <v>12</v>
      </c>
      <c r="K353" s="69" t="s">
        <v>16</v>
      </c>
      <c r="L353" s="70">
        <v>0</v>
      </c>
      <c r="M353" s="70">
        <v>0</v>
      </c>
      <c r="N353" s="70">
        <v>0</v>
      </c>
      <c r="O353" s="70">
        <v>0</v>
      </c>
      <c r="P353" s="69" t="s">
        <v>865</v>
      </c>
      <c r="Q353" s="70">
        <v>40</v>
      </c>
      <c r="S353">
        <f t="shared" si="10"/>
        <v>12</v>
      </c>
      <c r="T353" t="str">
        <f t="shared" si="11"/>
        <v>BPB-03</v>
      </c>
    </row>
    <row r="354" spans="1:20" x14ac:dyDescent="0.25">
      <c r="A354" s="68">
        <v>43115</v>
      </c>
      <c r="B354" s="69" t="s">
        <v>880</v>
      </c>
      <c r="C354" s="70"/>
      <c r="D354" s="69" t="s">
        <v>700</v>
      </c>
      <c r="E354" s="69" t="s">
        <v>881</v>
      </c>
      <c r="F354" s="70">
        <v>1</v>
      </c>
      <c r="G354" s="71">
        <v>2</v>
      </c>
      <c r="H354" s="70">
        <v>2</v>
      </c>
      <c r="I354" s="70">
        <v>1</v>
      </c>
      <c r="J354" s="70">
        <v>50</v>
      </c>
      <c r="K354" s="69" t="s">
        <v>16</v>
      </c>
      <c r="L354" s="70">
        <v>100</v>
      </c>
      <c r="M354" s="70">
        <v>100</v>
      </c>
      <c r="N354" s="70">
        <v>300</v>
      </c>
      <c r="O354" s="70">
        <v>300</v>
      </c>
      <c r="P354" s="69" t="s">
        <v>882</v>
      </c>
      <c r="Q354" s="70"/>
      <c r="S354">
        <f t="shared" si="10"/>
        <v>50</v>
      </c>
      <c r="T354" t="str">
        <f t="shared" si="11"/>
        <v>BPB-03</v>
      </c>
    </row>
    <row r="355" spans="1:20" x14ac:dyDescent="0.25">
      <c r="A355" s="72">
        <v>43115</v>
      </c>
      <c r="B355" s="73" t="s">
        <v>880</v>
      </c>
      <c r="C355" s="74"/>
      <c r="D355" s="73" t="s">
        <v>700</v>
      </c>
      <c r="E355" s="73" t="s">
        <v>883</v>
      </c>
      <c r="F355" s="74">
        <v>1</v>
      </c>
      <c r="G355" s="75">
        <v>2</v>
      </c>
      <c r="H355" s="74">
        <v>2</v>
      </c>
      <c r="I355" s="74">
        <v>6</v>
      </c>
      <c r="J355" s="74">
        <v>12</v>
      </c>
      <c r="K355" s="73" t="s">
        <v>16</v>
      </c>
      <c r="L355" s="74">
        <v>280</v>
      </c>
      <c r="M355" s="74">
        <v>280</v>
      </c>
      <c r="N355" s="74">
        <v>560</v>
      </c>
      <c r="O355" s="74">
        <v>560</v>
      </c>
      <c r="P355" s="73" t="s">
        <v>884</v>
      </c>
      <c r="Q355" s="74">
        <v>15</v>
      </c>
      <c r="S355">
        <f t="shared" si="10"/>
        <v>12</v>
      </c>
      <c r="T355" t="str">
        <f t="shared" si="11"/>
        <v>BPB-02</v>
      </c>
    </row>
    <row r="356" spans="1:20" x14ac:dyDescent="0.25">
      <c r="A356" s="72">
        <v>43115</v>
      </c>
      <c r="B356" s="73" t="s">
        <v>880</v>
      </c>
      <c r="C356" s="74"/>
      <c r="D356" s="73" t="s">
        <v>700</v>
      </c>
      <c r="E356" s="73" t="s">
        <v>869</v>
      </c>
      <c r="F356" s="74">
        <v>1</v>
      </c>
      <c r="G356" s="75">
        <v>1</v>
      </c>
      <c r="H356" s="74">
        <v>1</v>
      </c>
      <c r="I356" s="74">
        <v>1</v>
      </c>
      <c r="J356" s="74">
        <v>9</v>
      </c>
      <c r="K356" s="73" t="s">
        <v>16</v>
      </c>
      <c r="L356" s="74">
        <v>0</v>
      </c>
      <c r="M356" s="74">
        <v>0</v>
      </c>
      <c r="N356" s="74">
        <v>0</v>
      </c>
      <c r="O356" s="74">
        <v>0</v>
      </c>
      <c r="P356" s="73" t="s">
        <v>870</v>
      </c>
      <c r="Q356" s="74">
        <v>171</v>
      </c>
      <c r="S356">
        <f t="shared" si="10"/>
        <v>9</v>
      </c>
      <c r="T356" t="str">
        <f t="shared" si="11"/>
        <v>BPB-03</v>
      </c>
    </row>
    <row r="357" spans="1:20" x14ac:dyDescent="0.25">
      <c r="A357" s="68">
        <v>43115</v>
      </c>
      <c r="B357" s="69" t="s">
        <v>885</v>
      </c>
      <c r="C357" s="70"/>
      <c r="D357" s="69" t="s">
        <v>706</v>
      </c>
      <c r="E357" s="69" t="s">
        <v>18</v>
      </c>
      <c r="F357" s="70">
        <v>30</v>
      </c>
      <c r="G357" s="71">
        <v>30</v>
      </c>
      <c r="H357" s="70">
        <v>1</v>
      </c>
      <c r="I357" s="70">
        <v>80</v>
      </c>
      <c r="J357" s="70">
        <v>240</v>
      </c>
      <c r="K357" s="69" t="s">
        <v>16</v>
      </c>
      <c r="L357" s="70">
        <v>60</v>
      </c>
      <c r="M357" s="70">
        <v>60</v>
      </c>
      <c r="N357" s="70">
        <v>180</v>
      </c>
      <c r="O357" s="70">
        <v>6</v>
      </c>
      <c r="P357" s="69" t="s">
        <v>61</v>
      </c>
      <c r="Q357" s="70">
        <v>112</v>
      </c>
      <c r="S357">
        <f t="shared" si="10"/>
        <v>240</v>
      </c>
      <c r="T357" t="str">
        <f t="shared" si="11"/>
        <v>BPB-14</v>
      </c>
    </row>
    <row r="358" spans="1:20" x14ac:dyDescent="0.25">
      <c r="A358" s="72">
        <v>43115</v>
      </c>
      <c r="B358" s="73" t="s">
        <v>885</v>
      </c>
      <c r="C358" s="74"/>
      <c r="D358" s="73" t="s">
        <v>706</v>
      </c>
      <c r="E358" s="73" t="s">
        <v>304</v>
      </c>
      <c r="F358" s="74">
        <v>60</v>
      </c>
      <c r="G358" s="75">
        <v>60</v>
      </c>
      <c r="H358" s="74">
        <v>1</v>
      </c>
      <c r="I358" s="74">
        <v>5</v>
      </c>
      <c r="J358" s="74">
        <v>30</v>
      </c>
      <c r="K358" s="73" t="s">
        <v>16</v>
      </c>
      <c r="L358" s="74">
        <v>120</v>
      </c>
      <c r="M358" s="74">
        <v>120</v>
      </c>
      <c r="N358" s="74">
        <v>360</v>
      </c>
      <c r="O358" s="74">
        <v>6</v>
      </c>
      <c r="P358" s="73" t="s">
        <v>332</v>
      </c>
      <c r="Q358" s="74"/>
      <c r="S358">
        <f t="shared" si="10"/>
        <v>30</v>
      </c>
      <c r="T358" t="str">
        <f t="shared" si="11"/>
        <v>BPB-12</v>
      </c>
    </row>
    <row r="359" spans="1:20" x14ac:dyDescent="0.25">
      <c r="A359" s="72">
        <v>43115</v>
      </c>
      <c r="B359" s="73" t="s">
        <v>885</v>
      </c>
      <c r="C359" s="74"/>
      <c r="D359" s="73" t="s">
        <v>706</v>
      </c>
      <c r="E359" s="73" t="s">
        <v>37</v>
      </c>
      <c r="F359" s="74">
        <v>48</v>
      </c>
      <c r="G359" s="75">
        <v>48</v>
      </c>
      <c r="H359" s="74">
        <v>1</v>
      </c>
      <c r="I359" s="74">
        <v>8</v>
      </c>
      <c r="J359" s="74">
        <v>64</v>
      </c>
      <c r="K359" s="73" t="s">
        <v>16</v>
      </c>
      <c r="L359" s="74">
        <v>96</v>
      </c>
      <c r="M359" s="74">
        <v>96</v>
      </c>
      <c r="N359" s="74">
        <v>576</v>
      </c>
      <c r="O359" s="74">
        <v>12</v>
      </c>
      <c r="P359" s="73" t="s">
        <v>235</v>
      </c>
      <c r="Q359" s="74">
        <v>7</v>
      </c>
      <c r="S359">
        <f t="shared" si="10"/>
        <v>64</v>
      </c>
      <c r="T359" t="str">
        <f t="shared" si="11"/>
        <v>BPB-11</v>
      </c>
    </row>
    <row r="360" spans="1:20" x14ac:dyDescent="0.25">
      <c r="A360" s="68">
        <v>43115</v>
      </c>
      <c r="B360" s="69" t="s">
        <v>885</v>
      </c>
      <c r="C360" s="70"/>
      <c r="D360" s="69" t="s">
        <v>706</v>
      </c>
      <c r="E360" s="69" t="s">
        <v>626</v>
      </c>
      <c r="F360" s="70">
        <v>40</v>
      </c>
      <c r="G360" s="71">
        <v>40</v>
      </c>
      <c r="H360" s="70">
        <v>1</v>
      </c>
      <c r="I360" s="70">
        <v>8</v>
      </c>
      <c r="J360" s="70">
        <v>88</v>
      </c>
      <c r="K360" s="69" t="s">
        <v>16</v>
      </c>
      <c r="L360" s="70">
        <v>80</v>
      </c>
      <c r="M360" s="70">
        <v>80</v>
      </c>
      <c r="N360" s="70">
        <v>240</v>
      </c>
      <c r="O360" s="70">
        <v>6</v>
      </c>
      <c r="P360" s="69" t="s">
        <v>627</v>
      </c>
      <c r="Q360" s="70"/>
      <c r="S360">
        <f t="shared" si="10"/>
        <v>88</v>
      </c>
      <c r="T360" t="str">
        <f t="shared" si="11"/>
        <v>BPB-08</v>
      </c>
    </row>
    <row r="361" spans="1:20" x14ac:dyDescent="0.25">
      <c r="A361" s="68">
        <v>43115</v>
      </c>
      <c r="B361" s="69" t="s">
        <v>885</v>
      </c>
      <c r="C361" s="70"/>
      <c r="D361" s="69" t="s">
        <v>706</v>
      </c>
      <c r="E361" s="69" t="s">
        <v>628</v>
      </c>
      <c r="F361" s="70">
        <v>48</v>
      </c>
      <c r="G361" s="71">
        <v>48</v>
      </c>
      <c r="H361" s="70">
        <v>1</v>
      </c>
      <c r="I361" s="70">
        <v>2</v>
      </c>
      <c r="J361" s="70">
        <v>53</v>
      </c>
      <c r="K361" s="69" t="s">
        <v>16</v>
      </c>
      <c r="L361" s="70">
        <v>96</v>
      </c>
      <c r="M361" s="70">
        <v>96</v>
      </c>
      <c r="N361" s="70">
        <v>288</v>
      </c>
      <c r="O361" s="70">
        <v>6</v>
      </c>
      <c r="P361" s="69" t="s">
        <v>629</v>
      </c>
      <c r="Q361" s="70">
        <v>6</v>
      </c>
      <c r="S361">
        <f t="shared" si="10"/>
        <v>53</v>
      </c>
      <c r="T361" t="str">
        <f t="shared" si="11"/>
        <v>BPB-12</v>
      </c>
    </row>
    <row r="362" spans="1:20" x14ac:dyDescent="0.25">
      <c r="A362" s="72">
        <v>43115</v>
      </c>
      <c r="B362" s="73" t="s">
        <v>885</v>
      </c>
      <c r="C362" s="74"/>
      <c r="D362" s="73" t="s">
        <v>706</v>
      </c>
      <c r="E362" s="73" t="s">
        <v>47</v>
      </c>
      <c r="F362" s="74">
        <v>40</v>
      </c>
      <c r="G362" s="75">
        <v>40</v>
      </c>
      <c r="H362" s="74">
        <v>1</v>
      </c>
      <c r="I362" s="74">
        <v>2</v>
      </c>
      <c r="J362" s="74">
        <v>6</v>
      </c>
      <c r="K362" s="73" t="s">
        <v>16</v>
      </c>
      <c r="L362" s="74">
        <v>80</v>
      </c>
      <c r="M362" s="74">
        <v>80</v>
      </c>
      <c r="N362" s="74">
        <v>240</v>
      </c>
      <c r="O362" s="74">
        <v>6</v>
      </c>
      <c r="P362" s="73" t="s">
        <v>874</v>
      </c>
      <c r="Q362" s="74">
        <v>1</v>
      </c>
      <c r="S362">
        <f t="shared" si="10"/>
        <v>6</v>
      </c>
      <c r="T362" t="str">
        <f t="shared" si="11"/>
        <v>BPB-08</v>
      </c>
    </row>
    <row r="363" spans="1:20" x14ac:dyDescent="0.25">
      <c r="A363" s="68">
        <v>43115</v>
      </c>
      <c r="B363" s="69" t="s">
        <v>885</v>
      </c>
      <c r="C363" s="70"/>
      <c r="D363" s="69" t="s">
        <v>706</v>
      </c>
      <c r="E363" s="69" t="s">
        <v>48</v>
      </c>
      <c r="F363" s="70">
        <v>24</v>
      </c>
      <c r="G363" s="71">
        <v>24</v>
      </c>
      <c r="H363" s="70">
        <v>1</v>
      </c>
      <c r="I363" s="70">
        <v>8</v>
      </c>
      <c r="J363" s="70">
        <v>88</v>
      </c>
      <c r="K363" s="69" t="s">
        <v>16</v>
      </c>
      <c r="L363" s="70">
        <v>48</v>
      </c>
      <c r="M363" s="70">
        <v>48</v>
      </c>
      <c r="N363" s="70">
        <v>288</v>
      </c>
      <c r="O363" s="70">
        <v>12</v>
      </c>
      <c r="P363" s="69" t="s">
        <v>859</v>
      </c>
      <c r="Q363" s="70"/>
      <c r="S363">
        <f t="shared" si="10"/>
        <v>88</v>
      </c>
      <c r="T363" t="str">
        <f t="shared" si="11"/>
        <v>BPB-15</v>
      </c>
    </row>
    <row r="364" spans="1:20" x14ac:dyDescent="0.25">
      <c r="A364" s="68">
        <v>43115</v>
      </c>
      <c r="B364" s="69" t="s">
        <v>885</v>
      </c>
      <c r="C364" s="70"/>
      <c r="D364" s="69" t="s">
        <v>706</v>
      </c>
      <c r="E364" s="69" t="s">
        <v>319</v>
      </c>
      <c r="F364" s="70">
        <v>18</v>
      </c>
      <c r="G364" s="71">
        <v>36</v>
      </c>
      <c r="H364" s="70">
        <v>2</v>
      </c>
      <c r="I364" s="70">
        <v>36</v>
      </c>
      <c r="J364" s="70">
        <v>108</v>
      </c>
      <c r="K364" s="69" t="s">
        <v>16</v>
      </c>
      <c r="L364" s="70">
        <v>0</v>
      </c>
      <c r="M364" s="70">
        <v>0</v>
      </c>
      <c r="N364" s="70">
        <v>0</v>
      </c>
      <c r="O364" s="70">
        <v>0</v>
      </c>
      <c r="P364" s="69" t="s">
        <v>320</v>
      </c>
      <c r="Q364" s="70">
        <v>51</v>
      </c>
      <c r="S364">
        <f t="shared" si="10"/>
        <v>108</v>
      </c>
      <c r="T364" t="str">
        <f t="shared" si="11"/>
        <v>BPB-15</v>
      </c>
    </row>
    <row r="365" spans="1:20" x14ac:dyDescent="0.25">
      <c r="A365" s="72">
        <v>43115</v>
      </c>
      <c r="B365" s="73" t="s">
        <v>885</v>
      </c>
      <c r="C365" s="74"/>
      <c r="D365" s="73" t="s">
        <v>706</v>
      </c>
      <c r="E365" s="73" t="s">
        <v>121</v>
      </c>
      <c r="F365" s="74">
        <v>28</v>
      </c>
      <c r="G365" s="75">
        <v>28</v>
      </c>
      <c r="H365" s="74">
        <v>1</v>
      </c>
      <c r="I365" s="74">
        <v>8</v>
      </c>
      <c r="J365" s="74">
        <v>88</v>
      </c>
      <c r="K365" s="73" t="s">
        <v>16</v>
      </c>
      <c r="L365" s="74">
        <v>56</v>
      </c>
      <c r="M365" s="74">
        <v>56</v>
      </c>
      <c r="N365" s="74">
        <v>168</v>
      </c>
      <c r="O365" s="74">
        <v>6</v>
      </c>
      <c r="P365" s="73" t="s">
        <v>219</v>
      </c>
      <c r="Q365" s="74"/>
      <c r="S365">
        <f t="shared" si="10"/>
        <v>88</v>
      </c>
      <c r="T365" t="str">
        <f t="shared" si="11"/>
        <v>BPB-14</v>
      </c>
    </row>
    <row r="366" spans="1:20" x14ac:dyDescent="0.25">
      <c r="A366" s="68">
        <v>43115</v>
      </c>
      <c r="B366" s="69" t="s">
        <v>885</v>
      </c>
      <c r="C366" s="70"/>
      <c r="D366" s="69" t="s">
        <v>706</v>
      </c>
      <c r="E366" s="69" t="s">
        <v>50</v>
      </c>
      <c r="F366" s="70">
        <v>24</v>
      </c>
      <c r="G366" s="71">
        <v>24</v>
      </c>
      <c r="H366" s="70">
        <v>1</v>
      </c>
      <c r="I366" s="70">
        <v>88</v>
      </c>
      <c r="J366" s="70">
        <v>176</v>
      </c>
      <c r="K366" s="69" t="s">
        <v>16</v>
      </c>
      <c r="L366" s="70">
        <v>48</v>
      </c>
      <c r="M366" s="70">
        <v>48</v>
      </c>
      <c r="N366" s="70">
        <v>144</v>
      </c>
      <c r="O366" s="70">
        <v>6</v>
      </c>
      <c r="P366" s="69" t="s">
        <v>207</v>
      </c>
      <c r="Q366" s="70">
        <v>38</v>
      </c>
      <c r="S366">
        <f t="shared" si="10"/>
        <v>176</v>
      </c>
      <c r="T366" t="str">
        <f t="shared" si="11"/>
        <v>BPB-13</v>
      </c>
    </row>
    <row r="367" spans="1:20" x14ac:dyDescent="0.25">
      <c r="A367" s="72">
        <v>43115</v>
      </c>
      <c r="B367" s="73" t="s">
        <v>886</v>
      </c>
      <c r="C367" s="74"/>
      <c r="D367" s="73" t="s">
        <v>740</v>
      </c>
      <c r="E367" s="73" t="s">
        <v>18</v>
      </c>
      <c r="F367" s="74">
        <v>30</v>
      </c>
      <c r="G367" s="75">
        <v>60</v>
      </c>
      <c r="H367" s="74">
        <v>2</v>
      </c>
      <c r="I367" s="74">
        <v>80</v>
      </c>
      <c r="J367" s="74">
        <v>240</v>
      </c>
      <c r="K367" s="73" t="s">
        <v>16</v>
      </c>
      <c r="L367" s="74">
        <v>60</v>
      </c>
      <c r="M367" s="74">
        <v>60</v>
      </c>
      <c r="N367" s="74">
        <v>180</v>
      </c>
      <c r="O367" s="74">
        <v>6</v>
      </c>
      <c r="P367" s="73" t="s">
        <v>61</v>
      </c>
      <c r="Q367" s="74">
        <v>112</v>
      </c>
      <c r="S367">
        <f t="shared" si="10"/>
        <v>240</v>
      </c>
      <c r="T367" t="str">
        <f t="shared" si="11"/>
        <v>BPB-14</v>
      </c>
    </row>
    <row r="368" spans="1:20" x14ac:dyDescent="0.25">
      <c r="A368" s="72">
        <v>43115</v>
      </c>
      <c r="B368" s="73" t="s">
        <v>886</v>
      </c>
      <c r="C368" s="74"/>
      <c r="D368" s="73" t="s">
        <v>740</v>
      </c>
      <c r="E368" s="73" t="s">
        <v>588</v>
      </c>
      <c r="F368" s="74">
        <v>28</v>
      </c>
      <c r="G368" s="75">
        <v>28</v>
      </c>
      <c r="H368" s="74">
        <v>1</v>
      </c>
      <c r="I368" s="74">
        <v>88</v>
      </c>
      <c r="J368" s="74">
        <v>264</v>
      </c>
      <c r="K368" s="73" t="s">
        <v>16</v>
      </c>
      <c r="L368" s="74">
        <v>56</v>
      </c>
      <c r="M368" s="74">
        <v>56</v>
      </c>
      <c r="N368" s="74">
        <v>168</v>
      </c>
      <c r="O368" s="74">
        <v>6</v>
      </c>
      <c r="P368" s="73" t="s">
        <v>589</v>
      </c>
      <c r="Q368" s="74">
        <v>76</v>
      </c>
      <c r="S368">
        <f t="shared" si="10"/>
        <v>264</v>
      </c>
      <c r="T368" t="str">
        <f t="shared" si="11"/>
        <v>BPB-13</v>
      </c>
    </row>
    <row r="369" spans="1:20" x14ac:dyDescent="0.25">
      <c r="A369" s="72">
        <v>43115</v>
      </c>
      <c r="B369" s="73" t="s">
        <v>886</v>
      </c>
      <c r="C369" s="74"/>
      <c r="D369" s="73" t="s">
        <v>740</v>
      </c>
      <c r="E369" s="73" t="s">
        <v>83</v>
      </c>
      <c r="F369" s="74">
        <v>12</v>
      </c>
      <c r="G369" s="75">
        <v>24</v>
      </c>
      <c r="H369" s="74">
        <v>2</v>
      </c>
      <c r="I369" s="74">
        <v>25</v>
      </c>
      <c r="J369" s="74">
        <v>175</v>
      </c>
      <c r="K369" s="73" t="s">
        <v>16</v>
      </c>
      <c r="L369" s="74">
        <v>24</v>
      </c>
      <c r="M369" s="74">
        <v>24</v>
      </c>
      <c r="N369" s="74">
        <v>144</v>
      </c>
      <c r="O369" s="74">
        <v>12</v>
      </c>
      <c r="P369" s="73" t="s">
        <v>860</v>
      </c>
      <c r="Q369" s="74">
        <v>135</v>
      </c>
      <c r="S369">
        <f t="shared" si="10"/>
        <v>175</v>
      </c>
      <c r="T369" t="str">
        <f t="shared" si="11"/>
        <v>BPB-13</v>
      </c>
    </row>
    <row r="370" spans="1:20" x14ac:dyDescent="0.25">
      <c r="A370" s="68">
        <v>43115</v>
      </c>
      <c r="B370" s="69" t="s">
        <v>886</v>
      </c>
      <c r="C370" s="70"/>
      <c r="D370" s="69" t="s">
        <v>740</v>
      </c>
      <c r="E370" s="69" t="s">
        <v>21</v>
      </c>
      <c r="F370" s="70">
        <v>12</v>
      </c>
      <c r="G370" s="71">
        <v>24</v>
      </c>
      <c r="H370" s="70">
        <v>2</v>
      </c>
      <c r="I370" s="70">
        <v>175</v>
      </c>
      <c r="J370" s="70">
        <v>350</v>
      </c>
      <c r="K370" s="69" t="s">
        <v>16</v>
      </c>
      <c r="L370" s="70">
        <v>36</v>
      </c>
      <c r="M370" s="70">
        <v>36</v>
      </c>
      <c r="N370" s="70">
        <v>132</v>
      </c>
      <c r="O370" s="70">
        <v>11</v>
      </c>
      <c r="P370" s="69" t="s">
        <v>861</v>
      </c>
      <c r="Q370" s="70">
        <v>150</v>
      </c>
      <c r="S370">
        <f t="shared" si="10"/>
        <v>350</v>
      </c>
      <c r="T370" t="str">
        <f t="shared" si="11"/>
        <v>BPB-13</v>
      </c>
    </row>
    <row r="371" spans="1:20" x14ac:dyDescent="0.25">
      <c r="A371" s="68">
        <v>43115</v>
      </c>
      <c r="B371" s="69" t="s">
        <v>886</v>
      </c>
      <c r="C371" s="70"/>
      <c r="D371" s="69" t="s">
        <v>740</v>
      </c>
      <c r="E371" s="69" t="s">
        <v>44</v>
      </c>
      <c r="F371" s="70">
        <v>30</v>
      </c>
      <c r="G371" s="71">
        <v>60</v>
      </c>
      <c r="H371" s="70">
        <v>2</v>
      </c>
      <c r="I371" s="70">
        <v>8</v>
      </c>
      <c r="J371" s="70">
        <v>88</v>
      </c>
      <c r="K371" s="69" t="s">
        <v>16</v>
      </c>
      <c r="L371" s="70">
        <v>60</v>
      </c>
      <c r="M371" s="70">
        <v>60</v>
      </c>
      <c r="N371" s="70">
        <v>180</v>
      </c>
      <c r="O371" s="70">
        <v>6</v>
      </c>
      <c r="P371" s="69" t="s">
        <v>114</v>
      </c>
      <c r="Q371" s="70">
        <v>58</v>
      </c>
      <c r="S371">
        <f t="shared" si="10"/>
        <v>88</v>
      </c>
      <c r="T371" t="str">
        <f t="shared" si="11"/>
        <v>BPB-13</v>
      </c>
    </row>
    <row r="372" spans="1:20" x14ac:dyDescent="0.25">
      <c r="A372" s="68">
        <v>43115</v>
      </c>
      <c r="B372" s="69" t="s">
        <v>886</v>
      </c>
      <c r="C372" s="70"/>
      <c r="D372" s="69" t="s">
        <v>740</v>
      </c>
      <c r="E372" s="69" t="s">
        <v>115</v>
      </c>
      <c r="F372" s="70">
        <v>30</v>
      </c>
      <c r="G372" s="71">
        <v>60</v>
      </c>
      <c r="H372" s="70">
        <v>2</v>
      </c>
      <c r="I372" s="70">
        <v>2</v>
      </c>
      <c r="J372" s="70">
        <v>80</v>
      </c>
      <c r="K372" s="69" t="s">
        <v>16</v>
      </c>
      <c r="L372" s="70">
        <v>60</v>
      </c>
      <c r="M372" s="70">
        <v>60</v>
      </c>
      <c r="N372" s="70">
        <v>180</v>
      </c>
      <c r="O372" s="70">
        <v>6</v>
      </c>
      <c r="P372" s="69" t="s">
        <v>116</v>
      </c>
      <c r="Q372" s="70">
        <v>117</v>
      </c>
      <c r="S372">
        <f t="shared" si="10"/>
        <v>80</v>
      </c>
      <c r="T372" t="str">
        <f t="shared" si="11"/>
        <v>BPB-13</v>
      </c>
    </row>
    <row r="373" spans="1:20" x14ac:dyDescent="0.25">
      <c r="A373" s="72">
        <v>43115</v>
      </c>
      <c r="B373" s="73" t="s">
        <v>886</v>
      </c>
      <c r="C373" s="74"/>
      <c r="D373" s="73" t="s">
        <v>740</v>
      </c>
      <c r="E373" s="73" t="s">
        <v>117</v>
      </c>
      <c r="F373" s="74">
        <v>30</v>
      </c>
      <c r="G373" s="75">
        <v>60</v>
      </c>
      <c r="H373" s="74">
        <v>2</v>
      </c>
      <c r="I373" s="74">
        <v>80</v>
      </c>
      <c r="J373" s="74">
        <v>240</v>
      </c>
      <c r="K373" s="73" t="s">
        <v>16</v>
      </c>
      <c r="L373" s="74">
        <v>60</v>
      </c>
      <c r="M373" s="74">
        <v>60</v>
      </c>
      <c r="N373" s="74">
        <v>180</v>
      </c>
      <c r="O373" s="74">
        <v>6</v>
      </c>
      <c r="P373" s="73" t="s">
        <v>118</v>
      </c>
      <c r="Q373" s="74">
        <v>96</v>
      </c>
      <c r="S373">
        <f t="shared" si="10"/>
        <v>240</v>
      </c>
      <c r="T373" t="str">
        <f t="shared" si="11"/>
        <v>BPB-14</v>
      </c>
    </row>
    <row r="374" spans="1:20" x14ac:dyDescent="0.25">
      <c r="A374" s="68">
        <v>43115</v>
      </c>
      <c r="B374" s="69" t="s">
        <v>886</v>
      </c>
      <c r="C374" s="70"/>
      <c r="D374" s="69" t="s">
        <v>740</v>
      </c>
      <c r="E374" s="69" t="s">
        <v>585</v>
      </c>
      <c r="F374" s="70">
        <v>1</v>
      </c>
      <c r="G374" s="71">
        <v>5</v>
      </c>
      <c r="H374" s="70">
        <v>5</v>
      </c>
      <c r="I374" s="70">
        <v>1</v>
      </c>
      <c r="J374" s="70">
        <v>80</v>
      </c>
      <c r="K374" s="69" t="s">
        <v>16</v>
      </c>
      <c r="L374" s="70">
        <v>0</v>
      </c>
      <c r="M374" s="70">
        <v>0</v>
      </c>
      <c r="N374" s="70">
        <v>0</v>
      </c>
      <c r="O374" s="70">
        <v>0</v>
      </c>
      <c r="P374" s="69" t="s">
        <v>586</v>
      </c>
      <c r="Q374" s="70">
        <v>19</v>
      </c>
      <c r="S374">
        <f t="shared" si="10"/>
        <v>80</v>
      </c>
      <c r="T374" t="str">
        <f t="shared" si="11"/>
        <v>BPB-03</v>
      </c>
    </row>
    <row r="375" spans="1:20" x14ac:dyDescent="0.25">
      <c r="A375" s="72">
        <v>43115</v>
      </c>
      <c r="B375" s="73" t="s">
        <v>886</v>
      </c>
      <c r="C375" s="74"/>
      <c r="D375" s="73" t="s">
        <v>740</v>
      </c>
      <c r="E375" s="73" t="s">
        <v>154</v>
      </c>
      <c r="F375" s="74">
        <v>90</v>
      </c>
      <c r="G375" s="75">
        <v>180</v>
      </c>
      <c r="H375" s="74">
        <v>2</v>
      </c>
      <c r="I375" s="74">
        <v>2</v>
      </c>
      <c r="J375" s="74">
        <v>56</v>
      </c>
      <c r="K375" s="73" t="s">
        <v>16</v>
      </c>
      <c r="L375" s="74">
        <v>0</v>
      </c>
      <c r="M375" s="74">
        <v>0</v>
      </c>
      <c r="N375" s="74">
        <v>0</v>
      </c>
      <c r="O375" s="74">
        <v>0</v>
      </c>
      <c r="P375" s="73" t="s">
        <v>314</v>
      </c>
      <c r="Q375" s="74">
        <v>25.411111111111101</v>
      </c>
      <c r="S375">
        <f t="shared" si="10"/>
        <v>56</v>
      </c>
      <c r="T375" t="str">
        <f t="shared" si="11"/>
        <v>BPB-15</v>
      </c>
    </row>
    <row r="376" spans="1:20" x14ac:dyDescent="0.25">
      <c r="A376" s="72">
        <v>43115</v>
      </c>
      <c r="B376" s="73" t="s">
        <v>887</v>
      </c>
      <c r="C376" s="74"/>
      <c r="D376" s="73" t="s">
        <v>694</v>
      </c>
      <c r="E376" s="73" t="s">
        <v>18</v>
      </c>
      <c r="F376" s="74">
        <v>30</v>
      </c>
      <c r="G376" s="75">
        <v>60</v>
      </c>
      <c r="H376" s="74">
        <v>2</v>
      </c>
      <c r="I376" s="74">
        <v>80</v>
      </c>
      <c r="J376" s="74">
        <v>240</v>
      </c>
      <c r="K376" s="73" t="s">
        <v>16</v>
      </c>
      <c r="L376" s="74">
        <v>60</v>
      </c>
      <c r="M376" s="74">
        <v>60</v>
      </c>
      <c r="N376" s="74">
        <v>180</v>
      </c>
      <c r="O376" s="74">
        <v>6</v>
      </c>
      <c r="P376" s="73" t="s">
        <v>61</v>
      </c>
      <c r="Q376" s="74">
        <v>112</v>
      </c>
      <c r="S376">
        <f t="shared" si="10"/>
        <v>240</v>
      </c>
      <c r="T376" t="str">
        <f t="shared" si="11"/>
        <v>BPB-14</v>
      </c>
    </row>
    <row r="377" spans="1:20" x14ac:dyDescent="0.25">
      <c r="A377" s="68">
        <v>43115</v>
      </c>
      <c r="B377" s="69" t="s">
        <v>887</v>
      </c>
      <c r="C377" s="70"/>
      <c r="D377" s="69" t="s">
        <v>694</v>
      </c>
      <c r="E377" s="69" t="s">
        <v>588</v>
      </c>
      <c r="F377" s="70">
        <v>28</v>
      </c>
      <c r="G377" s="71">
        <v>28</v>
      </c>
      <c r="H377" s="70">
        <v>1</v>
      </c>
      <c r="I377" s="70">
        <v>88</v>
      </c>
      <c r="J377" s="70">
        <v>264</v>
      </c>
      <c r="K377" s="69" t="s">
        <v>16</v>
      </c>
      <c r="L377" s="70">
        <v>56</v>
      </c>
      <c r="M377" s="70">
        <v>56</v>
      </c>
      <c r="N377" s="70">
        <v>168</v>
      </c>
      <c r="O377" s="70">
        <v>6</v>
      </c>
      <c r="P377" s="69" t="s">
        <v>589</v>
      </c>
      <c r="Q377" s="70">
        <v>76</v>
      </c>
      <c r="S377">
        <f t="shared" si="10"/>
        <v>264</v>
      </c>
      <c r="T377" t="str">
        <f t="shared" si="11"/>
        <v>BPB-13</v>
      </c>
    </row>
    <row r="378" spans="1:20" x14ac:dyDescent="0.25">
      <c r="A378" s="72">
        <v>43115</v>
      </c>
      <c r="B378" s="73" t="s">
        <v>887</v>
      </c>
      <c r="C378" s="74"/>
      <c r="D378" s="73" t="s">
        <v>694</v>
      </c>
      <c r="E378" s="73" t="s">
        <v>37</v>
      </c>
      <c r="F378" s="74">
        <v>48</v>
      </c>
      <c r="G378" s="75">
        <v>48</v>
      </c>
      <c r="H378" s="74">
        <v>1</v>
      </c>
      <c r="I378" s="74">
        <v>8</v>
      </c>
      <c r="J378" s="74">
        <v>64</v>
      </c>
      <c r="K378" s="73" t="s">
        <v>16</v>
      </c>
      <c r="L378" s="74">
        <v>96</v>
      </c>
      <c r="M378" s="74">
        <v>96</v>
      </c>
      <c r="N378" s="74">
        <v>576</v>
      </c>
      <c r="O378" s="74">
        <v>12</v>
      </c>
      <c r="P378" s="73" t="s">
        <v>235</v>
      </c>
      <c r="Q378" s="74">
        <v>7</v>
      </c>
      <c r="S378">
        <f t="shared" si="10"/>
        <v>64</v>
      </c>
      <c r="T378" t="str">
        <f t="shared" si="11"/>
        <v>BPB-11</v>
      </c>
    </row>
    <row r="379" spans="1:20" x14ac:dyDescent="0.25">
      <c r="A379" s="68">
        <v>43115</v>
      </c>
      <c r="B379" s="69" t="s">
        <v>887</v>
      </c>
      <c r="C379" s="70"/>
      <c r="D379" s="69" t="s">
        <v>694</v>
      </c>
      <c r="E379" s="69" t="s">
        <v>41</v>
      </c>
      <c r="F379" s="70">
        <v>36</v>
      </c>
      <c r="G379" s="71">
        <v>36</v>
      </c>
      <c r="H379" s="70">
        <v>1</v>
      </c>
      <c r="I379" s="70">
        <v>80</v>
      </c>
      <c r="J379" s="70">
        <v>160</v>
      </c>
      <c r="K379" s="69" t="s">
        <v>16</v>
      </c>
      <c r="L379" s="70">
        <v>72</v>
      </c>
      <c r="M379" s="70">
        <v>72</v>
      </c>
      <c r="N379" s="70">
        <v>216</v>
      </c>
      <c r="O379" s="70">
        <v>6</v>
      </c>
      <c r="P379" s="69" t="s">
        <v>213</v>
      </c>
      <c r="Q379" s="70">
        <v>74.1388888888889</v>
      </c>
      <c r="S379">
        <f t="shared" si="10"/>
        <v>160</v>
      </c>
      <c r="T379" t="str">
        <f t="shared" si="11"/>
        <v>BPB-14</v>
      </c>
    </row>
    <row r="380" spans="1:20" x14ac:dyDescent="0.25">
      <c r="A380" s="68">
        <v>43115</v>
      </c>
      <c r="B380" s="69" t="s">
        <v>887</v>
      </c>
      <c r="C380" s="70"/>
      <c r="D380" s="69" t="s">
        <v>694</v>
      </c>
      <c r="E380" s="69" t="s">
        <v>110</v>
      </c>
      <c r="F380" s="70">
        <v>55</v>
      </c>
      <c r="G380" s="71">
        <v>55</v>
      </c>
      <c r="H380" s="70">
        <v>1</v>
      </c>
      <c r="I380" s="70">
        <v>88</v>
      </c>
      <c r="J380" s="70">
        <v>264</v>
      </c>
      <c r="K380" s="69" t="s">
        <v>16</v>
      </c>
      <c r="L380" s="70">
        <v>110</v>
      </c>
      <c r="M380" s="70">
        <v>110</v>
      </c>
      <c r="N380" s="70">
        <v>330</v>
      </c>
      <c r="O380" s="70">
        <v>6</v>
      </c>
      <c r="P380" s="69" t="s">
        <v>111</v>
      </c>
      <c r="Q380" s="70">
        <v>239</v>
      </c>
      <c r="S380">
        <f t="shared" si="10"/>
        <v>264</v>
      </c>
      <c r="T380" t="str">
        <f t="shared" si="11"/>
        <v>BPB-13</v>
      </c>
    </row>
    <row r="381" spans="1:20" x14ac:dyDescent="0.25">
      <c r="A381" s="68">
        <v>43115</v>
      </c>
      <c r="B381" s="69" t="s">
        <v>887</v>
      </c>
      <c r="C381" s="70"/>
      <c r="D381" s="69" t="s">
        <v>694</v>
      </c>
      <c r="E381" s="69" t="s">
        <v>44</v>
      </c>
      <c r="F381" s="70">
        <v>30</v>
      </c>
      <c r="G381" s="71">
        <v>30</v>
      </c>
      <c r="H381" s="70">
        <v>1</v>
      </c>
      <c r="I381" s="70">
        <v>8</v>
      </c>
      <c r="J381" s="70">
        <v>88</v>
      </c>
      <c r="K381" s="69" t="s">
        <v>16</v>
      </c>
      <c r="L381" s="70">
        <v>60</v>
      </c>
      <c r="M381" s="70">
        <v>60</v>
      </c>
      <c r="N381" s="70">
        <v>180</v>
      </c>
      <c r="O381" s="70">
        <v>6</v>
      </c>
      <c r="P381" s="69" t="s">
        <v>114</v>
      </c>
      <c r="Q381" s="70">
        <v>58</v>
      </c>
      <c r="S381">
        <f t="shared" ref="S381:S443" si="12">J381</f>
        <v>88</v>
      </c>
      <c r="T381" t="str">
        <f t="shared" si="11"/>
        <v>BPB-13</v>
      </c>
    </row>
    <row r="382" spans="1:20" x14ac:dyDescent="0.25">
      <c r="A382" s="68">
        <v>43115</v>
      </c>
      <c r="B382" s="69" t="s">
        <v>887</v>
      </c>
      <c r="C382" s="70"/>
      <c r="D382" s="69" t="s">
        <v>694</v>
      </c>
      <c r="E382" s="69" t="s">
        <v>132</v>
      </c>
      <c r="F382" s="70">
        <v>30</v>
      </c>
      <c r="G382" s="71">
        <v>30</v>
      </c>
      <c r="H382" s="70">
        <v>1</v>
      </c>
      <c r="I382" s="70">
        <v>8</v>
      </c>
      <c r="J382" s="70">
        <v>88</v>
      </c>
      <c r="K382" s="69" t="s">
        <v>16</v>
      </c>
      <c r="L382" s="70">
        <v>60</v>
      </c>
      <c r="M382" s="70">
        <v>60</v>
      </c>
      <c r="N382" s="70">
        <v>180</v>
      </c>
      <c r="O382" s="70">
        <v>6</v>
      </c>
      <c r="P382" s="69" t="s">
        <v>133</v>
      </c>
      <c r="Q382" s="70"/>
      <c r="S382">
        <f t="shared" si="12"/>
        <v>88</v>
      </c>
      <c r="T382" t="str">
        <f t="shared" si="11"/>
        <v>BPB-13</v>
      </c>
    </row>
    <row r="383" spans="1:20" x14ac:dyDescent="0.25">
      <c r="A383" s="72">
        <v>43115</v>
      </c>
      <c r="B383" s="73" t="s">
        <v>887</v>
      </c>
      <c r="C383" s="74"/>
      <c r="D383" s="73" t="s">
        <v>694</v>
      </c>
      <c r="E383" s="73" t="s">
        <v>117</v>
      </c>
      <c r="F383" s="74">
        <v>30</v>
      </c>
      <c r="G383" s="75">
        <v>30</v>
      </c>
      <c r="H383" s="74">
        <v>1</v>
      </c>
      <c r="I383" s="74">
        <v>80</v>
      </c>
      <c r="J383" s="74">
        <v>240</v>
      </c>
      <c r="K383" s="73" t="s">
        <v>16</v>
      </c>
      <c r="L383" s="74">
        <v>60</v>
      </c>
      <c r="M383" s="74">
        <v>60</v>
      </c>
      <c r="N383" s="74">
        <v>180</v>
      </c>
      <c r="O383" s="74">
        <v>6</v>
      </c>
      <c r="P383" s="73" t="s">
        <v>118</v>
      </c>
      <c r="Q383" s="74">
        <v>96</v>
      </c>
      <c r="S383">
        <f t="shared" si="12"/>
        <v>240</v>
      </c>
      <c r="T383" t="str">
        <f t="shared" si="11"/>
        <v>BPB-14</v>
      </c>
    </row>
    <row r="384" spans="1:20" x14ac:dyDescent="0.25">
      <c r="A384" s="68">
        <v>43115</v>
      </c>
      <c r="B384" s="69" t="s">
        <v>887</v>
      </c>
      <c r="C384" s="70"/>
      <c r="D384" s="69" t="s">
        <v>694</v>
      </c>
      <c r="E384" s="69" t="s">
        <v>47</v>
      </c>
      <c r="F384" s="70">
        <v>40</v>
      </c>
      <c r="G384" s="71">
        <v>80</v>
      </c>
      <c r="H384" s="70">
        <v>2</v>
      </c>
      <c r="I384" s="70">
        <v>2</v>
      </c>
      <c r="J384" s="70">
        <v>6</v>
      </c>
      <c r="K384" s="69" t="s">
        <v>16</v>
      </c>
      <c r="L384" s="70">
        <v>80</v>
      </c>
      <c r="M384" s="70">
        <v>80</v>
      </c>
      <c r="N384" s="70">
        <v>240</v>
      </c>
      <c r="O384" s="70">
        <v>6</v>
      </c>
      <c r="P384" s="69" t="s">
        <v>874</v>
      </c>
      <c r="Q384" s="70">
        <v>1</v>
      </c>
      <c r="S384">
        <f t="shared" si="12"/>
        <v>6</v>
      </c>
      <c r="T384" t="str">
        <f t="shared" si="11"/>
        <v>BPB-08</v>
      </c>
    </row>
    <row r="385" spans="1:20" x14ac:dyDescent="0.25">
      <c r="A385" s="68">
        <v>43115</v>
      </c>
      <c r="B385" s="69" t="s">
        <v>887</v>
      </c>
      <c r="C385" s="70"/>
      <c r="D385" s="69" t="s">
        <v>694</v>
      </c>
      <c r="E385" s="69" t="s">
        <v>168</v>
      </c>
      <c r="F385" s="70">
        <v>36</v>
      </c>
      <c r="G385" s="71">
        <v>36</v>
      </c>
      <c r="H385" s="70">
        <v>1</v>
      </c>
      <c r="I385" s="70">
        <v>8</v>
      </c>
      <c r="J385" s="70">
        <v>80</v>
      </c>
      <c r="K385" s="69" t="s">
        <v>16</v>
      </c>
      <c r="L385" s="70">
        <v>72</v>
      </c>
      <c r="M385" s="70">
        <v>72</v>
      </c>
      <c r="N385" s="70">
        <v>216</v>
      </c>
      <c r="O385" s="70">
        <v>6</v>
      </c>
      <c r="P385" s="69" t="s">
        <v>298</v>
      </c>
      <c r="Q385" s="70">
        <v>15</v>
      </c>
      <c r="S385">
        <f t="shared" si="12"/>
        <v>80</v>
      </c>
      <c r="T385" t="str">
        <f t="shared" si="11"/>
        <v>BPB-12</v>
      </c>
    </row>
    <row r="386" spans="1:20" x14ac:dyDescent="0.25">
      <c r="A386" s="68">
        <v>43115</v>
      </c>
      <c r="B386" s="69" t="s">
        <v>888</v>
      </c>
      <c r="C386" s="70"/>
      <c r="D386" s="69" t="s">
        <v>690</v>
      </c>
      <c r="E386" s="69" t="s">
        <v>83</v>
      </c>
      <c r="F386" s="70">
        <v>12</v>
      </c>
      <c r="G386" s="71">
        <v>12</v>
      </c>
      <c r="H386" s="70">
        <v>1</v>
      </c>
      <c r="I386" s="70">
        <v>25</v>
      </c>
      <c r="J386" s="70">
        <v>175</v>
      </c>
      <c r="K386" s="69" t="s">
        <v>16</v>
      </c>
      <c r="L386" s="70">
        <v>24</v>
      </c>
      <c r="M386" s="70">
        <v>24</v>
      </c>
      <c r="N386" s="70">
        <v>144</v>
      </c>
      <c r="O386" s="70">
        <v>12</v>
      </c>
      <c r="P386" s="69" t="s">
        <v>860</v>
      </c>
      <c r="Q386" s="70">
        <v>135</v>
      </c>
      <c r="S386">
        <f t="shared" si="12"/>
        <v>175</v>
      </c>
      <c r="T386" t="str">
        <f t="shared" si="11"/>
        <v>BPB-13</v>
      </c>
    </row>
    <row r="387" spans="1:20" x14ac:dyDescent="0.25">
      <c r="A387" s="68">
        <v>43115</v>
      </c>
      <c r="B387" s="69" t="s">
        <v>888</v>
      </c>
      <c r="C387" s="70"/>
      <c r="D387" s="69" t="s">
        <v>690</v>
      </c>
      <c r="E387" s="69" t="s">
        <v>171</v>
      </c>
      <c r="F387" s="70">
        <v>1</v>
      </c>
      <c r="G387" s="71">
        <v>10</v>
      </c>
      <c r="H387" s="70">
        <v>10</v>
      </c>
      <c r="I387" s="70">
        <v>27</v>
      </c>
      <c r="J387" s="70">
        <v>320</v>
      </c>
      <c r="K387" s="69" t="s">
        <v>16</v>
      </c>
      <c r="L387" s="70">
        <v>300</v>
      </c>
      <c r="M387" s="70">
        <v>300</v>
      </c>
      <c r="N387" s="70">
        <v>600</v>
      </c>
      <c r="O387" s="70">
        <v>600</v>
      </c>
      <c r="P387" s="69" t="s">
        <v>172</v>
      </c>
      <c r="Q387" s="70">
        <v>79</v>
      </c>
      <c r="S387">
        <f t="shared" si="12"/>
        <v>320</v>
      </c>
      <c r="T387" t="str">
        <f t="shared" ref="T387:T450" si="13">LEFT(P387,6)</f>
        <v>BPB-03</v>
      </c>
    </row>
    <row r="388" spans="1:20" x14ac:dyDescent="0.25">
      <c r="A388" s="68">
        <v>43115</v>
      </c>
      <c r="B388" s="69" t="s">
        <v>888</v>
      </c>
      <c r="C388" s="70"/>
      <c r="D388" s="69" t="s">
        <v>690</v>
      </c>
      <c r="E388" s="69" t="s">
        <v>115</v>
      </c>
      <c r="F388" s="70">
        <v>30</v>
      </c>
      <c r="G388" s="71">
        <v>30</v>
      </c>
      <c r="H388" s="70">
        <v>1</v>
      </c>
      <c r="I388" s="70">
        <v>2</v>
      </c>
      <c r="J388" s="70">
        <v>80</v>
      </c>
      <c r="K388" s="69" t="s">
        <v>16</v>
      </c>
      <c r="L388" s="70">
        <v>60</v>
      </c>
      <c r="M388" s="70">
        <v>60</v>
      </c>
      <c r="N388" s="70">
        <v>180</v>
      </c>
      <c r="O388" s="70">
        <v>6</v>
      </c>
      <c r="P388" s="69" t="s">
        <v>116</v>
      </c>
      <c r="Q388" s="70">
        <v>117</v>
      </c>
      <c r="S388">
        <f t="shared" si="12"/>
        <v>80</v>
      </c>
      <c r="T388" t="str">
        <f t="shared" si="13"/>
        <v>BPB-13</v>
      </c>
    </row>
    <row r="389" spans="1:20" x14ac:dyDescent="0.25">
      <c r="A389" s="72">
        <v>43115</v>
      </c>
      <c r="B389" s="73" t="s">
        <v>888</v>
      </c>
      <c r="C389" s="74"/>
      <c r="D389" s="73" t="s">
        <v>690</v>
      </c>
      <c r="E389" s="73" t="s">
        <v>319</v>
      </c>
      <c r="F389" s="74">
        <v>18</v>
      </c>
      <c r="G389" s="75">
        <v>72</v>
      </c>
      <c r="H389" s="74">
        <v>4</v>
      </c>
      <c r="I389" s="74">
        <v>36</v>
      </c>
      <c r="J389" s="74">
        <v>108</v>
      </c>
      <c r="K389" s="73" t="s">
        <v>16</v>
      </c>
      <c r="L389" s="74">
        <v>0</v>
      </c>
      <c r="M389" s="74">
        <v>0</v>
      </c>
      <c r="N389" s="74">
        <v>0</v>
      </c>
      <c r="O389" s="74">
        <v>0</v>
      </c>
      <c r="P389" s="73" t="s">
        <v>320</v>
      </c>
      <c r="Q389" s="74">
        <v>51</v>
      </c>
      <c r="S389">
        <f t="shared" si="12"/>
        <v>108</v>
      </c>
      <c r="T389" t="str">
        <f t="shared" si="13"/>
        <v>BPB-15</v>
      </c>
    </row>
    <row r="390" spans="1:20" x14ac:dyDescent="0.25">
      <c r="A390" s="68">
        <v>43115</v>
      </c>
      <c r="B390" s="69" t="s">
        <v>888</v>
      </c>
      <c r="C390" s="70"/>
      <c r="D390" s="69" t="s">
        <v>690</v>
      </c>
      <c r="E390" s="69" t="s">
        <v>50</v>
      </c>
      <c r="F390" s="70">
        <v>24</v>
      </c>
      <c r="G390" s="71">
        <v>24</v>
      </c>
      <c r="H390" s="70">
        <v>1</v>
      </c>
      <c r="I390" s="70">
        <v>88</v>
      </c>
      <c r="J390" s="70">
        <v>176</v>
      </c>
      <c r="K390" s="69" t="s">
        <v>16</v>
      </c>
      <c r="L390" s="70">
        <v>48</v>
      </c>
      <c r="M390" s="70">
        <v>48</v>
      </c>
      <c r="N390" s="70">
        <v>144</v>
      </c>
      <c r="O390" s="70">
        <v>6</v>
      </c>
      <c r="P390" s="69" t="s">
        <v>207</v>
      </c>
      <c r="Q390" s="70">
        <v>38</v>
      </c>
      <c r="S390">
        <f t="shared" si="12"/>
        <v>176</v>
      </c>
      <c r="T390" t="str">
        <f t="shared" si="13"/>
        <v>BPB-13</v>
      </c>
    </row>
    <row r="391" spans="1:20" x14ac:dyDescent="0.25">
      <c r="A391" s="68">
        <v>43115</v>
      </c>
      <c r="B391" s="69" t="s">
        <v>888</v>
      </c>
      <c r="C391" s="70"/>
      <c r="D391" s="69" t="s">
        <v>690</v>
      </c>
      <c r="E391" s="69" t="s">
        <v>142</v>
      </c>
      <c r="F391" s="70">
        <v>10</v>
      </c>
      <c r="G391" s="71">
        <v>10</v>
      </c>
      <c r="H391" s="70">
        <v>1</v>
      </c>
      <c r="I391" s="70">
        <v>2</v>
      </c>
      <c r="J391" s="70">
        <v>36</v>
      </c>
      <c r="K391" s="69" t="s">
        <v>16</v>
      </c>
      <c r="L391" s="70">
        <v>14</v>
      </c>
      <c r="M391" s="70">
        <v>14</v>
      </c>
      <c r="N391" s="70">
        <v>28</v>
      </c>
      <c r="O391" s="70">
        <v>2.8</v>
      </c>
      <c r="P391" s="69" t="s">
        <v>311</v>
      </c>
      <c r="Q391" s="70">
        <v>16</v>
      </c>
      <c r="S391">
        <f t="shared" si="12"/>
        <v>36</v>
      </c>
      <c r="T391" t="str">
        <f t="shared" si="13"/>
        <v>BPB-15</v>
      </c>
    </row>
    <row r="392" spans="1:20" x14ac:dyDescent="0.25">
      <c r="A392" s="72">
        <v>43115</v>
      </c>
      <c r="B392" s="73" t="s">
        <v>889</v>
      </c>
      <c r="C392" s="74"/>
      <c r="D392" s="73" t="s">
        <v>706</v>
      </c>
      <c r="E392" s="73" t="s">
        <v>323</v>
      </c>
      <c r="F392" s="74">
        <v>64</v>
      </c>
      <c r="G392" s="75">
        <v>64</v>
      </c>
      <c r="H392" s="74">
        <v>1</v>
      </c>
      <c r="I392" s="74">
        <v>5</v>
      </c>
      <c r="J392" s="74">
        <v>140</v>
      </c>
      <c r="K392" s="73" t="s">
        <v>16</v>
      </c>
      <c r="L392" s="74">
        <v>128</v>
      </c>
      <c r="M392" s="74">
        <v>128</v>
      </c>
      <c r="N392" s="74">
        <v>768</v>
      </c>
      <c r="O392" s="74">
        <v>12</v>
      </c>
      <c r="P392" s="73" t="s">
        <v>584</v>
      </c>
      <c r="Q392" s="74">
        <v>31</v>
      </c>
      <c r="S392">
        <f t="shared" si="12"/>
        <v>140</v>
      </c>
      <c r="T392" t="str">
        <f t="shared" si="13"/>
        <v>BPB-15</v>
      </c>
    </row>
    <row r="393" spans="1:20" x14ac:dyDescent="0.25">
      <c r="A393" s="72">
        <v>43115</v>
      </c>
      <c r="B393" s="73" t="s">
        <v>890</v>
      </c>
      <c r="C393" s="74"/>
      <c r="D393" s="73" t="s">
        <v>720</v>
      </c>
      <c r="E393" s="73" t="s">
        <v>168</v>
      </c>
      <c r="F393" s="74">
        <v>36</v>
      </c>
      <c r="G393" s="75">
        <v>36</v>
      </c>
      <c r="H393" s="74">
        <v>1</v>
      </c>
      <c r="I393" s="74">
        <v>8</v>
      </c>
      <c r="J393" s="74">
        <v>80</v>
      </c>
      <c r="K393" s="73" t="s">
        <v>16</v>
      </c>
      <c r="L393" s="74">
        <v>72</v>
      </c>
      <c r="M393" s="74">
        <v>72</v>
      </c>
      <c r="N393" s="74">
        <v>216</v>
      </c>
      <c r="O393" s="74">
        <v>6</v>
      </c>
      <c r="P393" s="73" t="s">
        <v>298</v>
      </c>
      <c r="Q393" s="74">
        <v>15</v>
      </c>
      <c r="S393">
        <f t="shared" si="12"/>
        <v>80</v>
      </c>
      <c r="T393" t="str">
        <f t="shared" si="13"/>
        <v>BPB-12</v>
      </c>
    </row>
    <row r="394" spans="1:20" x14ac:dyDescent="0.25">
      <c r="A394" s="72">
        <v>43115</v>
      </c>
      <c r="B394" s="73" t="s">
        <v>890</v>
      </c>
      <c r="C394" s="74"/>
      <c r="D394" s="73" t="s">
        <v>720</v>
      </c>
      <c r="E394" s="73" t="s">
        <v>50</v>
      </c>
      <c r="F394" s="74">
        <v>24</v>
      </c>
      <c r="G394" s="75">
        <v>24</v>
      </c>
      <c r="H394" s="74">
        <v>1</v>
      </c>
      <c r="I394" s="74">
        <v>88</v>
      </c>
      <c r="J394" s="74">
        <v>176</v>
      </c>
      <c r="K394" s="73" t="s">
        <v>16</v>
      </c>
      <c r="L394" s="74">
        <v>48</v>
      </c>
      <c r="M394" s="74">
        <v>48</v>
      </c>
      <c r="N394" s="74">
        <v>144</v>
      </c>
      <c r="O394" s="74">
        <v>6</v>
      </c>
      <c r="P394" s="73" t="s">
        <v>207</v>
      </c>
      <c r="Q394" s="74">
        <v>38</v>
      </c>
      <c r="S394">
        <f t="shared" si="12"/>
        <v>176</v>
      </c>
      <c r="T394" t="str">
        <f t="shared" si="13"/>
        <v>BPB-13</v>
      </c>
    </row>
    <row r="395" spans="1:20" x14ac:dyDescent="0.25">
      <c r="A395" s="68">
        <v>43115</v>
      </c>
      <c r="B395" s="69" t="s">
        <v>890</v>
      </c>
      <c r="C395" s="70"/>
      <c r="D395" s="69" t="s">
        <v>720</v>
      </c>
      <c r="E395" s="69" t="s">
        <v>321</v>
      </c>
      <c r="F395" s="70">
        <v>72</v>
      </c>
      <c r="G395" s="71">
        <v>72</v>
      </c>
      <c r="H395" s="70">
        <v>1</v>
      </c>
      <c r="I395" s="70">
        <v>2</v>
      </c>
      <c r="J395" s="70">
        <v>3</v>
      </c>
      <c r="K395" s="69" t="s">
        <v>16</v>
      </c>
      <c r="L395" s="70">
        <v>1</v>
      </c>
      <c r="M395" s="70">
        <v>1</v>
      </c>
      <c r="N395" s="70">
        <v>72</v>
      </c>
      <c r="O395" s="70">
        <v>1</v>
      </c>
      <c r="P395" s="69" t="s">
        <v>322</v>
      </c>
      <c r="Q395" s="70">
        <v>1.875</v>
      </c>
      <c r="S395">
        <f t="shared" si="12"/>
        <v>3</v>
      </c>
      <c r="T395" t="str">
        <f t="shared" si="13"/>
        <v>BPB-02</v>
      </c>
    </row>
    <row r="396" spans="1:20" x14ac:dyDescent="0.25">
      <c r="A396" s="68">
        <v>43115</v>
      </c>
      <c r="B396" s="69" t="s">
        <v>891</v>
      </c>
      <c r="C396" s="70"/>
      <c r="D396" s="69" t="s">
        <v>892</v>
      </c>
      <c r="E396" s="69" t="s">
        <v>319</v>
      </c>
      <c r="F396" s="70">
        <v>18</v>
      </c>
      <c r="G396" s="71">
        <v>90</v>
      </c>
      <c r="H396" s="70">
        <v>5</v>
      </c>
      <c r="I396" s="70">
        <v>36</v>
      </c>
      <c r="J396" s="70">
        <v>108</v>
      </c>
      <c r="K396" s="69" t="s">
        <v>16</v>
      </c>
      <c r="L396" s="70">
        <v>0</v>
      </c>
      <c r="M396" s="70">
        <v>0</v>
      </c>
      <c r="N396" s="70">
        <v>0</v>
      </c>
      <c r="O396" s="70">
        <v>0</v>
      </c>
      <c r="P396" s="69" t="s">
        <v>320</v>
      </c>
      <c r="Q396" s="70">
        <v>51</v>
      </c>
      <c r="S396">
        <f t="shared" si="12"/>
        <v>108</v>
      </c>
      <c r="T396" t="str">
        <f t="shared" si="13"/>
        <v>BPB-15</v>
      </c>
    </row>
    <row r="397" spans="1:20" x14ac:dyDescent="0.25">
      <c r="A397" s="72">
        <v>43115</v>
      </c>
      <c r="B397" s="73" t="s">
        <v>893</v>
      </c>
      <c r="C397" s="74"/>
      <c r="D397" s="73" t="s">
        <v>724</v>
      </c>
      <c r="E397" s="73" t="s">
        <v>588</v>
      </c>
      <c r="F397" s="74">
        <v>28</v>
      </c>
      <c r="G397" s="75">
        <v>28</v>
      </c>
      <c r="H397" s="74">
        <v>1</v>
      </c>
      <c r="I397" s="74">
        <v>88</v>
      </c>
      <c r="J397" s="74">
        <v>264</v>
      </c>
      <c r="K397" s="73" t="s">
        <v>16</v>
      </c>
      <c r="L397" s="74">
        <v>56</v>
      </c>
      <c r="M397" s="74">
        <v>56</v>
      </c>
      <c r="N397" s="74">
        <v>168</v>
      </c>
      <c r="O397" s="74">
        <v>6</v>
      </c>
      <c r="P397" s="73" t="s">
        <v>589</v>
      </c>
      <c r="Q397" s="74">
        <v>76</v>
      </c>
      <c r="S397">
        <f t="shared" si="12"/>
        <v>264</v>
      </c>
      <c r="T397" t="str">
        <f t="shared" si="13"/>
        <v>BPB-13</v>
      </c>
    </row>
    <row r="398" spans="1:20" x14ac:dyDescent="0.25">
      <c r="A398" s="68">
        <v>43115</v>
      </c>
      <c r="B398" s="69" t="s">
        <v>893</v>
      </c>
      <c r="C398" s="70"/>
      <c r="D398" s="69" t="s">
        <v>724</v>
      </c>
      <c r="E398" s="69" t="s">
        <v>168</v>
      </c>
      <c r="F398" s="70">
        <v>36</v>
      </c>
      <c r="G398" s="71">
        <v>72</v>
      </c>
      <c r="H398" s="70">
        <v>2</v>
      </c>
      <c r="I398" s="70">
        <v>8</v>
      </c>
      <c r="J398" s="70">
        <v>80</v>
      </c>
      <c r="K398" s="69" t="s">
        <v>16</v>
      </c>
      <c r="L398" s="70">
        <v>72</v>
      </c>
      <c r="M398" s="70">
        <v>72</v>
      </c>
      <c r="N398" s="70">
        <v>216</v>
      </c>
      <c r="O398" s="70">
        <v>6</v>
      </c>
      <c r="P398" s="69" t="s">
        <v>298</v>
      </c>
      <c r="Q398" s="70">
        <v>15</v>
      </c>
      <c r="S398">
        <f t="shared" si="12"/>
        <v>80</v>
      </c>
      <c r="T398" t="str">
        <f t="shared" si="13"/>
        <v>BPB-12</v>
      </c>
    </row>
    <row r="399" spans="1:20" x14ac:dyDescent="0.25">
      <c r="A399" s="72">
        <v>43115</v>
      </c>
      <c r="B399" s="73" t="s">
        <v>894</v>
      </c>
      <c r="C399" s="74"/>
      <c r="D399" s="73" t="s">
        <v>724</v>
      </c>
      <c r="E399" s="73" t="s">
        <v>180</v>
      </c>
      <c r="F399" s="74">
        <v>10</v>
      </c>
      <c r="G399" s="75">
        <v>240</v>
      </c>
      <c r="H399" s="74">
        <v>24</v>
      </c>
      <c r="I399" s="74">
        <v>2</v>
      </c>
      <c r="J399" s="74">
        <v>144</v>
      </c>
      <c r="K399" s="73" t="s">
        <v>16</v>
      </c>
      <c r="L399" s="74">
        <v>240</v>
      </c>
      <c r="M399" s="74">
        <v>240</v>
      </c>
      <c r="N399" s="74">
        <v>720</v>
      </c>
      <c r="O399" s="74">
        <v>72</v>
      </c>
      <c r="P399" s="73" t="s">
        <v>316</v>
      </c>
      <c r="Q399" s="74">
        <v>327</v>
      </c>
      <c r="S399">
        <f t="shared" si="12"/>
        <v>144</v>
      </c>
      <c r="T399" t="str">
        <f t="shared" si="13"/>
        <v>BPB-02</v>
      </c>
    </row>
    <row r="400" spans="1:20" x14ac:dyDescent="0.25">
      <c r="A400" s="68">
        <v>43115</v>
      </c>
      <c r="B400" s="69" t="s">
        <v>895</v>
      </c>
      <c r="C400" s="70"/>
      <c r="D400" s="69" t="s">
        <v>750</v>
      </c>
      <c r="E400" s="69" t="s">
        <v>112</v>
      </c>
      <c r="F400" s="70">
        <v>36</v>
      </c>
      <c r="G400" s="71">
        <v>72</v>
      </c>
      <c r="H400" s="70">
        <v>2</v>
      </c>
      <c r="I400" s="70">
        <v>8</v>
      </c>
      <c r="J400" s="70">
        <v>88</v>
      </c>
      <c r="K400" s="69" t="s">
        <v>16</v>
      </c>
      <c r="L400" s="70">
        <v>72</v>
      </c>
      <c r="M400" s="70">
        <v>72</v>
      </c>
      <c r="N400" s="70">
        <v>216</v>
      </c>
      <c r="O400" s="70">
        <v>6</v>
      </c>
      <c r="P400" s="69" t="s">
        <v>858</v>
      </c>
      <c r="Q400" s="70"/>
      <c r="S400">
        <f t="shared" si="12"/>
        <v>88</v>
      </c>
      <c r="T400" t="str">
        <f t="shared" si="13"/>
        <v>BPB-15</v>
      </c>
    </row>
    <row r="401" spans="1:20" x14ac:dyDescent="0.25">
      <c r="A401" s="72">
        <v>43115</v>
      </c>
      <c r="B401" s="73" t="s">
        <v>895</v>
      </c>
      <c r="C401" s="74"/>
      <c r="D401" s="73" t="s">
        <v>750</v>
      </c>
      <c r="E401" s="73" t="s">
        <v>48</v>
      </c>
      <c r="F401" s="74">
        <v>24</v>
      </c>
      <c r="G401" s="75">
        <v>24</v>
      </c>
      <c r="H401" s="74">
        <v>1</v>
      </c>
      <c r="I401" s="74">
        <v>8</v>
      </c>
      <c r="J401" s="74">
        <v>88</v>
      </c>
      <c r="K401" s="73" t="s">
        <v>16</v>
      </c>
      <c r="L401" s="74">
        <v>48</v>
      </c>
      <c r="M401" s="74">
        <v>48</v>
      </c>
      <c r="N401" s="74">
        <v>288</v>
      </c>
      <c r="O401" s="74">
        <v>12</v>
      </c>
      <c r="P401" s="73" t="s">
        <v>859</v>
      </c>
      <c r="Q401" s="74"/>
      <c r="S401">
        <f t="shared" si="12"/>
        <v>88</v>
      </c>
      <c r="T401" t="str">
        <f t="shared" si="13"/>
        <v>BPB-15</v>
      </c>
    </row>
    <row r="402" spans="1:20" x14ac:dyDescent="0.25">
      <c r="A402" s="72">
        <v>43115</v>
      </c>
      <c r="B402" s="73" t="s">
        <v>895</v>
      </c>
      <c r="C402" s="74"/>
      <c r="D402" s="73" t="s">
        <v>750</v>
      </c>
      <c r="E402" s="73" t="s">
        <v>130</v>
      </c>
      <c r="F402" s="74">
        <v>100</v>
      </c>
      <c r="G402" s="75">
        <v>300</v>
      </c>
      <c r="H402" s="74">
        <v>3</v>
      </c>
      <c r="I402" s="74">
        <v>2</v>
      </c>
      <c r="J402" s="74">
        <v>351</v>
      </c>
      <c r="K402" s="73" t="s">
        <v>16</v>
      </c>
      <c r="L402" s="74">
        <v>0</v>
      </c>
      <c r="M402" s="74">
        <v>0</v>
      </c>
      <c r="N402" s="74">
        <v>0</v>
      </c>
      <c r="O402" s="74">
        <v>0</v>
      </c>
      <c r="P402" s="73" t="s">
        <v>313</v>
      </c>
      <c r="Q402" s="74">
        <v>163</v>
      </c>
      <c r="S402">
        <f t="shared" si="12"/>
        <v>351</v>
      </c>
      <c r="T402" t="str">
        <f t="shared" si="13"/>
        <v>BPB-15</v>
      </c>
    </row>
    <row r="403" spans="1:20" x14ac:dyDescent="0.25">
      <c r="A403" s="68">
        <v>43115</v>
      </c>
      <c r="B403" s="69" t="s">
        <v>896</v>
      </c>
      <c r="C403" s="70"/>
      <c r="D403" s="69" t="s">
        <v>730</v>
      </c>
      <c r="E403" s="69" t="s">
        <v>168</v>
      </c>
      <c r="F403" s="70">
        <v>36</v>
      </c>
      <c r="G403" s="71">
        <v>36</v>
      </c>
      <c r="H403" s="70">
        <v>1</v>
      </c>
      <c r="I403" s="70">
        <v>8</v>
      </c>
      <c r="J403" s="70">
        <v>80</v>
      </c>
      <c r="K403" s="69" t="s">
        <v>16</v>
      </c>
      <c r="L403" s="70">
        <v>72</v>
      </c>
      <c r="M403" s="70">
        <v>72</v>
      </c>
      <c r="N403" s="70">
        <v>216</v>
      </c>
      <c r="O403" s="70">
        <v>6</v>
      </c>
      <c r="P403" s="69" t="s">
        <v>298</v>
      </c>
      <c r="Q403" s="70">
        <v>15</v>
      </c>
      <c r="S403">
        <f t="shared" si="12"/>
        <v>80</v>
      </c>
      <c r="T403" t="str">
        <f t="shared" si="13"/>
        <v>BPB-12</v>
      </c>
    </row>
    <row r="404" spans="1:20" x14ac:dyDescent="0.25">
      <c r="A404" s="72">
        <v>43115</v>
      </c>
      <c r="B404" s="73" t="s">
        <v>896</v>
      </c>
      <c r="C404" s="74"/>
      <c r="D404" s="73" t="s">
        <v>730</v>
      </c>
      <c r="E404" s="73" t="s">
        <v>51</v>
      </c>
      <c r="F404" s="74">
        <v>56</v>
      </c>
      <c r="G404" s="75">
        <v>56</v>
      </c>
      <c r="H404" s="74">
        <v>1</v>
      </c>
      <c r="I404" s="74">
        <v>88</v>
      </c>
      <c r="J404" s="74">
        <v>176</v>
      </c>
      <c r="K404" s="73" t="s">
        <v>16</v>
      </c>
      <c r="L404" s="74">
        <v>112</v>
      </c>
      <c r="M404" s="74">
        <v>112</v>
      </c>
      <c r="N404" s="74">
        <v>1008</v>
      </c>
      <c r="O404" s="74">
        <v>18</v>
      </c>
      <c r="P404" s="73" t="s">
        <v>299</v>
      </c>
      <c r="Q404" s="74">
        <v>51</v>
      </c>
      <c r="S404">
        <f t="shared" si="12"/>
        <v>176</v>
      </c>
      <c r="T404" t="str">
        <f t="shared" si="13"/>
        <v>BPB-14</v>
      </c>
    </row>
    <row r="405" spans="1:20" x14ac:dyDescent="0.25">
      <c r="A405" s="68">
        <v>43115</v>
      </c>
      <c r="B405" s="69" t="s">
        <v>896</v>
      </c>
      <c r="C405" s="70"/>
      <c r="D405" s="69" t="s">
        <v>730</v>
      </c>
      <c r="E405" s="69" t="s">
        <v>52</v>
      </c>
      <c r="F405" s="70">
        <v>56</v>
      </c>
      <c r="G405" s="71">
        <v>56</v>
      </c>
      <c r="H405" s="70">
        <v>1</v>
      </c>
      <c r="I405" s="70">
        <v>80</v>
      </c>
      <c r="J405" s="70">
        <v>160</v>
      </c>
      <c r="K405" s="69" t="s">
        <v>16</v>
      </c>
      <c r="L405" s="70">
        <v>112</v>
      </c>
      <c r="M405" s="70">
        <v>112</v>
      </c>
      <c r="N405" s="70">
        <v>1008</v>
      </c>
      <c r="O405" s="70">
        <v>18</v>
      </c>
      <c r="P405" s="69" t="s">
        <v>295</v>
      </c>
      <c r="Q405" s="70">
        <v>46</v>
      </c>
      <c r="S405">
        <f t="shared" si="12"/>
        <v>160</v>
      </c>
      <c r="T405" t="str">
        <f t="shared" si="13"/>
        <v>BPB-13</v>
      </c>
    </row>
    <row r="406" spans="1:20" x14ac:dyDescent="0.25">
      <c r="A406" s="72">
        <v>43115</v>
      </c>
      <c r="B406" s="73" t="s">
        <v>896</v>
      </c>
      <c r="C406" s="74"/>
      <c r="D406" s="73" t="s">
        <v>730</v>
      </c>
      <c r="E406" s="73" t="s">
        <v>53</v>
      </c>
      <c r="F406" s="74">
        <v>56</v>
      </c>
      <c r="G406" s="75">
        <v>56</v>
      </c>
      <c r="H406" s="74">
        <v>1</v>
      </c>
      <c r="I406" s="74">
        <v>8</v>
      </c>
      <c r="J406" s="74">
        <v>88</v>
      </c>
      <c r="K406" s="73" t="s">
        <v>16</v>
      </c>
      <c r="L406" s="74">
        <v>112</v>
      </c>
      <c r="M406" s="74">
        <v>112</v>
      </c>
      <c r="N406" s="74">
        <v>1008</v>
      </c>
      <c r="O406" s="74">
        <v>18</v>
      </c>
      <c r="P406" s="73" t="s">
        <v>301</v>
      </c>
      <c r="Q406" s="74">
        <v>42</v>
      </c>
      <c r="S406">
        <f t="shared" si="12"/>
        <v>88</v>
      </c>
      <c r="T406" t="str">
        <f t="shared" si="13"/>
        <v>BPB-12</v>
      </c>
    </row>
    <row r="407" spans="1:20" x14ac:dyDescent="0.25">
      <c r="A407" s="68">
        <v>43115</v>
      </c>
      <c r="B407" s="69" t="s">
        <v>896</v>
      </c>
      <c r="C407" s="70"/>
      <c r="D407" s="69" t="s">
        <v>730</v>
      </c>
      <c r="E407" s="69" t="s">
        <v>54</v>
      </c>
      <c r="F407" s="70">
        <v>56</v>
      </c>
      <c r="G407" s="71">
        <v>56</v>
      </c>
      <c r="H407" s="70">
        <v>1</v>
      </c>
      <c r="I407" s="70">
        <v>8</v>
      </c>
      <c r="J407" s="70">
        <v>88</v>
      </c>
      <c r="K407" s="69" t="s">
        <v>16</v>
      </c>
      <c r="L407" s="70">
        <v>112</v>
      </c>
      <c r="M407" s="70">
        <v>112</v>
      </c>
      <c r="N407" s="70">
        <v>336</v>
      </c>
      <c r="O407" s="70">
        <v>6</v>
      </c>
      <c r="P407" s="69" t="s">
        <v>302</v>
      </c>
      <c r="Q407" s="70">
        <v>44</v>
      </c>
      <c r="S407">
        <f t="shared" si="12"/>
        <v>88</v>
      </c>
      <c r="T407" t="str">
        <f t="shared" si="13"/>
        <v>BPB-14</v>
      </c>
    </row>
    <row r="408" spans="1:20" x14ac:dyDescent="0.25">
      <c r="A408" s="68">
        <v>43115</v>
      </c>
      <c r="B408" s="69" t="s">
        <v>897</v>
      </c>
      <c r="C408" s="70"/>
      <c r="D408" s="69" t="s">
        <v>898</v>
      </c>
      <c r="E408" s="69" t="s">
        <v>588</v>
      </c>
      <c r="F408" s="70">
        <v>28</v>
      </c>
      <c r="G408" s="71">
        <v>28</v>
      </c>
      <c r="H408" s="70">
        <v>1</v>
      </c>
      <c r="I408" s="70">
        <v>88</v>
      </c>
      <c r="J408" s="70">
        <v>264</v>
      </c>
      <c r="K408" s="69" t="s">
        <v>16</v>
      </c>
      <c r="L408" s="70">
        <v>56</v>
      </c>
      <c r="M408" s="70">
        <v>56</v>
      </c>
      <c r="N408" s="70">
        <v>168</v>
      </c>
      <c r="O408" s="70">
        <v>6</v>
      </c>
      <c r="P408" s="69" t="s">
        <v>589</v>
      </c>
      <c r="Q408" s="70">
        <v>76</v>
      </c>
      <c r="S408">
        <f t="shared" si="12"/>
        <v>264</v>
      </c>
      <c r="T408" t="str">
        <f t="shared" si="13"/>
        <v>BPB-13</v>
      </c>
    </row>
    <row r="409" spans="1:20" x14ac:dyDescent="0.25">
      <c r="A409" s="72">
        <v>43115</v>
      </c>
      <c r="B409" s="73" t="s">
        <v>897</v>
      </c>
      <c r="C409" s="74"/>
      <c r="D409" s="73" t="s">
        <v>898</v>
      </c>
      <c r="E409" s="73" t="s">
        <v>323</v>
      </c>
      <c r="F409" s="74">
        <v>64</v>
      </c>
      <c r="G409" s="75">
        <v>64</v>
      </c>
      <c r="H409" s="74">
        <v>1</v>
      </c>
      <c r="I409" s="74">
        <v>5</v>
      </c>
      <c r="J409" s="74">
        <v>140</v>
      </c>
      <c r="K409" s="73" t="s">
        <v>16</v>
      </c>
      <c r="L409" s="74">
        <v>128</v>
      </c>
      <c r="M409" s="74">
        <v>128</v>
      </c>
      <c r="N409" s="74">
        <v>768</v>
      </c>
      <c r="O409" s="74">
        <v>12</v>
      </c>
      <c r="P409" s="73" t="s">
        <v>584</v>
      </c>
      <c r="Q409" s="74">
        <v>31</v>
      </c>
      <c r="S409">
        <f t="shared" si="12"/>
        <v>140</v>
      </c>
      <c r="T409" t="str">
        <f t="shared" si="13"/>
        <v>BPB-15</v>
      </c>
    </row>
    <row r="410" spans="1:20" x14ac:dyDescent="0.25">
      <c r="A410" s="72">
        <v>43115</v>
      </c>
      <c r="B410" s="73" t="s">
        <v>897</v>
      </c>
      <c r="C410" s="74"/>
      <c r="D410" s="73" t="s">
        <v>898</v>
      </c>
      <c r="E410" s="73" t="s">
        <v>142</v>
      </c>
      <c r="F410" s="74">
        <v>10</v>
      </c>
      <c r="G410" s="75">
        <v>10</v>
      </c>
      <c r="H410" s="74">
        <v>1</v>
      </c>
      <c r="I410" s="74">
        <v>2</v>
      </c>
      <c r="J410" s="74">
        <v>36</v>
      </c>
      <c r="K410" s="73" t="s">
        <v>16</v>
      </c>
      <c r="L410" s="74">
        <v>14</v>
      </c>
      <c r="M410" s="74">
        <v>14</v>
      </c>
      <c r="N410" s="74">
        <v>28</v>
      </c>
      <c r="O410" s="74">
        <v>2.8</v>
      </c>
      <c r="P410" s="73" t="s">
        <v>311</v>
      </c>
      <c r="Q410" s="74">
        <v>16</v>
      </c>
      <c r="S410">
        <f t="shared" si="12"/>
        <v>36</v>
      </c>
      <c r="T410" t="str">
        <f t="shared" si="13"/>
        <v>BPB-15</v>
      </c>
    </row>
    <row r="411" spans="1:20" x14ac:dyDescent="0.25">
      <c r="A411" s="68">
        <v>43115</v>
      </c>
      <c r="B411" s="69" t="s">
        <v>897</v>
      </c>
      <c r="C411" s="70"/>
      <c r="D411" s="69" t="s">
        <v>898</v>
      </c>
      <c r="E411" s="69" t="s">
        <v>134</v>
      </c>
      <c r="F411" s="70">
        <v>10</v>
      </c>
      <c r="G411" s="71">
        <v>10</v>
      </c>
      <c r="H411" s="70">
        <v>1</v>
      </c>
      <c r="I411" s="70">
        <v>3</v>
      </c>
      <c r="J411" s="70">
        <v>36</v>
      </c>
      <c r="K411" s="69" t="s">
        <v>16</v>
      </c>
      <c r="L411" s="70">
        <v>60</v>
      </c>
      <c r="M411" s="70">
        <v>60</v>
      </c>
      <c r="N411" s="70">
        <v>90</v>
      </c>
      <c r="O411" s="70">
        <v>9</v>
      </c>
      <c r="P411" s="69" t="s">
        <v>1101</v>
      </c>
      <c r="Q411" s="70">
        <v>6.3</v>
      </c>
      <c r="S411">
        <f t="shared" si="12"/>
        <v>36</v>
      </c>
      <c r="T411" t="str">
        <f t="shared" si="13"/>
        <v>BPB-13</v>
      </c>
    </row>
    <row r="412" spans="1:20" x14ac:dyDescent="0.25">
      <c r="A412" s="72">
        <v>43115</v>
      </c>
      <c r="B412" s="73" t="s">
        <v>897</v>
      </c>
      <c r="C412" s="74"/>
      <c r="D412" s="73" t="s">
        <v>898</v>
      </c>
      <c r="E412" s="73" t="s">
        <v>189</v>
      </c>
      <c r="F412" s="74">
        <v>200</v>
      </c>
      <c r="G412" s="75">
        <v>200</v>
      </c>
      <c r="H412" s="74">
        <v>1</v>
      </c>
      <c r="I412" s="74">
        <v>2</v>
      </c>
      <c r="J412" s="74">
        <v>450</v>
      </c>
      <c r="K412" s="73" t="s">
        <v>16</v>
      </c>
      <c r="L412" s="74">
        <v>400</v>
      </c>
      <c r="M412" s="74">
        <v>400</v>
      </c>
      <c r="N412" s="74">
        <v>1200</v>
      </c>
      <c r="O412" s="74">
        <v>6</v>
      </c>
      <c r="P412" s="73" t="s">
        <v>312</v>
      </c>
      <c r="Q412" s="74">
        <v>201.11500000000001</v>
      </c>
      <c r="S412">
        <f t="shared" si="12"/>
        <v>450</v>
      </c>
      <c r="T412" t="str">
        <f t="shared" si="13"/>
        <v>BPB-15</v>
      </c>
    </row>
    <row r="413" spans="1:20" x14ac:dyDescent="0.25">
      <c r="A413" s="68">
        <v>43115</v>
      </c>
      <c r="B413" s="69" t="s">
        <v>897</v>
      </c>
      <c r="C413" s="70"/>
      <c r="D413" s="69" t="s">
        <v>898</v>
      </c>
      <c r="E413" s="69" t="s">
        <v>130</v>
      </c>
      <c r="F413" s="70">
        <v>100</v>
      </c>
      <c r="G413" s="71">
        <v>200</v>
      </c>
      <c r="H413" s="70">
        <v>2</v>
      </c>
      <c r="I413" s="70">
        <v>2</v>
      </c>
      <c r="J413" s="70">
        <v>351</v>
      </c>
      <c r="K413" s="69" t="s">
        <v>16</v>
      </c>
      <c r="L413" s="70">
        <v>0</v>
      </c>
      <c r="M413" s="70">
        <v>0</v>
      </c>
      <c r="N413" s="70">
        <v>0</v>
      </c>
      <c r="O413" s="70">
        <v>0</v>
      </c>
      <c r="P413" s="69" t="s">
        <v>313</v>
      </c>
      <c r="Q413" s="70">
        <v>163</v>
      </c>
      <c r="S413">
        <f t="shared" si="12"/>
        <v>351</v>
      </c>
      <c r="T413" t="str">
        <f t="shared" si="13"/>
        <v>BPB-15</v>
      </c>
    </row>
    <row r="414" spans="1:20" x14ac:dyDescent="0.25">
      <c r="A414" s="68">
        <v>43115</v>
      </c>
      <c r="B414" s="69" t="s">
        <v>897</v>
      </c>
      <c r="C414" s="70"/>
      <c r="D414" s="69" t="s">
        <v>898</v>
      </c>
      <c r="E414" s="69" t="s">
        <v>154</v>
      </c>
      <c r="F414" s="70">
        <v>90</v>
      </c>
      <c r="G414" s="71">
        <v>180</v>
      </c>
      <c r="H414" s="70">
        <v>2</v>
      </c>
      <c r="I414" s="70">
        <v>2</v>
      </c>
      <c r="J414" s="70">
        <v>56</v>
      </c>
      <c r="K414" s="69" t="s">
        <v>16</v>
      </c>
      <c r="L414" s="70">
        <v>0</v>
      </c>
      <c r="M414" s="70">
        <v>0</v>
      </c>
      <c r="N414" s="70">
        <v>0</v>
      </c>
      <c r="O414" s="70">
        <v>0</v>
      </c>
      <c r="P414" s="69" t="s">
        <v>314</v>
      </c>
      <c r="Q414" s="70">
        <v>25.411111111111101</v>
      </c>
      <c r="S414">
        <f t="shared" si="12"/>
        <v>56</v>
      </c>
      <c r="T414" t="str">
        <f t="shared" si="13"/>
        <v>BPB-15</v>
      </c>
    </row>
    <row r="415" spans="1:20" x14ac:dyDescent="0.25">
      <c r="A415" s="72">
        <v>43115</v>
      </c>
      <c r="B415" s="73" t="s">
        <v>899</v>
      </c>
      <c r="C415" s="74"/>
      <c r="D415" s="73" t="s">
        <v>694</v>
      </c>
      <c r="E415" s="73" t="s">
        <v>335</v>
      </c>
      <c r="F415" s="74">
        <v>1</v>
      </c>
      <c r="G415" s="75">
        <v>2</v>
      </c>
      <c r="H415" s="74">
        <v>2</v>
      </c>
      <c r="I415" s="74">
        <v>6</v>
      </c>
      <c r="J415" s="74">
        <v>12</v>
      </c>
      <c r="K415" s="73" t="s">
        <v>16</v>
      </c>
      <c r="L415" s="74">
        <v>0</v>
      </c>
      <c r="M415" s="74">
        <v>0</v>
      </c>
      <c r="N415" s="74">
        <v>0</v>
      </c>
      <c r="O415" s="74">
        <v>0</v>
      </c>
      <c r="P415" s="73" t="s">
        <v>131</v>
      </c>
      <c r="Q415" s="74">
        <v>22</v>
      </c>
      <c r="S415">
        <f t="shared" si="12"/>
        <v>12</v>
      </c>
      <c r="T415" t="str">
        <f t="shared" si="13"/>
        <v>BPB-03</v>
      </c>
    </row>
    <row r="416" spans="1:20" x14ac:dyDescent="0.25">
      <c r="A416" s="68">
        <v>43115</v>
      </c>
      <c r="B416" s="69" t="s">
        <v>900</v>
      </c>
      <c r="C416" s="70"/>
      <c r="D416" s="69" t="s">
        <v>742</v>
      </c>
      <c r="E416" s="69" t="s">
        <v>335</v>
      </c>
      <c r="F416" s="70">
        <v>1</v>
      </c>
      <c r="G416" s="71">
        <v>2</v>
      </c>
      <c r="H416" s="70">
        <v>2</v>
      </c>
      <c r="I416" s="70">
        <v>6</v>
      </c>
      <c r="J416" s="70">
        <v>12</v>
      </c>
      <c r="K416" s="69" t="s">
        <v>16</v>
      </c>
      <c r="L416" s="70">
        <v>0</v>
      </c>
      <c r="M416" s="70">
        <v>0</v>
      </c>
      <c r="N416" s="70">
        <v>0</v>
      </c>
      <c r="O416" s="70">
        <v>0</v>
      </c>
      <c r="P416" s="69" t="s">
        <v>131</v>
      </c>
      <c r="Q416" s="70">
        <v>22</v>
      </c>
      <c r="S416">
        <f t="shared" si="12"/>
        <v>12</v>
      </c>
      <c r="T416" t="str">
        <f t="shared" si="13"/>
        <v>BPB-03</v>
      </c>
    </row>
    <row r="417" spans="1:20" x14ac:dyDescent="0.25">
      <c r="A417" s="72">
        <v>43115</v>
      </c>
      <c r="B417" s="73" t="s">
        <v>900</v>
      </c>
      <c r="C417" s="74"/>
      <c r="D417" s="73" t="s">
        <v>742</v>
      </c>
      <c r="E417" s="73" t="s">
        <v>802</v>
      </c>
      <c r="F417" s="74">
        <v>1</v>
      </c>
      <c r="G417" s="75">
        <v>3</v>
      </c>
      <c r="H417" s="74">
        <v>3</v>
      </c>
      <c r="I417" s="74">
        <v>6</v>
      </c>
      <c r="J417" s="74">
        <v>12</v>
      </c>
      <c r="K417" s="73" t="s">
        <v>16</v>
      </c>
      <c r="L417" s="74">
        <v>0</v>
      </c>
      <c r="M417" s="74">
        <v>0</v>
      </c>
      <c r="N417" s="74">
        <v>0</v>
      </c>
      <c r="O417" s="74">
        <v>0</v>
      </c>
      <c r="P417" s="73" t="s">
        <v>803</v>
      </c>
      <c r="Q417" s="74"/>
      <c r="S417">
        <f t="shared" si="12"/>
        <v>12</v>
      </c>
      <c r="T417" t="str">
        <f t="shared" si="13"/>
        <v>BPB-03</v>
      </c>
    </row>
    <row r="418" spans="1:20" x14ac:dyDescent="0.25">
      <c r="A418" s="68">
        <v>43115</v>
      </c>
      <c r="B418" s="69" t="s">
        <v>900</v>
      </c>
      <c r="C418" s="70"/>
      <c r="D418" s="69" t="s">
        <v>742</v>
      </c>
      <c r="E418" s="69" t="s">
        <v>864</v>
      </c>
      <c r="F418" s="70">
        <v>1</v>
      </c>
      <c r="G418" s="71">
        <v>3</v>
      </c>
      <c r="H418" s="70">
        <v>3</v>
      </c>
      <c r="I418" s="70">
        <v>6</v>
      </c>
      <c r="J418" s="70">
        <v>12</v>
      </c>
      <c r="K418" s="69" t="s">
        <v>16</v>
      </c>
      <c r="L418" s="70">
        <v>0</v>
      </c>
      <c r="M418" s="70">
        <v>0</v>
      </c>
      <c r="N418" s="70">
        <v>0</v>
      </c>
      <c r="O418" s="70">
        <v>0</v>
      </c>
      <c r="P418" s="69" t="s">
        <v>865</v>
      </c>
      <c r="Q418" s="70">
        <v>40</v>
      </c>
      <c r="S418">
        <f t="shared" si="12"/>
        <v>12</v>
      </c>
      <c r="T418" t="str">
        <f t="shared" si="13"/>
        <v>BPB-03</v>
      </c>
    </row>
    <row r="419" spans="1:20" x14ac:dyDescent="0.25">
      <c r="A419" s="72">
        <v>43115</v>
      </c>
      <c r="B419" s="73" t="s">
        <v>900</v>
      </c>
      <c r="C419" s="74"/>
      <c r="D419" s="73" t="s">
        <v>742</v>
      </c>
      <c r="E419" s="73" t="s">
        <v>869</v>
      </c>
      <c r="F419" s="74">
        <v>1</v>
      </c>
      <c r="G419" s="75">
        <v>5</v>
      </c>
      <c r="H419" s="74">
        <v>5</v>
      </c>
      <c r="I419" s="74">
        <v>1</v>
      </c>
      <c r="J419" s="74">
        <v>9</v>
      </c>
      <c r="K419" s="73" t="s">
        <v>16</v>
      </c>
      <c r="L419" s="74">
        <v>0</v>
      </c>
      <c r="M419" s="74">
        <v>0</v>
      </c>
      <c r="N419" s="74">
        <v>0</v>
      </c>
      <c r="O419" s="74">
        <v>0</v>
      </c>
      <c r="P419" s="73" t="s">
        <v>870</v>
      </c>
      <c r="Q419" s="74">
        <v>171</v>
      </c>
      <c r="S419">
        <f t="shared" si="12"/>
        <v>9</v>
      </c>
      <c r="T419" t="str">
        <f t="shared" si="13"/>
        <v>BPB-03</v>
      </c>
    </row>
    <row r="420" spans="1:20" x14ac:dyDescent="0.25">
      <c r="A420" s="68">
        <v>43115</v>
      </c>
      <c r="B420" s="69" t="s">
        <v>900</v>
      </c>
      <c r="C420" s="70"/>
      <c r="D420" s="69" t="s">
        <v>742</v>
      </c>
      <c r="E420" s="69" t="s">
        <v>901</v>
      </c>
      <c r="F420" s="70">
        <v>1</v>
      </c>
      <c r="G420" s="71">
        <v>1</v>
      </c>
      <c r="H420" s="70">
        <v>1</v>
      </c>
      <c r="I420" s="70">
        <v>1</v>
      </c>
      <c r="J420" s="70">
        <v>2</v>
      </c>
      <c r="K420" s="69" t="s">
        <v>16</v>
      </c>
      <c r="L420" s="70">
        <v>0</v>
      </c>
      <c r="M420" s="70">
        <v>0</v>
      </c>
      <c r="N420" s="70">
        <v>0</v>
      </c>
      <c r="O420" s="70">
        <v>0</v>
      </c>
      <c r="P420" s="69" t="s">
        <v>902</v>
      </c>
      <c r="Q420" s="70">
        <v>64</v>
      </c>
      <c r="S420">
        <f t="shared" si="12"/>
        <v>2</v>
      </c>
      <c r="T420" t="str">
        <f t="shared" si="13"/>
        <v>BPB-03</v>
      </c>
    </row>
    <row r="421" spans="1:20" x14ac:dyDescent="0.25">
      <c r="A421" s="68">
        <v>43115</v>
      </c>
      <c r="B421" s="69" t="s">
        <v>903</v>
      </c>
      <c r="C421" s="70"/>
      <c r="D421" s="69" t="s">
        <v>742</v>
      </c>
      <c r="E421" s="69" t="s">
        <v>904</v>
      </c>
      <c r="F421" s="70">
        <v>1</v>
      </c>
      <c r="G421" s="71">
        <v>3</v>
      </c>
      <c r="H421" s="70">
        <v>3</v>
      </c>
      <c r="I421" s="70">
        <v>10</v>
      </c>
      <c r="J421" s="70">
        <v>50</v>
      </c>
      <c r="K421" s="69" t="s">
        <v>16</v>
      </c>
      <c r="L421" s="70">
        <v>0</v>
      </c>
      <c r="M421" s="70">
        <v>0</v>
      </c>
      <c r="N421" s="70">
        <v>0</v>
      </c>
      <c r="O421" s="70">
        <v>0</v>
      </c>
      <c r="P421" s="69" t="s">
        <v>905</v>
      </c>
      <c r="Q421" s="70">
        <v>35</v>
      </c>
      <c r="S421">
        <f t="shared" si="12"/>
        <v>50</v>
      </c>
      <c r="T421" t="str">
        <f t="shared" si="13"/>
        <v>BPB-15</v>
      </c>
    </row>
    <row r="422" spans="1:20" x14ac:dyDescent="0.25">
      <c r="A422" s="68">
        <v>43115</v>
      </c>
      <c r="B422" s="69" t="s">
        <v>906</v>
      </c>
      <c r="C422" s="70"/>
      <c r="D422" s="69" t="s">
        <v>907</v>
      </c>
      <c r="E422" s="69" t="s">
        <v>908</v>
      </c>
      <c r="F422" s="70">
        <v>20</v>
      </c>
      <c r="G422" s="71">
        <v>100</v>
      </c>
      <c r="H422" s="70">
        <v>5</v>
      </c>
      <c r="I422" s="70">
        <v>2</v>
      </c>
      <c r="J422" s="70">
        <v>8</v>
      </c>
      <c r="K422" s="69" t="s">
        <v>16</v>
      </c>
      <c r="L422" s="70">
        <v>40</v>
      </c>
      <c r="M422" s="70">
        <v>40</v>
      </c>
      <c r="N422" s="70">
        <v>120</v>
      </c>
      <c r="O422" s="70">
        <v>6</v>
      </c>
      <c r="P422" s="69" t="s">
        <v>909</v>
      </c>
      <c r="Q422" s="70"/>
      <c r="S422">
        <f t="shared" si="12"/>
        <v>8</v>
      </c>
      <c r="T422" t="str">
        <f t="shared" si="13"/>
        <v>BPB-02</v>
      </c>
    </row>
    <row r="423" spans="1:20" x14ac:dyDescent="0.25">
      <c r="A423" s="72">
        <v>43116</v>
      </c>
      <c r="B423" s="73" t="s">
        <v>751</v>
      </c>
      <c r="C423" s="74"/>
      <c r="D423" s="73" t="s">
        <v>752</v>
      </c>
      <c r="E423" s="73" t="s">
        <v>18</v>
      </c>
      <c r="F423" s="74">
        <v>30</v>
      </c>
      <c r="G423" s="75">
        <v>60</v>
      </c>
      <c r="H423" s="74">
        <v>2</v>
      </c>
      <c r="I423" s="74">
        <v>80</v>
      </c>
      <c r="J423" s="74">
        <v>240</v>
      </c>
      <c r="K423" s="73" t="s">
        <v>16</v>
      </c>
      <c r="L423" s="74">
        <v>60</v>
      </c>
      <c r="M423" s="74">
        <v>60</v>
      </c>
      <c r="N423" s="74">
        <v>180</v>
      </c>
      <c r="O423" s="74">
        <v>6</v>
      </c>
      <c r="P423" s="73" t="s">
        <v>61</v>
      </c>
      <c r="Q423" s="74">
        <v>112</v>
      </c>
      <c r="S423">
        <f t="shared" si="12"/>
        <v>240</v>
      </c>
      <c r="T423" t="str">
        <f t="shared" si="13"/>
        <v>BPB-14</v>
      </c>
    </row>
    <row r="424" spans="1:20" x14ac:dyDescent="0.25">
      <c r="A424" s="72">
        <v>43116</v>
      </c>
      <c r="B424" s="73" t="s">
        <v>751</v>
      </c>
      <c r="C424" s="74"/>
      <c r="D424" s="73" t="s">
        <v>752</v>
      </c>
      <c r="E424" s="73" t="s">
        <v>19</v>
      </c>
      <c r="F424" s="74">
        <v>30</v>
      </c>
      <c r="G424" s="75">
        <v>60</v>
      </c>
      <c r="H424" s="74">
        <v>2</v>
      </c>
      <c r="I424" s="74">
        <v>80</v>
      </c>
      <c r="J424" s="74">
        <v>160</v>
      </c>
      <c r="K424" s="73" t="s">
        <v>16</v>
      </c>
      <c r="L424" s="74">
        <v>60</v>
      </c>
      <c r="M424" s="74">
        <v>60</v>
      </c>
      <c r="N424" s="74">
        <v>180</v>
      </c>
      <c r="O424" s="74">
        <v>6</v>
      </c>
      <c r="P424" s="73" t="s">
        <v>64</v>
      </c>
      <c r="Q424" s="74">
        <v>44</v>
      </c>
      <c r="S424">
        <f t="shared" si="12"/>
        <v>160</v>
      </c>
      <c r="T424" t="str">
        <f t="shared" si="13"/>
        <v>BPB-14</v>
      </c>
    </row>
    <row r="425" spans="1:20" x14ac:dyDescent="0.25">
      <c r="A425" s="68">
        <v>43116</v>
      </c>
      <c r="B425" s="69" t="s">
        <v>751</v>
      </c>
      <c r="C425" s="70"/>
      <c r="D425" s="69" t="s">
        <v>752</v>
      </c>
      <c r="E425" s="69" t="s">
        <v>72</v>
      </c>
      <c r="F425" s="70">
        <v>24</v>
      </c>
      <c r="G425" s="71">
        <v>24</v>
      </c>
      <c r="H425" s="70">
        <v>1</v>
      </c>
      <c r="I425" s="70">
        <v>8</v>
      </c>
      <c r="J425" s="70">
        <v>64</v>
      </c>
      <c r="K425" s="69" t="s">
        <v>16</v>
      </c>
      <c r="L425" s="70">
        <v>48</v>
      </c>
      <c r="M425" s="70">
        <v>48</v>
      </c>
      <c r="N425" s="70">
        <v>144</v>
      </c>
      <c r="O425" s="70">
        <v>6</v>
      </c>
      <c r="P425" s="69" t="s">
        <v>170</v>
      </c>
      <c r="Q425" s="70">
        <v>4</v>
      </c>
      <c r="S425">
        <f t="shared" si="12"/>
        <v>64</v>
      </c>
      <c r="T425" t="str">
        <f t="shared" si="13"/>
        <v>BPB-13</v>
      </c>
    </row>
    <row r="426" spans="1:20" x14ac:dyDescent="0.25">
      <c r="A426" s="68">
        <v>43116</v>
      </c>
      <c r="B426" s="69" t="s">
        <v>751</v>
      </c>
      <c r="C426" s="70"/>
      <c r="D426" s="69" t="s">
        <v>752</v>
      </c>
      <c r="E426" s="69" t="s">
        <v>77</v>
      </c>
      <c r="F426" s="70">
        <v>24</v>
      </c>
      <c r="G426" s="71">
        <v>24</v>
      </c>
      <c r="H426" s="70">
        <v>1</v>
      </c>
      <c r="I426" s="70">
        <v>64</v>
      </c>
      <c r="J426" s="70">
        <v>128</v>
      </c>
      <c r="K426" s="69" t="s">
        <v>16</v>
      </c>
      <c r="L426" s="70">
        <v>48</v>
      </c>
      <c r="M426" s="70">
        <v>48</v>
      </c>
      <c r="N426" s="70">
        <v>432</v>
      </c>
      <c r="O426" s="70">
        <v>18</v>
      </c>
      <c r="P426" s="69" t="s">
        <v>78</v>
      </c>
      <c r="Q426" s="70"/>
      <c r="S426">
        <f t="shared" si="12"/>
        <v>128</v>
      </c>
      <c r="T426" t="str">
        <f t="shared" si="13"/>
        <v>BPB-14</v>
      </c>
    </row>
    <row r="427" spans="1:20" x14ac:dyDescent="0.25">
      <c r="A427" s="72">
        <v>43116</v>
      </c>
      <c r="B427" s="73" t="s">
        <v>751</v>
      </c>
      <c r="C427" s="74"/>
      <c r="D427" s="73" t="s">
        <v>752</v>
      </c>
      <c r="E427" s="73" t="s">
        <v>588</v>
      </c>
      <c r="F427" s="74">
        <v>28</v>
      </c>
      <c r="G427" s="75">
        <v>28</v>
      </c>
      <c r="H427" s="74">
        <v>1</v>
      </c>
      <c r="I427" s="74">
        <v>88</v>
      </c>
      <c r="J427" s="74">
        <v>264</v>
      </c>
      <c r="K427" s="73" t="s">
        <v>16</v>
      </c>
      <c r="L427" s="74">
        <v>56</v>
      </c>
      <c r="M427" s="74">
        <v>56</v>
      </c>
      <c r="N427" s="74">
        <v>168</v>
      </c>
      <c r="O427" s="74">
        <v>6</v>
      </c>
      <c r="P427" s="73" t="s">
        <v>589</v>
      </c>
      <c r="Q427" s="74">
        <v>76</v>
      </c>
      <c r="S427">
        <f t="shared" si="12"/>
        <v>264</v>
      </c>
      <c r="T427" t="str">
        <f t="shared" si="13"/>
        <v>BPB-13</v>
      </c>
    </row>
    <row r="428" spans="1:20" x14ac:dyDescent="0.25">
      <c r="A428" s="68">
        <v>43116</v>
      </c>
      <c r="B428" s="69" t="s">
        <v>751</v>
      </c>
      <c r="C428" s="70"/>
      <c r="D428" s="69" t="s">
        <v>752</v>
      </c>
      <c r="E428" s="69" t="s">
        <v>85</v>
      </c>
      <c r="F428" s="70">
        <v>24</v>
      </c>
      <c r="G428" s="71">
        <v>24</v>
      </c>
      <c r="H428" s="70">
        <v>1</v>
      </c>
      <c r="I428" s="70">
        <v>2</v>
      </c>
      <c r="J428" s="70">
        <v>80</v>
      </c>
      <c r="K428" s="69" t="s">
        <v>16</v>
      </c>
      <c r="L428" s="70">
        <v>48</v>
      </c>
      <c r="M428" s="70">
        <v>48</v>
      </c>
      <c r="N428" s="70">
        <v>288</v>
      </c>
      <c r="O428" s="70">
        <v>12</v>
      </c>
      <c r="P428" s="69" t="s">
        <v>156</v>
      </c>
      <c r="Q428" s="70"/>
      <c r="S428">
        <f t="shared" si="12"/>
        <v>80</v>
      </c>
      <c r="T428" t="str">
        <f t="shared" si="13"/>
        <v>BPB-13</v>
      </c>
    </row>
    <row r="429" spans="1:20" x14ac:dyDescent="0.25">
      <c r="A429" s="68">
        <v>43116</v>
      </c>
      <c r="B429" s="69" t="s">
        <v>751</v>
      </c>
      <c r="C429" s="70"/>
      <c r="D429" s="69" t="s">
        <v>752</v>
      </c>
      <c r="E429" s="69" t="s">
        <v>29</v>
      </c>
      <c r="F429" s="70">
        <v>40</v>
      </c>
      <c r="G429" s="71">
        <v>40</v>
      </c>
      <c r="H429" s="70">
        <v>1</v>
      </c>
      <c r="I429" s="70">
        <v>2</v>
      </c>
      <c r="J429" s="70">
        <v>56</v>
      </c>
      <c r="K429" s="69" t="s">
        <v>16</v>
      </c>
      <c r="L429" s="70">
        <v>80</v>
      </c>
      <c r="M429" s="70">
        <v>80</v>
      </c>
      <c r="N429" s="70">
        <v>720</v>
      </c>
      <c r="O429" s="70">
        <v>18</v>
      </c>
      <c r="P429" s="69" t="s">
        <v>195</v>
      </c>
      <c r="Q429" s="70">
        <v>71.875</v>
      </c>
      <c r="S429">
        <f t="shared" si="12"/>
        <v>56</v>
      </c>
      <c r="T429" t="str">
        <f t="shared" si="13"/>
        <v>BPB-13</v>
      </c>
    </row>
    <row r="430" spans="1:20" x14ac:dyDescent="0.25">
      <c r="A430" s="72">
        <v>43116</v>
      </c>
      <c r="B430" s="73" t="s">
        <v>751</v>
      </c>
      <c r="C430" s="74"/>
      <c r="D430" s="73" t="s">
        <v>752</v>
      </c>
      <c r="E430" s="73" t="s">
        <v>39</v>
      </c>
      <c r="F430" s="74">
        <v>36</v>
      </c>
      <c r="G430" s="75">
        <v>36</v>
      </c>
      <c r="H430" s="74">
        <v>1</v>
      </c>
      <c r="I430" s="74">
        <v>8</v>
      </c>
      <c r="J430" s="74">
        <v>80</v>
      </c>
      <c r="K430" s="73" t="s">
        <v>16</v>
      </c>
      <c r="L430" s="74">
        <v>72</v>
      </c>
      <c r="M430" s="74">
        <v>72</v>
      </c>
      <c r="N430" s="74">
        <v>3000</v>
      </c>
      <c r="O430" s="74">
        <v>83.3333333333333</v>
      </c>
      <c r="P430" s="73" t="s">
        <v>204</v>
      </c>
      <c r="Q430" s="74"/>
      <c r="S430">
        <f t="shared" si="12"/>
        <v>80</v>
      </c>
      <c r="T430" t="str">
        <f t="shared" si="13"/>
        <v>BPB-13</v>
      </c>
    </row>
    <row r="431" spans="1:20" x14ac:dyDescent="0.25">
      <c r="A431" s="68">
        <v>43116</v>
      </c>
      <c r="B431" s="69" t="s">
        <v>751</v>
      </c>
      <c r="C431" s="70"/>
      <c r="D431" s="69" t="s">
        <v>752</v>
      </c>
      <c r="E431" s="69" t="s">
        <v>107</v>
      </c>
      <c r="F431" s="70">
        <v>28</v>
      </c>
      <c r="G431" s="71">
        <v>28</v>
      </c>
      <c r="H431" s="70">
        <v>1</v>
      </c>
      <c r="I431" s="70">
        <v>2</v>
      </c>
      <c r="J431" s="70">
        <v>80</v>
      </c>
      <c r="K431" s="69" t="s">
        <v>16</v>
      </c>
      <c r="L431" s="70">
        <v>56</v>
      </c>
      <c r="M431" s="70">
        <v>56</v>
      </c>
      <c r="N431" s="70">
        <v>168</v>
      </c>
      <c r="O431" s="70">
        <v>6</v>
      </c>
      <c r="P431" s="69" t="s">
        <v>175</v>
      </c>
      <c r="Q431" s="70">
        <v>26</v>
      </c>
      <c r="S431">
        <f t="shared" si="12"/>
        <v>80</v>
      </c>
      <c r="T431" t="str">
        <f t="shared" si="13"/>
        <v>BPB-13</v>
      </c>
    </row>
    <row r="432" spans="1:20" x14ac:dyDescent="0.25">
      <c r="A432" s="68">
        <v>43116</v>
      </c>
      <c r="B432" s="69" t="s">
        <v>751</v>
      </c>
      <c r="C432" s="70"/>
      <c r="D432" s="69" t="s">
        <v>752</v>
      </c>
      <c r="E432" s="69" t="s">
        <v>44</v>
      </c>
      <c r="F432" s="70">
        <v>30</v>
      </c>
      <c r="G432" s="71">
        <v>90</v>
      </c>
      <c r="H432" s="70">
        <v>3</v>
      </c>
      <c r="I432" s="70">
        <v>8</v>
      </c>
      <c r="J432" s="70">
        <v>88</v>
      </c>
      <c r="K432" s="69" t="s">
        <v>16</v>
      </c>
      <c r="L432" s="70">
        <v>60</v>
      </c>
      <c r="M432" s="70">
        <v>60</v>
      </c>
      <c r="N432" s="70">
        <v>180</v>
      </c>
      <c r="O432" s="70">
        <v>6</v>
      </c>
      <c r="P432" s="69" t="s">
        <v>114</v>
      </c>
      <c r="Q432" s="70">
        <v>58</v>
      </c>
      <c r="S432">
        <f t="shared" si="12"/>
        <v>88</v>
      </c>
      <c r="T432" t="str">
        <f t="shared" si="13"/>
        <v>BPB-13</v>
      </c>
    </row>
    <row r="433" spans="1:20" x14ac:dyDescent="0.25">
      <c r="A433" s="72">
        <v>43116</v>
      </c>
      <c r="B433" s="73" t="s">
        <v>751</v>
      </c>
      <c r="C433" s="74"/>
      <c r="D433" s="73" t="s">
        <v>752</v>
      </c>
      <c r="E433" s="73" t="s">
        <v>115</v>
      </c>
      <c r="F433" s="74">
        <v>30</v>
      </c>
      <c r="G433" s="75">
        <v>90</v>
      </c>
      <c r="H433" s="74">
        <v>3</v>
      </c>
      <c r="I433" s="74">
        <v>2</v>
      </c>
      <c r="J433" s="74">
        <v>80</v>
      </c>
      <c r="K433" s="73" t="s">
        <v>16</v>
      </c>
      <c r="L433" s="74">
        <v>60</v>
      </c>
      <c r="M433" s="74">
        <v>60</v>
      </c>
      <c r="N433" s="74">
        <v>180</v>
      </c>
      <c r="O433" s="74">
        <v>6</v>
      </c>
      <c r="P433" s="73" t="s">
        <v>116</v>
      </c>
      <c r="Q433" s="74">
        <v>117</v>
      </c>
      <c r="S433">
        <f t="shared" si="12"/>
        <v>80</v>
      </c>
      <c r="T433" t="str">
        <f t="shared" si="13"/>
        <v>BPB-13</v>
      </c>
    </row>
    <row r="434" spans="1:20" x14ac:dyDescent="0.25">
      <c r="A434" s="68">
        <v>43116</v>
      </c>
      <c r="B434" s="69" t="s">
        <v>751</v>
      </c>
      <c r="C434" s="70"/>
      <c r="D434" s="69" t="s">
        <v>752</v>
      </c>
      <c r="E434" s="69" t="s">
        <v>132</v>
      </c>
      <c r="F434" s="70">
        <v>30</v>
      </c>
      <c r="G434" s="71">
        <v>60</v>
      </c>
      <c r="H434" s="70">
        <v>2</v>
      </c>
      <c r="I434" s="70">
        <v>8</v>
      </c>
      <c r="J434" s="70">
        <v>88</v>
      </c>
      <c r="K434" s="69" t="s">
        <v>16</v>
      </c>
      <c r="L434" s="70">
        <v>60</v>
      </c>
      <c r="M434" s="70">
        <v>60</v>
      </c>
      <c r="N434" s="70">
        <v>180</v>
      </c>
      <c r="O434" s="70">
        <v>6</v>
      </c>
      <c r="P434" s="69" t="s">
        <v>133</v>
      </c>
      <c r="Q434" s="70"/>
      <c r="S434">
        <f t="shared" si="12"/>
        <v>88</v>
      </c>
      <c r="T434" t="str">
        <f t="shared" si="13"/>
        <v>BPB-13</v>
      </c>
    </row>
    <row r="435" spans="1:20" x14ac:dyDescent="0.25">
      <c r="A435" s="72">
        <v>43116</v>
      </c>
      <c r="B435" s="73" t="s">
        <v>751</v>
      </c>
      <c r="C435" s="74"/>
      <c r="D435" s="73" t="s">
        <v>752</v>
      </c>
      <c r="E435" s="73" t="s">
        <v>117</v>
      </c>
      <c r="F435" s="74">
        <v>30</v>
      </c>
      <c r="G435" s="75">
        <v>90</v>
      </c>
      <c r="H435" s="74">
        <v>3</v>
      </c>
      <c r="I435" s="74">
        <v>80</v>
      </c>
      <c r="J435" s="74">
        <v>240</v>
      </c>
      <c r="K435" s="73" t="s">
        <v>16</v>
      </c>
      <c r="L435" s="74">
        <v>60</v>
      </c>
      <c r="M435" s="74">
        <v>60</v>
      </c>
      <c r="N435" s="74">
        <v>180</v>
      </c>
      <c r="O435" s="74">
        <v>6</v>
      </c>
      <c r="P435" s="73" t="s">
        <v>118</v>
      </c>
      <c r="Q435" s="74">
        <v>96</v>
      </c>
      <c r="S435">
        <f t="shared" si="12"/>
        <v>240</v>
      </c>
      <c r="T435" t="str">
        <f t="shared" si="13"/>
        <v>BPB-14</v>
      </c>
    </row>
    <row r="436" spans="1:20" x14ac:dyDescent="0.25">
      <c r="A436" s="72">
        <v>43116</v>
      </c>
      <c r="B436" s="73" t="s">
        <v>751</v>
      </c>
      <c r="C436" s="74"/>
      <c r="D436" s="73" t="s">
        <v>752</v>
      </c>
      <c r="E436" s="73" t="s">
        <v>122</v>
      </c>
      <c r="F436" s="74">
        <v>35</v>
      </c>
      <c r="G436" s="75">
        <v>35</v>
      </c>
      <c r="H436" s="74">
        <v>1</v>
      </c>
      <c r="I436" s="74">
        <v>8</v>
      </c>
      <c r="J436" s="74">
        <v>88</v>
      </c>
      <c r="K436" s="73" t="s">
        <v>16</v>
      </c>
      <c r="L436" s="74">
        <v>70</v>
      </c>
      <c r="M436" s="74">
        <v>70</v>
      </c>
      <c r="N436" s="74">
        <v>210</v>
      </c>
      <c r="O436" s="74">
        <v>6</v>
      </c>
      <c r="P436" s="73" t="s">
        <v>220</v>
      </c>
      <c r="Q436" s="74"/>
      <c r="S436">
        <f t="shared" si="12"/>
        <v>88</v>
      </c>
      <c r="T436" t="str">
        <f t="shared" si="13"/>
        <v>BPB-14</v>
      </c>
    </row>
    <row r="437" spans="1:20" x14ac:dyDescent="0.25">
      <c r="A437" s="72">
        <v>43116</v>
      </c>
      <c r="B437" s="73" t="s">
        <v>751</v>
      </c>
      <c r="C437" s="74"/>
      <c r="D437" s="73" t="s">
        <v>752</v>
      </c>
      <c r="E437" s="73" t="s">
        <v>125</v>
      </c>
      <c r="F437" s="74">
        <v>35</v>
      </c>
      <c r="G437" s="75">
        <v>35</v>
      </c>
      <c r="H437" s="74">
        <v>1</v>
      </c>
      <c r="I437" s="74">
        <v>5</v>
      </c>
      <c r="J437" s="74">
        <v>80</v>
      </c>
      <c r="K437" s="73" t="s">
        <v>16</v>
      </c>
      <c r="L437" s="74">
        <v>70</v>
      </c>
      <c r="M437" s="74">
        <v>70</v>
      </c>
      <c r="N437" s="74">
        <v>210</v>
      </c>
      <c r="O437" s="74">
        <v>6</v>
      </c>
      <c r="P437" s="73" t="s">
        <v>329</v>
      </c>
      <c r="Q437" s="74">
        <v>59</v>
      </c>
      <c r="S437">
        <f t="shared" si="12"/>
        <v>80</v>
      </c>
      <c r="T437" t="str">
        <f t="shared" si="13"/>
        <v>BPB-15</v>
      </c>
    </row>
    <row r="438" spans="1:20" x14ac:dyDescent="0.25">
      <c r="A438" s="72">
        <v>43116</v>
      </c>
      <c r="B438" s="73" t="s">
        <v>751</v>
      </c>
      <c r="C438" s="74"/>
      <c r="D438" s="73" t="s">
        <v>752</v>
      </c>
      <c r="E438" s="73" t="s">
        <v>58</v>
      </c>
      <c r="F438" s="74">
        <v>48</v>
      </c>
      <c r="G438" s="75">
        <v>96</v>
      </c>
      <c r="H438" s="74">
        <v>2</v>
      </c>
      <c r="I438" s="74">
        <v>8</v>
      </c>
      <c r="J438" s="74">
        <v>64</v>
      </c>
      <c r="K438" s="73" t="s">
        <v>16</v>
      </c>
      <c r="L438" s="74">
        <v>96</v>
      </c>
      <c r="M438" s="74">
        <v>96</v>
      </c>
      <c r="N438" s="74">
        <v>576</v>
      </c>
      <c r="O438" s="74">
        <v>12</v>
      </c>
      <c r="P438" s="73" t="s">
        <v>263</v>
      </c>
      <c r="Q438" s="74"/>
      <c r="S438">
        <f t="shared" si="12"/>
        <v>64</v>
      </c>
      <c r="T438" t="str">
        <f t="shared" si="13"/>
        <v>BPB-15</v>
      </c>
    </row>
    <row r="439" spans="1:20" x14ac:dyDescent="0.25">
      <c r="A439" s="68">
        <v>43116</v>
      </c>
      <c r="B439" s="69" t="s">
        <v>751</v>
      </c>
      <c r="C439" s="70"/>
      <c r="D439" s="69" t="s">
        <v>752</v>
      </c>
      <c r="E439" s="69" t="s">
        <v>135</v>
      </c>
      <c r="F439" s="70">
        <v>100</v>
      </c>
      <c r="G439" s="71">
        <v>100</v>
      </c>
      <c r="H439" s="70">
        <v>1</v>
      </c>
      <c r="I439" s="70">
        <v>8</v>
      </c>
      <c r="J439" s="70">
        <v>48</v>
      </c>
      <c r="K439" s="69" t="s">
        <v>16</v>
      </c>
      <c r="L439" s="70">
        <v>100</v>
      </c>
      <c r="M439" s="70">
        <v>100</v>
      </c>
      <c r="N439" s="70">
        <v>600</v>
      </c>
      <c r="O439" s="70">
        <v>6</v>
      </c>
      <c r="P439" s="69" t="s">
        <v>862</v>
      </c>
      <c r="Q439" s="70">
        <v>6</v>
      </c>
      <c r="S439">
        <f t="shared" si="12"/>
        <v>48</v>
      </c>
      <c r="T439" t="str">
        <f t="shared" si="13"/>
        <v>BPB-13</v>
      </c>
    </row>
    <row r="440" spans="1:20" x14ac:dyDescent="0.25">
      <c r="A440" s="68">
        <v>43116</v>
      </c>
      <c r="B440" s="69" t="s">
        <v>753</v>
      </c>
      <c r="C440" s="70"/>
      <c r="D440" s="69" t="s">
        <v>754</v>
      </c>
      <c r="E440" s="69" t="s">
        <v>18</v>
      </c>
      <c r="F440" s="70">
        <v>30</v>
      </c>
      <c r="G440" s="71">
        <v>90</v>
      </c>
      <c r="H440" s="70">
        <v>3</v>
      </c>
      <c r="I440" s="70">
        <v>80</v>
      </c>
      <c r="J440" s="70">
        <v>240</v>
      </c>
      <c r="K440" s="69" t="s">
        <v>16</v>
      </c>
      <c r="L440" s="70">
        <v>60</v>
      </c>
      <c r="M440" s="70">
        <v>60</v>
      </c>
      <c r="N440" s="70">
        <v>180</v>
      </c>
      <c r="O440" s="70">
        <v>6</v>
      </c>
      <c r="P440" s="69" t="s">
        <v>61</v>
      </c>
      <c r="Q440" s="70">
        <v>112</v>
      </c>
      <c r="S440">
        <f t="shared" si="12"/>
        <v>240</v>
      </c>
      <c r="T440" t="str">
        <f t="shared" si="13"/>
        <v>BPB-14</v>
      </c>
    </row>
    <row r="441" spans="1:20" x14ac:dyDescent="0.25">
      <c r="A441" s="68">
        <v>43116</v>
      </c>
      <c r="B441" s="69" t="s">
        <v>753</v>
      </c>
      <c r="C441" s="70"/>
      <c r="D441" s="69" t="s">
        <v>754</v>
      </c>
      <c r="E441" s="69" t="s">
        <v>19</v>
      </c>
      <c r="F441" s="70">
        <v>30</v>
      </c>
      <c r="G441" s="71">
        <v>60</v>
      </c>
      <c r="H441" s="70">
        <v>2</v>
      </c>
      <c r="I441" s="70">
        <v>80</v>
      </c>
      <c r="J441" s="70">
        <v>160</v>
      </c>
      <c r="K441" s="69" t="s">
        <v>16</v>
      </c>
      <c r="L441" s="70">
        <v>60</v>
      </c>
      <c r="M441" s="70">
        <v>60</v>
      </c>
      <c r="N441" s="70">
        <v>180</v>
      </c>
      <c r="O441" s="70">
        <v>6</v>
      </c>
      <c r="P441" s="69" t="s">
        <v>64</v>
      </c>
      <c r="Q441" s="70">
        <v>44</v>
      </c>
      <c r="S441">
        <f t="shared" si="12"/>
        <v>160</v>
      </c>
      <c r="T441" t="str">
        <f t="shared" si="13"/>
        <v>BPB-14</v>
      </c>
    </row>
    <row r="442" spans="1:20" x14ac:dyDescent="0.25">
      <c r="A442" s="72">
        <v>43116</v>
      </c>
      <c r="B442" s="73" t="s">
        <v>753</v>
      </c>
      <c r="C442" s="74"/>
      <c r="D442" s="73" t="s">
        <v>754</v>
      </c>
      <c r="E442" s="73" t="s">
        <v>20</v>
      </c>
      <c r="F442" s="74">
        <v>24</v>
      </c>
      <c r="G442" s="75">
        <v>24</v>
      </c>
      <c r="H442" s="74">
        <v>1</v>
      </c>
      <c r="I442" s="74">
        <v>2</v>
      </c>
      <c r="J442" s="74">
        <v>52</v>
      </c>
      <c r="K442" s="73" t="s">
        <v>16</v>
      </c>
      <c r="L442" s="74">
        <v>48</v>
      </c>
      <c r="M442" s="74">
        <v>48</v>
      </c>
      <c r="N442" s="74">
        <v>288</v>
      </c>
      <c r="O442" s="74">
        <v>12</v>
      </c>
      <c r="P442" s="73" t="s">
        <v>182</v>
      </c>
      <c r="Q442" s="74">
        <v>18</v>
      </c>
      <c r="S442">
        <f t="shared" si="12"/>
        <v>52</v>
      </c>
      <c r="T442" t="str">
        <f t="shared" si="13"/>
        <v>BPB-14</v>
      </c>
    </row>
    <row r="443" spans="1:20" x14ac:dyDescent="0.25">
      <c r="A443" s="68">
        <v>43116</v>
      </c>
      <c r="B443" s="69" t="s">
        <v>753</v>
      </c>
      <c r="C443" s="70"/>
      <c r="D443" s="69" t="s">
        <v>754</v>
      </c>
      <c r="E443" s="69" t="s">
        <v>67</v>
      </c>
      <c r="F443" s="70">
        <v>24</v>
      </c>
      <c r="G443" s="71">
        <v>24</v>
      </c>
      <c r="H443" s="70">
        <v>1</v>
      </c>
      <c r="I443" s="70">
        <v>8</v>
      </c>
      <c r="J443" s="70">
        <v>56</v>
      </c>
      <c r="K443" s="69" t="s">
        <v>16</v>
      </c>
      <c r="L443" s="70">
        <v>48</v>
      </c>
      <c r="M443" s="70">
        <v>48</v>
      </c>
      <c r="N443" s="70">
        <v>288</v>
      </c>
      <c r="O443" s="70">
        <v>12</v>
      </c>
      <c r="P443" s="69" t="s">
        <v>68</v>
      </c>
      <c r="Q443" s="70">
        <v>35</v>
      </c>
      <c r="S443">
        <f t="shared" si="12"/>
        <v>56</v>
      </c>
      <c r="T443" t="str">
        <f t="shared" si="13"/>
        <v>BPB-15</v>
      </c>
    </row>
    <row r="444" spans="1:20" x14ac:dyDescent="0.25">
      <c r="A444" s="72">
        <v>43116</v>
      </c>
      <c r="B444" s="73" t="s">
        <v>753</v>
      </c>
      <c r="C444" s="74"/>
      <c r="D444" s="73" t="s">
        <v>754</v>
      </c>
      <c r="E444" s="73" t="s">
        <v>70</v>
      </c>
      <c r="F444" s="74">
        <v>24</v>
      </c>
      <c r="G444" s="75">
        <v>24</v>
      </c>
      <c r="H444" s="74">
        <v>1</v>
      </c>
      <c r="I444" s="74">
        <v>8</v>
      </c>
      <c r="J444" s="74">
        <v>56</v>
      </c>
      <c r="K444" s="73" t="s">
        <v>16</v>
      </c>
      <c r="L444" s="74">
        <v>48</v>
      </c>
      <c r="M444" s="74">
        <v>48</v>
      </c>
      <c r="N444" s="74">
        <v>288</v>
      </c>
      <c r="O444" s="74">
        <v>12</v>
      </c>
      <c r="P444" s="73" t="s">
        <v>190</v>
      </c>
      <c r="Q444" s="74">
        <v>33</v>
      </c>
      <c r="S444">
        <f t="shared" ref="S444:S507" si="14">J444</f>
        <v>56</v>
      </c>
      <c r="T444" t="str">
        <f t="shared" si="13"/>
        <v>BPB-14</v>
      </c>
    </row>
    <row r="445" spans="1:20" x14ac:dyDescent="0.25">
      <c r="A445" s="72">
        <v>43116</v>
      </c>
      <c r="B445" s="73" t="s">
        <v>753</v>
      </c>
      <c r="C445" s="74"/>
      <c r="D445" s="73" t="s">
        <v>754</v>
      </c>
      <c r="E445" s="73" t="s">
        <v>591</v>
      </c>
      <c r="F445" s="74">
        <v>28</v>
      </c>
      <c r="G445" s="75">
        <v>28</v>
      </c>
      <c r="H445" s="74">
        <v>1</v>
      </c>
      <c r="I445" s="74">
        <v>80</v>
      </c>
      <c r="J445" s="74">
        <v>160</v>
      </c>
      <c r="K445" s="73" t="s">
        <v>16</v>
      </c>
      <c r="L445" s="74">
        <v>56</v>
      </c>
      <c r="M445" s="74">
        <v>56</v>
      </c>
      <c r="N445" s="74">
        <v>168</v>
      </c>
      <c r="O445" s="74">
        <v>6</v>
      </c>
      <c r="P445" s="73" t="s">
        <v>592</v>
      </c>
      <c r="Q445" s="74">
        <v>57</v>
      </c>
      <c r="S445">
        <f t="shared" si="14"/>
        <v>160</v>
      </c>
      <c r="T445" t="str">
        <f t="shared" si="13"/>
        <v>BPB-14</v>
      </c>
    </row>
    <row r="446" spans="1:20" x14ac:dyDescent="0.25">
      <c r="A446" s="72">
        <v>43116</v>
      </c>
      <c r="B446" s="73" t="s">
        <v>753</v>
      </c>
      <c r="C446" s="74"/>
      <c r="D446" s="73" t="s">
        <v>754</v>
      </c>
      <c r="E446" s="73" t="s">
        <v>77</v>
      </c>
      <c r="F446" s="74">
        <v>24</v>
      </c>
      <c r="G446" s="75">
        <v>24</v>
      </c>
      <c r="H446" s="74">
        <v>1</v>
      </c>
      <c r="I446" s="74">
        <v>64</v>
      </c>
      <c r="J446" s="74">
        <v>128</v>
      </c>
      <c r="K446" s="73" t="s">
        <v>16</v>
      </c>
      <c r="L446" s="74">
        <v>48</v>
      </c>
      <c r="M446" s="74">
        <v>48</v>
      </c>
      <c r="N446" s="74">
        <v>432</v>
      </c>
      <c r="O446" s="74">
        <v>18</v>
      </c>
      <c r="P446" s="73" t="s">
        <v>78</v>
      </c>
      <c r="Q446" s="74"/>
      <c r="S446">
        <f t="shared" si="14"/>
        <v>128</v>
      </c>
      <c r="T446" t="str">
        <f t="shared" si="13"/>
        <v>BPB-14</v>
      </c>
    </row>
    <row r="447" spans="1:20" x14ac:dyDescent="0.25">
      <c r="A447" s="68">
        <v>43116</v>
      </c>
      <c r="B447" s="69" t="s">
        <v>753</v>
      </c>
      <c r="C447" s="70"/>
      <c r="D447" s="69" t="s">
        <v>754</v>
      </c>
      <c r="E447" s="69" t="s">
        <v>588</v>
      </c>
      <c r="F447" s="70">
        <v>28</v>
      </c>
      <c r="G447" s="71">
        <v>56</v>
      </c>
      <c r="H447" s="70">
        <v>2</v>
      </c>
      <c r="I447" s="70">
        <v>88</v>
      </c>
      <c r="J447" s="70">
        <v>264</v>
      </c>
      <c r="K447" s="69" t="s">
        <v>16</v>
      </c>
      <c r="L447" s="70">
        <v>56</v>
      </c>
      <c r="M447" s="70">
        <v>56</v>
      </c>
      <c r="N447" s="70">
        <v>168</v>
      </c>
      <c r="O447" s="70">
        <v>6</v>
      </c>
      <c r="P447" s="69" t="s">
        <v>589</v>
      </c>
      <c r="Q447" s="70">
        <v>76</v>
      </c>
      <c r="S447">
        <f t="shared" si="14"/>
        <v>264</v>
      </c>
      <c r="T447" t="str">
        <f t="shared" si="13"/>
        <v>BPB-13</v>
      </c>
    </row>
    <row r="448" spans="1:20" x14ac:dyDescent="0.25">
      <c r="A448" s="68">
        <v>43116</v>
      </c>
      <c r="B448" s="69" t="s">
        <v>753</v>
      </c>
      <c r="C448" s="70"/>
      <c r="D448" s="69" t="s">
        <v>754</v>
      </c>
      <c r="E448" s="69" t="s">
        <v>85</v>
      </c>
      <c r="F448" s="70">
        <v>24</v>
      </c>
      <c r="G448" s="71">
        <v>24</v>
      </c>
      <c r="H448" s="70">
        <v>1</v>
      </c>
      <c r="I448" s="70">
        <v>2</v>
      </c>
      <c r="J448" s="70">
        <v>80</v>
      </c>
      <c r="K448" s="69" t="s">
        <v>16</v>
      </c>
      <c r="L448" s="70">
        <v>48</v>
      </c>
      <c r="M448" s="70">
        <v>48</v>
      </c>
      <c r="N448" s="70">
        <v>288</v>
      </c>
      <c r="O448" s="70">
        <v>12</v>
      </c>
      <c r="P448" s="69" t="s">
        <v>156</v>
      </c>
      <c r="Q448" s="70"/>
      <c r="S448">
        <f t="shared" si="14"/>
        <v>80</v>
      </c>
      <c r="T448" t="str">
        <f t="shared" si="13"/>
        <v>BPB-13</v>
      </c>
    </row>
    <row r="449" spans="1:20" x14ac:dyDescent="0.25">
      <c r="A449" s="68">
        <v>43116</v>
      </c>
      <c r="B449" s="69" t="s">
        <v>753</v>
      </c>
      <c r="C449" s="70"/>
      <c r="D449" s="69" t="s">
        <v>754</v>
      </c>
      <c r="E449" s="69" t="s">
        <v>143</v>
      </c>
      <c r="F449" s="70">
        <v>24</v>
      </c>
      <c r="G449" s="71">
        <v>24</v>
      </c>
      <c r="H449" s="70">
        <v>1</v>
      </c>
      <c r="I449" s="70">
        <v>64</v>
      </c>
      <c r="J449" s="70">
        <v>128</v>
      </c>
      <c r="K449" s="69" t="s">
        <v>16</v>
      </c>
      <c r="L449" s="70">
        <v>48</v>
      </c>
      <c r="M449" s="70">
        <v>48</v>
      </c>
      <c r="N449" s="70">
        <v>288</v>
      </c>
      <c r="O449" s="70">
        <v>12</v>
      </c>
      <c r="P449" s="69" t="s">
        <v>177</v>
      </c>
      <c r="Q449" s="70"/>
      <c r="S449">
        <f t="shared" si="14"/>
        <v>128</v>
      </c>
      <c r="T449" t="str">
        <f t="shared" si="13"/>
        <v>BPB-14</v>
      </c>
    </row>
    <row r="450" spans="1:20" x14ac:dyDescent="0.25">
      <c r="A450" s="72">
        <v>43116</v>
      </c>
      <c r="B450" s="73" t="s">
        <v>753</v>
      </c>
      <c r="C450" s="74"/>
      <c r="D450" s="73" t="s">
        <v>754</v>
      </c>
      <c r="E450" s="73" t="s">
        <v>88</v>
      </c>
      <c r="F450" s="74">
        <v>36</v>
      </c>
      <c r="G450" s="75">
        <v>36</v>
      </c>
      <c r="H450" s="74">
        <v>1</v>
      </c>
      <c r="I450" s="74">
        <v>8</v>
      </c>
      <c r="J450" s="74">
        <v>80</v>
      </c>
      <c r="K450" s="73" t="s">
        <v>16</v>
      </c>
      <c r="L450" s="74">
        <v>72</v>
      </c>
      <c r="M450" s="74">
        <v>72</v>
      </c>
      <c r="N450" s="74">
        <v>216</v>
      </c>
      <c r="O450" s="74">
        <v>6</v>
      </c>
      <c r="P450" s="73" t="s">
        <v>315</v>
      </c>
      <c r="Q450" s="74">
        <v>61</v>
      </c>
      <c r="S450">
        <f t="shared" si="14"/>
        <v>80</v>
      </c>
      <c r="T450" t="str">
        <f t="shared" si="13"/>
        <v>BPB-12</v>
      </c>
    </row>
    <row r="451" spans="1:20" x14ac:dyDescent="0.25">
      <c r="A451" s="68">
        <v>43116</v>
      </c>
      <c r="B451" s="69" t="s">
        <v>753</v>
      </c>
      <c r="C451" s="70"/>
      <c r="D451" s="69" t="s">
        <v>754</v>
      </c>
      <c r="E451" s="69" t="s">
        <v>145</v>
      </c>
      <c r="F451" s="70">
        <v>36</v>
      </c>
      <c r="G451" s="71">
        <v>36</v>
      </c>
      <c r="H451" s="70">
        <v>1</v>
      </c>
      <c r="I451" s="70">
        <v>8</v>
      </c>
      <c r="J451" s="70">
        <v>72</v>
      </c>
      <c r="K451" s="69" t="s">
        <v>16</v>
      </c>
      <c r="L451" s="70">
        <v>72</v>
      </c>
      <c r="M451" s="70">
        <v>72</v>
      </c>
      <c r="N451" s="70">
        <v>432</v>
      </c>
      <c r="O451" s="70">
        <v>12</v>
      </c>
      <c r="P451" s="69" t="s">
        <v>223</v>
      </c>
      <c r="Q451" s="70">
        <v>49</v>
      </c>
      <c r="S451">
        <f t="shared" si="14"/>
        <v>72</v>
      </c>
      <c r="T451" t="str">
        <f t="shared" ref="T451:T514" si="15">LEFT(P451,6)</f>
        <v>BPB-12</v>
      </c>
    </row>
    <row r="452" spans="1:20" x14ac:dyDescent="0.25">
      <c r="A452" s="68">
        <v>43116</v>
      </c>
      <c r="B452" s="69" t="s">
        <v>753</v>
      </c>
      <c r="C452" s="70"/>
      <c r="D452" s="69" t="s">
        <v>754</v>
      </c>
      <c r="E452" s="69" t="s">
        <v>22</v>
      </c>
      <c r="F452" s="70">
        <v>36</v>
      </c>
      <c r="G452" s="71">
        <v>36</v>
      </c>
      <c r="H452" s="70">
        <v>1</v>
      </c>
      <c r="I452" s="70">
        <v>72</v>
      </c>
      <c r="J452" s="70">
        <v>144</v>
      </c>
      <c r="K452" s="69" t="s">
        <v>16</v>
      </c>
      <c r="L452" s="70">
        <v>72</v>
      </c>
      <c r="M452" s="70">
        <v>72</v>
      </c>
      <c r="N452" s="70">
        <v>864</v>
      </c>
      <c r="O452" s="70">
        <v>24</v>
      </c>
      <c r="P452" s="69" t="s">
        <v>205</v>
      </c>
      <c r="Q452" s="70">
        <v>34</v>
      </c>
      <c r="S452">
        <f t="shared" si="14"/>
        <v>144</v>
      </c>
      <c r="T452" t="str">
        <f t="shared" si="15"/>
        <v>BPB-13</v>
      </c>
    </row>
    <row r="453" spans="1:20" x14ac:dyDescent="0.25">
      <c r="A453" s="72">
        <v>43116</v>
      </c>
      <c r="B453" s="73" t="s">
        <v>753</v>
      </c>
      <c r="C453" s="74"/>
      <c r="D453" s="73" t="s">
        <v>754</v>
      </c>
      <c r="E453" s="73" t="s">
        <v>23</v>
      </c>
      <c r="F453" s="74">
        <v>36</v>
      </c>
      <c r="G453" s="75">
        <v>36</v>
      </c>
      <c r="H453" s="74">
        <v>1</v>
      </c>
      <c r="I453" s="74">
        <v>8</v>
      </c>
      <c r="J453" s="74">
        <v>80</v>
      </c>
      <c r="K453" s="73" t="s">
        <v>16</v>
      </c>
      <c r="L453" s="74">
        <v>108</v>
      </c>
      <c r="M453" s="74">
        <v>108</v>
      </c>
      <c r="N453" s="74">
        <v>648</v>
      </c>
      <c r="O453" s="74">
        <v>18</v>
      </c>
      <c r="P453" s="73" t="s">
        <v>194</v>
      </c>
      <c r="Q453" s="74"/>
      <c r="S453">
        <f t="shared" si="14"/>
        <v>80</v>
      </c>
      <c r="T453" t="str">
        <f t="shared" si="15"/>
        <v>BPB-14</v>
      </c>
    </row>
    <row r="454" spans="1:20" x14ac:dyDescent="0.25">
      <c r="A454" s="72">
        <v>43116</v>
      </c>
      <c r="B454" s="73" t="s">
        <v>753</v>
      </c>
      <c r="C454" s="74"/>
      <c r="D454" s="73" t="s">
        <v>754</v>
      </c>
      <c r="E454" s="73" t="s">
        <v>150</v>
      </c>
      <c r="F454" s="74">
        <v>36</v>
      </c>
      <c r="G454" s="75">
        <v>36</v>
      </c>
      <c r="H454" s="74">
        <v>1</v>
      </c>
      <c r="I454" s="74">
        <v>8</v>
      </c>
      <c r="J454" s="74">
        <v>64</v>
      </c>
      <c r="K454" s="73" t="s">
        <v>16</v>
      </c>
      <c r="L454" s="74">
        <v>72</v>
      </c>
      <c r="M454" s="74">
        <v>72</v>
      </c>
      <c r="N454" s="74">
        <v>432</v>
      </c>
      <c r="O454" s="74">
        <v>12</v>
      </c>
      <c r="P454" s="73" t="s">
        <v>275</v>
      </c>
      <c r="Q454" s="74"/>
      <c r="S454">
        <f t="shared" si="14"/>
        <v>64</v>
      </c>
      <c r="T454" t="str">
        <f t="shared" si="15"/>
        <v>BPB-08</v>
      </c>
    </row>
    <row r="455" spans="1:20" x14ac:dyDescent="0.25">
      <c r="A455" s="72">
        <v>43116</v>
      </c>
      <c r="B455" s="73" t="s">
        <v>753</v>
      </c>
      <c r="C455" s="74"/>
      <c r="D455" s="73" t="s">
        <v>754</v>
      </c>
      <c r="E455" s="73" t="s">
        <v>28</v>
      </c>
      <c r="F455" s="74">
        <v>48</v>
      </c>
      <c r="G455" s="75">
        <v>48</v>
      </c>
      <c r="H455" s="74">
        <v>1</v>
      </c>
      <c r="I455" s="74">
        <v>8</v>
      </c>
      <c r="J455" s="74">
        <v>88</v>
      </c>
      <c r="K455" s="73" t="s">
        <v>16</v>
      </c>
      <c r="L455" s="74">
        <v>96</v>
      </c>
      <c r="M455" s="74">
        <v>96</v>
      </c>
      <c r="N455" s="74">
        <v>288</v>
      </c>
      <c r="O455" s="74">
        <v>6</v>
      </c>
      <c r="P455" s="73" t="s">
        <v>251</v>
      </c>
      <c r="Q455" s="74">
        <v>23</v>
      </c>
      <c r="S455">
        <f t="shared" si="14"/>
        <v>88</v>
      </c>
      <c r="T455" t="str">
        <f t="shared" si="15"/>
        <v>BPB-12</v>
      </c>
    </row>
    <row r="456" spans="1:20" x14ac:dyDescent="0.25">
      <c r="A456" s="68">
        <v>43116</v>
      </c>
      <c r="B456" s="69" t="s">
        <v>753</v>
      </c>
      <c r="C456" s="70"/>
      <c r="D456" s="69" t="s">
        <v>754</v>
      </c>
      <c r="E456" s="69" t="s">
        <v>29</v>
      </c>
      <c r="F456" s="70">
        <v>40</v>
      </c>
      <c r="G456" s="71">
        <v>40</v>
      </c>
      <c r="H456" s="70">
        <v>1</v>
      </c>
      <c r="I456" s="70">
        <v>2</v>
      </c>
      <c r="J456" s="70">
        <v>56</v>
      </c>
      <c r="K456" s="69" t="s">
        <v>16</v>
      </c>
      <c r="L456" s="70">
        <v>80</v>
      </c>
      <c r="M456" s="70">
        <v>80</v>
      </c>
      <c r="N456" s="70">
        <v>720</v>
      </c>
      <c r="O456" s="70">
        <v>18</v>
      </c>
      <c r="P456" s="69" t="s">
        <v>195</v>
      </c>
      <c r="Q456" s="70">
        <v>71.875</v>
      </c>
      <c r="S456">
        <f t="shared" si="14"/>
        <v>56</v>
      </c>
      <c r="T456" t="str">
        <f t="shared" si="15"/>
        <v>BPB-13</v>
      </c>
    </row>
    <row r="457" spans="1:20" x14ac:dyDescent="0.25">
      <c r="A457" s="72">
        <v>43116</v>
      </c>
      <c r="B457" s="73" t="s">
        <v>753</v>
      </c>
      <c r="C457" s="74"/>
      <c r="D457" s="73" t="s">
        <v>754</v>
      </c>
      <c r="E457" s="73" t="s">
        <v>31</v>
      </c>
      <c r="F457" s="74">
        <v>40</v>
      </c>
      <c r="G457" s="75">
        <v>40</v>
      </c>
      <c r="H457" s="74">
        <v>1</v>
      </c>
      <c r="I457" s="74">
        <v>56</v>
      </c>
      <c r="J457" s="74">
        <v>168</v>
      </c>
      <c r="K457" s="73" t="s">
        <v>16</v>
      </c>
      <c r="L457" s="74">
        <v>80</v>
      </c>
      <c r="M457" s="74">
        <v>80</v>
      </c>
      <c r="N457" s="74">
        <v>720</v>
      </c>
      <c r="O457" s="74">
        <v>18</v>
      </c>
      <c r="P457" s="73" t="s">
        <v>178</v>
      </c>
      <c r="Q457" s="74"/>
      <c r="S457">
        <f t="shared" si="14"/>
        <v>168</v>
      </c>
      <c r="T457" t="str">
        <f t="shared" si="15"/>
        <v>BPB-14</v>
      </c>
    </row>
    <row r="458" spans="1:20" x14ac:dyDescent="0.25">
      <c r="A458" s="68">
        <v>43116</v>
      </c>
      <c r="B458" s="69" t="s">
        <v>753</v>
      </c>
      <c r="C458" s="70"/>
      <c r="D458" s="69" t="s">
        <v>754</v>
      </c>
      <c r="E458" s="69" t="s">
        <v>39</v>
      </c>
      <c r="F458" s="70">
        <v>36</v>
      </c>
      <c r="G458" s="71">
        <v>36</v>
      </c>
      <c r="H458" s="70">
        <v>1</v>
      </c>
      <c r="I458" s="70">
        <v>8</v>
      </c>
      <c r="J458" s="70">
        <v>80</v>
      </c>
      <c r="K458" s="69" t="s">
        <v>16</v>
      </c>
      <c r="L458" s="70">
        <v>72</v>
      </c>
      <c r="M458" s="70">
        <v>72</v>
      </c>
      <c r="N458" s="70">
        <v>3000</v>
      </c>
      <c r="O458" s="70">
        <v>83.3333333333333</v>
      </c>
      <c r="P458" s="69" t="s">
        <v>204</v>
      </c>
      <c r="Q458" s="70"/>
      <c r="S458">
        <f t="shared" si="14"/>
        <v>80</v>
      </c>
      <c r="T458" t="str">
        <f t="shared" si="15"/>
        <v>BPB-13</v>
      </c>
    </row>
    <row r="459" spans="1:20" x14ac:dyDescent="0.25">
      <c r="A459" s="72">
        <v>43116</v>
      </c>
      <c r="B459" s="73" t="s">
        <v>753</v>
      </c>
      <c r="C459" s="74"/>
      <c r="D459" s="73" t="s">
        <v>754</v>
      </c>
      <c r="E459" s="73" t="s">
        <v>44</v>
      </c>
      <c r="F459" s="74">
        <v>30</v>
      </c>
      <c r="G459" s="75">
        <v>60</v>
      </c>
      <c r="H459" s="74">
        <v>2</v>
      </c>
      <c r="I459" s="74">
        <v>8</v>
      </c>
      <c r="J459" s="74">
        <v>88</v>
      </c>
      <c r="K459" s="73" t="s">
        <v>16</v>
      </c>
      <c r="L459" s="74">
        <v>60</v>
      </c>
      <c r="M459" s="74">
        <v>60</v>
      </c>
      <c r="N459" s="74">
        <v>180</v>
      </c>
      <c r="O459" s="74">
        <v>6</v>
      </c>
      <c r="P459" s="73" t="s">
        <v>114</v>
      </c>
      <c r="Q459" s="74">
        <v>58</v>
      </c>
      <c r="S459">
        <f t="shared" si="14"/>
        <v>88</v>
      </c>
      <c r="T459" t="str">
        <f t="shared" si="15"/>
        <v>BPB-13</v>
      </c>
    </row>
    <row r="460" spans="1:20" x14ac:dyDescent="0.25">
      <c r="A460" s="72">
        <v>43116</v>
      </c>
      <c r="B460" s="73" t="s">
        <v>753</v>
      </c>
      <c r="C460" s="74"/>
      <c r="D460" s="73" t="s">
        <v>754</v>
      </c>
      <c r="E460" s="73" t="s">
        <v>115</v>
      </c>
      <c r="F460" s="74">
        <v>30</v>
      </c>
      <c r="G460" s="75">
        <v>30</v>
      </c>
      <c r="H460" s="74">
        <v>1</v>
      </c>
      <c r="I460" s="74">
        <v>2</v>
      </c>
      <c r="J460" s="74">
        <v>80</v>
      </c>
      <c r="K460" s="73" t="s">
        <v>16</v>
      </c>
      <c r="L460" s="74">
        <v>60</v>
      </c>
      <c r="M460" s="74">
        <v>60</v>
      </c>
      <c r="N460" s="74">
        <v>180</v>
      </c>
      <c r="O460" s="74">
        <v>6</v>
      </c>
      <c r="P460" s="73" t="s">
        <v>116</v>
      </c>
      <c r="Q460" s="74">
        <v>117</v>
      </c>
      <c r="S460">
        <f t="shared" si="14"/>
        <v>80</v>
      </c>
      <c r="T460" t="str">
        <f t="shared" si="15"/>
        <v>BPB-13</v>
      </c>
    </row>
    <row r="461" spans="1:20" x14ac:dyDescent="0.25">
      <c r="A461" s="72">
        <v>43116</v>
      </c>
      <c r="B461" s="73" t="s">
        <v>753</v>
      </c>
      <c r="C461" s="74"/>
      <c r="D461" s="73" t="s">
        <v>754</v>
      </c>
      <c r="E461" s="73" t="s">
        <v>132</v>
      </c>
      <c r="F461" s="74">
        <v>30</v>
      </c>
      <c r="G461" s="75">
        <v>30</v>
      </c>
      <c r="H461" s="74">
        <v>1</v>
      </c>
      <c r="I461" s="74">
        <v>8</v>
      </c>
      <c r="J461" s="74">
        <v>88</v>
      </c>
      <c r="K461" s="73" t="s">
        <v>16</v>
      </c>
      <c r="L461" s="74">
        <v>60</v>
      </c>
      <c r="M461" s="74">
        <v>60</v>
      </c>
      <c r="N461" s="74">
        <v>180</v>
      </c>
      <c r="O461" s="74">
        <v>6</v>
      </c>
      <c r="P461" s="73" t="s">
        <v>133</v>
      </c>
      <c r="Q461" s="74"/>
      <c r="S461">
        <f t="shared" si="14"/>
        <v>88</v>
      </c>
      <c r="T461" t="str">
        <f t="shared" si="15"/>
        <v>BPB-13</v>
      </c>
    </row>
    <row r="462" spans="1:20" x14ac:dyDescent="0.25">
      <c r="A462" s="68">
        <v>43116</v>
      </c>
      <c r="B462" s="69" t="s">
        <v>753</v>
      </c>
      <c r="C462" s="70"/>
      <c r="D462" s="69" t="s">
        <v>754</v>
      </c>
      <c r="E462" s="69" t="s">
        <v>55</v>
      </c>
      <c r="F462" s="70">
        <v>40</v>
      </c>
      <c r="G462" s="71">
        <v>40</v>
      </c>
      <c r="H462" s="70">
        <v>1</v>
      </c>
      <c r="I462" s="70">
        <v>8</v>
      </c>
      <c r="J462" s="70">
        <v>64</v>
      </c>
      <c r="K462" s="69" t="s">
        <v>16</v>
      </c>
      <c r="L462" s="70">
        <v>160</v>
      </c>
      <c r="M462" s="70">
        <v>160</v>
      </c>
      <c r="N462" s="70">
        <v>480</v>
      </c>
      <c r="O462" s="70">
        <v>12</v>
      </c>
      <c r="P462" s="69" t="s">
        <v>203</v>
      </c>
      <c r="Q462" s="70"/>
      <c r="S462">
        <f t="shared" si="14"/>
        <v>64</v>
      </c>
      <c r="T462" t="str">
        <f t="shared" si="15"/>
        <v>BPB-13</v>
      </c>
    </row>
    <row r="463" spans="1:20" x14ac:dyDescent="0.25">
      <c r="A463" s="72">
        <v>43116</v>
      </c>
      <c r="B463" s="73" t="s">
        <v>753</v>
      </c>
      <c r="C463" s="74"/>
      <c r="D463" s="73" t="s">
        <v>754</v>
      </c>
      <c r="E463" s="73" t="s">
        <v>123</v>
      </c>
      <c r="F463" s="74">
        <v>28</v>
      </c>
      <c r="G463" s="75">
        <v>28</v>
      </c>
      <c r="H463" s="74">
        <v>1</v>
      </c>
      <c r="I463" s="74">
        <v>88</v>
      </c>
      <c r="J463" s="74">
        <v>176</v>
      </c>
      <c r="K463" s="73" t="s">
        <v>16</v>
      </c>
      <c r="L463" s="74">
        <v>168</v>
      </c>
      <c r="M463" s="74">
        <v>168</v>
      </c>
      <c r="N463" s="74">
        <v>336</v>
      </c>
      <c r="O463" s="74">
        <v>12</v>
      </c>
      <c r="P463" s="73" t="s">
        <v>254</v>
      </c>
      <c r="Q463" s="74">
        <v>27</v>
      </c>
      <c r="S463">
        <f t="shared" si="14"/>
        <v>176</v>
      </c>
      <c r="T463" t="str">
        <f t="shared" si="15"/>
        <v>BPB-13</v>
      </c>
    </row>
    <row r="464" spans="1:20" x14ac:dyDescent="0.25">
      <c r="A464" s="68">
        <v>43116</v>
      </c>
      <c r="B464" s="69" t="s">
        <v>753</v>
      </c>
      <c r="C464" s="70"/>
      <c r="D464" s="69" t="s">
        <v>754</v>
      </c>
      <c r="E464" s="69" t="s">
        <v>129</v>
      </c>
      <c r="F464" s="70">
        <v>48</v>
      </c>
      <c r="G464" s="71">
        <v>48</v>
      </c>
      <c r="H464" s="70">
        <v>1</v>
      </c>
      <c r="I464" s="70">
        <v>8</v>
      </c>
      <c r="J464" s="70">
        <v>80</v>
      </c>
      <c r="K464" s="69" t="s">
        <v>16</v>
      </c>
      <c r="L464" s="70">
        <v>96</v>
      </c>
      <c r="M464" s="70">
        <v>96</v>
      </c>
      <c r="N464" s="70">
        <v>288</v>
      </c>
      <c r="O464" s="70">
        <v>6</v>
      </c>
      <c r="P464" s="69" t="s">
        <v>255</v>
      </c>
      <c r="Q464" s="70"/>
      <c r="S464">
        <f t="shared" si="14"/>
        <v>80</v>
      </c>
      <c r="T464" t="str">
        <f t="shared" si="15"/>
        <v>BPB-08</v>
      </c>
    </row>
    <row r="465" spans="1:20" x14ac:dyDescent="0.25">
      <c r="A465" s="72">
        <v>43116</v>
      </c>
      <c r="B465" s="73" t="s">
        <v>753</v>
      </c>
      <c r="C465" s="74"/>
      <c r="D465" s="73" t="s">
        <v>754</v>
      </c>
      <c r="E465" s="73" t="s">
        <v>142</v>
      </c>
      <c r="F465" s="74">
        <v>10</v>
      </c>
      <c r="G465" s="75">
        <v>10</v>
      </c>
      <c r="H465" s="74">
        <v>1</v>
      </c>
      <c r="I465" s="74">
        <v>2</v>
      </c>
      <c r="J465" s="74">
        <v>36</v>
      </c>
      <c r="K465" s="73" t="s">
        <v>16</v>
      </c>
      <c r="L465" s="74">
        <v>14</v>
      </c>
      <c r="M465" s="74">
        <v>14</v>
      </c>
      <c r="N465" s="74">
        <v>28</v>
      </c>
      <c r="O465" s="74">
        <v>2.8</v>
      </c>
      <c r="P465" s="73" t="s">
        <v>311</v>
      </c>
      <c r="Q465" s="74">
        <v>16</v>
      </c>
      <c r="S465">
        <f t="shared" si="14"/>
        <v>36</v>
      </c>
      <c r="T465" t="str">
        <f t="shared" si="15"/>
        <v>BPB-15</v>
      </c>
    </row>
    <row r="466" spans="1:20" x14ac:dyDescent="0.25">
      <c r="A466" s="68">
        <v>43116</v>
      </c>
      <c r="B466" s="69" t="s">
        <v>753</v>
      </c>
      <c r="C466" s="70"/>
      <c r="D466" s="69" t="s">
        <v>754</v>
      </c>
      <c r="E466" s="69" t="s">
        <v>262</v>
      </c>
      <c r="F466" s="70">
        <v>1</v>
      </c>
      <c r="G466" s="71">
        <v>2</v>
      </c>
      <c r="H466" s="70">
        <v>2</v>
      </c>
      <c r="I466" s="70">
        <v>2</v>
      </c>
      <c r="J466" s="70">
        <v>80</v>
      </c>
      <c r="K466" s="69" t="s">
        <v>16</v>
      </c>
      <c r="L466" s="70">
        <v>40</v>
      </c>
      <c r="M466" s="70">
        <v>40</v>
      </c>
      <c r="N466" s="70">
        <v>120</v>
      </c>
      <c r="O466" s="70">
        <v>120</v>
      </c>
      <c r="P466" s="69" t="s">
        <v>587</v>
      </c>
      <c r="Q466" s="70">
        <v>19</v>
      </c>
      <c r="S466">
        <f t="shared" si="14"/>
        <v>80</v>
      </c>
      <c r="T466" t="str">
        <f t="shared" si="15"/>
        <v>BPB-03</v>
      </c>
    </row>
    <row r="467" spans="1:20" x14ac:dyDescent="0.25">
      <c r="A467" s="68">
        <v>43116</v>
      </c>
      <c r="B467" s="69" t="s">
        <v>753</v>
      </c>
      <c r="C467" s="70"/>
      <c r="D467" s="69" t="s">
        <v>754</v>
      </c>
      <c r="E467" s="69" t="s">
        <v>130</v>
      </c>
      <c r="F467" s="70">
        <v>100</v>
      </c>
      <c r="G467" s="71">
        <v>300</v>
      </c>
      <c r="H467" s="70">
        <v>3</v>
      </c>
      <c r="I467" s="70">
        <v>2</v>
      </c>
      <c r="J467" s="70">
        <v>351</v>
      </c>
      <c r="K467" s="69" t="s">
        <v>16</v>
      </c>
      <c r="L467" s="70">
        <v>0</v>
      </c>
      <c r="M467" s="70">
        <v>0</v>
      </c>
      <c r="N467" s="70">
        <v>0</v>
      </c>
      <c r="O467" s="70">
        <v>0</v>
      </c>
      <c r="P467" s="69" t="s">
        <v>313</v>
      </c>
      <c r="Q467" s="70">
        <v>163</v>
      </c>
      <c r="S467">
        <f t="shared" si="14"/>
        <v>351</v>
      </c>
      <c r="T467" t="str">
        <f t="shared" si="15"/>
        <v>BPB-15</v>
      </c>
    </row>
    <row r="468" spans="1:20" x14ac:dyDescent="0.25">
      <c r="A468" s="72">
        <v>43116</v>
      </c>
      <c r="B468" s="73" t="s">
        <v>753</v>
      </c>
      <c r="C468" s="74"/>
      <c r="D468" s="73" t="s">
        <v>754</v>
      </c>
      <c r="E468" s="73" t="s">
        <v>154</v>
      </c>
      <c r="F468" s="74">
        <v>90</v>
      </c>
      <c r="G468" s="75">
        <v>90</v>
      </c>
      <c r="H468" s="74">
        <v>1</v>
      </c>
      <c r="I468" s="74">
        <v>2</v>
      </c>
      <c r="J468" s="74">
        <v>56</v>
      </c>
      <c r="K468" s="73" t="s">
        <v>16</v>
      </c>
      <c r="L468" s="74">
        <v>0</v>
      </c>
      <c r="M468" s="74">
        <v>0</v>
      </c>
      <c r="N468" s="74">
        <v>0</v>
      </c>
      <c r="O468" s="74">
        <v>0</v>
      </c>
      <c r="P468" s="73" t="s">
        <v>314</v>
      </c>
      <c r="Q468" s="74">
        <v>25.411111111111101</v>
      </c>
      <c r="S468">
        <f t="shared" si="14"/>
        <v>56</v>
      </c>
      <c r="T468" t="str">
        <f t="shared" si="15"/>
        <v>BPB-15</v>
      </c>
    </row>
    <row r="469" spans="1:20" x14ac:dyDescent="0.25">
      <c r="A469" s="72">
        <v>43116</v>
      </c>
      <c r="B469" s="73" t="s">
        <v>755</v>
      </c>
      <c r="C469" s="74"/>
      <c r="D469" s="73" t="s">
        <v>756</v>
      </c>
      <c r="E469" s="73" t="s">
        <v>33</v>
      </c>
      <c r="F469" s="74">
        <v>24</v>
      </c>
      <c r="G469" s="75">
        <v>24</v>
      </c>
      <c r="H469" s="74">
        <v>1</v>
      </c>
      <c r="I469" s="74">
        <v>50</v>
      </c>
      <c r="J469" s="74">
        <v>100</v>
      </c>
      <c r="K469" s="73" t="s">
        <v>16</v>
      </c>
      <c r="L469" s="74">
        <v>48</v>
      </c>
      <c r="M469" s="74">
        <v>48</v>
      </c>
      <c r="N469" s="74">
        <v>432</v>
      </c>
      <c r="O469" s="74">
        <v>18</v>
      </c>
      <c r="P469" s="73" t="s">
        <v>104</v>
      </c>
      <c r="Q469" s="74">
        <v>22</v>
      </c>
      <c r="S469">
        <f t="shared" si="14"/>
        <v>100</v>
      </c>
      <c r="T469" t="str">
        <f t="shared" si="15"/>
        <v>BPB-13</v>
      </c>
    </row>
    <row r="470" spans="1:20" x14ac:dyDescent="0.25">
      <c r="A470" s="68">
        <v>43116</v>
      </c>
      <c r="B470" s="69" t="s">
        <v>755</v>
      </c>
      <c r="C470" s="70"/>
      <c r="D470" s="69" t="s">
        <v>756</v>
      </c>
      <c r="E470" s="69" t="s">
        <v>44</v>
      </c>
      <c r="F470" s="70">
        <v>30</v>
      </c>
      <c r="G470" s="71">
        <v>30</v>
      </c>
      <c r="H470" s="70">
        <v>1</v>
      </c>
      <c r="I470" s="70">
        <v>8</v>
      </c>
      <c r="J470" s="70">
        <v>88</v>
      </c>
      <c r="K470" s="69" t="s">
        <v>16</v>
      </c>
      <c r="L470" s="70">
        <v>60</v>
      </c>
      <c r="M470" s="70">
        <v>60</v>
      </c>
      <c r="N470" s="70">
        <v>180</v>
      </c>
      <c r="O470" s="70">
        <v>6</v>
      </c>
      <c r="P470" s="69" t="s">
        <v>114</v>
      </c>
      <c r="Q470" s="70">
        <v>58</v>
      </c>
      <c r="S470">
        <f t="shared" si="14"/>
        <v>88</v>
      </c>
      <c r="T470" t="str">
        <f t="shared" si="15"/>
        <v>BPB-13</v>
      </c>
    </row>
    <row r="471" spans="1:20" x14ac:dyDescent="0.25">
      <c r="A471" s="72">
        <v>43116</v>
      </c>
      <c r="B471" s="73" t="s">
        <v>755</v>
      </c>
      <c r="C471" s="74"/>
      <c r="D471" s="73" t="s">
        <v>756</v>
      </c>
      <c r="E471" s="73" t="s">
        <v>115</v>
      </c>
      <c r="F471" s="74">
        <v>30</v>
      </c>
      <c r="G471" s="75">
        <v>30</v>
      </c>
      <c r="H471" s="74">
        <v>1</v>
      </c>
      <c r="I471" s="74">
        <v>2</v>
      </c>
      <c r="J471" s="74">
        <v>80</v>
      </c>
      <c r="K471" s="73" t="s">
        <v>16</v>
      </c>
      <c r="L471" s="74">
        <v>60</v>
      </c>
      <c r="M471" s="74">
        <v>60</v>
      </c>
      <c r="N471" s="74">
        <v>180</v>
      </c>
      <c r="O471" s="74">
        <v>6</v>
      </c>
      <c r="P471" s="73" t="s">
        <v>116</v>
      </c>
      <c r="Q471" s="74">
        <v>117</v>
      </c>
      <c r="S471">
        <f t="shared" si="14"/>
        <v>80</v>
      </c>
      <c r="T471" t="str">
        <f t="shared" si="15"/>
        <v>BPB-13</v>
      </c>
    </row>
    <row r="472" spans="1:20" x14ac:dyDescent="0.25">
      <c r="A472" s="68">
        <v>43116</v>
      </c>
      <c r="B472" s="69" t="s">
        <v>755</v>
      </c>
      <c r="C472" s="70"/>
      <c r="D472" s="69" t="s">
        <v>756</v>
      </c>
      <c r="E472" s="69" t="s">
        <v>597</v>
      </c>
      <c r="F472" s="70">
        <v>250</v>
      </c>
      <c r="G472" s="71">
        <v>250</v>
      </c>
      <c r="H472" s="70">
        <v>1</v>
      </c>
      <c r="I472" s="70">
        <v>4</v>
      </c>
      <c r="J472" s="70">
        <v>20</v>
      </c>
      <c r="K472" s="69" t="s">
        <v>16</v>
      </c>
      <c r="L472" s="70">
        <v>500</v>
      </c>
      <c r="M472" s="70">
        <v>500</v>
      </c>
      <c r="N472" s="70">
        <v>3000</v>
      </c>
      <c r="O472" s="70">
        <v>12</v>
      </c>
      <c r="P472" s="69" t="s">
        <v>1100</v>
      </c>
      <c r="Q472" s="70"/>
      <c r="S472">
        <f t="shared" si="14"/>
        <v>20</v>
      </c>
      <c r="T472" t="str">
        <f t="shared" si="15"/>
        <v>BPB-08</v>
      </c>
    </row>
    <row r="473" spans="1:20" x14ac:dyDescent="0.25">
      <c r="A473" s="68">
        <v>43116</v>
      </c>
      <c r="B473" s="69" t="s">
        <v>755</v>
      </c>
      <c r="C473" s="70"/>
      <c r="D473" s="69" t="s">
        <v>756</v>
      </c>
      <c r="E473" s="69" t="s">
        <v>154</v>
      </c>
      <c r="F473" s="70">
        <v>90</v>
      </c>
      <c r="G473" s="71">
        <v>90</v>
      </c>
      <c r="H473" s="70">
        <v>1</v>
      </c>
      <c r="I473" s="70">
        <v>2</v>
      </c>
      <c r="J473" s="70">
        <v>56</v>
      </c>
      <c r="K473" s="69" t="s">
        <v>16</v>
      </c>
      <c r="L473" s="70">
        <v>0</v>
      </c>
      <c r="M473" s="70">
        <v>0</v>
      </c>
      <c r="N473" s="70">
        <v>0</v>
      </c>
      <c r="O473" s="70">
        <v>0</v>
      </c>
      <c r="P473" s="69" t="s">
        <v>314</v>
      </c>
      <c r="Q473" s="70">
        <v>25.411111111111101</v>
      </c>
      <c r="S473">
        <f t="shared" si="14"/>
        <v>56</v>
      </c>
      <c r="T473" t="str">
        <f t="shared" si="15"/>
        <v>BPB-15</v>
      </c>
    </row>
    <row r="474" spans="1:20" x14ac:dyDescent="0.25">
      <c r="A474" s="68">
        <v>43116</v>
      </c>
      <c r="B474" s="69" t="s">
        <v>757</v>
      </c>
      <c r="C474" s="70"/>
      <c r="D474" s="69" t="s">
        <v>758</v>
      </c>
      <c r="E474" s="69" t="s">
        <v>66</v>
      </c>
      <c r="F474" s="70">
        <v>36</v>
      </c>
      <c r="G474" s="71">
        <v>36</v>
      </c>
      <c r="H474" s="70">
        <v>1</v>
      </c>
      <c r="I474" s="70">
        <v>8</v>
      </c>
      <c r="J474" s="70">
        <v>80</v>
      </c>
      <c r="K474" s="69" t="s">
        <v>16</v>
      </c>
      <c r="L474" s="70">
        <v>72</v>
      </c>
      <c r="M474" s="70">
        <v>72</v>
      </c>
      <c r="N474" s="70">
        <v>216</v>
      </c>
      <c r="O474" s="70">
        <v>6</v>
      </c>
      <c r="P474" s="69" t="s">
        <v>265</v>
      </c>
      <c r="Q474" s="70">
        <v>21.1666666666667</v>
      </c>
      <c r="S474">
        <f t="shared" si="14"/>
        <v>80</v>
      </c>
      <c r="T474" t="str">
        <f t="shared" si="15"/>
        <v>BPB-14</v>
      </c>
    </row>
    <row r="475" spans="1:20" x14ac:dyDescent="0.25">
      <c r="A475" s="68">
        <v>43116</v>
      </c>
      <c r="B475" s="69" t="s">
        <v>757</v>
      </c>
      <c r="C475" s="70"/>
      <c r="D475" s="69" t="s">
        <v>758</v>
      </c>
      <c r="E475" s="69" t="s">
        <v>67</v>
      </c>
      <c r="F475" s="70">
        <v>24</v>
      </c>
      <c r="G475" s="71">
        <v>24</v>
      </c>
      <c r="H475" s="70">
        <v>1</v>
      </c>
      <c r="I475" s="70">
        <v>8</v>
      </c>
      <c r="J475" s="70">
        <v>56</v>
      </c>
      <c r="K475" s="69" t="s">
        <v>16</v>
      </c>
      <c r="L475" s="70">
        <v>48</v>
      </c>
      <c r="M475" s="70">
        <v>48</v>
      </c>
      <c r="N475" s="70">
        <v>288</v>
      </c>
      <c r="O475" s="70">
        <v>12</v>
      </c>
      <c r="P475" s="69" t="s">
        <v>68</v>
      </c>
      <c r="Q475" s="70">
        <v>35</v>
      </c>
      <c r="S475">
        <f t="shared" si="14"/>
        <v>56</v>
      </c>
      <c r="T475" t="str">
        <f t="shared" si="15"/>
        <v>BPB-15</v>
      </c>
    </row>
    <row r="476" spans="1:20" x14ac:dyDescent="0.25">
      <c r="A476" s="68">
        <v>43116</v>
      </c>
      <c r="B476" s="69" t="s">
        <v>757</v>
      </c>
      <c r="C476" s="70"/>
      <c r="D476" s="69" t="s">
        <v>758</v>
      </c>
      <c r="E476" s="69" t="s">
        <v>72</v>
      </c>
      <c r="F476" s="70">
        <v>24</v>
      </c>
      <c r="G476" s="71">
        <v>24</v>
      </c>
      <c r="H476" s="70">
        <v>1</v>
      </c>
      <c r="I476" s="70">
        <v>8</v>
      </c>
      <c r="J476" s="70">
        <v>64</v>
      </c>
      <c r="K476" s="69" t="s">
        <v>16</v>
      </c>
      <c r="L476" s="70">
        <v>48</v>
      </c>
      <c r="M476" s="70">
        <v>48</v>
      </c>
      <c r="N476" s="70">
        <v>144</v>
      </c>
      <c r="O476" s="70">
        <v>6</v>
      </c>
      <c r="P476" s="69" t="s">
        <v>170</v>
      </c>
      <c r="Q476" s="70">
        <v>4</v>
      </c>
      <c r="S476">
        <f t="shared" si="14"/>
        <v>64</v>
      </c>
      <c r="T476" t="str">
        <f t="shared" si="15"/>
        <v>BPB-13</v>
      </c>
    </row>
    <row r="477" spans="1:20" x14ac:dyDescent="0.25">
      <c r="A477" s="72">
        <v>43116</v>
      </c>
      <c r="B477" s="73" t="s">
        <v>757</v>
      </c>
      <c r="C477" s="74"/>
      <c r="D477" s="73" t="s">
        <v>758</v>
      </c>
      <c r="E477" s="73" t="s">
        <v>588</v>
      </c>
      <c r="F477" s="74">
        <v>28</v>
      </c>
      <c r="G477" s="75">
        <v>28</v>
      </c>
      <c r="H477" s="74">
        <v>1</v>
      </c>
      <c r="I477" s="74">
        <v>88</v>
      </c>
      <c r="J477" s="74">
        <v>264</v>
      </c>
      <c r="K477" s="73" t="s">
        <v>16</v>
      </c>
      <c r="L477" s="74">
        <v>56</v>
      </c>
      <c r="M477" s="74">
        <v>56</v>
      </c>
      <c r="N477" s="74">
        <v>168</v>
      </c>
      <c r="O477" s="74">
        <v>6</v>
      </c>
      <c r="P477" s="73" t="s">
        <v>589</v>
      </c>
      <c r="Q477" s="74">
        <v>76</v>
      </c>
      <c r="S477">
        <f t="shared" si="14"/>
        <v>264</v>
      </c>
      <c r="T477" t="str">
        <f t="shared" si="15"/>
        <v>BPB-13</v>
      </c>
    </row>
    <row r="478" spans="1:20" x14ac:dyDescent="0.25">
      <c r="A478" s="72">
        <v>43116</v>
      </c>
      <c r="B478" s="73" t="s">
        <v>757</v>
      </c>
      <c r="C478" s="74"/>
      <c r="D478" s="73" t="s">
        <v>758</v>
      </c>
      <c r="E478" s="73" t="s">
        <v>85</v>
      </c>
      <c r="F478" s="74">
        <v>24</v>
      </c>
      <c r="G478" s="75">
        <v>24</v>
      </c>
      <c r="H478" s="74">
        <v>1</v>
      </c>
      <c r="I478" s="74">
        <v>2</v>
      </c>
      <c r="J478" s="74">
        <v>80</v>
      </c>
      <c r="K478" s="73" t="s">
        <v>16</v>
      </c>
      <c r="L478" s="74">
        <v>48</v>
      </c>
      <c r="M478" s="74">
        <v>48</v>
      </c>
      <c r="N478" s="74">
        <v>288</v>
      </c>
      <c r="O478" s="74">
        <v>12</v>
      </c>
      <c r="P478" s="73" t="s">
        <v>156</v>
      </c>
      <c r="Q478" s="74"/>
      <c r="S478">
        <f t="shared" si="14"/>
        <v>80</v>
      </c>
      <c r="T478" t="str">
        <f t="shared" si="15"/>
        <v>BPB-13</v>
      </c>
    </row>
    <row r="479" spans="1:20" x14ac:dyDescent="0.25">
      <c r="A479" s="68">
        <v>43116</v>
      </c>
      <c r="B479" s="69" t="s">
        <v>757</v>
      </c>
      <c r="C479" s="70"/>
      <c r="D479" s="69" t="s">
        <v>758</v>
      </c>
      <c r="E479" s="69" t="s">
        <v>88</v>
      </c>
      <c r="F479" s="70">
        <v>36</v>
      </c>
      <c r="G479" s="71">
        <v>36</v>
      </c>
      <c r="H479" s="70">
        <v>1</v>
      </c>
      <c r="I479" s="70">
        <v>8</v>
      </c>
      <c r="J479" s="70">
        <v>80</v>
      </c>
      <c r="K479" s="69" t="s">
        <v>16</v>
      </c>
      <c r="L479" s="70">
        <v>72</v>
      </c>
      <c r="M479" s="70">
        <v>72</v>
      </c>
      <c r="N479" s="70">
        <v>216</v>
      </c>
      <c r="O479" s="70">
        <v>6</v>
      </c>
      <c r="P479" s="69" t="s">
        <v>315</v>
      </c>
      <c r="Q479" s="70">
        <v>61</v>
      </c>
      <c r="S479">
        <f t="shared" si="14"/>
        <v>80</v>
      </c>
      <c r="T479" t="str">
        <f t="shared" si="15"/>
        <v>BPB-12</v>
      </c>
    </row>
    <row r="480" spans="1:20" x14ac:dyDescent="0.25">
      <c r="A480" s="72">
        <v>43116</v>
      </c>
      <c r="B480" s="73" t="s">
        <v>757</v>
      </c>
      <c r="C480" s="74"/>
      <c r="D480" s="73" t="s">
        <v>758</v>
      </c>
      <c r="E480" s="73" t="s">
        <v>95</v>
      </c>
      <c r="F480" s="74">
        <v>36</v>
      </c>
      <c r="G480" s="75">
        <v>36</v>
      </c>
      <c r="H480" s="74">
        <v>1</v>
      </c>
      <c r="I480" s="74">
        <v>8</v>
      </c>
      <c r="J480" s="74">
        <v>72</v>
      </c>
      <c r="K480" s="73" t="s">
        <v>16</v>
      </c>
      <c r="L480" s="74">
        <v>72</v>
      </c>
      <c r="M480" s="74">
        <v>72</v>
      </c>
      <c r="N480" s="74">
        <v>432</v>
      </c>
      <c r="O480" s="74">
        <v>12</v>
      </c>
      <c r="P480" s="73" t="s">
        <v>266</v>
      </c>
      <c r="Q480" s="74">
        <v>15.0277777777778</v>
      </c>
      <c r="S480">
        <f t="shared" si="14"/>
        <v>72</v>
      </c>
      <c r="T480" t="str">
        <f t="shared" si="15"/>
        <v>BPB-12</v>
      </c>
    </row>
    <row r="481" spans="1:20" x14ac:dyDescent="0.25">
      <c r="A481" s="68">
        <v>43116</v>
      </c>
      <c r="B481" s="69" t="s">
        <v>757</v>
      </c>
      <c r="C481" s="70"/>
      <c r="D481" s="69" t="s">
        <v>758</v>
      </c>
      <c r="E481" s="69" t="s">
        <v>115</v>
      </c>
      <c r="F481" s="70">
        <v>30</v>
      </c>
      <c r="G481" s="71">
        <v>30</v>
      </c>
      <c r="H481" s="70">
        <v>1</v>
      </c>
      <c r="I481" s="70">
        <v>2</v>
      </c>
      <c r="J481" s="70">
        <v>80</v>
      </c>
      <c r="K481" s="69" t="s">
        <v>16</v>
      </c>
      <c r="L481" s="70">
        <v>60</v>
      </c>
      <c r="M481" s="70">
        <v>60</v>
      </c>
      <c r="N481" s="70">
        <v>180</v>
      </c>
      <c r="O481" s="70">
        <v>6</v>
      </c>
      <c r="P481" s="69" t="s">
        <v>116</v>
      </c>
      <c r="Q481" s="70">
        <v>117</v>
      </c>
      <c r="S481">
        <f t="shared" si="14"/>
        <v>80</v>
      </c>
      <c r="T481" t="str">
        <f t="shared" si="15"/>
        <v>BPB-13</v>
      </c>
    </row>
    <row r="482" spans="1:20" x14ac:dyDescent="0.25">
      <c r="A482" s="72">
        <v>43116</v>
      </c>
      <c r="B482" s="73" t="s">
        <v>757</v>
      </c>
      <c r="C482" s="74"/>
      <c r="D482" s="73" t="s">
        <v>758</v>
      </c>
      <c r="E482" s="73" t="s">
        <v>56</v>
      </c>
      <c r="F482" s="74">
        <v>40</v>
      </c>
      <c r="G482" s="75">
        <v>40</v>
      </c>
      <c r="H482" s="74">
        <v>1</v>
      </c>
      <c r="I482" s="74">
        <v>56</v>
      </c>
      <c r="J482" s="74">
        <v>112</v>
      </c>
      <c r="K482" s="73" t="s">
        <v>16</v>
      </c>
      <c r="L482" s="74">
        <v>80</v>
      </c>
      <c r="M482" s="74">
        <v>80</v>
      </c>
      <c r="N482" s="74">
        <v>720</v>
      </c>
      <c r="O482" s="74">
        <v>18</v>
      </c>
      <c r="P482" s="73" t="s">
        <v>228</v>
      </c>
      <c r="Q482" s="74">
        <v>46</v>
      </c>
      <c r="S482">
        <f t="shared" si="14"/>
        <v>112</v>
      </c>
      <c r="T482" t="str">
        <f t="shared" si="15"/>
        <v>BPB-13</v>
      </c>
    </row>
    <row r="483" spans="1:20" x14ac:dyDescent="0.25">
      <c r="A483" s="72">
        <v>43116</v>
      </c>
      <c r="B483" s="73" t="s">
        <v>757</v>
      </c>
      <c r="C483" s="74"/>
      <c r="D483" s="73" t="s">
        <v>758</v>
      </c>
      <c r="E483" s="73" t="s">
        <v>123</v>
      </c>
      <c r="F483" s="74">
        <v>28</v>
      </c>
      <c r="G483" s="75">
        <v>28</v>
      </c>
      <c r="H483" s="74">
        <v>1</v>
      </c>
      <c r="I483" s="74">
        <v>88</v>
      </c>
      <c r="J483" s="74">
        <v>176</v>
      </c>
      <c r="K483" s="73" t="s">
        <v>16</v>
      </c>
      <c r="L483" s="74">
        <v>168</v>
      </c>
      <c r="M483" s="74">
        <v>168</v>
      </c>
      <c r="N483" s="74">
        <v>336</v>
      </c>
      <c r="O483" s="74">
        <v>12</v>
      </c>
      <c r="P483" s="73" t="s">
        <v>254</v>
      </c>
      <c r="Q483" s="74">
        <v>27</v>
      </c>
      <c r="S483">
        <f t="shared" si="14"/>
        <v>176</v>
      </c>
      <c r="T483" t="str">
        <f t="shared" si="15"/>
        <v>BPB-13</v>
      </c>
    </row>
    <row r="484" spans="1:20" x14ac:dyDescent="0.25">
      <c r="A484" s="68">
        <v>43116</v>
      </c>
      <c r="B484" s="69" t="s">
        <v>757</v>
      </c>
      <c r="C484" s="70"/>
      <c r="D484" s="69" t="s">
        <v>758</v>
      </c>
      <c r="E484" s="69" t="s">
        <v>142</v>
      </c>
      <c r="F484" s="70">
        <v>10</v>
      </c>
      <c r="G484" s="71">
        <v>10</v>
      </c>
      <c r="H484" s="70">
        <v>1</v>
      </c>
      <c r="I484" s="70">
        <v>2</v>
      </c>
      <c r="J484" s="70">
        <v>36</v>
      </c>
      <c r="K484" s="69" t="s">
        <v>16</v>
      </c>
      <c r="L484" s="70">
        <v>14</v>
      </c>
      <c r="M484" s="70">
        <v>14</v>
      </c>
      <c r="N484" s="70">
        <v>28</v>
      </c>
      <c r="O484" s="70">
        <v>2.8</v>
      </c>
      <c r="P484" s="69" t="s">
        <v>311</v>
      </c>
      <c r="Q484" s="70">
        <v>16</v>
      </c>
      <c r="S484">
        <f t="shared" si="14"/>
        <v>36</v>
      </c>
      <c r="T484" t="str">
        <f t="shared" si="15"/>
        <v>BPB-15</v>
      </c>
    </row>
    <row r="485" spans="1:20" x14ac:dyDescent="0.25">
      <c r="A485" s="72">
        <v>43116</v>
      </c>
      <c r="B485" s="73" t="s">
        <v>759</v>
      </c>
      <c r="C485" s="74"/>
      <c r="D485" s="73" t="s">
        <v>760</v>
      </c>
      <c r="E485" s="73" t="s">
        <v>18</v>
      </c>
      <c r="F485" s="74">
        <v>30</v>
      </c>
      <c r="G485" s="75">
        <v>60</v>
      </c>
      <c r="H485" s="74">
        <v>2</v>
      </c>
      <c r="I485" s="74">
        <v>80</v>
      </c>
      <c r="J485" s="74">
        <v>240</v>
      </c>
      <c r="K485" s="73" t="s">
        <v>16</v>
      </c>
      <c r="L485" s="74">
        <v>60</v>
      </c>
      <c r="M485" s="74">
        <v>60</v>
      </c>
      <c r="N485" s="74">
        <v>180</v>
      </c>
      <c r="O485" s="74">
        <v>6</v>
      </c>
      <c r="P485" s="73" t="s">
        <v>61</v>
      </c>
      <c r="Q485" s="74">
        <v>112</v>
      </c>
      <c r="S485">
        <f t="shared" si="14"/>
        <v>240</v>
      </c>
      <c r="T485" t="str">
        <f t="shared" si="15"/>
        <v>BPB-14</v>
      </c>
    </row>
    <row r="486" spans="1:20" x14ac:dyDescent="0.25">
      <c r="A486" s="72">
        <v>43116</v>
      </c>
      <c r="B486" s="73" t="s">
        <v>759</v>
      </c>
      <c r="C486" s="74"/>
      <c r="D486" s="73" t="s">
        <v>760</v>
      </c>
      <c r="E486" s="73" t="s">
        <v>33</v>
      </c>
      <c r="F486" s="74">
        <v>24</v>
      </c>
      <c r="G486" s="75">
        <v>24</v>
      </c>
      <c r="H486" s="74">
        <v>1</v>
      </c>
      <c r="I486" s="74">
        <v>50</v>
      </c>
      <c r="J486" s="74">
        <v>100</v>
      </c>
      <c r="K486" s="73" t="s">
        <v>16</v>
      </c>
      <c r="L486" s="74">
        <v>48</v>
      </c>
      <c r="M486" s="74">
        <v>48</v>
      </c>
      <c r="N486" s="74">
        <v>432</v>
      </c>
      <c r="O486" s="74">
        <v>18</v>
      </c>
      <c r="P486" s="73" t="s">
        <v>104</v>
      </c>
      <c r="Q486" s="74">
        <v>22</v>
      </c>
      <c r="S486">
        <f t="shared" si="14"/>
        <v>100</v>
      </c>
      <c r="T486" t="str">
        <f t="shared" si="15"/>
        <v>BPB-13</v>
      </c>
    </row>
    <row r="487" spans="1:20" x14ac:dyDescent="0.25">
      <c r="A487" s="68">
        <v>43116</v>
      </c>
      <c r="B487" s="69" t="s">
        <v>759</v>
      </c>
      <c r="C487" s="70"/>
      <c r="D487" s="69" t="s">
        <v>760</v>
      </c>
      <c r="E487" s="69" t="s">
        <v>44</v>
      </c>
      <c r="F487" s="70">
        <v>30</v>
      </c>
      <c r="G487" s="71">
        <v>30</v>
      </c>
      <c r="H487" s="70">
        <v>1</v>
      </c>
      <c r="I487" s="70">
        <v>8</v>
      </c>
      <c r="J487" s="70">
        <v>88</v>
      </c>
      <c r="K487" s="69" t="s">
        <v>16</v>
      </c>
      <c r="L487" s="70">
        <v>60</v>
      </c>
      <c r="M487" s="70">
        <v>60</v>
      </c>
      <c r="N487" s="70">
        <v>180</v>
      </c>
      <c r="O487" s="70">
        <v>6</v>
      </c>
      <c r="P487" s="69" t="s">
        <v>114</v>
      </c>
      <c r="Q487" s="70">
        <v>58</v>
      </c>
      <c r="S487">
        <f t="shared" si="14"/>
        <v>88</v>
      </c>
      <c r="T487" t="str">
        <f t="shared" si="15"/>
        <v>BPB-13</v>
      </c>
    </row>
    <row r="488" spans="1:20" x14ac:dyDescent="0.25">
      <c r="A488" s="72">
        <v>43116</v>
      </c>
      <c r="B488" s="73" t="s">
        <v>759</v>
      </c>
      <c r="C488" s="74"/>
      <c r="D488" s="73" t="s">
        <v>760</v>
      </c>
      <c r="E488" s="73" t="s">
        <v>117</v>
      </c>
      <c r="F488" s="74">
        <v>30</v>
      </c>
      <c r="G488" s="75">
        <v>30</v>
      </c>
      <c r="H488" s="74">
        <v>1</v>
      </c>
      <c r="I488" s="74">
        <v>80</v>
      </c>
      <c r="J488" s="74">
        <v>240</v>
      </c>
      <c r="K488" s="73" t="s">
        <v>16</v>
      </c>
      <c r="L488" s="74">
        <v>60</v>
      </c>
      <c r="M488" s="74">
        <v>60</v>
      </c>
      <c r="N488" s="74">
        <v>180</v>
      </c>
      <c r="O488" s="74">
        <v>6</v>
      </c>
      <c r="P488" s="73" t="s">
        <v>118</v>
      </c>
      <c r="Q488" s="74">
        <v>96</v>
      </c>
      <c r="S488">
        <f t="shared" si="14"/>
        <v>240</v>
      </c>
      <c r="T488" t="str">
        <f t="shared" si="15"/>
        <v>BPB-14</v>
      </c>
    </row>
    <row r="489" spans="1:20" x14ac:dyDescent="0.25">
      <c r="A489" s="72">
        <v>43116</v>
      </c>
      <c r="B489" s="73" t="s">
        <v>761</v>
      </c>
      <c r="C489" s="74"/>
      <c r="D489" s="73" t="s">
        <v>762</v>
      </c>
      <c r="E489" s="73" t="s">
        <v>18</v>
      </c>
      <c r="F489" s="74">
        <v>30</v>
      </c>
      <c r="G489" s="75">
        <v>90</v>
      </c>
      <c r="H489" s="74">
        <v>3</v>
      </c>
      <c r="I489" s="74">
        <v>80</v>
      </c>
      <c r="J489" s="74">
        <v>240</v>
      </c>
      <c r="K489" s="73" t="s">
        <v>16</v>
      </c>
      <c r="L489" s="74">
        <v>60</v>
      </c>
      <c r="M489" s="74">
        <v>60</v>
      </c>
      <c r="N489" s="74">
        <v>180</v>
      </c>
      <c r="O489" s="74">
        <v>6</v>
      </c>
      <c r="P489" s="73" t="s">
        <v>61</v>
      </c>
      <c r="Q489" s="74">
        <v>112</v>
      </c>
      <c r="S489">
        <f t="shared" si="14"/>
        <v>240</v>
      </c>
      <c r="T489" t="str">
        <f t="shared" si="15"/>
        <v>BPB-14</v>
      </c>
    </row>
    <row r="490" spans="1:20" x14ac:dyDescent="0.25">
      <c r="A490" s="72">
        <v>43116</v>
      </c>
      <c r="B490" s="73" t="s">
        <v>761</v>
      </c>
      <c r="C490" s="74"/>
      <c r="D490" s="73" t="s">
        <v>762</v>
      </c>
      <c r="E490" s="73" t="s">
        <v>62</v>
      </c>
      <c r="F490" s="74">
        <v>40</v>
      </c>
      <c r="G490" s="75">
        <v>80</v>
      </c>
      <c r="H490" s="74">
        <v>2</v>
      </c>
      <c r="I490" s="74">
        <v>40</v>
      </c>
      <c r="J490" s="74">
        <v>120</v>
      </c>
      <c r="K490" s="73" t="s">
        <v>16</v>
      </c>
      <c r="L490" s="74">
        <v>80</v>
      </c>
      <c r="M490" s="74">
        <v>80</v>
      </c>
      <c r="N490" s="74">
        <v>480</v>
      </c>
      <c r="O490" s="74">
        <v>12</v>
      </c>
      <c r="P490" s="73" t="s">
        <v>63</v>
      </c>
      <c r="Q490" s="74">
        <v>51</v>
      </c>
      <c r="S490">
        <f t="shared" si="14"/>
        <v>120</v>
      </c>
      <c r="T490" t="str">
        <f t="shared" si="15"/>
        <v>BPB-14</v>
      </c>
    </row>
    <row r="491" spans="1:20" x14ac:dyDescent="0.25">
      <c r="A491" s="68">
        <v>43116</v>
      </c>
      <c r="B491" s="69" t="s">
        <v>761</v>
      </c>
      <c r="C491" s="70"/>
      <c r="D491" s="69" t="s">
        <v>762</v>
      </c>
      <c r="E491" s="69" t="s">
        <v>19</v>
      </c>
      <c r="F491" s="70">
        <v>30</v>
      </c>
      <c r="G491" s="71">
        <v>30</v>
      </c>
      <c r="H491" s="70">
        <v>1</v>
      </c>
      <c r="I491" s="70">
        <v>80</v>
      </c>
      <c r="J491" s="70">
        <v>160</v>
      </c>
      <c r="K491" s="69" t="s">
        <v>16</v>
      </c>
      <c r="L491" s="70">
        <v>60</v>
      </c>
      <c r="M491" s="70">
        <v>60</v>
      </c>
      <c r="N491" s="70">
        <v>180</v>
      </c>
      <c r="O491" s="70">
        <v>6</v>
      </c>
      <c r="P491" s="69" t="s">
        <v>64</v>
      </c>
      <c r="Q491" s="70">
        <v>44</v>
      </c>
      <c r="S491">
        <f t="shared" si="14"/>
        <v>160</v>
      </c>
      <c r="T491" t="str">
        <f t="shared" si="15"/>
        <v>BPB-14</v>
      </c>
    </row>
    <row r="492" spans="1:20" x14ac:dyDescent="0.25">
      <c r="A492" s="68">
        <v>43116</v>
      </c>
      <c r="B492" s="69" t="s">
        <v>761</v>
      </c>
      <c r="C492" s="70"/>
      <c r="D492" s="69" t="s">
        <v>762</v>
      </c>
      <c r="E492" s="69" t="s">
        <v>65</v>
      </c>
      <c r="F492" s="70">
        <v>36</v>
      </c>
      <c r="G492" s="71">
        <v>36</v>
      </c>
      <c r="H492" s="70">
        <v>1</v>
      </c>
      <c r="I492" s="70">
        <v>2</v>
      </c>
      <c r="J492" s="70">
        <v>6</v>
      </c>
      <c r="K492" s="69" t="s">
        <v>16</v>
      </c>
      <c r="L492" s="70">
        <v>72</v>
      </c>
      <c r="M492" s="70">
        <v>72</v>
      </c>
      <c r="N492" s="70">
        <v>216</v>
      </c>
      <c r="O492" s="70">
        <v>6</v>
      </c>
      <c r="P492" s="69" t="s">
        <v>292</v>
      </c>
      <c r="Q492" s="70">
        <v>5</v>
      </c>
      <c r="S492">
        <f t="shared" si="14"/>
        <v>6</v>
      </c>
      <c r="T492" t="str">
        <f t="shared" si="15"/>
        <v>BPB-05</v>
      </c>
    </row>
    <row r="493" spans="1:20" x14ac:dyDescent="0.25">
      <c r="A493" s="72">
        <v>43116</v>
      </c>
      <c r="B493" s="73" t="s">
        <v>761</v>
      </c>
      <c r="C493" s="74"/>
      <c r="D493" s="73" t="s">
        <v>762</v>
      </c>
      <c r="E493" s="73" t="s">
        <v>136</v>
      </c>
      <c r="F493" s="74">
        <v>24</v>
      </c>
      <c r="G493" s="75">
        <v>24</v>
      </c>
      <c r="H493" s="74">
        <v>1</v>
      </c>
      <c r="I493" s="74">
        <v>8</v>
      </c>
      <c r="J493" s="74">
        <v>72</v>
      </c>
      <c r="K493" s="73" t="s">
        <v>16</v>
      </c>
      <c r="L493" s="74">
        <v>48</v>
      </c>
      <c r="M493" s="74">
        <v>48</v>
      </c>
      <c r="N493" s="74">
        <v>288</v>
      </c>
      <c r="O493" s="74">
        <v>12</v>
      </c>
      <c r="P493" s="73" t="s">
        <v>181</v>
      </c>
      <c r="Q493" s="74">
        <v>18</v>
      </c>
      <c r="S493">
        <f t="shared" si="14"/>
        <v>72</v>
      </c>
      <c r="T493" t="str">
        <f t="shared" si="15"/>
        <v>BPB-13</v>
      </c>
    </row>
    <row r="494" spans="1:20" x14ac:dyDescent="0.25">
      <c r="A494" s="68">
        <v>43116</v>
      </c>
      <c r="B494" s="69" t="s">
        <v>761</v>
      </c>
      <c r="C494" s="70"/>
      <c r="D494" s="69" t="s">
        <v>762</v>
      </c>
      <c r="E494" s="69" t="s">
        <v>66</v>
      </c>
      <c r="F494" s="70">
        <v>36</v>
      </c>
      <c r="G494" s="71">
        <v>36</v>
      </c>
      <c r="H494" s="70">
        <v>1</v>
      </c>
      <c r="I494" s="70">
        <v>8</v>
      </c>
      <c r="J494" s="70">
        <v>80</v>
      </c>
      <c r="K494" s="69" t="s">
        <v>16</v>
      </c>
      <c r="L494" s="70">
        <v>72</v>
      </c>
      <c r="M494" s="70">
        <v>72</v>
      </c>
      <c r="N494" s="70">
        <v>216</v>
      </c>
      <c r="O494" s="70">
        <v>6</v>
      </c>
      <c r="P494" s="69" t="s">
        <v>265</v>
      </c>
      <c r="Q494" s="70">
        <v>21.1666666666667</v>
      </c>
      <c r="S494">
        <f t="shared" si="14"/>
        <v>80</v>
      </c>
      <c r="T494" t="str">
        <f t="shared" si="15"/>
        <v>BPB-14</v>
      </c>
    </row>
    <row r="495" spans="1:20" x14ac:dyDescent="0.25">
      <c r="A495" s="72">
        <v>43116</v>
      </c>
      <c r="B495" s="73" t="s">
        <v>761</v>
      </c>
      <c r="C495" s="74"/>
      <c r="D495" s="73" t="s">
        <v>762</v>
      </c>
      <c r="E495" s="73" t="s">
        <v>20</v>
      </c>
      <c r="F495" s="74">
        <v>24</v>
      </c>
      <c r="G495" s="75">
        <v>24</v>
      </c>
      <c r="H495" s="74">
        <v>1</v>
      </c>
      <c r="I495" s="74">
        <v>2</v>
      </c>
      <c r="J495" s="74">
        <v>52</v>
      </c>
      <c r="K495" s="73" t="s">
        <v>16</v>
      </c>
      <c r="L495" s="74">
        <v>48</v>
      </c>
      <c r="M495" s="74">
        <v>48</v>
      </c>
      <c r="N495" s="74">
        <v>288</v>
      </c>
      <c r="O495" s="74">
        <v>12</v>
      </c>
      <c r="P495" s="73" t="s">
        <v>182</v>
      </c>
      <c r="Q495" s="74">
        <v>18</v>
      </c>
      <c r="S495">
        <f t="shared" si="14"/>
        <v>52</v>
      </c>
      <c r="T495" t="str">
        <f t="shared" si="15"/>
        <v>BPB-14</v>
      </c>
    </row>
    <row r="496" spans="1:20" x14ac:dyDescent="0.25">
      <c r="A496" s="72">
        <v>43116</v>
      </c>
      <c r="B496" s="73" t="s">
        <v>761</v>
      </c>
      <c r="C496" s="74"/>
      <c r="D496" s="73" t="s">
        <v>762</v>
      </c>
      <c r="E496" s="73" t="s">
        <v>67</v>
      </c>
      <c r="F496" s="74">
        <v>24</v>
      </c>
      <c r="G496" s="75">
        <v>24</v>
      </c>
      <c r="H496" s="74">
        <v>1</v>
      </c>
      <c r="I496" s="74">
        <v>8</v>
      </c>
      <c r="J496" s="74">
        <v>56</v>
      </c>
      <c r="K496" s="73" t="s">
        <v>16</v>
      </c>
      <c r="L496" s="74">
        <v>48</v>
      </c>
      <c r="M496" s="74">
        <v>48</v>
      </c>
      <c r="N496" s="74">
        <v>288</v>
      </c>
      <c r="O496" s="74">
        <v>12</v>
      </c>
      <c r="P496" s="73" t="s">
        <v>68</v>
      </c>
      <c r="Q496" s="74">
        <v>35</v>
      </c>
      <c r="S496">
        <f t="shared" si="14"/>
        <v>56</v>
      </c>
      <c r="T496" t="str">
        <f t="shared" si="15"/>
        <v>BPB-15</v>
      </c>
    </row>
    <row r="497" spans="1:20" x14ac:dyDescent="0.25">
      <c r="A497" s="68">
        <v>43116</v>
      </c>
      <c r="B497" s="69" t="s">
        <v>761</v>
      </c>
      <c r="C497" s="70"/>
      <c r="D497" s="69" t="s">
        <v>762</v>
      </c>
      <c r="E497" s="69" t="s">
        <v>69</v>
      </c>
      <c r="F497" s="70">
        <v>36</v>
      </c>
      <c r="G497" s="71">
        <v>36</v>
      </c>
      <c r="H497" s="70">
        <v>1</v>
      </c>
      <c r="I497" s="70">
        <v>8</v>
      </c>
      <c r="J497" s="70">
        <v>64</v>
      </c>
      <c r="K497" s="69" t="s">
        <v>16</v>
      </c>
      <c r="L497" s="70">
        <v>72</v>
      </c>
      <c r="M497" s="70">
        <v>72</v>
      </c>
      <c r="N497" s="70">
        <v>216</v>
      </c>
      <c r="O497" s="70">
        <v>6</v>
      </c>
      <c r="P497" s="69" t="s">
        <v>227</v>
      </c>
      <c r="Q497" s="70">
        <v>21</v>
      </c>
      <c r="S497">
        <f t="shared" si="14"/>
        <v>64</v>
      </c>
      <c r="T497" t="str">
        <f t="shared" si="15"/>
        <v>BPB-15</v>
      </c>
    </row>
    <row r="498" spans="1:20" x14ac:dyDescent="0.25">
      <c r="A498" s="68">
        <v>43116</v>
      </c>
      <c r="B498" s="69" t="s">
        <v>761</v>
      </c>
      <c r="C498" s="70"/>
      <c r="D498" s="69" t="s">
        <v>762</v>
      </c>
      <c r="E498" s="69" t="s">
        <v>70</v>
      </c>
      <c r="F498" s="70">
        <v>24</v>
      </c>
      <c r="G498" s="71">
        <v>24</v>
      </c>
      <c r="H498" s="70">
        <v>1</v>
      </c>
      <c r="I498" s="70">
        <v>8</v>
      </c>
      <c r="J498" s="70">
        <v>56</v>
      </c>
      <c r="K498" s="69" t="s">
        <v>16</v>
      </c>
      <c r="L498" s="70">
        <v>48</v>
      </c>
      <c r="M498" s="70">
        <v>48</v>
      </c>
      <c r="N498" s="70">
        <v>288</v>
      </c>
      <c r="O498" s="70">
        <v>12</v>
      </c>
      <c r="P498" s="69" t="s">
        <v>190</v>
      </c>
      <c r="Q498" s="70">
        <v>33</v>
      </c>
      <c r="S498">
        <f t="shared" si="14"/>
        <v>56</v>
      </c>
      <c r="T498" t="str">
        <f t="shared" si="15"/>
        <v>BPB-14</v>
      </c>
    </row>
    <row r="499" spans="1:20" x14ac:dyDescent="0.25">
      <c r="A499" s="68">
        <v>43116</v>
      </c>
      <c r="B499" s="69" t="s">
        <v>761</v>
      </c>
      <c r="C499" s="70"/>
      <c r="D499" s="69" t="s">
        <v>762</v>
      </c>
      <c r="E499" s="69" t="s">
        <v>71</v>
      </c>
      <c r="F499" s="70">
        <v>24</v>
      </c>
      <c r="G499" s="71">
        <v>24</v>
      </c>
      <c r="H499" s="70">
        <v>1</v>
      </c>
      <c r="I499" s="70">
        <v>8</v>
      </c>
      <c r="J499" s="70">
        <v>56</v>
      </c>
      <c r="K499" s="69" t="s">
        <v>16</v>
      </c>
      <c r="L499" s="70">
        <v>48</v>
      </c>
      <c r="M499" s="70">
        <v>48</v>
      </c>
      <c r="N499" s="70">
        <v>288</v>
      </c>
      <c r="O499" s="70">
        <v>12</v>
      </c>
      <c r="P499" s="69" t="s">
        <v>201</v>
      </c>
      <c r="Q499" s="70">
        <v>46</v>
      </c>
      <c r="S499">
        <f t="shared" si="14"/>
        <v>56</v>
      </c>
      <c r="T499" t="str">
        <f t="shared" si="15"/>
        <v>BPB-13</v>
      </c>
    </row>
    <row r="500" spans="1:20" x14ac:dyDescent="0.25">
      <c r="A500" s="72">
        <v>43116</v>
      </c>
      <c r="B500" s="73" t="s">
        <v>761</v>
      </c>
      <c r="C500" s="74"/>
      <c r="D500" s="73" t="s">
        <v>762</v>
      </c>
      <c r="E500" s="73" t="s">
        <v>72</v>
      </c>
      <c r="F500" s="74">
        <v>24</v>
      </c>
      <c r="G500" s="75">
        <v>24</v>
      </c>
      <c r="H500" s="74">
        <v>1</v>
      </c>
      <c r="I500" s="74">
        <v>8</v>
      </c>
      <c r="J500" s="74">
        <v>64</v>
      </c>
      <c r="K500" s="73" t="s">
        <v>16</v>
      </c>
      <c r="L500" s="74">
        <v>48</v>
      </c>
      <c r="M500" s="74">
        <v>48</v>
      </c>
      <c r="N500" s="74">
        <v>144</v>
      </c>
      <c r="O500" s="74">
        <v>6</v>
      </c>
      <c r="P500" s="73" t="s">
        <v>170</v>
      </c>
      <c r="Q500" s="74">
        <v>4</v>
      </c>
      <c r="S500">
        <f t="shared" si="14"/>
        <v>64</v>
      </c>
      <c r="T500" t="str">
        <f t="shared" si="15"/>
        <v>BPB-13</v>
      </c>
    </row>
    <row r="501" spans="1:20" x14ac:dyDescent="0.25">
      <c r="A501" s="68">
        <v>43116</v>
      </c>
      <c r="B501" s="69" t="s">
        <v>761</v>
      </c>
      <c r="C501" s="70"/>
      <c r="D501" s="69" t="s">
        <v>762</v>
      </c>
      <c r="E501" s="69" t="s">
        <v>73</v>
      </c>
      <c r="F501" s="70">
        <v>36</v>
      </c>
      <c r="G501" s="71">
        <v>36</v>
      </c>
      <c r="H501" s="70">
        <v>1</v>
      </c>
      <c r="I501" s="70">
        <v>8</v>
      </c>
      <c r="J501" s="70">
        <v>80</v>
      </c>
      <c r="K501" s="69" t="s">
        <v>16</v>
      </c>
      <c r="L501" s="70">
        <v>72</v>
      </c>
      <c r="M501" s="70">
        <v>72</v>
      </c>
      <c r="N501" s="70">
        <v>432</v>
      </c>
      <c r="O501" s="70">
        <v>12</v>
      </c>
      <c r="P501" s="69" t="s">
        <v>309</v>
      </c>
      <c r="Q501" s="70"/>
      <c r="S501">
        <f t="shared" si="14"/>
        <v>80</v>
      </c>
      <c r="T501" t="str">
        <f t="shared" si="15"/>
        <v>BPB-14</v>
      </c>
    </row>
    <row r="502" spans="1:20" x14ac:dyDescent="0.25">
      <c r="A502" s="72">
        <v>43116</v>
      </c>
      <c r="B502" s="73" t="s">
        <v>761</v>
      </c>
      <c r="C502" s="74"/>
      <c r="D502" s="73" t="s">
        <v>762</v>
      </c>
      <c r="E502" s="73" t="s">
        <v>74</v>
      </c>
      <c r="F502" s="74">
        <v>24</v>
      </c>
      <c r="G502" s="75">
        <v>24</v>
      </c>
      <c r="H502" s="74">
        <v>1</v>
      </c>
      <c r="I502" s="74">
        <v>8</v>
      </c>
      <c r="J502" s="74">
        <v>64</v>
      </c>
      <c r="K502" s="73" t="s">
        <v>16</v>
      </c>
      <c r="L502" s="74">
        <v>48</v>
      </c>
      <c r="M502" s="74">
        <v>48</v>
      </c>
      <c r="N502" s="74">
        <v>144</v>
      </c>
      <c r="O502" s="74">
        <v>6</v>
      </c>
      <c r="P502" s="73" t="s">
        <v>191</v>
      </c>
      <c r="Q502" s="74">
        <v>8</v>
      </c>
      <c r="S502">
        <f t="shared" si="14"/>
        <v>64</v>
      </c>
      <c r="T502" t="str">
        <f t="shared" si="15"/>
        <v>BPB-14</v>
      </c>
    </row>
    <row r="503" spans="1:20" x14ac:dyDescent="0.25">
      <c r="A503" s="72">
        <v>43116</v>
      </c>
      <c r="B503" s="73" t="s">
        <v>761</v>
      </c>
      <c r="C503" s="74"/>
      <c r="D503" s="73" t="s">
        <v>762</v>
      </c>
      <c r="E503" s="73" t="s">
        <v>75</v>
      </c>
      <c r="F503" s="74">
        <v>36</v>
      </c>
      <c r="G503" s="75">
        <v>36</v>
      </c>
      <c r="H503" s="74">
        <v>1</v>
      </c>
      <c r="I503" s="74">
        <v>8</v>
      </c>
      <c r="J503" s="74">
        <v>80</v>
      </c>
      <c r="K503" s="73" t="s">
        <v>16</v>
      </c>
      <c r="L503" s="74">
        <v>72</v>
      </c>
      <c r="M503" s="74">
        <v>72</v>
      </c>
      <c r="N503" s="74">
        <v>216</v>
      </c>
      <c r="O503" s="74">
        <v>6</v>
      </c>
      <c r="P503" s="73" t="s">
        <v>290</v>
      </c>
      <c r="Q503" s="74">
        <v>14</v>
      </c>
      <c r="S503">
        <f t="shared" si="14"/>
        <v>80</v>
      </c>
      <c r="T503" t="str">
        <f t="shared" si="15"/>
        <v>BPB-12</v>
      </c>
    </row>
    <row r="504" spans="1:20" x14ac:dyDescent="0.25">
      <c r="A504" s="72">
        <v>43116</v>
      </c>
      <c r="B504" s="73" t="s">
        <v>761</v>
      </c>
      <c r="C504" s="74"/>
      <c r="D504" s="73" t="s">
        <v>762</v>
      </c>
      <c r="E504" s="73" t="s">
        <v>137</v>
      </c>
      <c r="F504" s="74">
        <v>24</v>
      </c>
      <c r="G504" s="75">
        <v>24</v>
      </c>
      <c r="H504" s="74">
        <v>1</v>
      </c>
      <c r="I504" s="74">
        <v>8</v>
      </c>
      <c r="J504" s="74">
        <v>72</v>
      </c>
      <c r="K504" s="73" t="s">
        <v>16</v>
      </c>
      <c r="L504" s="74">
        <v>48</v>
      </c>
      <c r="M504" s="74">
        <v>48</v>
      </c>
      <c r="N504" s="74">
        <v>432</v>
      </c>
      <c r="O504" s="74">
        <v>18</v>
      </c>
      <c r="P504" s="73" t="s">
        <v>176</v>
      </c>
      <c r="Q504" s="74"/>
      <c r="S504">
        <f t="shared" si="14"/>
        <v>72</v>
      </c>
      <c r="T504" t="str">
        <f t="shared" si="15"/>
        <v>BPB-14</v>
      </c>
    </row>
    <row r="505" spans="1:20" x14ac:dyDescent="0.25">
      <c r="A505" s="72">
        <v>43116</v>
      </c>
      <c r="B505" s="73" t="s">
        <v>761</v>
      </c>
      <c r="C505" s="74"/>
      <c r="D505" s="73" t="s">
        <v>762</v>
      </c>
      <c r="E505" s="73" t="s">
        <v>591</v>
      </c>
      <c r="F505" s="74">
        <v>28</v>
      </c>
      <c r="G505" s="75">
        <v>28</v>
      </c>
      <c r="H505" s="74">
        <v>1</v>
      </c>
      <c r="I505" s="74">
        <v>80</v>
      </c>
      <c r="J505" s="74">
        <v>160</v>
      </c>
      <c r="K505" s="73" t="s">
        <v>16</v>
      </c>
      <c r="L505" s="74">
        <v>56</v>
      </c>
      <c r="M505" s="74">
        <v>56</v>
      </c>
      <c r="N505" s="74">
        <v>168</v>
      </c>
      <c r="O505" s="74">
        <v>6</v>
      </c>
      <c r="P505" s="73" t="s">
        <v>592</v>
      </c>
      <c r="Q505" s="74">
        <v>57</v>
      </c>
      <c r="S505">
        <f t="shared" si="14"/>
        <v>160</v>
      </c>
      <c r="T505" t="str">
        <f t="shared" si="15"/>
        <v>BPB-14</v>
      </c>
    </row>
    <row r="506" spans="1:20" x14ac:dyDescent="0.25">
      <c r="A506" s="68">
        <v>43116</v>
      </c>
      <c r="B506" s="69" t="s">
        <v>761</v>
      </c>
      <c r="C506" s="70"/>
      <c r="D506" s="69" t="s">
        <v>762</v>
      </c>
      <c r="E506" s="69" t="s">
        <v>76</v>
      </c>
      <c r="F506" s="70">
        <v>36</v>
      </c>
      <c r="G506" s="71">
        <v>36</v>
      </c>
      <c r="H506" s="70">
        <v>1</v>
      </c>
      <c r="I506" s="70">
        <v>8</v>
      </c>
      <c r="J506" s="70">
        <v>72</v>
      </c>
      <c r="K506" s="69" t="s">
        <v>16</v>
      </c>
      <c r="L506" s="70">
        <v>72</v>
      </c>
      <c r="M506" s="70">
        <v>72</v>
      </c>
      <c r="N506" s="70">
        <v>432</v>
      </c>
      <c r="O506" s="70">
        <v>12</v>
      </c>
      <c r="P506" s="69" t="s">
        <v>260</v>
      </c>
      <c r="Q506" s="70">
        <v>35</v>
      </c>
      <c r="S506">
        <f t="shared" si="14"/>
        <v>72</v>
      </c>
      <c r="T506" t="str">
        <f t="shared" si="15"/>
        <v>BPB-13</v>
      </c>
    </row>
    <row r="507" spans="1:20" x14ac:dyDescent="0.25">
      <c r="A507" s="68">
        <v>43116</v>
      </c>
      <c r="B507" s="69" t="s">
        <v>761</v>
      </c>
      <c r="C507" s="70"/>
      <c r="D507" s="69" t="s">
        <v>762</v>
      </c>
      <c r="E507" s="69" t="s">
        <v>77</v>
      </c>
      <c r="F507" s="70">
        <v>24</v>
      </c>
      <c r="G507" s="71">
        <v>24</v>
      </c>
      <c r="H507" s="70">
        <v>1</v>
      </c>
      <c r="I507" s="70">
        <v>64</v>
      </c>
      <c r="J507" s="70">
        <v>128</v>
      </c>
      <c r="K507" s="69" t="s">
        <v>16</v>
      </c>
      <c r="L507" s="70">
        <v>48</v>
      </c>
      <c r="M507" s="70">
        <v>48</v>
      </c>
      <c r="N507" s="70">
        <v>432</v>
      </c>
      <c r="O507" s="70">
        <v>18</v>
      </c>
      <c r="P507" s="69" t="s">
        <v>78</v>
      </c>
      <c r="Q507" s="70"/>
      <c r="S507">
        <f t="shared" si="14"/>
        <v>128</v>
      </c>
      <c r="T507" t="str">
        <f t="shared" si="15"/>
        <v>BPB-14</v>
      </c>
    </row>
    <row r="508" spans="1:20" x14ac:dyDescent="0.25">
      <c r="A508" s="72">
        <v>43116</v>
      </c>
      <c r="B508" s="73" t="s">
        <v>761</v>
      </c>
      <c r="C508" s="74"/>
      <c r="D508" s="73" t="s">
        <v>762</v>
      </c>
      <c r="E508" s="73" t="s">
        <v>588</v>
      </c>
      <c r="F508" s="74">
        <v>28</v>
      </c>
      <c r="G508" s="75">
        <v>28</v>
      </c>
      <c r="H508" s="74">
        <v>1</v>
      </c>
      <c r="I508" s="74">
        <v>88</v>
      </c>
      <c r="J508" s="74">
        <v>264</v>
      </c>
      <c r="K508" s="73" t="s">
        <v>16</v>
      </c>
      <c r="L508" s="74">
        <v>56</v>
      </c>
      <c r="M508" s="74">
        <v>56</v>
      </c>
      <c r="N508" s="74">
        <v>168</v>
      </c>
      <c r="O508" s="74">
        <v>6</v>
      </c>
      <c r="P508" s="73" t="s">
        <v>589</v>
      </c>
      <c r="Q508" s="74">
        <v>76</v>
      </c>
      <c r="S508">
        <f t="shared" ref="S508:S571" si="16">J508</f>
        <v>264</v>
      </c>
      <c r="T508" t="str">
        <f t="shared" si="15"/>
        <v>BPB-13</v>
      </c>
    </row>
    <row r="509" spans="1:20" x14ac:dyDescent="0.25">
      <c r="A509" s="68">
        <v>43116</v>
      </c>
      <c r="B509" s="69" t="s">
        <v>761</v>
      </c>
      <c r="C509" s="70"/>
      <c r="D509" s="69" t="s">
        <v>762</v>
      </c>
      <c r="E509" s="69" t="s">
        <v>79</v>
      </c>
      <c r="F509" s="70">
        <v>36</v>
      </c>
      <c r="G509" s="71">
        <v>36</v>
      </c>
      <c r="H509" s="70">
        <v>1</v>
      </c>
      <c r="I509" s="70">
        <v>8</v>
      </c>
      <c r="J509" s="70">
        <v>80</v>
      </c>
      <c r="K509" s="69" t="s">
        <v>16</v>
      </c>
      <c r="L509" s="70">
        <v>72</v>
      </c>
      <c r="M509" s="70">
        <v>72</v>
      </c>
      <c r="N509" s="70">
        <v>432</v>
      </c>
      <c r="O509" s="70">
        <v>12</v>
      </c>
      <c r="P509" s="69" t="s">
        <v>222</v>
      </c>
      <c r="Q509" s="70">
        <v>8</v>
      </c>
      <c r="S509">
        <f t="shared" si="16"/>
        <v>80</v>
      </c>
      <c r="T509" t="str">
        <f t="shared" si="15"/>
        <v>BPB-14</v>
      </c>
    </row>
    <row r="510" spans="1:20" x14ac:dyDescent="0.25">
      <c r="A510" s="72">
        <v>43116</v>
      </c>
      <c r="B510" s="73" t="s">
        <v>761</v>
      </c>
      <c r="C510" s="74"/>
      <c r="D510" s="73" t="s">
        <v>762</v>
      </c>
      <c r="E510" s="73" t="s">
        <v>80</v>
      </c>
      <c r="F510" s="74">
        <v>40</v>
      </c>
      <c r="G510" s="75">
        <v>40</v>
      </c>
      <c r="H510" s="74">
        <v>1</v>
      </c>
      <c r="I510" s="74">
        <v>56</v>
      </c>
      <c r="J510" s="74">
        <v>112</v>
      </c>
      <c r="K510" s="73" t="s">
        <v>16</v>
      </c>
      <c r="L510" s="74">
        <v>80</v>
      </c>
      <c r="M510" s="74">
        <v>80</v>
      </c>
      <c r="N510" s="74">
        <v>720</v>
      </c>
      <c r="O510" s="74">
        <v>18</v>
      </c>
      <c r="P510" s="73" t="s">
        <v>216</v>
      </c>
      <c r="Q510" s="74">
        <v>39</v>
      </c>
      <c r="S510">
        <f t="shared" si="16"/>
        <v>112</v>
      </c>
      <c r="T510" t="str">
        <f t="shared" si="15"/>
        <v>BPB-12</v>
      </c>
    </row>
    <row r="511" spans="1:20" x14ac:dyDescent="0.25">
      <c r="A511" s="68">
        <v>43116</v>
      </c>
      <c r="B511" s="69" t="s">
        <v>761</v>
      </c>
      <c r="C511" s="70"/>
      <c r="D511" s="69" t="s">
        <v>762</v>
      </c>
      <c r="E511" s="69" t="s">
        <v>81</v>
      </c>
      <c r="F511" s="70">
        <v>36</v>
      </c>
      <c r="G511" s="71">
        <v>36</v>
      </c>
      <c r="H511" s="70">
        <v>1</v>
      </c>
      <c r="I511" s="70">
        <v>2</v>
      </c>
      <c r="J511" s="70">
        <v>58</v>
      </c>
      <c r="K511" s="69" t="s">
        <v>16</v>
      </c>
      <c r="L511" s="70">
        <v>72</v>
      </c>
      <c r="M511" s="70">
        <v>72</v>
      </c>
      <c r="N511" s="70">
        <v>432</v>
      </c>
      <c r="O511" s="70">
        <v>12</v>
      </c>
      <c r="P511" s="69" t="s">
        <v>268</v>
      </c>
      <c r="Q511" s="70"/>
      <c r="S511">
        <f t="shared" si="16"/>
        <v>58</v>
      </c>
      <c r="T511" t="str">
        <f t="shared" si="15"/>
        <v>BPB-11</v>
      </c>
    </row>
    <row r="512" spans="1:20" x14ac:dyDescent="0.25">
      <c r="A512" s="68">
        <v>43116</v>
      </c>
      <c r="B512" s="69" t="s">
        <v>761</v>
      </c>
      <c r="C512" s="70"/>
      <c r="D512" s="69" t="s">
        <v>762</v>
      </c>
      <c r="E512" s="69" t="s">
        <v>84</v>
      </c>
      <c r="F512" s="70">
        <v>24</v>
      </c>
      <c r="G512" s="71">
        <v>24</v>
      </c>
      <c r="H512" s="70">
        <v>1</v>
      </c>
      <c r="I512" s="70">
        <v>8</v>
      </c>
      <c r="J512" s="70">
        <v>64</v>
      </c>
      <c r="K512" s="69" t="s">
        <v>16</v>
      </c>
      <c r="L512" s="70">
        <v>48</v>
      </c>
      <c r="M512" s="70">
        <v>48</v>
      </c>
      <c r="N512" s="70">
        <v>432</v>
      </c>
      <c r="O512" s="70">
        <v>18</v>
      </c>
      <c r="P512" s="69" t="s">
        <v>183</v>
      </c>
      <c r="Q512" s="70">
        <v>12</v>
      </c>
      <c r="S512">
        <f t="shared" si="16"/>
        <v>64</v>
      </c>
      <c r="T512" t="str">
        <f t="shared" si="15"/>
        <v>BPB-14</v>
      </c>
    </row>
    <row r="513" spans="1:20" x14ac:dyDescent="0.25">
      <c r="A513" s="72">
        <v>43116</v>
      </c>
      <c r="B513" s="73" t="s">
        <v>761</v>
      </c>
      <c r="C513" s="74"/>
      <c r="D513" s="73" t="s">
        <v>762</v>
      </c>
      <c r="E513" s="73" t="s">
        <v>85</v>
      </c>
      <c r="F513" s="74">
        <v>24</v>
      </c>
      <c r="G513" s="75">
        <v>24</v>
      </c>
      <c r="H513" s="74">
        <v>1</v>
      </c>
      <c r="I513" s="74">
        <v>2</v>
      </c>
      <c r="J513" s="74">
        <v>80</v>
      </c>
      <c r="K513" s="73" t="s">
        <v>16</v>
      </c>
      <c r="L513" s="74">
        <v>48</v>
      </c>
      <c r="M513" s="74">
        <v>48</v>
      </c>
      <c r="N513" s="74">
        <v>288</v>
      </c>
      <c r="O513" s="74">
        <v>12</v>
      </c>
      <c r="P513" s="73" t="s">
        <v>156</v>
      </c>
      <c r="Q513" s="74"/>
      <c r="S513">
        <f t="shared" si="16"/>
        <v>80</v>
      </c>
      <c r="T513" t="str">
        <f t="shared" si="15"/>
        <v>BPB-13</v>
      </c>
    </row>
    <row r="514" spans="1:20" x14ac:dyDescent="0.25">
      <c r="A514" s="68">
        <v>43116</v>
      </c>
      <c r="B514" s="69" t="s">
        <v>761</v>
      </c>
      <c r="C514" s="70"/>
      <c r="D514" s="69" t="s">
        <v>762</v>
      </c>
      <c r="E514" s="69" t="s">
        <v>86</v>
      </c>
      <c r="F514" s="70">
        <v>36</v>
      </c>
      <c r="G514" s="71">
        <v>36</v>
      </c>
      <c r="H514" s="70">
        <v>1</v>
      </c>
      <c r="I514" s="70">
        <v>8</v>
      </c>
      <c r="J514" s="70">
        <v>88</v>
      </c>
      <c r="K514" s="69" t="s">
        <v>16</v>
      </c>
      <c r="L514" s="70">
        <v>72</v>
      </c>
      <c r="M514" s="70">
        <v>72</v>
      </c>
      <c r="N514" s="70">
        <v>432</v>
      </c>
      <c r="O514" s="70">
        <v>12</v>
      </c>
      <c r="P514" s="69" t="s">
        <v>249</v>
      </c>
      <c r="Q514" s="70">
        <v>29</v>
      </c>
      <c r="S514">
        <f t="shared" si="16"/>
        <v>88</v>
      </c>
      <c r="T514" t="str">
        <f t="shared" si="15"/>
        <v>BPB-14</v>
      </c>
    </row>
    <row r="515" spans="1:20" x14ac:dyDescent="0.25">
      <c r="A515" s="72">
        <v>43116</v>
      </c>
      <c r="B515" s="73" t="s">
        <v>761</v>
      </c>
      <c r="C515" s="74"/>
      <c r="D515" s="73" t="s">
        <v>762</v>
      </c>
      <c r="E515" s="73" t="s">
        <v>143</v>
      </c>
      <c r="F515" s="74">
        <v>24</v>
      </c>
      <c r="G515" s="75">
        <v>24</v>
      </c>
      <c r="H515" s="74">
        <v>1</v>
      </c>
      <c r="I515" s="74">
        <v>64</v>
      </c>
      <c r="J515" s="74">
        <v>128</v>
      </c>
      <c r="K515" s="73" t="s">
        <v>16</v>
      </c>
      <c r="L515" s="74">
        <v>48</v>
      </c>
      <c r="M515" s="74">
        <v>48</v>
      </c>
      <c r="N515" s="74">
        <v>288</v>
      </c>
      <c r="O515" s="74">
        <v>12</v>
      </c>
      <c r="P515" s="73" t="s">
        <v>177</v>
      </c>
      <c r="Q515" s="74"/>
      <c r="S515">
        <f t="shared" si="16"/>
        <v>128</v>
      </c>
      <c r="T515" t="str">
        <f t="shared" ref="T515:T578" si="17">LEFT(P515,6)</f>
        <v>BPB-14</v>
      </c>
    </row>
    <row r="516" spans="1:20" x14ac:dyDescent="0.25">
      <c r="A516" s="68">
        <v>43116</v>
      </c>
      <c r="B516" s="69" t="s">
        <v>761</v>
      </c>
      <c r="C516" s="70"/>
      <c r="D516" s="69" t="s">
        <v>762</v>
      </c>
      <c r="E516" s="69" t="s">
        <v>87</v>
      </c>
      <c r="F516" s="70">
        <v>36</v>
      </c>
      <c r="G516" s="71">
        <v>36</v>
      </c>
      <c r="H516" s="70">
        <v>1</v>
      </c>
      <c r="I516" s="70">
        <v>8</v>
      </c>
      <c r="J516" s="70">
        <v>80</v>
      </c>
      <c r="K516" s="69" t="s">
        <v>16</v>
      </c>
      <c r="L516" s="70">
        <v>72</v>
      </c>
      <c r="M516" s="70">
        <v>72</v>
      </c>
      <c r="N516" s="70">
        <v>216</v>
      </c>
      <c r="O516" s="70">
        <v>6</v>
      </c>
      <c r="P516" s="69" t="s">
        <v>910</v>
      </c>
      <c r="Q516" s="70"/>
      <c r="S516">
        <f t="shared" si="16"/>
        <v>80</v>
      </c>
      <c r="T516" t="str">
        <f t="shared" si="17"/>
        <v>BPB-08</v>
      </c>
    </row>
    <row r="517" spans="1:20" x14ac:dyDescent="0.25">
      <c r="A517" s="72">
        <v>43116</v>
      </c>
      <c r="B517" s="73" t="s">
        <v>761</v>
      </c>
      <c r="C517" s="74"/>
      <c r="D517" s="73" t="s">
        <v>762</v>
      </c>
      <c r="E517" s="73" t="s">
        <v>89</v>
      </c>
      <c r="F517" s="74">
        <v>24</v>
      </c>
      <c r="G517" s="75">
        <v>24</v>
      </c>
      <c r="H517" s="74">
        <v>1</v>
      </c>
      <c r="I517" s="74">
        <v>8</v>
      </c>
      <c r="J517" s="74">
        <v>64</v>
      </c>
      <c r="K517" s="73" t="s">
        <v>16</v>
      </c>
      <c r="L517" s="74">
        <v>48</v>
      </c>
      <c r="M517" s="74">
        <v>48</v>
      </c>
      <c r="N517" s="74">
        <v>144</v>
      </c>
      <c r="O517" s="74">
        <v>6</v>
      </c>
      <c r="P517" s="73" t="s">
        <v>857</v>
      </c>
      <c r="Q517" s="74">
        <v>10</v>
      </c>
      <c r="S517">
        <f t="shared" si="16"/>
        <v>64</v>
      </c>
      <c r="T517" t="str">
        <f t="shared" si="17"/>
        <v>BPB-14</v>
      </c>
    </row>
    <row r="518" spans="1:20" x14ac:dyDescent="0.25">
      <c r="A518" s="68">
        <v>43116</v>
      </c>
      <c r="B518" s="69" t="s">
        <v>761</v>
      </c>
      <c r="C518" s="70"/>
      <c r="D518" s="69" t="s">
        <v>762</v>
      </c>
      <c r="E518" s="69" t="s">
        <v>144</v>
      </c>
      <c r="F518" s="70">
        <v>24</v>
      </c>
      <c r="G518" s="71">
        <v>24</v>
      </c>
      <c r="H518" s="70">
        <v>1</v>
      </c>
      <c r="I518" s="70">
        <v>8</v>
      </c>
      <c r="J518" s="70">
        <v>64</v>
      </c>
      <c r="K518" s="69" t="s">
        <v>16</v>
      </c>
      <c r="L518" s="70">
        <v>48</v>
      </c>
      <c r="M518" s="70">
        <v>48</v>
      </c>
      <c r="N518" s="70">
        <v>288</v>
      </c>
      <c r="O518" s="70">
        <v>12</v>
      </c>
      <c r="P518" s="69" t="s">
        <v>193</v>
      </c>
      <c r="Q518" s="70"/>
      <c r="S518">
        <f t="shared" si="16"/>
        <v>64</v>
      </c>
      <c r="T518" t="str">
        <f t="shared" si="17"/>
        <v>BPB-13</v>
      </c>
    </row>
    <row r="519" spans="1:20" x14ac:dyDescent="0.25">
      <c r="A519" s="68">
        <v>43116</v>
      </c>
      <c r="B519" s="69" t="s">
        <v>761</v>
      </c>
      <c r="C519" s="70"/>
      <c r="D519" s="69" t="s">
        <v>762</v>
      </c>
      <c r="E519" s="69" t="s">
        <v>145</v>
      </c>
      <c r="F519" s="70">
        <v>36</v>
      </c>
      <c r="G519" s="71">
        <v>36</v>
      </c>
      <c r="H519" s="70">
        <v>1</v>
      </c>
      <c r="I519" s="70">
        <v>8</v>
      </c>
      <c r="J519" s="70">
        <v>72</v>
      </c>
      <c r="K519" s="69" t="s">
        <v>16</v>
      </c>
      <c r="L519" s="70">
        <v>72</v>
      </c>
      <c r="M519" s="70">
        <v>72</v>
      </c>
      <c r="N519" s="70">
        <v>432</v>
      </c>
      <c r="O519" s="70">
        <v>12</v>
      </c>
      <c r="P519" s="69" t="s">
        <v>223</v>
      </c>
      <c r="Q519" s="70">
        <v>49</v>
      </c>
      <c r="S519">
        <f t="shared" si="16"/>
        <v>72</v>
      </c>
      <c r="T519" t="str">
        <f t="shared" si="17"/>
        <v>BPB-12</v>
      </c>
    </row>
    <row r="520" spans="1:20" x14ac:dyDescent="0.25">
      <c r="A520" s="68">
        <v>43116</v>
      </c>
      <c r="B520" s="69" t="s">
        <v>761</v>
      </c>
      <c r="C520" s="70"/>
      <c r="D520" s="69" t="s">
        <v>762</v>
      </c>
      <c r="E520" s="69" t="s">
        <v>22</v>
      </c>
      <c r="F520" s="70">
        <v>36</v>
      </c>
      <c r="G520" s="71">
        <v>36</v>
      </c>
      <c r="H520" s="70">
        <v>1</v>
      </c>
      <c r="I520" s="70">
        <v>72</v>
      </c>
      <c r="J520" s="70">
        <v>144</v>
      </c>
      <c r="K520" s="69" t="s">
        <v>16</v>
      </c>
      <c r="L520" s="70">
        <v>72</v>
      </c>
      <c r="M520" s="70">
        <v>72</v>
      </c>
      <c r="N520" s="70">
        <v>864</v>
      </c>
      <c r="O520" s="70">
        <v>24</v>
      </c>
      <c r="P520" s="69" t="s">
        <v>205</v>
      </c>
      <c r="Q520" s="70">
        <v>34</v>
      </c>
      <c r="S520">
        <f t="shared" si="16"/>
        <v>144</v>
      </c>
      <c r="T520" t="str">
        <f t="shared" si="17"/>
        <v>BPB-13</v>
      </c>
    </row>
    <row r="521" spans="1:20" x14ac:dyDescent="0.25">
      <c r="A521" s="72">
        <v>43116</v>
      </c>
      <c r="B521" s="73" t="s">
        <v>761</v>
      </c>
      <c r="C521" s="74"/>
      <c r="D521" s="73" t="s">
        <v>762</v>
      </c>
      <c r="E521" s="73" t="s">
        <v>23</v>
      </c>
      <c r="F521" s="74">
        <v>36</v>
      </c>
      <c r="G521" s="75">
        <v>36</v>
      </c>
      <c r="H521" s="74">
        <v>1</v>
      </c>
      <c r="I521" s="74">
        <v>8</v>
      </c>
      <c r="J521" s="74">
        <v>80</v>
      </c>
      <c r="K521" s="73" t="s">
        <v>16</v>
      </c>
      <c r="L521" s="74">
        <v>108</v>
      </c>
      <c r="M521" s="74">
        <v>108</v>
      </c>
      <c r="N521" s="74">
        <v>648</v>
      </c>
      <c r="O521" s="74">
        <v>18</v>
      </c>
      <c r="P521" s="73" t="s">
        <v>194</v>
      </c>
      <c r="Q521" s="74"/>
      <c r="S521">
        <f t="shared" si="16"/>
        <v>80</v>
      </c>
      <c r="T521" t="str">
        <f t="shared" si="17"/>
        <v>BPB-14</v>
      </c>
    </row>
    <row r="522" spans="1:20" x14ac:dyDescent="0.25">
      <c r="A522" s="68">
        <v>43116</v>
      </c>
      <c r="B522" s="69" t="s">
        <v>761</v>
      </c>
      <c r="C522" s="70"/>
      <c r="D522" s="69" t="s">
        <v>762</v>
      </c>
      <c r="E522" s="69" t="s">
        <v>150</v>
      </c>
      <c r="F522" s="70">
        <v>36</v>
      </c>
      <c r="G522" s="71">
        <v>36</v>
      </c>
      <c r="H522" s="70">
        <v>1</v>
      </c>
      <c r="I522" s="70">
        <v>8</v>
      </c>
      <c r="J522" s="70">
        <v>64</v>
      </c>
      <c r="K522" s="69" t="s">
        <v>16</v>
      </c>
      <c r="L522" s="70">
        <v>72</v>
      </c>
      <c r="M522" s="70">
        <v>72</v>
      </c>
      <c r="N522" s="70">
        <v>432</v>
      </c>
      <c r="O522" s="70">
        <v>12</v>
      </c>
      <c r="P522" s="69" t="s">
        <v>275</v>
      </c>
      <c r="Q522" s="70"/>
      <c r="S522">
        <f t="shared" si="16"/>
        <v>64</v>
      </c>
      <c r="T522" t="str">
        <f t="shared" si="17"/>
        <v>BPB-08</v>
      </c>
    </row>
    <row r="523" spans="1:20" x14ac:dyDescent="0.25">
      <c r="A523" s="72">
        <v>43116</v>
      </c>
      <c r="B523" s="73" t="s">
        <v>761</v>
      </c>
      <c r="C523" s="74"/>
      <c r="D523" s="73" t="s">
        <v>762</v>
      </c>
      <c r="E523" s="73" t="s">
        <v>91</v>
      </c>
      <c r="F523" s="74">
        <v>24</v>
      </c>
      <c r="G523" s="75">
        <v>24</v>
      </c>
      <c r="H523" s="74">
        <v>1</v>
      </c>
      <c r="I523" s="74">
        <v>8</v>
      </c>
      <c r="J523" s="74">
        <v>80</v>
      </c>
      <c r="K523" s="73" t="s">
        <v>16</v>
      </c>
      <c r="L523" s="74">
        <v>48</v>
      </c>
      <c r="M523" s="74">
        <v>48</v>
      </c>
      <c r="N523" s="74">
        <v>1000</v>
      </c>
      <c r="O523" s="74">
        <v>41.6666666666667</v>
      </c>
      <c r="P523" s="73" t="s">
        <v>250</v>
      </c>
      <c r="Q523" s="74">
        <v>34</v>
      </c>
      <c r="S523">
        <f t="shared" si="16"/>
        <v>80</v>
      </c>
      <c r="T523" t="str">
        <f t="shared" si="17"/>
        <v>BPB-11</v>
      </c>
    </row>
    <row r="524" spans="1:20" x14ac:dyDescent="0.25">
      <c r="A524" s="68">
        <v>43116</v>
      </c>
      <c r="B524" s="69" t="s">
        <v>761</v>
      </c>
      <c r="C524" s="70"/>
      <c r="D524" s="69" t="s">
        <v>762</v>
      </c>
      <c r="E524" s="69" t="s">
        <v>92</v>
      </c>
      <c r="F524" s="70">
        <v>24</v>
      </c>
      <c r="G524" s="71">
        <v>24</v>
      </c>
      <c r="H524" s="70">
        <v>1</v>
      </c>
      <c r="I524" s="70">
        <v>8</v>
      </c>
      <c r="J524" s="70">
        <v>80</v>
      </c>
      <c r="K524" s="69" t="s">
        <v>16</v>
      </c>
      <c r="L524" s="70">
        <v>48</v>
      </c>
      <c r="M524" s="70">
        <v>48</v>
      </c>
      <c r="N524" s="70">
        <v>144</v>
      </c>
      <c r="O524" s="70">
        <v>6</v>
      </c>
      <c r="P524" s="69" t="s">
        <v>224</v>
      </c>
      <c r="Q524" s="70"/>
      <c r="S524">
        <f t="shared" si="16"/>
        <v>80</v>
      </c>
      <c r="T524" t="str">
        <f t="shared" si="17"/>
        <v>BPB-08</v>
      </c>
    </row>
    <row r="525" spans="1:20" x14ac:dyDescent="0.25">
      <c r="A525" s="72">
        <v>43116</v>
      </c>
      <c r="B525" s="73" t="s">
        <v>761</v>
      </c>
      <c r="C525" s="74"/>
      <c r="D525" s="73" t="s">
        <v>762</v>
      </c>
      <c r="E525" s="73" t="s">
        <v>93</v>
      </c>
      <c r="F525" s="74">
        <v>24</v>
      </c>
      <c r="G525" s="75">
        <v>24</v>
      </c>
      <c r="H525" s="74">
        <v>1</v>
      </c>
      <c r="I525" s="74">
        <v>8</v>
      </c>
      <c r="J525" s="74">
        <v>88</v>
      </c>
      <c r="K525" s="73" t="s">
        <v>16</v>
      </c>
      <c r="L525" s="74">
        <v>144</v>
      </c>
      <c r="M525" s="74">
        <v>144</v>
      </c>
      <c r="N525" s="74">
        <v>144</v>
      </c>
      <c r="O525" s="74">
        <v>6</v>
      </c>
      <c r="P525" s="73" t="s">
        <v>593</v>
      </c>
      <c r="Q525" s="74">
        <v>10</v>
      </c>
      <c r="S525">
        <f t="shared" si="16"/>
        <v>88</v>
      </c>
      <c r="T525" t="str">
        <f t="shared" si="17"/>
        <v>BPB-15</v>
      </c>
    </row>
    <row r="526" spans="1:20" x14ac:dyDescent="0.25">
      <c r="A526" s="72">
        <v>43116</v>
      </c>
      <c r="B526" s="73" t="s">
        <v>761</v>
      </c>
      <c r="C526" s="74"/>
      <c r="D526" s="73" t="s">
        <v>762</v>
      </c>
      <c r="E526" s="73" t="s">
        <v>151</v>
      </c>
      <c r="F526" s="74">
        <v>24</v>
      </c>
      <c r="G526" s="75">
        <v>24</v>
      </c>
      <c r="H526" s="74">
        <v>1</v>
      </c>
      <c r="I526" s="74">
        <v>8</v>
      </c>
      <c r="J526" s="74">
        <v>82</v>
      </c>
      <c r="K526" s="73" t="s">
        <v>16</v>
      </c>
      <c r="L526" s="74">
        <v>48</v>
      </c>
      <c r="M526" s="74">
        <v>48</v>
      </c>
      <c r="N526" s="74">
        <v>168</v>
      </c>
      <c r="O526" s="74">
        <v>7</v>
      </c>
      <c r="P526" s="73" t="s">
        <v>871</v>
      </c>
      <c r="Q526" s="74"/>
      <c r="S526">
        <f t="shared" si="16"/>
        <v>82</v>
      </c>
      <c r="T526" t="str">
        <f t="shared" si="17"/>
        <v>BPB-15</v>
      </c>
    </row>
    <row r="527" spans="1:20" x14ac:dyDescent="0.25">
      <c r="A527" s="68">
        <v>43116</v>
      </c>
      <c r="B527" s="69" t="s">
        <v>761</v>
      </c>
      <c r="C527" s="70"/>
      <c r="D527" s="69" t="s">
        <v>762</v>
      </c>
      <c r="E527" s="69" t="s">
        <v>94</v>
      </c>
      <c r="F527" s="70">
        <v>24</v>
      </c>
      <c r="G527" s="71">
        <v>24</v>
      </c>
      <c r="H527" s="70">
        <v>1</v>
      </c>
      <c r="I527" s="70">
        <v>8</v>
      </c>
      <c r="J527" s="70">
        <v>64</v>
      </c>
      <c r="K527" s="69" t="s">
        <v>16</v>
      </c>
      <c r="L527" s="70">
        <v>48</v>
      </c>
      <c r="M527" s="70">
        <v>48</v>
      </c>
      <c r="N527" s="70">
        <v>144</v>
      </c>
      <c r="O527" s="70">
        <v>6</v>
      </c>
      <c r="P527" s="69" t="s">
        <v>196</v>
      </c>
      <c r="Q527" s="70">
        <v>-3</v>
      </c>
      <c r="S527">
        <f t="shared" si="16"/>
        <v>64</v>
      </c>
      <c r="T527" t="str">
        <f t="shared" si="17"/>
        <v>BPB-14</v>
      </c>
    </row>
    <row r="528" spans="1:20" x14ac:dyDescent="0.25">
      <c r="A528" s="72">
        <v>43116</v>
      </c>
      <c r="B528" s="73" t="s">
        <v>761</v>
      </c>
      <c r="C528" s="74"/>
      <c r="D528" s="73" t="s">
        <v>762</v>
      </c>
      <c r="E528" s="73" t="s">
        <v>95</v>
      </c>
      <c r="F528" s="74">
        <v>36</v>
      </c>
      <c r="G528" s="75">
        <v>36</v>
      </c>
      <c r="H528" s="74">
        <v>1</v>
      </c>
      <c r="I528" s="74">
        <v>8</v>
      </c>
      <c r="J528" s="74">
        <v>72</v>
      </c>
      <c r="K528" s="73" t="s">
        <v>16</v>
      </c>
      <c r="L528" s="74">
        <v>72</v>
      </c>
      <c r="M528" s="74">
        <v>72</v>
      </c>
      <c r="N528" s="74">
        <v>432</v>
      </c>
      <c r="O528" s="74">
        <v>12</v>
      </c>
      <c r="P528" s="73" t="s">
        <v>266</v>
      </c>
      <c r="Q528" s="74">
        <v>15.0277777777778</v>
      </c>
      <c r="S528">
        <f t="shared" si="16"/>
        <v>72</v>
      </c>
      <c r="T528" t="str">
        <f t="shared" si="17"/>
        <v>BPB-12</v>
      </c>
    </row>
    <row r="529" spans="1:20" x14ac:dyDescent="0.25">
      <c r="A529" s="68">
        <v>43116</v>
      </c>
      <c r="B529" s="69" t="s">
        <v>761</v>
      </c>
      <c r="C529" s="70"/>
      <c r="D529" s="69" t="s">
        <v>762</v>
      </c>
      <c r="E529" s="69" t="s">
        <v>96</v>
      </c>
      <c r="F529" s="70">
        <v>24</v>
      </c>
      <c r="G529" s="71">
        <v>24</v>
      </c>
      <c r="H529" s="70">
        <v>1</v>
      </c>
      <c r="I529" s="70">
        <v>8</v>
      </c>
      <c r="J529" s="70">
        <v>88</v>
      </c>
      <c r="K529" s="69" t="s">
        <v>16</v>
      </c>
      <c r="L529" s="70">
        <v>48</v>
      </c>
      <c r="M529" s="70">
        <v>48</v>
      </c>
      <c r="N529" s="70">
        <v>288</v>
      </c>
      <c r="O529" s="70">
        <v>12</v>
      </c>
      <c r="P529" s="69" t="s">
        <v>221</v>
      </c>
      <c r="Q529" s="70"/>
      <c r="S529">
        <f t="shared" si="16"/>
        <v>88</v>
      </c>
      <c r="T529" t="str">
        <f t="shared" si="17"/>
        <v>BPB-14</v>
      </c>
    </row>
    <row r="530" spans="1:20" x14ac:dyDescent="0.25">
      <c r="A530" s="68">
        <v>43116</v>
      </c>
      <c r="B530" s="69" t="s">
        <v>761</v>
      </c>
      <c r="C530" s="70"/>
      <c r="D530" s="69" t="s">
        <v>762</v>
      </c>
      <c r="E530" s="69" t="s">
        <v>97</v>
      </c>
      <c r="F530" s="70">
        <v>24</v>
      </c>
      <c r="G530" s="71">
        <v>24</v>
      </c>
      <c r="H530" s="70">
        <v>1</v>
      </c>
      <c r="I530" s="70">
        <v>8</v>
      </c>
      <c r="J530" s="70">
        <v>64</v>
      </c>
      <c r="K530" s="69" t="s">
        <v>16</v>
      </c>
      <c r="L530" s="70">
        <v>48</v>
      </c>
      <c r="M530" s="70">
        <v>48</v>
      </c>
      <c r="N530" s="70">
        <v>288</v>
      </c>
      <c r="O530" s="70">
        <v>12</v>
      </c>
      <c r="P530" s="69" t="s">
        <v>211</v>
      </c>
      <c r="Q530" s="70"/>
      <c r="S530">
        <f t="shared" si="16"/>
        <v>64</v>
      </c>
      <c r="T530" t="str">
        <f t="shared" si="17"/>
        <v>BPB-13</v>
      </c>
    </row>
    <row r="531" spans="1:20" x14ac:dyDescent="0.25">
      <c r="A531" s="68">
        <v>43116</v>
      </c>
      <c r="B531" s="69" t="s">
        <v>761</v>
      </c>
      <c r="C531" s="70"/>
      <c r="D531" s="69" t="s">
        <v>762</v>
      </c>
      <c r="E531" s="69" t="s">
        <v>32</v>
      </c>
      <c r="F531" s="70">
        <v>24</v>
      </c>
      <c r="G531" s="71">
        <v>24</v>
      </c>
      <c r="H531" s="70">
        <v>1</v>
      </c>
      <c r="I531" s="70">
        <v>50</v>
      </c>
      <c r="J531" s="70">
        <v>100</v>
      </c>
      <c r="K531" s="69" t="s">
        <v>16</v>
      </c>
      <c r="L531" s="70">
        <v>48</v>
      </c>
      <c r="M531" s="70">
        <v>48</v>
      </c>
      <c r="N531" s="70">
        <v>288</v>
      </c>
      <c r="O531" s="70">
        <v>12</v>
      </c>
      <c r="P531" s="69" t="s">
        <v>99</v>
      </c>
      <c r="Q531" s="70"/>
      <c r="S531">
        <f t="shared" si="16"/>
        <v>100</v>
      </c>
      <c r="T531" t="str">
        <f t="shared" si="17"/>
        <v>BPB-13</v>
      </c>
    </row>
    <row r="532" spans="1:20" x14ac:dyDescent="0.25">
      <c r="A532" s="72">
        <v>43116</v>
      </c>
      <c r="B532" s="73" t="s">
        <v>761</v>
      </c>
      <c r="C532" s="74"/>
      <c r="D532" s="73" t="s">
        <v>762</v>
      </c>
      <c r="E532" s="73" t="s">
        <v>100</v>
      </c>
      <c r="F532" s="74">
        <v>24</v>
      </c>
      <c r="G532" s="75">
        <v>24</v>
      </c>
      <c r="H532" s="74">
        <v>1</v>
      </c>
      <c r="I532" s="74">
        <v>8</v>
      </c>
      <c r="J532" s="74">
        <v>64</v>
      </c>
      <c r="K532" s="73" t="s">
        <v>16</v>
      </c>
      <c r="L532" s="74">
        <v>48</v>
      </c>
      <c r="M532" s="74">
        <v>48</v>
      </c>
      <c r="N532" s="74">
        <v>144</v>
      </c>
      <c r="O532" s="74">
        <v>6</v>
      </c>
      <c r="P532" s="73" t="s">
        <v>212</v>
      </c>
      <c r="Q532" s="74">
        <v>4</v>
      </c>
      <c r="S532">
        <f t="shared" si="16"/>
        <v>64</v>
      </c>
      <c r="T532" t="str">
        <f t="shared" si="17"/>
        <v>BPB-14</v>
      </c>
    </row>
    <row r="533" spans="1:20" x14ac:dyDescent="0.25">
      <c r="A533" s="72">
        <v>43116</v>
      </c>
      <c r="B533" s="73" t="s">
        <v>761</v>
      </c>
      <c r="C533" s="74"/>
      <c r="D533" s="73" t="s">
        <v>762</v>
      </c>
      <c r="E533" s="73" t="s">
        <v>101</v>
      </c>
      <c r="F533" s="74">
        <v>24</v>
      </c>
      <c r="G533" s="75">
        <v>24</v>
      </c>
      <c r="H533" s="74">
        <v>1</v>
      </c>
      <c r="I533" s="74">
        <v>8</v>
      </c>
      <c r="J533" s="74">
        <v>56</v>
      </c>
      <c r="K533" s="73" t="s">
        <v>16</v>
      </c>
      <c r="L533" s="74">
        <v>48</v>
      </c>
      <c r="M533" s="74">
        <v>48</v>
      </c>
      <c r="N533" s="74">
        <v>144</v>
      </c>
      <c r="O533" s="74">
        <v>6</v>
      </c>
      <c r="P533" s="73" t="s">
        <v>197</v>
      </c>
      <c r="Q533" s="74">
        <v>37</v>
      </c>
      <c r="S533">
        <f t="shared" si="16"/>
        <v>56</v>
      </c>
      <c r="T533" t="str">
        <f t="shared" si="17"/>
        <v>BPB-14</v>
      </c>
    </row>
    <row r="534" spans="1:20" x14ac:dyDescent="0.25">
      <c r="A534" s="72">
        <v>43116</v>
      </c>
      <c r="B534" s="73" t="s">
        <v>761</v>
      </c>
      <c r="C534" s="74"/>
      <c r="D534" s="73" t="s">
        <v>762</v>
      </c>
      <c r="E534" s="73" t="s">
        <v>102</v>
      </c>
      <c r="F534" s="74">
        <v>36</v>
      </c>
      <c r="G534" s="75">
        <v>36</v>
      </c>
      <c r="H534" s="74">
        <v>1</v>
      </c>
      <c r="I534" s="74">
        <v>8</v>
      </c>
      <c r="J534" s="74">
        <v>72</v>
      </c>
      <c r="K534" s="73" t="s">
        <v>16</v>
      </c>
      <c r="L534" s="74">
        <v>72</v>
      </c>
      <c r="M534" s="74">
        <v>72</v>
      </c>
      <c r="N534" s="74">
        <v>216</v>
      </c>
      <c r="O534" s="74">
        <v>6</v>
      </c>
      <c r="P534" s="73" t="s">
        <v>261</v>
      </c>
      <c r="Q534" s="74">
        <v>27</v>
      </c>
      <c r="S534">
        <f t="shared" si="16"/>
        <v>72</v>
      </c>
      <c r="T534" t="str">
        <f t="shared" si="17"/>
        <v>BPB-13</v>
      </c>
    </row>
    <row r="535" spans="1:20" x14ac:dyDescent="0.25">
      <c r="A535" s="72">
        <v>43116</v>
      </c>
      <c r="B535" s="73" t="s">
        <v>761</v>
      </c>
      <c r="C535" s="74"/>
      <c r="D535" s="73" t="s">
        <v>762</v>
      </c>
      <c r="E535" s="73" t="s">
        <v>138</v>
      </c>
      <c r="F535" s="74">
        <v>24</v>
      </c>
      <c r="G535" s="75">
        <v>24</v>
      </c>
      <c r="H535" s="74">
        <v>1</v>
      </c>
      <c r="I535" s="74">
        <v>8</v>
      </c>
      <c r="J535" s="74">
        <v>80</v>
      </c>
      <c r="K535" s="73" t="s">
        <v>16</v>
      </c>
      <c r="L535" s="74">
        <v>48</v>
      </c>
      <c r="M535" s="74">
        <v>48</v>
      </c>
      <c r="N535" s="74">
        <v>288</v>
      </c>
      <c r="O535" s="74">
        <v>12</v>
      </c>
      <c r="P535" s="73" t="s">
        <v>198</v>
      </c>
      <c r="Q535" s="74">
        <v>18</v>
      </c>
      <c r="S535">
        <f t="shared" si="16"/>
        <v>80</v>
      </c>
      <c r="T535" t="str">
        <f t="shared" si="17"/>
        <v>BPB-11</v>
      </c>
    </row>
    <row r="536" spans="1:20" x14ac:dyDescent="0.25">
      <c r="A536" s="68">
        <v>43116</v>
      </c>
      <c r="B536" s="69" t="s">
        <v>761</v>
      </c>
      <c r="C536" s="70"/>
      <c r="D536" s="69" t="s">
        <v>762</v>
      </c>
      <c r="E536" s="69" t="s">
        <v>152</v>
      </c>
      <c r="F536" s="70">
        <v>24</v>
      </c>
      <c r="G536" s="71">
        <v>24</v>
      </c>
      <c r="H536" s="70">
        <v>1</v>
      </c>
      <c r="I536" s="70">
        <v>8</v>
      </c>
      <c r="J536" s="70">
        <v>72</v>
      </c>
      <c r="K536" s="69" t="s">
        <v>16</v>
      </c>
      <c r="L536" s="70">
        <v>48</v>
      </c>
      <c r="M536" s="70">
        <v>48</v>
      </c>
      <c r="N536" s="70">
        <v>288</v>
      </c>
      <c r="O536" s="70">
        <v>12</v>
      </c>
      <c r="P536" s="69" t="s">
        <v>226</v>
      </c>
      <c r="Q536" s="70">
        <v>24</v>
      </c>
      <c r="S536">
        <f t="shared" si="16"/>
        <v>72</v>
      </c>
      <c r="T536" t="str">
        <f t="shared" si="17"/>
        <v>BPB-14</v>
      </c>
    </row>
    <row r="537" spans="1:20" x14ac:dyDescent="0.25">
      <c r="A537" s="68">
        <v>43116</v>
      </c>
      <c r="B537" s="69" t="s">
        <v>761</v>
      </c>
      <c r="C537" s="70"/>
      <c r="D537" s="69" t="s">
        <v>762</v>
      </c>
      <c r="E537" s="69" t="s">
        <v>139</v>
      </c>
      <c r="F537" s="70">
        <v>24</v>
      </c>
      <c r="G537" s="71">
        <v>24</v>
      </c>
      <c r="H537" s="70">
        <v>1</v>
      </c>
      <c r="I537" s="70">
        <v>80</v>
      </c>
      <c r="J537" s="70">
        <v>160</v>
      </c>
      <c r="K537" s="69" t="s">
        <v>16</v>
      </c>
      <c r="L537" s="70">
        <v>48</v>
      </c>
      <c r="M537" s="70">
        <v>48</v>
      </c>
      <c r="N537" s="70">
        <v>432</v>
      </c>
      <c r="O537" s="70">
        <v>18</v>
      </c>
      <c r="P537" s="69" t="s">
        <v>199</v>
      </c>
      <c r="Q537" s="70">
        <v>97</v>
      </c>
      <c r="S537">
        <f t="shared" si="16"/>
        <v>160</v>
      </c>
      <c r="T537" t="str">
        <f t="shared" si="17"/>
        <v>BPB-14</v>
      </c>
    </row>
    <row r="538" spans="1:20" x14ac:dyDescent="0.25">
      <c r="A538" s="68">
        <v>43116</v>
      </c>
      <c r="B538" s="69" t="s">
        <v>761</v>
      </c>
      <c r="C538" s="70"/>
      <c r="D538" s="69" t="s">
        <v>762</v>
      </c>
      <c r="E538" s="69" t="s">
        <v>33</v>
      </c>
      <c r="F538" s="70">
        <v>24</v>
      </c>
      <c r="G538" s="71">
        <v>24</v>
      </c>
      <c r="H538" s="70">
        <v>1</v>
      </c>
      <c r="I538" s="70">
        <v>50</v>
      </c>
      <c r="J538" s="70">
        <v>100</v>
      </c>
      <c r="K538" s="69" t="s">
        <v>16</v>
      </c>
      <c r="L538" s="70">
        <v>48</v>
      </c>
      <c r="M538" s="70">
        <v>48</v>
      </c>
      <c r="N538" s="70">
        <v>432</v>
      </c>
      <c r="O538" s="70">
        <v>18</v>
      </c>
      <c r="P538" s="69" t="s">
        <v>104</v>
      </c>
      <c r="Q538" s="70">
        <v>22</v>
      </c>
      <c r="S538">
        <f t="shared" si="16"/>
        <v>100</v>
      </c>
      <c r="T538" t="str">
        <f t="shared" si="17"/>
        <v>BPB-13</v>
      </c>
    </row>
    <row r="539" spans="1:20" x14ac:dyDescent="0.25">
      <c r="A539" s="72">
        <v>43116</v>
      </c>
      <c r="B539" s="73" t="s">
        <v>761</v>
      </c>
      <c r="C539" s="74"/>
      <c r="D539" s="73" t="s">
        <v>762</v>
      </c>
      <c r="E539" s="73" t="s">
        <v>140</v>
      </c>
      <c r="F539" s="74">
        <v>40</v>
      </c>
      <c r="G539" s="75">
        <v>40</v>
      </c>
      <c r="H539" s="74">
        <v>1</v>
      </c>
      <c r="I539" s="74">
        <v>56</v>
      </c>
      <c r="J539" s="74">
        <v>112</v>
      </c>
      <c r="K539" s="73" t="s">
        <v>16</v>
      </c>
      <c r="L539" s="74">
        <v>80</v>
      </c>
      <c r="M539" s="74">
        <v>80</v>
      </c>
      <c r="N539" s="74">
        <v>240</v>
      </c>
      <c r="O539" s="74">
        <v>6</v>
      </c>
      <c r="P539" s="73" t="s">
        <v>200</v>
      </c>
      <c r="Q539" s="74">
        <v>16</v>
      </c>
      <c r="S539">
        <f t="shared" si="16"/>
        <v>112</v>
      </c>
      <c r="T539" t="str">
        <f t="shared" si="17"/>
        <v>BPB-12</v>
      </c>
    </row>
    <row r="540" spans="1:20" x14ac:dyDescent="0.25">
      <c r="A540" s="68">
        <v>43116</v>
      </c>
      <c r="B540" s="69" t="s">
        <v>761</v>
      </c>
      <c r="C540" s="70"/>
      <c r="D540" s="69" t="s">
        <v>762</v>
      </c>
      <c r="E540" s="69" t="s">
        <v>636</v>
      </c>
      <c r="F540" s="70">
        <v>40</v>
      </c>
      <c r="G540" s="71">
        <v>40</v>
      </c>
      <c r="H540" s="70">
        <v>1</v>
      </c>
      <c r="I540" s="70">
        <v>8</v>
      </c>
      <c r="J540" s="70">
        <v>56</v>
      </c>
      <c r="K540" s="69" t="s">
        <v>16</v>
      </c>
      <c r="L540" s="70">
        <v>80</v>
      </c>
      <c r="M540" s="70">
        <v>80</v>
      </c>
      <c r="N540" s="70">
        <v>240</v>
      </c>
      <c r="O540" s="70">
        <v>6</v>
      </c>
      <c r="P540" s="69" t="s">
        <v>637</v>
      </c>
      <c r="Q540" s="70">
        <v>21</v>
      </c>
      <c r="S540">
        <f t="shared" si="16"/>
        <v>56</v>
      </c>
      <c r="T540" t="str">
        <f t="shared" si="17"/>
        <v>BPB-15</v>
      </c>
    </row>
    <row r="541" spans="1:20" x14ac:dyDescent="0.25">
      <c r="A541" s="68">
        <v>43116</v>
      </c>
      <c r="B541" s="69" t="s">
        <v>761</v>
      </c>
      <c r="C541" s="70"/>
      <c r="D541" s="69" t="s">
        <v>762</v>
      </c>
      <c r="E541" s="69" t="s">
        <v>36</v>
      </c>
      <c r="F541" s="70">
        <v>48</v>
      </c>
      <c r="G541" s="71">
        <v>48</v>
      </c>
      <c r="H541" s="70">
        <v>1</v>
      </c>
      <c r="I541" s="70">
        <v>2</v>
      </c>
      <c r="J541" s="70">
        <v>6</v>
      </c>
      <c r="K541" s="69" t="s">
        <v>16</v>
      </c>
      <c r="L541" s="70">
        <v>96</v>
      </c>
      <c r="M541" s="70">
        <v>96</v>
      </c>
      <c r="N541" s="70">
        <v>864</v>
      </c>
      <c r="O541" s="70">
        <v>18</v>
      </c>
      <c r="P541" s="69" t="s">
        <v>232</v>
      </c>
      <c r="Q541" s="70">
        <v>5</v>
      </c>
      <c r="S541">
        <f t="shared" si="16"/>
        <v>6</v>
      </c>
      <c r="T541" t="str">
        <f t="shared" si="17"/>
        <v>BPB-04</v>
      </c>
    </row>
    <row r="542" spans="1:20" x14ac:dyDescent="0.25">
      <c r="A542" s="68">
        <v>43116</v>
      </c>
      <c r="B542" s="69" t="s">
        <v>761</v>
      </c>
      <c r="C542" s="70"/>
      <c r="D542" s="69" t="s">
        <v>762</v>
      </c>
      <c r="E542" s="69" t="s">
        <v>107</v>
      </c>
      <c r="F542" s="70">
        <v>28</v>
      </c>
      <c r="G542" s="71">
        <v>28</v>
      </c>
      <c r="H542" s="70">
        <v>1</v>
      </c>
      <c r="I542" s="70">
        <v>2</v>
      </c>
      <c r="J542" s="70">
        <v>80</v>
      </c>
      <c r="K542" s="69" t="s">
        <v>16</v>
      </c>
      <c r="L542" s="70">
        <v>56</v>
      </c>
      <c r="M542" s="70">
        <v>56</v>
      </c>
      <c r="N542" s="70">
        <v>168</v>
      </c>
      <c r="O542" s="70">
        <v>6</v>
      </c>
      <c r="P542" s="69" t="s">
        <v>175</v>
      </c>
      <c r="Q542" s="70">
        <v>26</v>
      </c>
      <c r="S542">
        <f t="shared" si="16"/>
        <v>80</v>
      </c>
      <c r="T542" t="str">
        <f t="shared" si="17"/>
        <v>BPB-13</v>
      </c>
    </row>
    <row r="543" spans="1:20" x14ac:dyDescent="0.25">
      <c r="A543" s="68">
        <v>43116</v>
      </c>
      <c r="B543" s="69" t="s">
        <v>761</v>
      </c>
      <c r="C543" s="70"/>
      <c r="D543" s="69" t="s">
        <v>762</v>
      </c>
      <c r="E543" s="69" t="s">
        <v>110</v>
      </c>
      <c r="F543" s="70">
        <v>55</v>
      </c>
      <c r="G543" s="71">
        <v>55</v>
      </c>
      <c r="H543" s="70">
        <v>1</v>
      </c>
      <c r="I543" s="70">
        <v>88</v>
      </c>
      <c r="J543" s="70">
        <v>264</v>
      </c>
      <c r="K543" s="69" t="s">
        <v>16</v>
      </c>
      <c r="L543" s="70">
        <v>110</v>
      </c>
      <c r="M543" s="70">
        <v>110</v>
      </c>
      <c r="N543" s="70">
        <v>330</v>
      </c>
      <c r="O543" s="70">
        <v>6</v>
      </c>
      <c r="P543" s="69" t="s">
        <v>111</v>
      </c>
      <c r="Q543" s="70">
        <v>239</v>
      </c>
      <c r="S543">
        <f t="shared" si="16"/>
        <v>264</v>
      </c>
      <c r="T543" t="str">
        <f t="shared" si="17"/>
        <v>BPB-13</v>
      </c>
    </row>
    <row r="544" spans="1:20" x14ac:dyDescent="0.25">
      <c r="A544" s="68">
        <v>43116</v>
      </c>
      <c r="B544" s="69" t="s">
        <v>761</v>
      </c>
      <c r="C544" s="70"/>
      <c r="D544" s="69" t="s">
        <v>762</v>
      </c>
      <c r="E544" s="69" t="s">
        <v>44</v>
      </c>
      <c r="F544" s="70">
        <v>30</v>
      </c>
      <c r="G544" s="71">
        <v>90</v>
      </c>
      <c r="H544" s="70">
        <v>3</v>
      </c>
      <c r="I544" s="70">
        <v>8</v>
      </c>
      <c r="J544" s="70">
        <v>88</v>
      </c>
      <c r="K544" s="69" t="s">
        <v>16</v>
      </c>
      <c r="L544" s="70">
        <v>60</v>
      </c>
      <c r="M544" s="70">
        <v>60</v>
      </c>
      <c r="N544" s="70">
        <v>180</v>
      </c>
      <c r="O544" s="70">
        <v>6</v>
      </c>
      <c r="P544" s="69" t="s">
        <v>114</v>
      </c>
      <c r="Q544" s="70">
        <v>58</v>
      </c>
      <c r="S544">
        <f t="shared" si="16"/>
        <v>88</v>
      </c>
      <c r="T544" t="str">
        <f t="shared" si="17"/>
        <v>BPB-13</v>
      </c>
    </row>
    <row r="545" spans="1:20" x14ac:dyDescent="0.25">
      <c r="A545" s="68">
        <v>43116</v>
      </c>
      <c r="B545" s="69" t="s">
        <v>761</v>
      </c>
      <c r="C545" s="70"/>
      <c r="D545" s="69" t="s">
        <v>762</v>
      </c>
      <c r="E545" s="69" t="s">
        <v>115</v>
      </c>
      <c r="F545" s="70">
        <v>30</v>
      </c>
      <c r="G545" s="71">
        <v>90</v>
      </c>
      <c r="H545" s="70">
        <v>3</v>
      </c>
      <c r="I545" s="70">
        <v>2</v>
      </c>
      <c r="J545" s="70">
        <v>80</v>
      </c>
      <c r="K545" s="69" t="s">
        <v>16</v>
      </c>
      <c r="L545" s="70">
        <v>60</v>
      </c>
      <c r="M545" s="70">
        <v>60</v>
      </c>
      <c r="N545" s="70">
        <v>180</v>
      </c>
      <c r="O545" s="70">
        <v>6</v>
      </c>
      <c r="P545" s="69" t="s">
        <v>116</v>
      </c>
      <c r="Q545" s="70">
        <v>117</v>
      </c>
      <c r="S545">
        <f t="shared" si="16"/>
        <v>80</v>
      </c>
      <c r="T545" t="str">
        <f t="shared" si="17"/>
        <v>BPB-13</v>
      </c>
    </row>
    <row r="546" spans="1:20" x14ac:dyDescent="0.25">
      <c r="A546" s="68">
        <v>43116</v>
      </c>
      <c r="B546" s="69" t="s">
        <v>761</v>
      </c>
      <c r="C546" s="70"/>
      <c r="D546" s="69" t="s">
        <v>762</v>
      </c>
      <c r="E546" s="69" t="s">
        <v>132</v>
      </c>
      <c r="F546" s="70">
        <v>30</v>
      </c>
      <c r="G546" s="71">
        <v>90</v>
      </c>
      <c r="H546" s="70">
        <v>3</v>
      </c>
      <c r="I546" s="70">
        <v>8</v>
      </c>
      <c r="J546" s="70">
        <v>88</v>
      </c>
      <c r="K546" s="69" t="s">
        <v>16</v>
      </c>
      <c r="L546" s="70">
        <v>60</v>
      </c>
      <c r="M546" s="70">
        <v>60</v>
      </c>
      <c r="N546" s="70">
        <v>180</v>
      </c>
      <c r="O546" s="70">
        <v>6</v>
      </c>
      <c r="P546" s="69" t="s">
        <v>133</v>
      </c>
      <c r="Q546" s="70"/>
      <c r="S546">
        <f t="shared" si="16"/>
        <v>88</v>
      </c>
      <c r="T546" t="str">
        <f t="shared" si="17"/>
        <v>BPB-13</v>
      </c>
    </row>
    <row r="547" spans="1:20" x14ac:dyDescent="0.25">
      <c r="A547" s="72">
        <v>43116</v>
      </c>
      <c r="B547" s="73" t="s">
        <v>761</v>
      </c>
      <c r="C547" s="74"/>
      <c r="D547" s="73" t="s">
        <v>762</v>
      </c>
      <c r="E547" s="73" t="s">
        <v>117</v>
      </c>
      <c r="F547" s="74">
        <v>30</v>
      </c>
      <c r="G547" s="75">
        <v>90</v>
      </c>
      <c r="H547" s="74">
        <v>3</v>
      </c>
      <c r="I547" s="74">
        <v>80</v>
      </c>
      <c r="J547" s="74">
        <v>240</v>
      </c>
      <c r="K547" s="73" t="s">
        <v>16</v>
      </c>
      <c r="L547" s="74">
        <v>60</v>
      </c>
      <c r="M547" s="74">
        <v>60</v>
      </c>
      <c r="N547" s="74">
        <v>180</v>
      </c>
      <c r="O547" s="74">
        <v>6</v>
      </c>
      <c r="P547" s="73" t="s">
        <v>118</v>
      </c>
      <c r="Q547" s="74">
        <v>96</v>
      </c>
      <c r="S547">
        <f t="shared" si="16"/>
        <v>240</v>
      </c>
      <c r="T547" t="str">
        <f t="shared" si="17"/>
        <v>BPB-14</v>
      </c>
    </row>
    <row r="548" spans="1:20" x14ac:dyDescent="0.25">
      <c r="A548" s="68">
        <v>43116</v>
      </c>
      <c r="B548" s="69" t="s">
        <v>761</v>
      </c>
      <c r="C548" s="70"/>
      <c r="D548" s="69" t="s">
        <v>762</v>
      </c>
      <c r="E548" s="69" t="s">
        <v>146</v>
      </c>
      <c r="F548" s="70">
        <v>28</v>
      </c>
      <c r="G548" s="71">
        <v>28</v>
      </c>
      <c r="H548" s="70">
        <v>1</v>
      </c>
      <c r="I548" s="70">
        <v>8</v>
      </c>
      <c r="J548" s="70">
        <v>80</v>
      </c>
      <c r="K548" s="69" t="s">
        <v>16</v>
      </c>
      <c r="L548" s="70">
        <v>56</v>
      </c>
      <c r="M548" s="70">
        <v>56</v>
      </c>
      <c r="N548" s="70">
        <v>168</v>
      </c>
      <c r="O548" s="70">
        <v>6</v>
      </c>
      <c r="P548" s="69" t="s">
        <v>218</v>
      </c>
      <c r="Q548" s="70">
        <v>37</v>
      </c>
      <c r="S548">
        <f t="shared" si="16"/>
        <v>80</v>
      </c>
      <c r="T548" t="str">
        <f t="shared" si="17"/>
        <v>BPB-12</v>
      </c>
    </row>
    <row r="549" spans="1:20" x14ac:dyDescent="0.25">
      <c r="A549" s="72">
        <v>43116</v>
      </c>
      <c r="B549" s="73" t="s">
        <v>761</v>
      </c>
      <c r="C549" s="74"/>
      <c r="D549" s="73" t="s">
        <v>762</v>
      </c>
      <c r="E549" s="73" t="s">
        <v>50</v>
      </c>
      <c r="F549" s="74">
        <v>24</v>
      </c>
      <c r="G549" s="75">
        <v>24</v>
      </c>
      <c r="H549" s="74">
        <v>1</v>
      </c>
      <c r="I549" s="74">
        <v>88</v>
      </c>
      <c r="J549" s="74">
        <v>176</v>
      </c>
      <c r="K549" s="73" t="s">
        <v>16</v>
      </c>
      <c r="L549" s="74">
        <v>48</v>
      </c>
      <c r="M549" s="74">
        <v>48</v>
      </c>
      <c r="N549" s="74">
        <v>144</v>
      </c>
      <c r="O549" s="74">
        <v>6</v>
      </c>
      <c r="P549" s="73" t="s">
        <v>207</v>
      </c>
      <c r="Q549" s="74">
        <v>38</v>
      </c>
      <c r="S549">
        <f t="shared" si="16"/>
        <v>176</v>
      </c>
      <c r="T549" t="str">
        <f t="shared" si="17"/>
        <v>BPB-13</v>
      </c>
    </row>
    <row r="550" spans="1:20" x14ac:dyDescent="0.25">
      <c r="A550" s="72">
        <v>43116</v>
      </c>
      <c r="B550" s="73" t="s">
        <v>761</v>
      </c>
      <c r="C550" s="74"/>
      <c r="D550" s="73" t="s">
        <v>762</v>
      </c>
      <c r="E550" s="73" t="s">
        <v>56</v>
      </c>
      <c r="F550" s="74">
        <v>40</v>
      </c>
      <c r="G550" s="75">
        <v>40</v>
      </c>
      <c r="H550" s="74">
        <v>1</v>
      </c>
      <c r="I550" s="74">
        <v>56</v>
      </c>
      <c r="J550" s="74">
        <v>112</v>
      </c>
      <c r="K550" s="73" t="s">
        <v>16</v>
      </c>
      <c r="L550" s="74">
        <v>80</v>
      </c>
      <c r="M550" s="74">
        <v>80</v>
      </c>
      <c r="N550" s="74">
        <v>720</v>
      </c>
      <c r="O550" s="74">
        <v>18</v>
      </c>
      <c r="P550" s="73" t="s">
        <v>228</v>
      </c>
      <c r="Q550" s="74">
        <v>46</v>
      </c>
      <c r="S550">
        <f t="shared" si="16"/>
        <v>112</v>
      </c>
      <c r="T550" t="str">
        <f t="shared" si="17"/>
        <v>BPB-13</v>
      </c>
    </row>
    <row r="551" spans="1:20" x14ac:dyDescent="0.25">
      <c r="A551" s="72">
        <v>43116</v>
      </c>
      <c r="B551" s="73" t="s">
        <v>761</v>
      </c>
      <c r="C551" s="74"/>
      <c r="D551" s="73" t="s">
        <v>762</v>
      </c>
      <c r="E551" s="73" t="s">
        <v>123</v>
      </c>
      <c r="F551" s="74">
        <v>28</v>
      </c>
      <c r="G551" s="75">
        <v>28</v>
      </c>
      <c r="H551" s="74">
        <v>1</v>
      </c>
      <c r="I551" s="74">
        <v>88</v>
      </c>
      <c r="J551" s="74">
        <v>176</v>
      </c>
      <c r="K551" s="73" t="s">
        <v>16</v>
      </c>
      <c r="L551" s="74">
        <v>168</v>
      </c>
      <c r="M551" s="74">
        <v>168</v>
      </c>
      <c r="N551" s="74">
        <v>336</v>
      </c>
      <c r="O551" s="74">
        <v>12</v>
      </c>
      <c r="P551" s="73" t="s">
        <v>254</v>
      </c>
      <c r="Q551" s="74">
        <v>27</v>
      </c>
      <c r="S551">
        <f t="shared" si="16"/>
        <v>176</v>
      </c>
      <c r="T551" t="str">
        <f t="shared" si="17"/>
        <v>BPB-13</v>
      </c>
    </row>
    <row r="552" spans="1:20" x14ac:dyDescent="0.25">
      <c r="A552" s="68">
        <v>43116</v>
      </c>
      <c r="B552" s="69" t="s">
        <v>761</v>
      </c>
      <c r="C552" s="70"/>
      <c r="D552" s="69" t="s">
        <v>762</v>
      </c>
      <c r="E552" s="69" t="s">
        <v>585</v>
      </c>
      <c r="F552" s="70">
        <v>1</v>
      </c>
      <c r="G552" s="71">
        <v>10</v>
      </c>
      <c r="H552" s="70">
        <v>10</v>
      </c>
      <c r="I552" s="70">
        <v>1</v>
      </c>
      <c r="J552" s="70">
        <v>80</v>
      </c>
      <c r="K552" s="69" t="s">
        <v>16</v>
      </c>
      <c r="L552" s="70">
        <v>0</v>
      </c>
      <c r="M552" s="70">
        <v>0</v>
      </c>
      <c r="N552" s="70">
        <v>0</v>
      </c>
      <c r="O552" s="70">
        <v>0</v>
      </c>
      <c r="P552" s="69" t="s">
        <v>586</v>
      </c>
      <c r="Q552" s="70">
        <v>19</v>
      </c>
      <c r="S552">
        <f t="shared" si="16"/>
        <v>80</v>
      </c>
      <c r="T552" t="str">
        <f t="shared" si="17"/>
        <v>BPB-03</v>
      </c>
    </row>
    <row r="553" spans="1:20" x14ac:dyDescent="0.25">
      <c r="A553" s="72">
        <v>43116</v>
      </c>
      <c r="B553" s="73" t="s">
        <v>761</v>
      </c>
      <c r="C553" s="74"/>
      <c r="D553" s="73" t="s">
        <v>762</v>
      </c>
      <c r="E553" s="73" t="s">
        <v>135</v>
      </c>
      <c r="F553" s="74">
        <v>100</v>
      </c>
      <c r="G553" s="75">
        <v>300</v>
      </c>
      <c r="H553" s="74">
        <v>3</v>
      </c>
      <c r="I553" s="74">
        <v>8</v>
      </c>
      <c r="J553" s="74">
        <v>48</v>
      </c>
      <c r="K553" s="73" t="s">
        <v>16</v>
      </c>
      <c r="L553" s="74">
        <v>100</v>
      </c>
      <c r="M553" s="74">
        <v>100</v>
      </c>
      <c r="N553" s="74">
        <v>600</v>
      </c>
      <c r="O553" s="74">
        <v>6</v>
      </c>
      <c r="P553" s="73" t="s">
        <v>862</v>
      </c>
      <c r="Q553" s="74">
        <v>6</v>
      </c>
      <c r="S553">
        <f t="shared" si="16"/>
        <v>48</v>
      </c>
      <c r="T553" t="str">
        <f t="shared" si="17"/>
        <v>BPB-13</v>
      </c>
    </row>
    <row r="554" spans="1:20" x14ac:dyDescent="0.25">
      <c r="A554" s="72">
        <v>43116</v>
      </c>
      <c r="B554" s="73" t="s">
        <v>761</v>
      </c>
      <c r="C554" s="74"/>
      <c r="D554" s="73" t="s">
        <v>762</v>
      </c>
      <c r="E554" s="73" t="s">
        <v>189</v>
      </c>
      <c r="F554" s="74">
        <v>200</v>
      </c>
      <c r="G554" s="75">
        <v>200</v>
      </c>
      <c r="H554" s="74">
        <v>1</v>
      </c>
      <c r="I554" s="74">
        <v>2</v>
      </c>
      <c r="J554" s="74">
        <v>450</v>
      </c>
      <c r="K554" s="73" t="s">
        <v>16</v>
      </c>
      <c r="L554" s="74">
        <v>400</v>
      </c>
      <c r="M554" s="74">
        <v>400</v>
      </c>
      <c r="N554" s="74">
        <v>1200</v>
      </c>
      <c r="O554" s="74">
        <v>6</v>
      </c>
      <c r="P554" s="73" t="s">
        <v>312</v>
      </c>
      <c r="Q554" s="74">
        <v>201.11500000000001</v>
      </c>
      <c r="S554">
        <f t="shared" si="16"/>
        <v>450</v>
      </c>
      <c r="T554" t="str">
        <f t="shared" si="17"/>
        <v>BPB-15</v>
      </c>
    </row>
    <row r="555" spans="1:20" x14ac:dyDescent="0.25">
      <c r="A555" s="68">
        <v>43116</v>
      </c>
      <c r="B555" s="69" t="s">
        <v>761</v>
      </c>
      <c r="C555" s="70"/>
      <c r="D555" s="69" t="s">
        <v>762</v>
      </c>
      <c r="E555" s="69" t="s">
        <v>130</v>
      </c>
      <c r="F555" s="70">
        <v>100</v>
      </c>
      <c r="G555" s="71">
        <v>100</v>
      </c>
      <c r="H555" s="70">
        <v>1</v>
      </c>
      <c r="I555" s="70">
        <v>2</v>
      </c>
      <c r="J555" s="70">
        <v>351</v>
      </c>
      <c r="K555" s="69" t="s">
        <v>16</v>
      </c>
      <c r="L555" s="70">
        <v>0</v>
      </c>
      <c r="M555" s="70">
        <v>0</v>
      </c>
      <c r="N555" s="70">
        <v>0</v>
      </c>
      <c r="O555" s="70">
        <v>0</v>
      </c>
      <c r="P555" s="69" t="s">
        <v>313</v>
      </c>
      <c r="Q555" s="70">
        <v>163</v>
      </c>
      <c r="S555">
        <f t="shared" si="16"/>
        <v>351</v>
      </c>
      <c r="T555" t="str">
        <f t="shared" si="17"/>
        <v>BPB-15</v>
      </c>
    </row>
    <row r="556" spans="1:20" x14ac:dyDescent="0.25">
      <c r="A556" s="72">
        <v>43116</v>
      </c>
      <c r="B556" s="73" t="s">
        <v>761</v>
      </c>
      <c r="C556" s="74"/>
      <c r="D556" s="73" t="s">
        <v>762</v>
      </c>
      <c r="E556" s="73" t="s">
        <v>154</v>
      </c>
      <c r="F556" s="74">
        <v>90</v>
      </c>
      <c r="G556" s="75">
        <v>90</v>
      </c>
      <c r="H556" s="74">
        <v>1</v>
      </c>
      <c r="I556" s="74">
        <v>2</v>
      </c>
      <c r="J556" s="74">
        <v>56</v>
      </c>
      <c r="K556" s="73" t="s">
        <v>16</v>
      </c>
      <c r="L556" s="74">
        <v>0</v>
      </c>
      <c r="M556" s="74">
        <v>0</v>
      </c>
      <c r="N556" s="74">
        <v>0</v>
      </c>
      <c r="O556" s="74">
        <v>0</v>
      </c>
      <c r="P556" s="73" t="s">
        <v>314</v>
      </c>
      <c r="Q556" s="74">
        <v>25.411111111111101</v>
      </c>
      <c r="S556">
        <f t="shared" si="16"/>
        <v>56</v>
      </c>
      <c r="T556" t="str">
        <f t="shared" si="17"/>
        <v>BPB-15</v>
      </c>
    </row>
    <row r="557" spans="1:20" x14ac:dyDescent="0.25">
      <c r="A557" s="72">
        <v>43116</v>
      </c>
      <c r="B557" s="73" t="s">
        <v>763</v>
      </c>
      <c r="C557" s="74"/>
      <c r="D557" s="73" t="s">
        <v>764</v>
      </c>
      <c r="E557" s="73" t="s">
        <v>18</v>
      </c>
      <c r="F557" s="74">
        <v>30</v>
      </c>
      <c r="G557" s="75">
        <v>60</v>
      </c>
      <c r="H557" s="74">
        <v>2</v>
      </c>
      <c r="I557" s="74">
        <v>80</v>
      </c>
      <c r="J557" s="74">
        <v>240</v>
      </c>
      <c r="K557" s="73" t="s">
        <v>16</v>
      </c>
      <c r="L557" s="74">
        <v>60</v>
      </c>
      <c r="M557" s="74">
        <v>60</v>
      </c>
      <c r="N557" s="74">
        <v>180</v>
      </c>
      <c r="O557" s="74">
        <v>6</v>
      </c>
      <c r="P557" s="73" t="s">
        <v>61</v>
      </c>
      <c r="Q557" s="74">
        <v>112</v>
      </c>
      <c r="S557">
        <f t="shared" si="16"/>
        <v>240</v>
      </c>
      <c r="T557" t="str">
        <f t="shared" si="17"/>
        <v>BPB-14</v>
      </c>
    </row>
    <row r="558" spans="1:20" x14ac:dyDescent="0.25">
      <c r="A558" s="68">
        <v>43116</v>
      </c>
      <c r="B558" s="69" t="s">
        <v>763</v>
      </c>
      <c r="C558" s="70"/>
      <c r="D558" s="69" t="s">
        <v>764</v>
      </c>
      <c r="E558" s="69" t="s">
        <v>62</v>
      </c>
      <c r="F558" s="70">
        <v>40</v>
      </c>
      <c r="G558" s="71">
        <v>40</v>
      </c>
      <c r="H558" s="70">
        <v>1</v>
      </c>
      <c r="I558" s="70">
        <v>40</v>
      </c>
      <c r="J558" s="70">
        <v>120</v>
      </c>
      <c r="K558" s="69" t="s">
        <v>16</v>
      </c>
      <c r="L558" s="70">
        <v>80</v>
      </c>
      <c r="M558" s="70">
        <v>80</v>
      </c>
      <c r="N558" s="70">
        <v>480</v>
      </c>
      <c r="O558" s="70">
        <v>12</v>
      </c>
      <c r="P558" s="69" t="s">
        <v>63</v>
      </c>
      <c r="Q558" s="70">
        <v>51</v>
      </c>
      <c r="S558">
        <f t="shared" si="16"/>
        <v>120</v>
      </c>
      <c r="T558" t="str">
        <f t="shared" si="17"/>
        <v>BPB-14</v>
      </c>
    </row>
    <row r="559" spans="1:20" x14ac:dyDescent="0.25">
      <c r="A559" s="72">
        <v>43116</v>
      </c>
      <c r="B559" s="73" t="s">
        <v>763</v>
      </c>
      <c r="C559" s="74"/>
      <c r="D559" s="73" t="s">
        <v>764</v>
      </c>
      <c r="E559" s="73" t="s">
        <v>19</v>
      </c>
      <c r="F559" s="74">
        <v>30</v>
      </c>
      <c r="G559" s="75">
        <v>60</v>
      </c>
      <c r="H559" s="74">
        <v>2</v>
      </c>
      <c r="I559" s="74">
        <v>80</v>
      </c>
      <c r="J559" s="74">
        <v>160</v>
      </c>
      <c r="K559" s="73" t="s">
        <v>16</v>
      </c>
      <c r="L559" s="74">
        <v>60</v>
      </c>
      <c r="M559" s="74">
        <v>60</v>
      </c>
      <c r="N559" s="74">
        <v>180</v>
      </c>
      <c r="O559" s="74">
        <v>6</v>
      </c>
      <c r="P559" s="73" t="s">
        <v>64</v>
      </c>
      <c r="Q559" s="74">
        <v>44</v>
      </c>
      <c r="S559">
        <f t="shared" si="16"/>
        <v>160</v>
      </c>
      <c r="T559" t="str">
        <f t="shared" si="17"/>
        <v>BPB-14</v>
      </c>
    </row>
    <row r="560" spans="1:20" x14ac:dyDescent="0.25">
      <c r="A560" s="72">
        <v>43116</v>
      </c>
      <c r="B560" s="73" t="s">
        <v>763</v>
      </c>
      <c r="C560" s="74"/>
      <c r="D560" s="73" t="s">
        <v>764</v>
      </c>
      <c r="E560" s="73" t="s">
        <v>67</v>
      </c>
      <c r="F560" s="74">
        <v>24</v>
      </c>
      <c r="G560" s="75">
        <v>24</v>
      </c>
      <c r="H560" s="74">
        <v>1</v>
      </c>
      <c r="I560" s="74">
        <v>8</v>
      </c>
      <c r="J560" s="74">
        <v>56</v>
      </c>
      <c r="K560" s="73" t="s">
        <v>16</v>
      </c>
      <c r="L560" s="74">
        <v>48</v>
      </c>
      <c r="M560" s="74">
        <v>48</v>
      </c>
      <c r="N560" s="74">
        <v>288</v>
      </c>
      <c r="O560" s="74">
        <v>12</v>
      </c>
      <c r="P560" s="73" t="s">
        <v>68</v>
      </c>
      <c r="Q560" s="74">
        <v>35</v>
      </c>
      <c r="S560">
        <f t="shared" si="16"/>
        <v>56</v>
      </c>
      <c r="T560" t="str">
        <f t="shared" si="17"/>
        <v>BPB-15</v>
      </c>
    </row>
    <row r="561" spans="1:20" x14ac:dyDescent="0.25">
      <c r="A561" s="68">
        <v>43116</v>
      </c>
      <c r="B561" s="69" t="s">
        <v>763</v>
      </c>
      <c r="C561" s="70"/>
      <c r="D561" s="69" t="s">
        <v>764</v>
      </c>
      <c r="E561" s="69" t="s">
        <v>77</v>
      </c>
      <c r="F561" s="70">
        <v>24</v>
      </c>
      <c r="G561" s="71">
        <v>24</v>
      </c>
      <c r="H561" s="70">
        <v>1</v>
      </c>
      <c r="I561" s="70">
        <v>64</v>
      </c>
      <c r="J561" s="70">
        <v>128</v>
      </c>
      <c r="K561" s="69" t="s">
        <v>16</v>
      </c>
      <c r="L561" s="70">
        <v>48</v>
      </c>
      <c r="M561" s="70">
        <v>48</v>
      </c>
      <c r="N561" s="70">
        <v>432</v>
      </c>
      <c r="O561" s="70">
        <v>18</v>
      </c>
      <c r="P561" s="69" t="s">
        <v>78</v>
      </c>
      <c r="Q561" s="70"/>
      <c r="S561">
        <f t="shared" si="16"/>
        <v>128</v>
      </c>
      <c r="T561" t="str">
        <f t="shared" si="17"/>
        <v>BPB-14</v>
      </c>
    </row>
    <row r="562" spans="1:20" x14ac:dyDescent="0.25">
      <c r="A562" s="72">
        <v>43116</v>
      </c>
      <c r="B562" s="73" t="s">
        <v>763</v>
      </c>
      <c r="C562" s="74"/>
      <c r="D562" s="73" t="s">
        <v>764</v>
      </c>
      <c r="E562" s="73" t="s">
        <v>588</v>
      </c>
      <c r="F562" s="74">
        <v>28</v>
      </c>
      <c r="G562" s="75">
        <v>28</v>
      </c>
      <c r="H562" s="74">
        <v>1</v>
      </c>
      <c r="I562" s="74">
        <v>88</v>
      </c>
      <c r="J562" s="74">
        <v>264</v>
      </c>
      <c r="K562" s="73" t="s">
        <v>16</v>
      </c>
      <c r="L562" s="74">
        <v>56</v>
      </c>
      <c r="M562" s="74">
        <v>56</v>
      </c>
      <c r="N562" s="74">
        <v>168</v>
      </c>
      <c r="O562" s="74">
        <v>6</v>
      </c>
      <c r="P562" s="73" t="s">
        <v>589</v>
      </c>
      <c r="Q562" s="74">
        <v>76</v>
      </c>
      <c r="S562">
        <f t="shared" si="16"/>
        <v>264</v>
      </c>
      <c r="T562" t="str">
        <f t="shared" si="17"/>
        <v>BPB-13</v>
      </c>
    </row>
    <row r="563" spans="1:20" x14ac:dyDescent="0.25">
      <c r="A563" s="72">
        <v>43116</v>
      </c>
      <c r="B563" s="73" t="s">
        <v>763</v>
      </c>
      <c r="C563" s="74"/>
      <c r="D563" s="73" t="s">
        <v>764</v>
      </c>
      <c r="E563" s="73" t="s">
        <v>28</v>
      </c>
      <c r="F563" s="74">
        <v>48</v>
      </c>
      <c r="G563" s="75">
        <v>48</v>
      </c>
      <c r="H563" s="74">
        <v>1</v>
      </c>
      <c r="I563" s="74">
        <v>8</v>
      </c>
      <c r="J563" s="74">
        <v>88</v>
      </c>
      <c r="K563" s="73" t="s">
        <v>16</v>
      </c>
      <c r="L563" s="74">
        <v>96</v>
      </c>
      <c r="M563" s="74">
        <v>96</v>
      </c>
      <c r="N563" s="74">
        <v>288</v>
      </c>
      <c r="O563" s="74">
        <v>6</v>
      </c>
      <c r="P563" s="73" t="s">
        <v>251</v>
      </c>
      <c r="Q563" s="74">
        <v>23</v>
      </c>
      <c r="S563">
        <f t="shared" si="16"/>
        <v>88</v>
      </c>
      <c r="T563" t="str">
        <f t="shared" si="17"/>
        <v>BPB-12</v>
      </c>
    </row>
    <row r="564" spans="1:20" x14ac:dyDescent="0.25">
      <c r="A564" s="72">
        <v>43116</v>
      </c>
      <c r="B564" s="73" t="s">
        <v>763</v>
      </c>
      <c r="C564" s="74"/>
      <c r="D564" s="73" t="s">
        <v>764</v>
      </c>
      <c r="E564" s="73" t="s">
        <v>32</v>
      </c>
      <c r="F564" s="74">
        <v>24</v>
      </c>
      <c r="G564" s="75">
        <v>24</v>
      </c>
      <c r="H564" s="74">
        <v>1</v>
      </c>
      <c r="I564" s="74">
        <v>50</v>
      </c>
      <c r="J564" s="74">
        <v>100</v>
      </c>
      <c r="K564" s="73" t="s">
        <v>16</v>
      </c>
      <c r="L564" s="74">
        <v>48</v>
      </c>
      <c r="M564" s="74">
        <v>48</v>
      </c>
      <c r="N564" s="74">
        <v>288</v>
      </c>
      <c r="O564" s="74">
        <v>12</v>
      </c>
      <c r="P564" s="73" t="s">
        <v>99</v>
      </c>
      <c r="Q564" s="74"/>
      <c r="S564">
        <f t="shared" si="16"/>
        <v>100</v>
      </c>
      <c r="T564" t="str">
        <f t="shared" si="17"/>
        <v>BPB-13</v>
      </c>
    </row>
    <row r="565" spans="1:20" x14ac:dyDescent="0.25">
      <c r="A565" s="72">
        <v>43116</v>
      </c>
      <c r="B565" s="73" t="s">
        <v>763</v>
      </c>
      <c r="C565" s="74"/>
      <c r="D565" s="73" t="s">
        <v>764</v>
      </c>
      <c r="E565" s="73" t="s">
        <v>214</v>
      </c>
      <c r="F565" s="74">
        <v>24</v>
      </c>
      <c r="G565" s="75">
        <v>24</v>
      </c>
      <c r="H565" s="74">
        <v>1</v>
      </c>
      <c r="I565" s="74">
        <v>5</v>
      </c>
      <c r="J565" s="74">
        <v>80</v>
      </c>
      <c r="K565" s="73" t="s">
        <v>16</v>
      </c>
      <c r="L565" s="74">
        <v>24</v>
      </c>
      <c r="M565" s="74">
        <v>24</v>
      </c>
      <c r="N565" s="74">
        <v>144</v>
      </c>
      <c r="O565" s="74">
        <v>6</v>
      </c>
      <c r="P565" s="73" t="s">
        <v>590</v>
      </c>
      <c r="Q565" s="74">
        <v>5</v>
      </c>
      <c r="S565">
        <f t="shared" si="16"/>
        <v>80</v>
      </c>
      <c r="T565" t="str">
        <f t="shared" si="17"/>
        <v>BPB-12</v>
      </c>
    </row>
    <row r="566" spans="1:20" x14ac:dyDescent="0.25">
      <c r="A566" s="72">
        <v>43116</v>
      </c>
      <c r="B566" s="73" t="s">
        <v>763</v>
      </c>
      <c r="C566" s="74"/>
      <c r="D566" s="73" t="s">
        <v>764</v>
      </c>
      <c r="E566" s="73" t="s">
        <v>39</v>
      </c>
      <c r="F566" s="74">
        <v>36</v>
      </c>
      <c r="G566" s="75">
        <v>36</v>
      </c>
      <c r="H566" s="74">
        <v>1</v>
      </c>
      <c r="I566" s="74">
        <v>8</v>
      </c>
      <c r="J566" s="74">
        <v>80</v>
      </c>
      <c r="K566" s="73" t="s">
        <v>16</v>
      </c>
      <c r="L566" s="74">
        <v>72</v>
      </c>
      <c r="M566" s="74">
        <v>72</v>
      </c>
      <c r="N566" s="74">
        <v>3000</v>
      </c>
      <c r="O566" s="74">
        <v>83.3333333333333</v>
      </c>
      <c r="P566" s="73" t="s">
        <v>204</v>
      </c>
      <c r="Q566" s="74"/>
      <c r="S566">
        <f t="shared" si="16"/>
        <v>80</v>
      </c>
      <c r="T566" t="str">
        <f t="shared" si="17"/>
        <v>BPB-13</v>
      </c>
    </row>
    <row r="567" spans="1:20" x14ac:dyDescent="0.25">
      <c r="A567" s="68">
        <v>43116</v>
      </c>
      <c r="B567" s="69" t="s">
        <v>763</v>
      </c>
      <c r="C567" s="70"/>
      <c r="D567" s="69" t="s">
        <v>764</v>
      </c>
      <c r="E567" s="69" t="s">
        <v>44</v>
      </c>
      <c r="F567" s="70">
        <v>30</v>
      </c>
      <c r="G567" s="71">
        <v>30</v>
      </c>
      <c r="H567" s="70">
        <v>1</v>
      </c>
      <c r="I567" s="70">
        <v>8</v>
      </c>
      <c r="J567" s="70">
        <v>88</v>
      </c>
      <c r="K567" s="69" t="s">
        <v>16</v>
      </c>
      <c r="L567" s="70">
        <v>60</v>
      </c>
      <c r="M567" s="70">
        <v>60</v>
      </c>
      <c r="N567" s="70">
        <v>180</v>
      </c>
      <c r="O567" s="70">
        <v>6</v>
      </c>
      <c r="P567" s="69" t="s">
        <v>114</v>
      </c>
      <c r="Q567" s="70">
        <v>58</v>
      </c>
      <c r="S567">
        <f t="shared" si="16"/>
        <v>88</v>
      </c>
      <c r="T567" t="str">
        <f t="shared" si="17"/>
        <v>BPB-13</v>
      </c>
    </row>
    <row r="568" spans="1:20" x14ac:dyDescent="0.25">
      <c r="A568" s="68">
        <v>43116</v>
      </c>
      <c r="B568" s="69" t="s">
        <v>763</v>
      </c>
      <c r="C568" s="70"/>
      <c r="D568" s="69" t="s">
        <v>764</v>
      </c>
      <c r="E568" s="69" t="s">
        <v>115</v>
      </c>
      <c r="F568" s="70">
        <v>30</v>
      </c>
      <c r="G568" s="71">
        <v>60</v>
      </c>
      <c r="H568" s="70">
        <v>2</v>
      </c>
      <c r="I568" s="70">
        <v>2</v>
      </c>
      <c r="J568" s="70">
        <v>80</v>
      </c>
      <c r="K568" s="69" t="s">
        <v>16</v>
      </c>
      <c r="L568" s="70">
        <v>60</v>
      </c>
      <c r="M568" s="70">
        <v>60</v>
      </c>
      <c r="N568" s="70">
        <v>180</v>
      </c>
      <c r="O568" s="70">
        <v>6</v>
      </c>
      <c r="P568" s="69" t="s">
        <v>116</v>
      </c>
      <c r="Q568" s="70">
        <v>117</v>
      </c>
      <c r="S568">
        <f t="shared" si="16"/>
        <v>80</v>
      </c>
      <c r="T568" t="str">
        <f t="shared" si="17"/>
        <v>BPB-13</v>
      </c>
    </row>
    <row r="569" spans="1:20" x14ac:dyDescent="0.25">
      <c r="A569" s="72">
        <v>43116</v>
      </c>
      <c r="B569" s="73" t="s">
        <v>763</v>
      </c>
      <c r="C569" s="74"/>
      <c r="D569" s="73" t="s">
        <v>764</v>
      </c>
      <c r="E569" s="73" t="s">
        <v>132</v>
      </c>
      <c r="F569" s="74">
        <v>30</v>
      </c>
      <c r="G569" s="75">
        <v>60</v>
      </c>
      <c r="H569" s="74">
        <v>2</v>
      </c>
      <c r="I569" s="74">
        <v>8</v>
      </c>
      <c r="J569" s="74">
        <v>88</v>
      </c>
      <c r="K569" s="73" t="s">
        <v>16</v>
      </c>
      <c r="L569" s="74">
        <v>60</v>
      </c>
      <c r="M569" s="74">
        <v>60</v>
      </c>
      <c r="N569" s="74">
        <v>180</v>
      </c>
      <c r="O569" s="74">
        <v>6</v>
      </c>
      <c r="P569" s="73" t="s">
        <v>133</v>
      </c>
      <c r="Q569" s="74"/>
      <c r="S569">
        <f t="shared" si="16"/>
        <v>88</v>
      </c>
      <c r="T569" t="str">
        <f t="shared" si="17"/>
        <v>BPB-13</v>
      </c>
    </row>
    <row r="570" spans="1:20" x14ac:dyDescent="0.25">
      <c r="A570" s="72">
        <v>43116</v>
      </c>
      <c r="B570" s="73" t="s">
        <v>763</v>
      </c>
      <c r="C570" s="74"/>
      <c r="D570" s="73" t="s">
        <v>764</v>
      </c>
      <c r="E570" s="73" t="s">
        <v>117</v>
      </c>
      <c r="F570" s="74">
        <v>30</v>
      </c>
      <c r="G570" s="75">
        <v>60</v>
      </c>
      <c r="H570" s="74">
        <v>2</v>
      </c>
      <c r="I570" s="74">
        <v>80</v>
      </c>
      <c r="J570" s="74">
        <v>240</v>
      </c>
      <c r="K570" s="73" t="s">
        <v>16</v>
      </c>
      <c r="L570" s="74">
        <v>60</v>
      </c>
      <c r="M570" s="74">
        <v>60</v>
      </c>
      <c r="N570" s="74">
        <v>180</v>
      </c>
      <c r="O570" s="74">
        <v>6</v>
      </c>
      <c r="P570" s="73" t="s">
        <v>118</v>
      </c>
      <c r="Q570" s="74">
        <v>96</v>
      </c>
      <c r="S570">
        <f t="shared" si="16"/>
        <v>240</v>
      </c>
      <c r="T570" t="str">
        <f t="shared" si="17"/>
        <v>BPB-14</v>
      </c>
    </row>
    <row r="571" spans="1:20" x14ac:dyDescent="0.25">
      <c r="A571" s="72">
        <v>43116</v>
      </c>
      <c r="B571" s="73" t="s">
        <v>763</v>
      </c>
      <c r="C571" s="74"/>
      <c r="D571" s="73" t="s">
        <v>764</v>
      </c>
      <c r="E571" s="73" t="s">
        <v>319</v>
      </c>
      <c r="F571" s="74">
        <v>18</v>
      </c>
      <c r="G571" s="75">
        <v>198</v>
      </c>
      <c r="H571" s="74">
        <v>11</v>
      </c>
      <c r="I571" s="74">
        <v>36</v>
      </c>
      <c r="J571" s="74">
        <v>108</v>
      </c>
      <c r="K571" s="73" t="s">
        <v>16</v>
      </c>
      <c r="L571" s="74">
        <v>0</v>
      </c>
      <c r="M571" s="74">
        <v>0</v>
      </c>
      <c r="N571" s="74">
        <v>0</v>
      </c>
      <c r="O571" s="74">
        <v>0</v>
      </c>
      <c r="P571" s="73" t="s">
        <v>320</v>
      </c>
      <c r="Q571" s="74">
        <v>51</v>
      </c>
      <c r="S571">
        <f t="shared" si="16"/>
        <v>108</v>
      </c>
      <c r="T571" t="str">
        <f t="shared" si="17"/>
        <v>BPB-15</v>
      </c>
    </row>
    <row r="572" spans="1:20" x14ac:dyDescent="0.25">
      <c r="A572" s="68">
        <v>43116</v>
      </c>
      <c r="B572" s="69" t="s">
        <v>763</v>
      </c>
      <c r="C572" s="70"/>
      <c r="D572" s="69" t="s">
        <v>764</v>
      </c>
      <c r="E572" s="69" t="s">
        <v>122</v>
      </c>
      <c r="F572" s="70">
        <v>35</v>
      </c>
      <c r="G572" s="71">
        <v>70</v>
      </c>
      <c r="H572" s="70">
        <v>2</v>
      </c>
      <c r="I572" s="70">
        <v>8</v>
      </c>
      <c r="J572" s="70">
        <v>88</v>
      </c>
      <c r="K572" s="69" t="s">
        <v>16</v>
      </c>
      <c r="L572" s="70">
        <v>70</v>
      </c>
      <c r="M572" s="70">
        <v>70</v>
      </c>
      <c r="N572" s="70">
        <v>210</v>
      </c>
      <c r="O572" s="70">
        <v>6</v>
      </c>
      <c r="P572" s="69" t="s">
        <v>220</v>
      </c>
      <c r="Q572" s="70"/>
      <c r="S572">
        <f t="shared" ref="S572:S634" si="18">J572</f>
        <v>88</v>
      </c>
      <c r="T572" t="str">
        <f t="shared" si="17"/>
        <v>BPB-14</v>
      </c>
    </row>
    <row r="573" spans="1:20" x14ac:dyDescent="0.25">
      <c r="A573" s="72">
        <v>43116</v>
      </c>
      <c r="B573" s="73" t="s">
        <v>763</v>
      </c>
      <c r="C573" s="74"/>
      <c r="D573" s="73" t="s">
        <v>764</v>
      </c>
      <c r="E573" s="73" t="s">
        <v>125</v>
      </c>
      <c r="F573" s="74">
        <v>35</v>
      </c>
      <c r="G573" s="75">
        <v>70</v>
      </c>
      <c r="H573" s="74">
        <v>2</v>
      </c>
      <c r="I573" s="74">
        <v>5</v>
      </c>
      <c r="J573" s="74">
        <v>80</v>
      </c>
      <c r="K573" s="73" t="s">
        <v>16</v>
      </c>
      <c r="L573" s="74">
        <v>70</v>
      </c>
      <c r="M573" s="74">
        <v>70</v>
      </c>
      <c r="N573" s="74">
        <v>210</v>
      </c>
      <c r="O573" s="74">
        <v>6</v>
      </c>
      <c r="P573" s="73" t="s">
        <v>329</v>
      </c>
      <c r="Q573" s="74">
        <v>59</v>
      </c>
      <c r="S573">
        <f t="shared" si="18"/>
        <v>80</v>
      </c>
      <c r="T573" t="str">
        <f t="shared" si="17"/>
        <v>BPB-15</v>
      </c>
    </row>
    <row r="574" spans="1:20" x14ac:dyDescent="0.25">
      <c r="A574" s="72">
        <v>43116</v>
      </c>
      <c r="B574" s="73" t="s">
        <v>763</v>
      </c>
      <c r="C574" s="74"/>
      <c r="D574" s="73" t="s">
        <v>764</v>
      </c>
      <c r="E574" s="73" t="s">
        <v>323</v>
      </c>
      <c r="F574" s="74">
        <v>64</v>
      </c>
      <c r="G574" s="75">
        <v>128</v>
      </c>
      <c r="H574" s="74">
        <v>2</v>
      </c>
      <c r="I574" s="74">
        <v>5</v>
      </c>
      <c r="J574" s="74">
        <v>140</v>
      </c>
      <c r="K574" s="73" t="s">
        <v>16</v>
      </c>
      <c r="L574" s="74">
        <v>128</v>
      </c>
      <c r="M574" s="74">
        <v>128</v>
      </c>
      <c r="N574" s="74">
        <v>768</v>
      </c>
      <c r="O574" s="74">
        <v>12</v>
      </c>
      <c r="P574" s="73" t="s">
        <v>584</v>
      </c>
      <c r="Q574" s="74">
        <v>31</v>
      </c>
      <c r="S574">
        <f t="shared" si="18"/>
        <v>140</v>
      </c>
      <c r="T574" t="str">
        <f t="shared" si="17"/>
        <v>BPB-15</v>
      </c>
    </row>
    <row r="575" spans="1:20" x14ac:dyDescent="0.25">
      <c r="A575" s="68">
        <v>43116</v>
      </c>
      <c r="B575" s="69" t="s">
        <v>763</v>
      </c>
      <c r="C575" s="70"/>
      <c r="D575" s="69" t="s">
        <v>764</v>
      </c>
      <c r="E575" s="69" t="s">
        <v>129</v>
      </c>
      <c r="F575" s="70">
        <v>48</v>
      </c>
      <c r="G575" s="71">
        <v>48</v>
      </c>
      <c r="H575" s="70">
        <v>1</v>
      </c>
      <c r="I575" s="70">
        <v>8</v>
      </c>
      <c r="J575" s="70">
        <v>80</v>
      </c>
      <c r="K575" s="69" t="s">
        <v>16</v>
      </c>
      <c r="L575" s="70">
        <v>96</v>
      </c>
      <c r="M575" s="70">
        <v>96</v>
      </c>
      <c r="N575" s="70">
        <v>288</v>
      </c>
      <c r="O575" s="70">
        <v>6</v>
      </c>
      <c r="P575" s="69" t="s">
        <v>255</v>
      </c>
      <c r="Q575" s="70"/>
      <c r="S575">
        <f t="shared" si="18"/>
        <v>80</v>
      </c>
      <c r="T575" t="str">
        <f t="shared" si="17"/>
        <v>BPB-08</v>
      </c>
    </row>
    <row r="576" spans="1:20" x14ac:dyDescent="0.25">
      <c r="A576" s="68">
        <v>43116</v>
      </c>
      <c r="B576" s="69" t="s">
        <v>763</v>
      </c>
      <c r="C576" s="70"/>
      <c r="D576" s="69" t="s">
        <v>764</v>
      </c>
      <c r="E576" s="69" t="s">
        <v>142</v>
      </c>
      <c r="F576" s="70">
        <v>10</v>
      </c>
      <c r="G576" s="71">
        <v>20</v>
      </c>
      <c r="H576" s="70">
        <v>2</v>
      </c>
      <c r="I576" s="70">
        <v>2</v>
      </c>
      <c r="J576" s="70">
        <v>36</v>
      </c>
      <c r="K576" s="69" t="s">
        <v>16</v>
      </c>
      <c r="L576" s="70">
        <v>14</v>
      </c>
      <c r="M576" s="70">
        <v>14</v>
      </c>
      <c r="N576" s="70">
        <v>28</v>
      </c>
      <c r="O576" s="70">
        <v>2.8</v>
      </c>
      <c r="P576" s="69" t="s">
        <v>311</v>
      </c>
      <c r="Q576" s="70">
        <v>16</v>
      </c>
      <c r="S576">
        <f t="shared" si="18"/>
        <v>36</v>
      </c>
      <c r="T576" t="str">
        <f t="shared" si="17"/>
        <v>BPB-15</v>
      </c>
    </row>
    <row r="577" spans="1:20" x14ac:dyDescent="0.25">
      <c r="A577" s="72">
        <v>43116</v>
      </c>
      <c r="B577" s="73" t="s">
        <v>763</v>
      </c>
      <c r="C577" s="74"/>
      <c r="D577" s="73" t="s">
        <v>764</v>
      </c>
      <c r="E577" s="73" t="s">
        <v>134</v>
      </c>
      <c r="F577" s="74">
        <v>10</v>
      </c>
      <c r="G577" s="75">
        <v>10</v>
      </c>
      <c r="H577" s="74">
        <v>1</v>
      </c>
      <c r="I577" s="74">
        <v>3</v>
      </c>
      <c r="J577" s="74">
        <v>36</v>
      </c>
      <c r="K577" s="73" t="s">
        <v>16</v>
      </c>
      <c r="L577" s="74">
        <v>60</v>
      </c>
      <c r="M577" s="74">
        <v>60</v>
      </c>
      <c r="N577" s="74">
        <v>90</v>
      </c>
      <c r="O577" s="74">
        <v>9</v>
      </c>
      <c r="P577" s="73" t="s">
        <v>1101</v>
      </c>
      <c r="Q577" s="74">
        <v>6.3</v>
      </c>
      <c r="S577">
        <f t="shared" si="18"/>
        <v>36</v>
      </c>
      <c r="T577" t="str">
        <f t="shared" si="17"/>
        <v>BPB-13</v>
      </c>
    </row>
    <row r="578" spans="1:20" x14ac:dyDescent="0.25">
      <c r="A578" s="68">
        <v>43116</v>
      </c>
      <c r="B578" s="69" t="s">
        <v>763</v>
      </c>
      <c r="C578" s="70"/>
      <c r="D578" s="69" t="s">
        <v>764</v>
      </c>
      <c r="E578" s="69" t="s">
        <v>130</v>
      </c>
      <c r="F578" s="70">
        <v>100</v>
      </c>
      <c r="G578" s="71">
        <v>200</v>
      </c>
      <c r="H578" s="70">
        <v>2</v>
      </c>
      <c r="I578" s="70">
        <v>2</v>
      </c>
      <c r="J578" s="70">
        <v>351</v>
      </c>
      <c r="K578" s="69" t="s">
        <v>16</v>
      </c>
      <c r="L578" s="70">
        <v>0</v>
      </c>
      <c r="M578" s="70">
        <v>0</v>
      </c>
      <c r="N578" s="70">
        <v>0</v>
      </c>
      <c r="O578" s="70">
        <v>0</v>
      </c>
      <c r="P578" s="69" t="s">
        <v>313</v>
      </c>
      <c r="Q578" s="70">
        <v>163</v>
      </c>
      <c r="S578">
        <f t="shared" si="18"/>
        <v>351</v>
      </c>
      <c r="T578" t="str">
        <f t="shared" si="17"/>
        <v>BPB-15</v>
      </c>
    </row>
    <row r="579" spans="1:20" x14ac:dyDescent="0.25">
      <c r="A579" s="68">
        <v>43116</v>
      </c>
      <c r="B579" s="69" t="s">
        <v>763</v>
      </c>
      <c r="C579" s="70"/>
      <c r="D579" s="69" t="s">
        <v>764</v>
      </c>
      <c r="E579" s="69" t="s">
        <v>154</v>
      </c>
      <c r="F579" s="70">
        <v>90</v>
      </c>
      <c r="G579" s="71">
        <v>90</v>
      </c>
      <c r="H579" s="70">
        <v>1</v>
      </c>
      <c r="I579" s="70">
        <v>2</v>
      </c>
      <c r="J579" s="70">
        <v>56</v>
      </c>
      <c r="K579" s="69" t="s">
        <v>16</v>
      </c>
      <c r="L579" s="70">
        <v>0</v>
      </c>
      <c r="M579" s="70">
        <v>0</v>
      </c>
      <c r="N579" s="70">
        <v>0</v>
      </c>
      <c r="O579" s="70">
        <v>0</v>
      </c>
      <c r="P579" s="69" t="s">
        <v>314</v>
      </c>
      <c r="Q579" s="70">
        <v>25.411111111111101</v>
      </c>
      <c r="S579">
        <f t="shared" si="18"/>
        <v>56</v>
      </c>
      <c r="T579" t="str">
        <f t="shared" ref="T579:T642" si="19">LEFT(P579,6)</f>
        <v>BPB-15</v>
      </c>
    </row>
    <row r="580" spans="1:20" x14ac:dyDescent="0.25">
      <c r="A580" s="72">
        <v>43116</v>
      </c>
      <c r="B580" s="73" t="s">
        <v>763</v>
      </c>
      <c r="C580" s="74"/>
      <c r="D580" s="73" t="s">
        <v>764</v>
      </c>
      <c r="E580" s="73" t="s">
        <v>644</v>
      </c>
      <c r="F580" s="74">
        <v>8</v>
      </c>
      <c r="G580" s="75">
        <v>8</v>
      </c>
      <c r="H580" s="74">
        <v>1</v>
      </c>
      <c r="I580" s="74">
        <v>8</v>
      </c>
      <c r="J580" s="74">
        <v>72</v>
      </c>
      <c r="K580" s="73" t="s">
        <v>16</v>
      </c>
      <c r="L580" s="74">
        <v>8</v>
      </c>
      <c r="M580" s="74">
        <v>8</v>
      </c>
      <c r="N580" s="74">
        <v>48</v>
      </c>
      <c r="O580" s="74">
        <v>6</v>
      </c>
      <c r="P580" s="73" t="s">
        <v>645</v>
      </c>
      <c r="Q580" s="74">
        <v>7.625</v>
      </c>
      <c r="S580">
        <f t="shared" si="18"/>
        <v>72</v>
      </c>
      <c r="T580" t="str">
        <f t="shared" si="19"/>
        <v>BPB-11</v>
      </c>
    </row>
    <row r="581" spans="1:20" x14ac:dyDescent="0.25">
      <c r="A581" s="72">
        <v>43116</v>
      </c>
      <c r="B581" s="73" t="s">
        <v>765</v>
      </c>
      <c r="C581" s="74"/>
      <c r="D581" s="73" t="s">
        <v>766</v>
      </c>
      <c r="E581" s="73" t="s">
        <v>18</v>
      </c>
      <c r="F581" s="74">
        <v>30</v>
      </c>
      <c r="G581" s="75">
        <v>60</v>
      </c>
      <c r="H581" s="74">
        <v>2</v>
      </c>
      <c r="I581" s="74">
        <v>80</v>
      </c>
      <c r="J581" s="74">
        <v>240</v>
      </c>
      <c r="K581" s="73" t="s">
        <v>16</v>
      </c>
      <c r="L581" s="74">
        <v>60</v>
      </c>
      <c r="M581" s="74">
        <v>60</v>
      </c>
      <c r="N581" s="74">
        <v>180</v>
      </c>
      <c r="O581" s="74">
        <v>6</v>
      </c>
      <c r="P581" s="73" t="s">
        <v>61</v>
      </c>
      <c r="Q581" s="74">
        <v>112</v>
      </c>
      <c r="S581">
        <f t="shared" si="18"/>
        <v>240</v>
      </c>
      <c r="T581" t="str">
        <f t="shared" si="19"/>
        <v>BPB-14</v>
      </c>
    </row>
    <row r="582" spans="1:20" x14ac:dyDescent="0.25">
      <c r="A582" s="72">
        <v>43116</v>
      </c>
      <c r="B582" s="73" t="s">
        <v>765</v>
      </c>
      <c r="C582" s="74"/>
      <c r="D582" s="73" t="s">
        <v>766</v>
      </c>
      <c r="E582" s="73" t="s">
        <v>19</v>
      </c>
      <c r="F582" s="74">
        <v>30</v>
      </c>
      <c r="G582" s="75">
        <v>30</v>
      </c>
      <c r="H582" s="74">
        <v>1</v>
      </c>
      <c r="I582" s="74">
        <v>80</v>
      </c>
      <c r="J582" s="74">
        <v>160</v>
      </c>
      <c r="K582" s="73" t="s">
        <v>16</v>
      </c>
      <c r="L582" s="74">
        <v>60</v>
      </c>
      <c r="M582" s="74">
        <v>60</v>
      </c>
      <c r="N582" s="74">
        <v>180</v>
      </c>
      <c r="O582" s="74">
        <v>6</v>
      </c>
      <c r="P582" s="73" t="s">
        <v>64</v>
      </c>
      <c r="Q582" s="74">
        <v>44</v>
      </c>
      <c r="S582">
        <f t="shared" si="18"/>
        <v>160</v>
      </c>
      <c r="T582" t="str">
        <f t="shared" si="19"/>
        <v>BPB-14</v>
      </c>
    </row>
    <row r="583" spans="1:20" x14ac:dyDescent="0.25">
      <c r="A583" s="68">
        <v>43116</v>
      </c>
      <c r="B583" s="69" t="s">
        <v>765</v>
      </c>
      <c r="C583" s="70"/>
      <c r="D583" s="69" t="s">
        <v>766</v>
      </c>
      <c r="E583" s="69" t="s">
        <v>283</v>
      </c>
      <c r="F583" s="70">
        <v>1</v>
      </c>
      <c r="G583" s="71">
        <v>2</v>
      </c>
      <c r="H583" s="70">
        <v>2</v>
      </c>
      <c r="I583" s="70">
        <v>14</v>
      </c>
      <c r="J583" s="70">
        <v>84</v>
      </c>
      <c r="K583" s="69" t="s">
        <v>16</v>
      </c>
      <c r="L583" s="70">
        <v>2</v>
      </c>
      <c r="M583" s="70">
        <v>2</v>
      </c>
      <c r="N583" s="70">
        <v>12</v>
      </c>
      <c r="O583" s="70">
        <v>12</v>
      </c>
      <c r="P583" s="69" t="s">
        <v>310</v>
      </c>
      <c r="Q583" s="70">
        <v>18</v>
      </c>
      <c r="S583">
        <f t="shared" si="18"/>
        <v>84</v>
      </c>
      <c r="T583" t="str">
        <f t="shared" si="19"/>
        <v>BPB-02</v>
      </c>
    </row>
    <row r="584" spans="1:20" x14ac:dyDescent="0.25">
      <c r="A584" s="72">
        <v>43116</v>
      </c>
      <c r="B584" s="73" t="s">
        <v>765</v>
      </c>
      <c r="C584" s="74"/>
      <c r="D584" s="73" t="s">
        <v>766</v>
      </c>
      <c r="E584" s="73" t="s">
        <v>44</v>
      </c>
      <c r="F584" s="74">
        <v>30</v>
      </c>
      <c r="G584" s="75">
        <v>30</v>
      </c>
      <c r="H584" s="74">
        <v>1</v>
      </c>
      <c r="I584" s="74">
        <v>8</v>
      </c>
      <c r="J584" s="74">
        <v>88</v>
      </c>
      <c r="K584" s="73" t="s">
        <v>16</v>
      </c>
      <c r="L584" s="74">
        <v>60</v>
      </c>
      <c r="M584" s="74">
        <v>60</v>
      </c>
      <c r="N584" s="74">
        <v>180</v>
      </c>
      <c r="O584" s="74">
        <v>6</v>
      </c>
      <c r="P584" s="73" t="s">
        <v>114</v>
      </c>
      <c r="Q584" s="74">
        <v>58</v>
      </c>
      <c r="S584">
        <f t="shared" si="18"/>
        <v>88</v>
      </c>
      <c r="T584" t="str">
        <f t="shared" si="19"/>
        <v>BPB-13</v>
      </c>
    </row>
    <row r="585" spans="1:20" x14ac:dyDescent="0.25">
      <c r="A585" s="68">
        <v>43116</v>
      </c>
      <c r="B585" s="69" t="s">
        <v>765</v>
      </c>
      <c r="C585" s="70"/>
      <c r="D585" s="69" t="s">
        <v>766</v>
      </c>
      <c r="E585" s="69" t="s">
        <v>115</v>
      </c>
      <c r="F585" s="70">
        <v>30</v>
      </c>
      <c r="G585" s="71">
        <v>30</v>
      </c>
      <c r="H585" s="70">
        <v>1</v>
      </c>
      <c r="I585" s="70">
        <v>2</v>
      </c>
      <c r="J585" s="70">
        <v>80</v>
      </c>
      <c r="K585" s="69" t="s">
        <v>16</v>
      </c>
      <c r="L585" s="70">
        <v>60</v>
      </c>
      <c r="M585" s="70">
        <v>60</v>
      </c>
      <c r="N585" s="70">
        <v>180</v>
      </c>
      <c r="O585" s="70">
        <v>6</v>
      </c>
      <c r="P585" s="69" t="s">
        <v>116</v>
      </c>
      <c r="Q585" s="70">
        <v>117</v>
      </c>
      <c r="S585">
        <f t="shared" si="18"/>
        <v>80</v>
      </c>
      <c r="T585" t="str">
        <f t="shared" si="19"/>
        <v>BPB-13</v>
      </c>
    </row>
    <row r="586" spans="1:20" x14ac:dyDescent="0.25">
      <c r="A586" s="72">
        <v>43116</v>
      </c>
      <c r="B586" s="73" t="s">
        <v>765</v>
      </c>
      <c r="C586" s="74"/>
      <c r="D586" s="73" t="s">
        <v>766</v>
      </c>
      <c r="E586" s="73" t="s">
        <v>132</v>
      </c>
      <c r="F586" s="74">
        <v>30</v>
      </c>
      <c r="G586" s="75">
        <v>30</v>
      </c>
      <c r="H586" s="74">
        <v>1</v>
      </c>
      <c r="I586" s="74">
        <v>8</v>
      </c>
      <c r="J586" s="74">
        <v>88</v>
      </c>
      <c r="K586" s="73" t="s">
        <v>16</v>
      </c>
      <c r="L586" s="74">
        <v>60</v>
      </c>
      <c r="M586" s="74">
        <v>60</v>
      </c>
      <c r="N586" s="74">
        <v>180</v>
      </c>
      <c r="O586" s="74">
        <v>6</v>
      </c>
      <c r="P586" s="73" t="s">
        <v>133</v>
      </c>
      <c r="Q586" s="74"/>
      <c r="S586">
        <f t="shared" si="18"/>
        <v>88</v>
      </c>
      <c r="T586" t="str">
        <f t="shared" si="19"/>
        <v>BPB-13</v>
      </c>
    </row>
    <row r="587" spans="1:20" x14ac:dyDescent="0.25">
      <c r="A587" s="72">
        <v>43116</v>
      </c>
      <c r="B587" s="73" t="s">
        <v>765</v>
      </c>
      <c r="C587" s="74"/>
      <c r="D587" s="73" t="s">
        <v>766</v>
      </c>
      <c r="E587" s="73" t="s">
        <v>117</v>
      </c>
      <c r="F587" s="74">
        <v>30</v>
      </c>
      <c r="G587" s="75">
        <v>30</v>
      </c>
      <c r="H587" s="74">
        <v>1</v>
      </c>
      <c r="I587" s="74">
        <v>80</v>
      </c>
      <c r="J587" s="74">
        <v>240</v>
      </c>
      <c r="K587" s="73" t="s">
        <v>16</v>
      </c>
      <c r="L587" s="74">
        <v>60</v>
      </c>
      <c r="M587" s="74">
        <v>60</v>
      </c>
      <c r="N587" s="74">
        <v>180</v>
      </c>
      <c r="O587" s="74">
        <v>6</v>
      </c>
      <c r="P587" s="73" t="s">
        <v>118</v>
      </c>
      <c r="Q587" s="74">
        <v>96</v>
      </c>
      <c r="S587">
        <f t="shared" si="18"/>
        <v>240</v>
      </c>
      <c r="T587" t="str">
        <f t="shared" si="19"/>
        <v>BPB-14</v>
      </c>
    </row>
    <row r="588" spans="1:20" x14ac:dyDescent="0.25">
      <c r="A588" s="72">
        <v>43116</v>
      </c>
      <c r="B588" s="73" t="s">
        <v>765</v>
      </c>
      <c r="C588" s="74"/>
      <c r="D588" s="73" t="s">
        <v>766</v>
      </c>
      <c r="E588" s="73" t="s">
        <v>319</v>
      </c>
      <c r="F588" s="74">
        <v>18</v>
      </c>
      <c r="G588" s="75">
        <v>54</v>
      </c>
      <c r="H588" s="74">
        <v>3</v>
      </c>
      <c r="I588" s="74">
        <v>36</v>
      </c>
      <c r="J588" s="74">
        <v>108</v>
      </c>
      <c r="K588" s="73" t="s">
        <v>16</v>
      </c>
      <c r="L588" s="74">
        <v>0</v>
      </c>
      <c r="M588" s="74">
        <v>0</v>
      </c>
      <c r="N588" s="74">
        <v>0</v>
      </c>
      <c r="O588" s="74">
        <v>0</v>
      </c>
      <c r="P588" s="73" t="s">
        <v>320</v>
      </c>
      <c r="Q588" s="74">
        <v>51</v>
      </c>
      <c r="S588">
        <f t="shared" si="18"/>
        <v>108</v>
      </c>
      <c r="T588" t="str">
        <f t="shared" si="19"/>
        <v>BPB-15</v>
      </c>
    </row>
    <row r="589" spans="1:20" x14ac:dyDescent="0.25">
      <c r="A589" s="72">
        <v>43116</v>
      </c>
      <c r="B589" s="73" t="s">
        <v>765</v>
      </c>
      <c r="C589" s="74"/>
      <c r="D589" s="73" t="s">
        <v>766</v>
      </c>
      <c r="E589" s="73" t="s">
        <v>142</v>
      </c>
      <c r="F589" s="74">
        <v>10</v>
      </c>
      <c r="G589" s="75">
        <v>10</v>
      </c>
      <c r="H589" s="74">
        <v>1</v>
      </c>
      <c r="I589" s="74">
        <v>2</v>
      </c>
      <c r="J589" s="74">
        <v>36</v>
      </c>
      <c r="K589" s="73" t="s">
        <v>16</v>
      </c>
      <c r="L589" s="74">
        <v>14</v>
      </c>
      <c r="M589" s="74">
        <v>14</v>
      </c>
      <c r="N589" s="74">
        <v>28</v>
      </c>
      <c r="O589" s="74">
        <v>2.8</v>
      </c>
      <c r="P589" s="73" t="s">
        <v>311</v>
      </c>
      <c r="Q589" s="74">
        <v>16</v>
      </c>
      <c r="S589">
        <f t="shared" si="18"/>
        <v>36</v>
      </c>
      <c r="T589" t="str">
        <f t="shared" si="19"/>
        <v>BPB-15</v>
      </c>
    </row>
    <row r="590" spans="1:20" x14ac:dyDescent="0.25">
      <c r="A590" s="68">
        <v>43116</v>
      </c>
      <c r="B590" s="69" t="s">
        <v>765</v>
      </c>
      <c r="C590" s="70"/>
      <c r="D590" s="69" t="s">
        <v>766</v>
      </c>
      <c r="E590" s="69" t="s">
        <v>134</v>
      </c>
      <c r="F590" s="70">
        <v>10</v>
      </c>
      <c r="G590" s="71">
        <v>10</v>
      </c>
      <c r="H590" s="70">
        <v>1</v>
      </c>
      <c r="I590" s="70">
        <v>3</v>
      </c>
      <c r="J590" s="70">
        <v>36</v>
      </c>
      <c r="K590" s="69" t="s">
        <v>16</v>
      </c>
      <c r="L590" s="70">
        <v>60</v>
      </c>
      <c r="M590" s="70">
        <v>60</v>
      </c>
      <c r="N590" s="70">
        <v>90</v>
      </c>
      <c r="O590" s="70">
        <v>9</v>
      </c>
      <c r="P590" s="69" t="s">
        <v>1101</v>
      </c>
      <c r="Q590" s="70">
        <v>6.3</v>
      </c>
      <c r="S590">
        <f t="shared" si="18"/>
        <v>36</v>
      </c>
      <c r="T590" t="str">
        <f t="shared" si="19"/>
        <v>BPB-13</v>
      </c>
    </row>
    <row r="591" spans="1:20" x14ac:dyDescent="0.25">
      <c r="A591" s="72">
        <v>43116</v>
      </c>
      <c r="B591" s="73" t="s">
        <v>765</v>
      </c>
      <c r="C591" s="74"/>
      <c r="D591" s="73" t="s">
        <v>766</v>
      </c>
      <c r="E591" s="73" t="s">
        <v>135</v>
      </c>
      <c r="F591" s="74">
        <v>100</v>
      </c>
      <c r="G591" s="75">
        <v>200</v>
      </c>
      <c r="H591" s="74">
        <v>2</v>
      </c>
      <c r="I591" s="74">
        <v>8</v>
      </c>
      <c r="J591" s="74">
        <v>48</v>
      </c>
      <c r="K591" s="73" t="s">
        <v>16</v>
      </c>
      <c r="L591" s="74">
        <v>100</v>
      </c>
      <c r="M591" s="74">
        <v>100</v>
      </c>
      <c r="N591" s="74">
        <v>600</v>
      </c>
      <c r="O591" s="74">
        <v>6</v>
      </c>
      <c r="P591" s="73" t="s">
        <v>862</v>
      </c>
      <c r="Q591" s="74">
        <v>6</v>
      </c>
      <c r="S591">
        <f t="shared" si="18"/>
        <v>48</v>
      </c>
      <c r="T591" t="str">
        <f t="shared" si="19"/>
        <v>BPB-13</v>
      </c>
    </row>
    <row r="592" spans="1:20" x14ac:dyDescent="0.25">
      <c r="A592" s="68">
        <v>43116</v>
      </c>
      <c r="B592" s="69" t="s">
        <v>765</v>
      </c>
      <c r="C592" s="70"/>
      <c r="D592" s="69" t="s">
        <v>766</v>
      </c>
      <c r="E592" s="69" t="s">
        <v>162</v>
      </c>
      <c r="F592" s="70">
        <v>10</v>
      </c>
      <c r="G592" s="71">
        <v>10</v>
      </c>
      <c r="H592" s="70">
        <v>1</v>
      </c>
      <c r="I592" s="70">
        <v>2</v>
      </c>
      <c r="J592" s="70">
        <v>6</v>
      </c>
      <c r="K592" s="69" t="s">
        <v>16</v>
      </c>
      <c r="L592" s="70">
        <v>100</v>
      </c>
      <c r="M592" s="70">
        <v>100</v>
      </c>
      <c r="N592" s="70">
        <v>400</v>
      </c>
      <c r="O592" s="70">
        <v>40</v>
      </c>
      <c r="P592" s="69" t="s">
        <v>911</v>
      </c>
      <c r="Q592" s="70">
        <v>198</v>
      </c>
      <c r="S592">
        <f t="shared" si="18"/>
        <v>6</v>
      </c>
      <c r="T592" t="str">
        <f t="shared" si="19"/>
        <v>BPB-11</v>
      </c>
    </row>
    <row r="593" spans="1:20" x14ac:dyDescent="0.25">
      <c r="A593" s="68">
        <v>43116</v>
      </c>
      <c r="B593" s="69" t="s">
        <v>765</v>
      </c>
      <c r="C593" s="70"/>
      <c r="D593" s="69" t="s">
        <v>766</v>
      </c>
      <c r="E593" s="69" t="s">
        <v>189</v>
      </c>
      <c r="F593" s="70">
        <v>200</v>
      </c>
      <c r="G593" s="71">
        <v>200</v>
      </c>
      <c r="H593" s="70">
        <v>1</v>
      </c>
      <c r="I593" s="70">
        <v>2</v>
      </c>
      <c r="J593" s="70">
        <v>450</v>
      </c>
      <c r="K593" s="69" t="s">
        <v>16</v>
      </c>
      <c r="L593" s="70">
        <v>400</v>
      </c>
      <c r="M593" s="70">
        <v>400</v>
      </c>
      <c r="N593" s="70">
        <v>1200</v>
      </c>
      <c r="O593" s="70">
        <v>6</v>
      </c>
      <c r="P593" s="69" t="s">
        <v>312</v>
      </c>
      <c r="Q593" s="70">
        <v>201.11500000000001</v>
      </c>
      <c r="S593">
        <f t="shared" si="18"/>
        <v>450</v>
      </c>
      <c r="T593" t="str">
        <f t="shared" si="19"/>
        <v>BPB-15</v>
      </c>
    </row>
    <row r="594" spans="1:20" x14ac:dyDescent="0.25">
      <c r="A594" s="72">
        <v>43116</v>
      </c>
      <c r="B594" s="73" t="s">
        <v>765</v>
      </c>
      <c r="C594" s="74"/>
      <c r="D594" s="73" t="s">
        <v>766</v>
      </c>
      <c r="E594" s="73" t="s">
        <v>130</v>
      </c>
      <c r="F594" s="74">
        <v>100</v>
      </c>
      <c r="G594" s="75">
        <v>200</v>
      </c>
      <c r="H594" s="74">
        <v>2</v>
      </c>
      <c r="I594" s="74">
        <v>2</v>
      </c>
      <c r="J594" s="74">
        <v>351</v>
      </c>
      <c r="K594" s="73" t="s">
        <v>16</v>
      </c>
      <c r="L594" s="74">
        <v>0</v>
      </c>
      <c r="M594" s="74">
        <v>0</v>
      </c>
      <c r="N594" s="74">
        <v>0</v>
      </c>
      <c r="O594" s="74">
        <v>0</v>
      </c>
      <c r="P594" s="73" t="s">
        <v>313</v>
      </c>
      <c r="Q594" s="74">
        <v>163</v>
      </c>
      <c r="S594">
        <f t="shared" si="18"/>
        <v>351</v>
      </c>
      <c r="T594" t="str">
        <f t="shared" si="19"/>
        <v>BPB-15</v>
      </c>
    </row>
    <row r="595" spans="1:20" x14ac:dyDescent="0.25">
      <c r="A595" s="72">
        <v>43116</v>
      </c>
      <c r="B595" s="73" t="s">
        <v>765</v>
      </c>
      <c r="C595" s="74"/>
      <c r="D595" s="73" t="s">
        <v>766</v>
      </c>
      <c r="E595" s="73" t="s">
        <v>767</v>
      </c>
      <c r="F595" s="74">
        <v>1</v>
      </c>
      <c r="G595" s="75">
        <v>1</v>
      </c>
      <c r="H595" s="74">
        <v>1</v>
      </c>
      <c r="I595" s="74">
        <v>1</v>
      </c>
      <c r="J595" s="74">
        <v>50</v>
      </c>
      <c r="K595" s="73" t="s">
        <v>16</v>
      </c>
      <c r="L595" s="74">
        <v>100</v>
      </c>
      <c r="M595" s="74">
        <v>100</v>
      </c>
      <c r="N595" s="74">
        <v>600</v>
      </c>
      <c r="O595" s="74">
        <v>600</v>
      </c>
      <c r="P595" s="73" t="s">
        <v>768</v>
      </c>
      <c r="Q595" s="74">
        <v>5</v>
      </c>
      <c r="S595">
        <f t="shared" si="18"/>
        <v>50</v>
      </c>
      <c r="T595" t="str">
        <f t="shared" si="19"/>
        <v>BPB-03</v>
      </c>
    </row>
    <row r="596" spans="1:20" x14ac:dyDescent="0.25">
      <c r="A596" s="68">
        <v>43116</v>
      </c>
      <c r="B596" s="69" t="s">
        <v>769</v>
      </c>
      <c r="C596" s="70"/>
      <c r="D596" s="69" t="s">
        <v>770</v>
      </c>
      <c r="E596" s="69" t="s">
        <v>18</v>
      </c>
      <c r="F596" s="70">
        <v>30</v>
      </c>
      <c r="G596" s="71">
        <v>120</v>
      </c>
      <c r="H596" s="70">
        <v>4</v>
      </c>
      <c r="I596" s="70">
        <v>80</v>
      </c>
      <c r="J596" s="70">
        <v>240</v>
      </c>
      <c r="K596" s="69" t="s">
        <v>16</v>
      </c>
      <c r="L596" s="70">
        <v>60</v>
      </c>
      <c r="M596" s="70">
        <v>60</v>
      </c>
      <c r="N596" s="70">
        <v>180</v>
      </c>
      <c r="O596" s="70">
        <v>6</v>
      </c>
      <c r="P596" s="69" t="s">
        <v>61</v>
      </c>
      <c r="Q596" s="70">
        <v>112</v>
      </c>
      <c r="S596">
        <f t="shared" si="18"/>
        <v>240</v>
      </c>
      <c r="T596" t="str">
        <f t="shared" si="19"/>
        <v>BPB-14</v>
      </c>
    </row>
    <row r="597" spans="1:20" x14ac:dyDescent="0.25">
      <c r="A597" s="68">
        <v>43116</v>
      </c>
      <c r="B597" s="69" t="s">
        <v>769</v>
      </c>
      <c r="C597" s="70"/>
      <c r="D597" s="69" t="s">
        <v>770</v>
      </c>
      <c r="E597" s="69" t="s">
        <v>62</v>
      </c>
      <c r="F597" s="70">
        <v>40</v>
      </c>
      <c r="G597" s="71">
        <v>80</v>
      </c>
      <c r="H597" s="70">
        <v>2</v>
      </c>
      <c r="I597" s="70">
        <v>40</v>
      </c>
      <c r="J597" s="70">
        <v>120</v>
      </c>
      <c r="K597" s="69" t="s">
        <v>16</v>
      </c>
      <c r="L597" s="70">
        <v>80</v>
      </c>
      <c r="M597" s="70">
        <v>80</v>
      </c>
      <c r="N597" s="70">
        <v>480</v>
      </c>
      <c r="O597" s="70">
        <v>12</v>
      </c>
      <c r="P597" s="69" t="s">
        <v>63</v>
      </c>
      <c r="Q597" s="70">
        <v>51</v>
      </c>
      <c r="S597">
        <f t="shared" si="18"/>
        <v>120</v>
      </c>
      <c r="T597" t="str">
        <f t="shared" si="19"/>
        <v>BPB-14</v>
      </c>
    </row>
    <row r="598" spans="1:20" x14ac:dyDescent="0.25">
      <c r="A598" s="72">
        <v>43116</v>
      </c>
      <c r="B598" s="73" t="s">
        <v>769</v>
      </c>
      <c r="C598" s="74"/>
      <c r="D598" s="73" t="s">
        <v>770</v>
      </c>
      <c r="E598" s="73" t="s">
        <v>19</v>
      </c>
      <c r="F598" s="74">
        <v>30</v>
      </c>
      <c r="G598" s="75">
        <v>60</v>
      </c>
      <c r="H598" s="74">
        <v>2</v>
      </c>
      <c r="I598" s="74">
        <v>80</v>
      </c>
      <c r="J598" s="74">
        <v>160</v>
      </c>
      <c r="K598" s="73" t="s">
        <v>16</v>
      </c>
      <c r="L598" s="74">
        <v>60</v>
      </c>
      <c r="M598" s="74">
        <v>60</v>
      </c>
      <c r="N598" s="74">
        <v>180</v>
      </c>
      <c r="O598" s="74">
        <v>6</v>
      </c>
      <c r="P598" s="73" t="s">
        <v>64</v>
      </c>
      <c r="Q598" s="74">
        <v>44</v>
      </c>
      <c r="S598">
        <f t="shared" si="18"/>
        <v>160</v>
      </c>
      <c r="T598" t="str">
        <f t="shared" si="19"/>
        <v>BPB-14</v>
      </c>
    </row>
    <row r="599" spans="1:20" x14ac:dyDescent="0.25">
      <c r="A599" s="68">
        <v>43116</v>
      </c>
      <c r="B599" s="69" t="s">
        <v>769</v>
      </c>
      <c r="C599" s="70"/>
      <c r="D599" s="69" t="s">
        <v>770</v>
      </c>
      <c r="E599" s="69" t="s">
        <v>136</v>
      </c>
      <c r="F599" s="70">
        <v>24</v>
      </c>
      <c r="G599" s="71">
        <v>24</v>
      </c>
      <c r="H599" s="70">
        <v>1</v>
      </c>
      <c r="I599" s="70">
        <v>8</v>
      </c>
      <c r="J599" s="70">
        <v>72</v>
      </c>
      <c r="K599" s="69" t="s">
        <v>16</v>
      </c>
      <c r="L599" s="70">
        <v>48</v>
      </c>
      <c r="M599" s="70">
        <v>48</v>
      </c>
      <c r="N599" s="70">
        <v>288</v>
      </c>
      <c r="O599" s="70">
        <v>12</v>
      </c>
      <c r="P599" s="69" t="s">
        <v>181</v>
      </c>
      <c r="Q599" s="70">
        <v>18</v>
      </c>
      <c r="S599">
        <f t="shared" si="18"/>
        <v>72</v>
      </c>
      <c r="T599" t="str">
        <f t="shared" si="19"/>
        <v>BPB-13</v>
      </c>
    </row>
    <row r="600" spans="1:20" x14ac:dyDescent="0.25">
      <c r="A600" s="72">
        <v>43116</v>
      </c>
      <c r="B600" s="73" t="s">
        <v>769</v>
      </c>
      <c r="C600" s="74"/>
      <c r="D600" s="73" t="s">
        <v>770</v>
      </c>
      <c r="E600" s="73" t="s">
        <v>67</v>
      </c>
      <c r="F600" s="74">
        <v>24</v>
      </c>
      <c r="G600" s="75">
        <v>24</v>
      </c>
      <c r="H600" s="74">
        <v>1</v>
      </c>
      <c r="I600" s="74">
        <v>8</v>
      </c>
      <c r="J600" s="74">
        <v>56</v>
      </c>
      <c r="K600" s="73" t="s">
        <v>16</v>
      </c>
      <c r="L600" s="74">
        <v>48</v>
      </c>
      <c r="M600" s="74">
        <v>48</v>
      </c>
      <c r="N600" s="74">
        <v>288</v>
      </c>
      <c r="O600" s="74">
        <v>12</v>
      </c>
      <c r="P600" s="73" t="s">
        <v>68</v>
      </c>
      <c r="Q600" s="74">
        <v>35</v>
      </c>
      <c r="S600">
        <f t="shared" si="18"/>
        <v>56</v>
      </c>
      <c r="T600" t="str">
        <f t="shared" si="19"/>
        <v>BPB-15</v>
      </c>
    </row>
    <row r="601" spans="1:20" x14ac:dyDescent="0.25">
      <c r="A601" s="68">
        <v>43116</v>
      </c>
      <c r="B601" s="69" t="s">
        <v>769</v>
      </c>
      <c r="C601" s="70"/>
      <c r="D601" s="69" t="s">
        <v>770</v>
      </c>
      <c r="E601" s="69" t="s">
        <v>70</v>
      </c>
      <c r="F601" s="70">
        <v>24</v>
      </c>
      <c r="G601" s="71">
        <v>24</v>
      </c>
      <c r="H601" s="70">
        <v>1</v>
      </c>
      <c r="I601" s="70">
        <v>8</v>
      </c>
      <c r="J601" s="70">
        <v>56</v>
      </c>
      <c r="K601" s="69" t="s">
        <v>16</v>
      </c>
      <c r="L601" s="70">
        <v>48</v>
      </c>
      <c r="M601" s="70">
        <v>48</v>
      </c>
      <c r="N601" s="70">
        <v>288</v>
      </c>
      <c r="O601" s="70">
        <v>12</v>
      </c>
      <c r="P601" s="69" t="s">
        <v>190</v>
      </c>
      <c r="Q601" s="70">
        <v>33</v>
      </c>
      <c r="S601">
        <f t="shared" si="18"/>
        <v>56</v>
      </c>
      <c r="T601" t="str">
        <f t="shared" si="19"/>
        <v>BPB-14</v>
      </c>
    </row>
    <row r="602" spans="1:20" x14ac:dyDescent="0.25">
      <c r="A602" s="72">
        <v>43116</v>
      </c>
      <c r="B602" s="73" t="s">
        <v>769</v>
      </c>
      <c r="C602" s="74"/>
      <c r="D602" s="73" t="s">
        <v>770</v>
      </c>
      <c r="E602" s="73" t="s">
        <v>71</v>
      </c>
      <c r="F602" s="74">
        <v>24</v>
      </c>
      <c r="G602" s="75">
        <v>24</v>
      </c>
      <c r="H602" s="74">
        <v>1</v>
      </c>
      <c r="I602" s="74">
        <v>8</v>
      </c>
      <c r="J602" s="74">
        <v>56</v>
      </c>
      <c r="K602" s="73" t="s">
        <v>16</v>
      </c>
      <c r="L602" s="74">
        <v>48</v>
      </c>
      <c r="M602" s="74">
        <v>48</v>
      </c>
      <c r="N602" s="74">
        <v>288</v>
      </c>
      <c r="O602" s="74">
        <v>12</v>
      </c>
      <c r="P602" s="73" t="s">
        <v>201</v>
      </c>
      <c r="Q602" s="74">
        <v>46</v>
      </c>
      <c r="S602">
        <f t="shared" si="18"/>
        <v>56</v>
      </c>
      <c r="T602" t="str">
        <f t="shared" si="19"/>
        <v>BPB-13</v>
      </c>
    </row>
    <row r="603" spans="1:20" x14ac:dyDescent="0.25">
      <c r="A603" s="68">
        <v>43116</v>
      </c>
      <c r="B603" s="69" t="s">
        <v>769</v>
      </c>
      <c r="C603" s="70"/>
      <c r="D603" s="69" t="s">
        <v>770</v>
      </c>
      <c r="E603" s="69" t="s">
        <v>72</v>
      </c>
      <c r="F603" s="70">
        <v>24</v>
      </c>
      <c r="G603" s="71">
        <v>24</v>
      </c>
      <c r="H603" s="70">
        <v>1</v>
      </c>
      <c r="I603" s="70">
        <v>8</v>
      </c>
      <c r="J603" s="70">
        <v>64</v>
      </c>
      <c r="K603" s="69" t="s">
        <v>16</v>
      </c>
      <c r="L603" s="70">
        <v>48</v>
      </c>
      <c r="M603" s="70">
        <v>48</v>
      </c>
      <c r="N603" s="70">
        <v>144</v>
      </c>
      <c r="O603" s="70">
        <v>6</v>
      </c>
      <c r="P603" s="69" t="s">
        <v>170</v>
      </c>
      <c r="Q603" s="70">
        <v>4</v>
      </c>
      <c r="S603">
        <f t="shared" si="18"/>
        <v>64</v>
      </c>
      <c r="T603" t="str">
        <f t="shared" si="19"/>
        <v>BPB-13</v>
      </c>
    </row>
    <row r="604" spans="1:20" x14ac:dyDescent="0.25">
      <c r="A604" s="72">
        <v>43116</v>
      </c>
      <c r="B604" s="73" t="s">
        <v>769</v>
      </c>
      <c r="C604" s="74"/>
      <c r="D604" s="73" t="s">
        <v>770</v>
      </c>
      <c r="E604" s="73" t="s">
        <v>74</v>
      </c>
      <c r="F604" s="74">
        <v>24</v>
      </c>
      <c r="G604" s="75">
        <v>24</v>
      </c>
      <c r="H604" s="74">
        <v>1</v>
      </c>
      <c r="I604" s="74">
        <v>8</v>
      </c>
      <c r="J604" s="74">
        <v>64</v>
      </c>
      <c r="K604" s="73" t="s">
        <v>16</v>
      </c>
      <c r="L604" s="74">
        <v>48</v>
      </c>
      <c r="M604" s="74">
        <v>48</v>
      </c>
      <c r="N604" s="74">
        <v>144</v>
      </c>
      <c r="O604" s="74">
        <v>6</v>
      </c>
      <c r="P604" s="73" t="s">
        <v>191</v>
      </c>
      <c r="Q604" s="74">
        <v>8</v>
      </c>
      <c r="S604">
        <f t="shared" si="18"/>
        <v>64</v>
      </c>
      <c r="T604" t="str">
        <f t="shared" si="19"/>
        <v>BPB-14</v>
      </c>
    </row>
    <row r="605" spans="1:20" x14ac:dyDescent="0.25">
      <c r="A605" s="68">
        <v>43116</v>
      </c>
      <c r="B605" s="69" t="s">
        <v>769</v>
      </c>
      <c r="C605" s="70"/>
      <c r="D605" s="69" t="s">
        <v>770</v>
      </c>
      <c r="E605" s="69" t="s">
        <v>137</v>
      </c>
      <c r="F605" s="70">
        <v>24</v>
      </c>
      <c r="G605" s="71">
        <v>24</v>
      </c>
      <c r="H605" s="70">
        <v>1</v>
      </c>
      <c r="I605" s="70">
        <v>8</v>
      </c>
      <c r="J605" s="70">
        <v>72</v>
      </c>
      <c r="K605" s="69" t="s">
        <v>16</v>
      </c>
      <c r="L605" s="70">
        <v>48</v>
      </c>
      <c r="M605" s="70">
        <v>48</v>
      </c>
      <c r="N605" s="70">
        <v>432</v>
      </c>
      <c r="O605" s="70">
        <v>18</v>
      </c>
      <c r="P605" s="69" t="s">
        <v>176</v>
      </c>
      <c r="Q605" s="70"/>
      <c r="S605">
        <f t="shared" si="18"/>
        <v>72</v>
      </c>
      <c r="T605" t="str">
        <f t="shared" si="19"/>
        <v>BPB-14</v>
      </c>
    </row>
    <row r="606" spans="1:20" x14ac:dyDescent="0.25">
      <c r="A606" s="72">
        <v>43116</v>
      </c>
      <c r="B606" s="73" t="s">
        <v>769</v>
      </c>
      <c r="C606" s="74"/>
      <c r="D606" s="73" t="s">
        <v>770</v>
      </c>
      <c r="E606" s="73" t="s">
        <v>591</v>
      </c>
      <c r="F606" s="74">
        <v>28</v>
      </c>
      <c r="G606" s="75">
        <v>28</v>
      </c>
      <c r="H606" s="74">
        <v>1</v>
      </c>
      <c r="I606" s="74">
        <v>80</v>
      </c>
      <c r="J606" s="74">
        <v>160</v>
      </c>
      <c r="K606" s="73" t="s">
        <v>16</v>
      </c>
      <c r="L606" s="74">
        <v>56</v>
      </c>
      <c r="M606" s="74">
        <v>56</v>
      </c>
      <c r="N606" s="74">
        <v>168</v>
      </c>
      <c r="O606" s="74">
        <v>6</v>
      </c>
      <c r="P606" s="73" t="s">
        <v>592</v>
      </c>
      <c r="Q606" s="74">
        <v>57</v>
      </c>
      <c r="S606">
        <f t="shared" si="18"/>
        <v>160</v>
      </c>
      <c r="T606" t="str">
        <f t="shared" si="19"/>
        <v>BPB-14</v>
      </c>
    </row>
    <row r="607" spans="1:20" x14ac:dyDescent="0.25">
      <c r="A607" s="68">
        <v>43116</v>
      </c>
      <c r="B607" s="69" t="s">
        <v>769</v>
      </c>
      <c r="C607" s="70"/>
      <c r="D607" s="69" t="s">
        <v>770</v>
      </c>
      <c r="E607" s="69" t="s">
        <v>77</v>
      </c>
      <c r="F607" s="70">
        <v>24</v>
      </c>
      <c r="G607" s="71">
        <v>48</v>
      </c>
      <c r="H607" s="70">
        <v>2</v>
      </c>
      <c r="I607" s="70">
        <v>64</v>
      </c>
      <c r="J607" s="70">
        <v>128</v>
      </c>
      <c r="K607" s="69" t="s">
        <v>16</v>
      </c>
      <c r="L607" s="70">
        <v>48</v>
      </c>
      <c r="M607" s="70">
        <v>48</v>
      </c>
      <c r="N607" s="70">
        <v>432</v>
      </c>
      <c r="O607" s="70">
        <v>18</v>
      </c>
      <c r="P607" s="69" t="s">
        <v>78</v>
      </c>
      <c r="Q607" s="70"/>
      <c r="S607">
        <f t="shared" si="18"/>
        <v>128</v>
      </c>
      <c r="T607" t="str">
        <f t="shared" si="19"/>
        <v>BPB-14</v>
      </c>
    </row>
    <row r="608" spans="1:20" x14ac:dyDescent="0.25">
      <c r="A608" s="72">
        <v>43116</v>
      </c>
      <c r="B608" s="73" t="s">
        <v>769</v>
      </c>
      <c r="C608" s="74"/>
      <c r="D608" s="73" t="s">
        <v>770</v>
      </c>
      <c r="E608" s="73" t="s">
        <v>588</v>
      </c>
      <c r="F608" s="74">
        <v>28</v>
      </c>
      <c r="G608" s="75">
        <v>56</v>
      </c>
      <c r="H608" s="74">
        <v>2</v>
      </c>
      <c r="I608" s="74">
        <v>88</v>
      </c>
      <c r="J608" s="74">
        <v>264</v>
      </c>
      <c r="K608" s="73" t="s">
        <v>16</v>
      </c>
      <c r="L608" s="74">
        <v>56</v>
      </c>
      <c r="M608" s="74">
        <v>56</v>
      </c>
      <c r="N608" s="74">
        <v>168</v>
      </c>
      <c r="O608" s="74">
        <v>6</v>
      </c>
      <c r="P608" s="73" t="s">
        <v>589</v>
      </c>
      <c r="Q608" s="74">
        <v>76</v>
      </c>
      <c r="S608">
        <f t="shared" si="18"/>
        <v>264</v>
      </c>
      <c r="T608" t="str">
        <f t="shared" si="19"/>
        <v>BPB-13</v>
      </c>
    </row>
    <row r="609" spans="1:20" x14ac:dyDescent="0.25">
      <c r="A609" s="68">
        <v>43116</v>
      </c>
      <c r="B609" s="69" t="s">
        <v>769</v>
      </c>
      <c r="C609" s="70"/>
      <c r="D609" s="69" t="s">
        <v>770</v>
      </c>
      <c r="E609" s="69" t="s">
        <v>83</v>
      </c>
      <c r="F609" s="70">
        <v>12</v>
      </c>
      <c r="G609" s="71">
        <v>24</v>
      </c>
      <c r="H609" s="70">
        <v>2</v>
      </c>
      <c r="I609" s="70">
        <v>25</v>
      </c>
      <c r="J609" s="70">
        <v>175</v>
      </c>
      <c r="K609" s="69" t="s">
        <v>16</v>
      </c>
      <c r="L609" s="70">
        <v>24</v>
      </c>
      <c r="M609" s="70">
        <v>24</v>
      </c>
      <c r="N609" s="70">
        <v>144</v>
      </c>
      <c r="O609" s="70">
        <v>12</v>
      </c>
      <c r="P609" s="69" t="s">
        <v>860</v>
      </c>
      <c r="Q609" s="70">
        <v>135</v>
      </c>
      <c r="S609">
        <f t="shared" si="18"/>
        <v>175</v>
      </c>
      <c r="T609" t="str">
        <f t="shared" si="19"/>
        <v>BPB-13</v>
      </c>
    </row>
    <row r="610" spans="1:20" x14ac:dyDescent="0.25">
      <c r="A610" s="72">
        <v>43116</v>
      </c>
      <c r="B610" s="73" t="s">
        <v>769</v>
      </c>
      <c r="C610" s="74"/>
      <c r="D610" s="73" t="s">
        <v>770</v>
      </c>
      <c r="E610" s="73" t="s">
        <v>84</v>
      </c>
      <c r="F610" s="74">
        <v>24</v>
      </c>
      <c r="G610" s="75">
        <v>24</v>
      </c>
      <c r="H610" s="74">
        <v>1</v>
      </c>
      <c r="I610" s="74">
        <v>8</v>
      </c>
      <c r="J610" s="74">
        <v>64</v>
      </c>
      <c r="K610" s="73" t="s">
        <v>16</v>
      </c>
      <c r="L610" s="74">
        <v>48</v>
      </c>
      <c r="M610" s="74">
        <v>48</v>
      </c>
      <c r="N610" s="74">
        <v>432</v>
      </c>
      <c r="O610" s="74">
        <v>18</v>
      </c>
      <c r="P610" s="73" t="s">
        <v>183</v>
      </c>
      <c r="Q610" s="74">
        <v>12</v>
      </c>
      <c r="S610">
        <f t="shared" si="18"/>
        <v>64</v>
      </c>
      <c r="T610" t="str">
        <f t="shared" si="19"/>
        <v>BPB-14</v>
      </c>
    </row>
    <row r="611" spans="1:20" x14ac:dyDescent="0.25">
      <c r="A611" s="68">
        <v>43116</v>
      </c>
      <c r="B611" s="69" t="s">
        <v>769</v>
      </c>
      <c r="C611" s="70"/>
      <c r="D611" s="69" t="s">
        <v>770</v>
      </c>
      <c r="E611" s="69" t="s">
        <v>85</v>
      </c>
      <c r="F611" s="70">
        <v>24</v>
      </c>
      <c r="G611" s="71">
        <v>24</v>
      </c>
      <c r="H611" s="70">
        <v>1</v>
      </c>
      <c r="I611" s="70">
        <v>2</v>
      </c>
      <c r="J611" s="70">
        <v>80</v>
      </c>
      <c r="K611" s="69" t="s">
        <v>16</v>
      </c>
      <c r="L611" s="70">
        <v>48</v>
      </c>
      <c r="M611" s="70">
        <v>48</v>
      </c>
      <c r="N611" s="70">
        <v>288</v>
      </c>
      <c r="O611" s="70">
        <v>12</v>
      </c>
      <c r="P611" s="69" t="s">
        <v>156</v>
      </c>
      <c r="Q611" s="70"/>
      <c r="S611">
        <f t="shared" si="18"/>
        <v>80</v>
      </c>
      <c r="T611" t="str">
        <f t="shared" si="19"/>
        <v>BPB-13</v>
      </c>
    </row>
    <row r="612" spans="1:20" x14ac:dyDescent="0.25">
      <c r="A612" s="68">
        <v>43116</v>
      </c>
      <c r="B612" s="69" t="s">
        <v>769</v>
      </c>
      <c r="C612" s="70"/>
      <c r="D612" s="69" t="s">
        <v>770</v>
      </c>
      <c r="E612" s="69" t="s">
        <v>143</v>
      </c>
      <c r="F612" s="70">
        <v>24</v>
      </c>
      <c r="G612" s="71">
        <v>24</v>
      </c>
      <c r="H612" s="70">
        <v>1</v>
      </c>
      <c r="I612" s="70">
        <v>64</v>
      </c>
      <c r="J612" s="70">
        <v>128</v>
      </c>
      <c r="K612" s="69" t="s">
        <v>16</v>
      </c>
      <c r="L612" s="70">
        <v>48</v>
      </c>
      <c r="M612" s="70">
        <v>48</v>
      </c>
      <c r="N612" s="70">
        <v>288</v>
      </c>
      <c r="O612" s="70">
        <v>12</v>
      </c>
      <c r="P612" s="69" t="s">
        <v>177</v>
      </c>
      <c r="Q612" s="70"/>
      <c r="S612">
        <f t="shared" si="18"/>
        <v>128</v>
      </c>
      <c r="T612" t="str">
        <f t="shared" si="19"/>
        <v>BPB-14</v>
      </c>
    </row>
    <row r="613" spans="1:20" x14ac:dyDescent="0.25">
      <c r="A613" s="72">
        <v>43116</v>
      </c>
      <c r="B613" s="73" t="s">
        <v>769</v>
      </c>
      <c r="C613" s="74"/>
      <c r="D613" s="73" t="s">
        <v>770</v>
      </c>
      <c r="E613" s="73" t="s">
        <v>21</v>
      </c>
      <c r="F613" s="74">
        <v>12</v>
      </c>
      <c r="G613" s="75">
        <v>24</v>
      </c>
      <c r="H613" s="74">
        <v>2</v>
      </c>
      <c r="I613" s="74">
        <v>175</v>
      </c>
      <c r="J613" s="74">
        <v>350</v>
      </c>
      <c r="K613" s="73" t="s">
        <v>16</v>
      </c>
      <c r="L613" s="74">
        <v>36</v>
      </c>
      <c r="M613" s="74">
        <v>36</v>
      </c>
      <c r="N613" s="74">
        <v>132</v>
      </c>
      <c r="O613" s="74">
        <v>11</v>
      </c>
      <c r="P613" s="73" t="s">
        <v>861</v>
      </c>
      <c r="Q613" s="74">
        <v>150</v>
      </c>
      <c r="S613">
        <f t="shared" si="18"/>
        <v>350</v>
      </c>
      <c r="T613" t="str">
        <f t="shared" si="19"/>
        <v>BPB-13</v>
      </c>
    </row>
    <row r="614" spans="1:20" x14ac:dyDescent="0.25">
      <c r="A614" s="72">
        <v>43116</v>
      </c>
      <c r="B614" s="73" t="s">
        <v>769</v>
      </c>
      <c r="C614" s="74"/>
      <c r="D614" s="73" t="s">
        <v>770</v>
      </c>
      <c r="E614" s="73" t="s">
        <v>89</v>
      </c>
      <c r="F614" s="74">
        <v>24</v>
      </c>
      <c r="G614" s="75">
        <v>24</v>
      </c>
      <c r="H614" s="74">
        <v>1</v>
      </c>
      <c r="I614" s="74">
        <v>8</v>
      </c>
      <c r="J614" s="74">
        <v>64</v>
      </c>
      <c r="K614" s="73" t="s">
        <v>16</v>
      </c>
      <c r="L614" s="74">
        <v>48</v>
      </c>
      <c r="M614" s="74">
        <v>48</v>
      </c>
      <c r="N614" s="74">
        <v>144</v>
      </c>
      <c r="O614" s="74">
        <v>6</v>
      </c>
      <c r="P614" s="73" t="s">
        <v>857</v>
      </c>
      <c r="Q614" s="74">
        <v>10</v>
      </c>
      <c r="S614">
        <f t="shared" si="18"/>
        <v>64</v>
      </c>
      <c r="T614" t="str">
        <f t="shared" si="19"/>
        <v>BPB-14</v>
      </c>
    </row>
    <row r="615" spans="1:20" x14ac:dyDescent="0.25">
      <c r="A615" s="68">
        <v>43116</v>
      </c>
      <c r="B615" s="69" t="s">
        <v>769</v>
      </c>
      <c r="C615" s="70"/>
      <c r="D615" s="69" t="s">
        <v>770</v>
      </c>
      <c r="E615" s="69" t="s">
        <v>144</v>
      </c>
      <c r="F615" s="70">
        <v>24</v>
      </c>
      <c r="G615" s="71">
        <v>24</v>
      </c>
      <c r="H615" s="70">
        <v>1</v>
      </c>
      <c r="I615" s="70">
        <v>8</v>
      </c>
      <c r="J615" s="70">
        <v>64</v>
      </c>
      <c r="K615" s="69" t="s">
        <v>16</v>
      </c>
      <c r="L615" s="70">
        <v>48</v>
      </c>
      <c r="M615" s="70">
        <v>48</v>
      </c>
      <c r="N615" s="70">
        <v>288</v>
      </c>
      <c r="O615" s="70">
        <v>12</v>
      </c>
      <c r="P615" s="69" t="s">
        <v>193</v>
      </c>
      <c r="Q615" s="70"/>
      <c r="S615">
        <f t="shared" si="18"/>
        <v>64</v>
      </c>
      <c r="T615" t="str">
        <f t="shared" si="19"/>
        <v>BPB-13</v>
      </c>
    </row>
    <row r="616" spans="1:20" x14ac:dyDescent="0.25">
      <c r="A616" s="68">
        <v>43116</v>
      </c>
      <c r="B616" s="69" t="s">
        <v>769</v>
      </c>
      <c r="C616" s="70"/>
      <c r="D616" s="69" t="s">
        <v>770</v>
      </c>
      <c r="E616" s="69" t="s">
        <v>22</v>
      </c>
      <c r="F616" s="70">
        <v>36</v>
      </c>
      <c r="G616" s="71">
        <v>36</v>
      </c>
      <c r="H616" s="70">
        <v>1</v>
      </c>
      <c r="I616" s="70">
        <v>72</v>
      </c>
      <c r="J616" s="70">
        <v>144</v>
      </c>
      <c r="K616" s="69" t="s">
        <v>16</v>
      </c>
      <c r="L616" s="70">
        <v>72</v>
      </c>
      <c r="M616" s="70">
        <v>72</v>
      </c>
      <c r="N616" s="70">
        <v>864</v>
      </c>
      <c r="O616" s="70">
        <v>24</v>
      </c>
      <c r="P616" s="69" t="s">
        <v>205</v>
      </c>
      <c r="Q616" s="70">
        <v>34</v>
      </c>
      <c r="S616">
        <f t="shared" si="18"/>
        <v>144</v>
      </c>
      <c r="T616" t="str">
        <f t="shared" si="19"/>
        <v>BPB-13</v>
      </c>
    </row>
    <row r="617" spans="1:20" x14ac:dyDescent="0.25">
      <c r="A617" s="68">
        <v>43116</v>
      </c>
      <c r="B617" s="69" t="s">
        <v>769</v>
      </c>
      <c r="C617" s="70"/>
      <c r="D617" s="69" t="s">
        <v>770</v>
      </c>
      <c r="E617" s="69" t="s">
        <v>281</v>
      </c>
      <c r="F617" s="70">
        <v>48</v>
      </c>
      <c r="G617" s="71">
        <v>48</v>
      </c>
      <c r="H617" s="70">
        <v>1</v>
      </c>
      <c r="I617" s="70">
        <v>5</v>
      </c>
      <c r="J617" s="70">
        <v>64</v>
      </c>
      <c r="K617" s="69" t="s">
        <v>16</v>
      </c>
      <c r="L617" s="70">
        <v>460</v>
      </c>
      <c r="M617" s="70">
        <v>460</v>
      </c>
      <c r="N617" s="70">
        <v>1380</v>
      </c>
      <c r="O617" s="70">
        <v>28.75</v>
      </c>
      <c r="P617" s="69" t="s">
        <v>325</v>
      </c>
      <c r="Q617" s="70">
        <v>17</v>
      </c>
      <c r="S617">
        <f t="shared" si="18"/>
        <v>64</v>
      </c>
      <c r="T617" t="str">
        <f t="shared" si="19"/>
        <v>BPB-15</v>
      </c>
    </row>
    <row r="618" spans="1:20" x14ac:dyDescent="0.25">
      <c r="A618" s="68">
        <v>43116</v>
      </c>
      <c r="B618" s="69" t="s">
        <v>769</v>
      </c>
      <c r="C618" s="70"/>
      <c r="D618" s="69" t="s">
        <v>770</v>
      </c>
      <c r="E618" s="69" t="s">
        <v>594</v>
      </c>
      <c r="F618" s="70">
        <v>200</v>
      </c>
      <c r="G618" s="71">
        <v>200</v>
      </c>
      <c r="H618" s="70">
        <v>1</v>
      </c>
      <c r="I618" s="70">
        <v>6</v>
      </c>
      <c r="J618" s="70">
        <v>160</v>
      </c>
      <c r="K618" s="69" t="s">
        <v>16</v>
      </c>
      <c r="L618" s="70">
        <v>36</v>
      </c>
      <c r="M618" s="70">
        <v>36</v>
      </c>
      <c r="N618" s="70">
        <v>108</v>
      </c>
      <c r="O618" s="70">
        <v>0.54</v>
      </c>
      <c r="P618" s="69" t="s">
        <v>912</v>
      </c>
      <c r="Q618" s="70">
        <v>121</v>
      </c>
      <c r="S618">
        <f t="shared" si="18"/>
        <v>160</v>
      </c>
      <c r="T618" t="str">
        <f t="shared" si="19"/>
        <v>BPB-11</v>
      </c>
    </row>
    <row r="619" spans="1:20" x14ac:dyDescent="0.25">
      <c r="A619" s="72">
        <v>43116</v>
      </c>
      <c r="B619" s="73" t="s">
        <v>769</v>
      </c>
      <c r="C619" s="74"/>
      <c r="D619" s="73" t="s">
        <v>770</v>
      </c>
      <c r="E619" s="73" t="s">
        <v>151</v>
      </c>
      <c r="F619" s="74">
        <v>24</v>
      </c>
      <c r="G619" s="75">
        <v>24</v>
      </c>
      <c r="H619" s="74">
        <v>1</v>
      </c>
      <c r="I619" s="74">
        <v>8</v>
      </c>
      <c r="J619" s="74">
        <v>82</v>
      </c>
      <c r="K619" s="73" t="s">
        <v>16</v>
      </c>
      <c r="L619" s="74">
        <v>48</v>
      </c>
      <c r="M619" s="74">
        <v>48</v>
      </c>
      <c r="N619" s="74">
        <v>168</v>
      </c>
      <c r="O619" s="74">
        <v>7</v>
      </c>
      <c r="P619" s="73" t="s">
        <v>871</v>
      </c>
      <c r="Q619" s="74"/>
      <c r="S619">
        <f t="shared" si="18"/>
        <v>82</v>
      </c>
      <c r="T619" t="str">
        <f t="shared" si="19"/>
        <v>BPB-15</v>
      </c>
    </row>
    <row r="620" spans="1:20" x14ac:dyDescent="0.25">
      <c r="A620" s="72">
        <v>43116</v>
      </c>
      <c r="B620" s="73" t="s">
        <v>769</v>
      </c>
      <c r="C620" s="74"/>
      <c r="D620" s="73" t="s">
        <v>770</v>
      </c>
      <c r="E620" s="73" t="s">
        <v>632</v>
      </c>
      <c r="F620" s="74">
        <v>30</v>
      </c>
      <c r="G620" s="75">
        <v>30</v>
      </c>
      <c r="H620" s="74">
        <v>1</v>
      </c>
      <c r="I620" s="74">
        <v>2</v>
      </c>
      <c r="J620" s="74">
        <v>62</v>
      </c>
      <c r="K620" s="73" t="s">
        <v>16</v>
      </c>
      <c r="L620" s="74">
        <v>60</v>
      </c>
      <c r="M620" s="74">
        <v>60</v>
      </c>
      <c r="N620" s="74">
        <v>360</v>
      </c>
      <c r="O620" s="74">
        <v>12</v>
      </c>
      <c r="P620" s="73" t="s">
        <v>633</v>
      </c>
      <c r="Q620" s="74">
        <v>36</v>
      </c>
      <c r="S620">
        <f t="shared" si="18"/>
        <v>62</v>
      </c>
      <c r="T620" t="str">
        <f t="shared" si="19"/>
        <v>BPB-11</v>
      </c>
    </row>
    <row r="621" spans="1:20" x14ac:dyDescent="0.25">
      <c r="A621" s="72">
        <v>43116</v>
      </c>
      <c r="B621" s="73" t="s">
        <v>769</v>
      </c>
      <c r="C621" s="74"/>
      <c r="D621" s="73" t="s">
        <v>770</v>
      </c>
      <c r="E621" s="73" t="s">
        <v>96</v>
      </c>
      <c r="F621" s="74">
        <v>24</v>
      </c>
      <c r="G621" s="75">
        <v>24</v>
      </c>
      <c r="H621" s="74">
        <v>1</v>
      </c>
      <c r="I621" s="74">
        <v>8</v>
      </c>
      <c r="J621" s="74">
        <v>88</v>
      </c>
      <c r="K621" s="73" t="s">
        <v>16</v>
      </c>
      <c r="L621" s="74">
        <v>48</v>
      </c>
      <c r="M621" s="74">
        <v>48</v>
      </c>
      <c r="N621" s="74">
        <v>288</v>
      </c>
      <c r="O621" s="74">
        <v>12</v>
      </c>
      <c r="P621" s="73" t="s">
        <v>221</v>
      </c>
      <c r="Q621" s="74"/>
      <c r="S621">
        <f t="shared" si="18"/>
        <v>88</v>
      </c>
      <c r="T621" t="str">
        <f t="shared" si="19"/>
        <v>BPB-14</v>
      </c>
    </row>
    <row r="622" spans="1:20" x14ac:dyDescent="0.25">
      <c r="A622" s="72">
        <v>43116</v>
      </c>
      <c r="B622" s="73" t="s">
        <v>769</v>
      </c>
      <c r="C622" s="74"/>
      <c r="D622" s="73" t="s">
        <v>770</v>
      </c>
      <c r="E622" s="73" t="s">
        <v>31</v>
      </c>
      <c r="F622" s="74">
        <v>40</v>
      </c>
      <c r="G622" s="75">
        <v>40</v>
      </c>
      <c r="H622" s="74">
        <v>1</v>
      </c>
      <c r="I622" s="74">
        <v>56</v>
      </c>
      <c r="J622" s="74">
        <v>168</v>
      </c>
      <c r="K622" s="73" t="s">
        <v>16</v>
      </c>
      <c r="L622" s="74">
        <v>80</v>
      </c>
      <c r="M622" s="74">
        <v>80</v>
      </c>
      <c r="N622" s="74">
        <v>720</v>
      </c>
      <c r="O622" s="74">
        <v>18</v>
      </c>
      <c r="P622" s="73" t="s">
        <v>178</v>
      </c>
      <c r="Q622" s="74"/>
      <c r="S622">
        <f t="shared" si="18"/>
        <v>168</v>
      </c>
      <c r="T622" t="str">
        <f t="shared" si="19"/>
        <v>BPB-14</v>
      </c>
    </row>
    <row r="623" spans="1:20" x14ac:dyDescent="0.25">
      <c r="A623" s="72">
        <v>43116</v>
      </c>
      <c r="B623" s="73" t="s">
        <v>769</v>
      </c>
      <c r="C623" s="74"/>
      <c r="D623" s="73" t="s">
        <v>770</v>
      </c>
      <c r="E623" s="73" t="s">
        <v>97</v>
      </c>
      <c r="F623" s="74">
        <v>24</v>
      </c>
      <c r="G623" s="75">
        <v>24</v>
      </c>
      <c r="H623" s="74">
        <v>1</v>
      </c>
      <c r="I623" s="74">
        <v>8</v>
      </c>
      <c r="J623" s="74">
        <v>64</v>
      </c>
      <c r="K623" s="73" t="s">
        <v>16</v>
      </c>
      <c r="L623" s="74">
        <v>48</v>
      </c>
      <c r="M623" s="74">
        <v>48</v>
      </c>
      <c r="N623" s="74">
        <v>288</v>
      </c>
      <c r="O623" s="74">
        <v>12</v>
      </c>
      <c r="P623" s="73" t="s">
        <v>211</v>
      </c>
      <c r="Q623" s="74"/>
      <c r="S623">
        <f t="shared" si="18"/>
        <v>64</v>
      </c>
      <c r="T623" t="str">
        <f t="shared" si="19"/>
        <v>BPB-13</v>
      </c>
    </row>
    <row r="624" spans="1:20" x14ac:dyDescent="0.25">
      <c r="A624" s="72">
        <v>43116</v>
      </c>
      <c r="B624" s="73" t="s">
        <v>769</v>
      </c>
      <c r="C624" s="74"/>
      <c r="D624" s="73" t="s">
        <v>770</v>
      </c>
      <c r="E624" s="73" t="s">
        <v>32</v>
      </c>
      <c r="F624" s="74">
        <v>24</v>
      </c>
      <c r="G624" s="75">
        <v>24</v>
      </c>
      <c r="H624" s="74">
        <v>1</v>
      </c>
      <c r="I624" s="74">
        <v>50</v>
      </c>
      <c r="J624" s="74">
        <v>100</v>
      </c>
      <c r="K624" s="73" t="s">
        <v>16</v>
      </c>
      <c r="L624" s="74">
        <v>48</v>
      </c>
      <c r="M624" s="74">
        <v>48</v>
      </c>
      <c r="N624" s="74">
        <v>288</v>
      </c>
      <c r="O624" s="74">
        <v>12</v>
      </c>
      <c r="P624" s="73" t="s">
        <v>99</v>
      </c>
      <c r="Q624" s="74"/>
      <c r="S624">
        <f t="shared" si="18"/>
        <v>100</v>
      </c>
      <c r="T624" t="str">
        <f t="shared" si="19"/>
        <v>BPB-13</v>
      </c>
    </row>
    <row r="625" spans="1:20" x14ac:dyDescent="0.25">
      <c r="A625" s="72">
        <v>43116</v>
      </c>
      <c r="B625" s="73" t="s">
        <v>769</v>
      </c>
      <c r="C625" s="74"/>
      <c r="D625" s="73" t="s">
        <v>770</v>
      </c>
      <c r="E625" s="73" t="s">
        <v>100</v>
      </c>
      <c r="F625" s="74">
        <v>24</v>
      </c>
      <c r="G625" s="75">
        <v>24</v>
      </c>
      <c r="H625" s="74">
        <v>1</v>
      </c>
      <c r="I625" s="74">
        <v>8</v>
      </c>
      <c r="J625" s="74">
        <v>64</v>
      </c>
      <c r="K625" s="73" t="s">
        <v>16</v>
      </c>
      <c r="L625" s="74">
        <v>48</v>
      </c>
      <c r="M625" s="74">
        <v>48</v>
      </c>
      <c r="N625" s="74">
        <v>144</v>
      </c>
      <c r="O625" s="74">
        <v>6</v>
      </c>
      <c r="P625" s="73" t="s">
        <v>212</v>
      </c>
      <c r="Q625" s="74">
        <v>4</v>
      </c>
      <c r="S625">
        <f t="shared" si="18"/>
        <v>64</v>
      </c>
      <c r="T625" t="str">
        <f t="shared" si="19"/>
        <v>BPB-14</v>
      </c>
    </row>
    <row r="626" spans="1:20" x14ac:dyDescent="0.25">
      <c r="A626" s="68">
        <v>43116</v>
      </c>
      <c r="B626" s="69" t="s">
        <v>769</v>
      </c>
      <c r="C626" s="70"/>
      <c r="D626" s="69" t="s">
        <v>770</v>
      </c>
      <c r="E626" s="69" t="s">
        <v>33</v>
      </c>
      <c r="F626" s="70">
        <v>24</v>
      </c>
      <c r="G626" s="71">
        <v>24</v>
      </c>
      <c r="H626" s="70">
        <v>1</v>
      </c>
      <c r="I626" s="70">
        <v>50</v>
      </c>
      <c r="J626" s="70">
        <v>100</v>
      </c>
      <c r="K626" s="69" t="s">
        <v>16</v>
      </c>
      <c r="L626" s="70">
        <v>48</v>
      </c>
      <c r="M626" s="70">
        <v>48</v>
      </c>
      <c r="N626" s="70">
        <v>432</v>
      </c>
      <c r="O626" s="70">
        <v>18</v>
      </c>
      <c r="P626" s="69" t="s">
        <v>104</v>
      </c>
      <c r="Q626" s="70">
        <v>22</v>
      </c>
      <c r="S626">
        <f t="shared" si="18"/>
        <v>100</v>
      </c>
      <c r="T626" t="str">
        <f t="shared" si="19"/>
        <v>BPB-13</v>
      </c>
    </row>
    <row r="627" spans="1:20" x14ac:dyDescent="0.25">
      <c r="A627" s="68">
        <v>43116</v>
      </c>
      <c r="B627" s="69" t="s">
        <v>769</v>
      </c>
      <c r="C627" s="70"/>
      <c r="D627" s="69" t="s">
        <v>770</v>
      </c>
      <c r="E627" s="69" t="s">
        <v>39</v>
      </c>
      <c r="F627" s="70">
        <v>36</v>
      </c>
      <c r="G627" s="71">
        <v>36</v>
      </c>
      <c r="H627" s="70">
        <v>1</v>
      </c>
      <c r="I627" s="70">
        <v>8</v>
      </c>
      <c r="J627" s="70">
        <v>80</v>
      </c>
      <c r="K627" s="69" t="s">
        <v>16</v>
      </c>
      <c r="L627" s="70">
        <v>72</v>
      </c>
      <c r="M627" s="70">
        <v>72</v>
      </c>
      <c r="N627" s="70">
        <v>3000</v>
      </c>
      <c r="O627" s="70">
        <v>83.3333333333333</v>
      </c>
      <c r="P627" s="69" t="s">
        <v>204</v>
      </c>
      <c r="Q627" s="70"/>
      <c r="S627">
        <f t="shared" si="18"/>
        <v>80</v>
      </c>
      <c r="T627" t="str">
        <f t="shared" si="19"/>
        <v>BPB-13</v>
      </c>
    </row>
    <row r="628" spans="1:20" x14ac:dyDescent="0.25">
      <c r="A628" s="68">
        <v>43116</v>
      </c>
      <c r="B628" s="69" t="s">
        <v>769</v>
      </c>
      <c r="C628" s="70"/>
      <c r="D628" s="69" t="s">
        <v>770</v>
      </c>
      <c r="E628" s="69" t="s">
        <v>110</v>
      </c>
      <c r="F628" s="70">
        <v>55</v>
      </c>
      <c r="G628" s="71">
        <v>55</v>
      </c>
      <c r="H628" s="70">
        <v>1</v>
      </c>
      <c r="I628" s="70">
        <v>88</v>
      </c>
      <c r="J628" s="70">
        <v>264</v>
      </c>
      <c r="K628" s="69" t="s">
        <v>16</v>
      </c>
      <c r="L628" s="70">
        <v>110</v>
      </c>
      <c r="M628" s="70">
        <v>110</v>
      </c>
      <c r="N628" s="70">
        <v>330</v>
      </c>
      <c r="O628" s="70">
        <v>6</v>
      </c>
      <c r="P628" s="69" t="s">
        <v>111</v>
      </c>
      <c r="Q628" s="70">
        <v>239</v>
      </c>
      <c r="S628">
        <f t="shared" si="18"/>
        <v>264</v>
      </c>
      <c r="T628" t="str">
        <f t="shared" si="19"/>
        <v>BPB-13</v>
      </c>
    </row>
    <row r="629" spans="1:20" x14ac:dyDescent="0.25">
      <c r="A629" s="68">
        <v>43116</v>
      </c>
      <c r="B629" s="69" t="s">
        <v>769</v>
      </c>
      <c r="C629" s="70"/>
      <c r="D629" s="69" t="s">
        <v>770</v>
      </c>
      <c r="E629" s="69" t="s">
        <v>44</v>
      </c>
      <c r="F629" s="70">
        <v>30</v>
      </c>
      <c r="G629" s="71">
        <v>30</v>
      </c>
      <c r="H629" s="70">
        <v>1</v>
      </c>
      <c r="I629" s="70">
        <v>8</v>
      </c>
      <c r="J629" s="70">
        <v>88</v>
      </c>
      <c r="K629" s="69" t="s">
        <v>16</v>
      </c>
      <c r="L629" s="70">
        <v>60</v>
      </c>
      <c r="M629" s="70">
        <v>60</v>
      </c>
      <c r="N629" s="70">
        <v>180</v>
      </c>
      <c r="O629" s="70">
        <v>6</v>
      </c>
      <c r="P629" s="69" t="s">
        <v>114</v>
      </c>
      <c r="Q629" s="70">
        <v>58</v>
      </c>
      <c r="S629">
        <f t="shared" si="18"/>
        <v>88</v>
      </c>
      <c r="T629" t="str">
        <f t="shared" si="19"/>
        <v>BPB-13</v>
      </c>
    </row>
    <row r="630" spans="1:20" x14ac:dyDescent="0.25">
      <c r="A630" s="68">
        <v>43116</v>
      </c>
      <c r="B630" s="69" t="s">
        <v>769</v>
      </c>
      <c r="C630" s="70"/>
      <c r="D630" s="69" t="s">
        <v>770</v>
      </c>
      <c r="E630" s="69" t="s">
        <v>115</v>
      </c>
      <c r="F630" s="70">
        <v>30</v>
      </c>
      <c r="G630" s="71">
        <v>60</v>
      </c>
      <c r="H630" s="70">
        <v>2</v>
      </c>
      <c r="I630" s="70">
        <v>2</v>
      </c>
      <c r="J630" s="70">
        <v>80</v>
      </c>
      <c r="K630" s="69" t="s">
        <v>16</v>
      </c>
      <c r="L630" s="70">
        <v>60</v>
      </c>
      <c r="M630" s="70">
        <v>60</v>
      </c>
      <c r="N630" s="70">
        <v>180</v>
      </c>
      <c r="O630" s="70">
        <v>6</v>
      </c>
      <c r="P630" s="69" t="s">
        <v>116</v>
      </c>
      <c r="Q630" s="70">
        <v>117</v>
      </c>
      <c r="S630">
        <f t="shared" si="18"/>
        <v>80</v>
      </c>
      <c r="T630" t="str">
        <f t="shared" si="19"/>
        <v>BPB-13</v>
      </c>
    </row>
    <row r="631" spans="1:20" x14ac:dyDescent="0.25">
      <c r="A631" s="68">
        <v>43116</v>
      </c>
      <c r="B631" s="69" t="s">
        <v>769</v>
      </c>
      <c r="C631" s="70"/>
      <c r="D631" s="69" t="s">
        <v>770</v>
      </c>
      <c r="E631" s="69" t="s">
        <v>132</v>
      </c>
      <c r="F631" s="70">
        <v>30</v>
      </c>
      <c r="G631" s="71">
        <v>30</v>
      </c>
      <c r="H631" s="70">
        <v>1</v>
      </c>
      <c r="I631" s="70">
        <v>8</v>
      </c>
      <c r="J631" s="70">
        <v>88</v>
      </c>
      <c r="K631" s="69" t="s">
        <v>16</v>
      </c>
      <c r="L631" s="70">
        <v>60</v>
      </c>
      <c r="M631" s="70">
        <v>60</v>
      </c>
      <c r="N631" s="70">
        <v>180</v>
      </c>
      <c r="O631" s="70">
        <v>6</v>
      </c>
      <c r="P631" s="69" t="s">
        <v>133</v>
      </c>
      <c r="Q631" s="70"/>
      <c r="S631">
        <f t="shared" si="18"/>
        <v>88</v>
      </c>
      <c r="T631" t="str">
        <f t="shared" si="19"/>
        <v>BPB-13</v>
      </c>
    </row>
    <row r="632" spans="1:20" x14ac:dyDescent="0.25">
      <c r="A632" s="68">
        <v>43116</v>
      </c>
      <c r="B632" s="69" t="s">
        <v>769</v>
      </c>
      <c r="C632" s="70"/>
      <c r="D632" s="69" t="s">
        <v>770</v>
      </c>
      <c r="E632" s="69" t="s">
        <v>55</v>
      </c>
      <c r="F632" s="70">
        <v>40</v>
      </c>
      <c r="G632" s="71">
        <v>40</v>
      </c>
      <c r="H632" s="70">
        <v>1</v>
      </c>
      <c r="I632" s="70">
        <v>8</v>
      </c>
      <c r="J632" s="70">
        <v>64</v>
      </c>
      <c r="K632" s="69" t="s">
        <v>16</v>
      </c>
      <c r="L632" s="70">
        <v>160</v>
      </c>
      <c r="M632" s="70">
        <v>160</v>
      </c>
      <c r="N632" s="70">
        <v>480</v>
      </c>
      <c r="O632" s="70">
        <v>12</v>
      </c>
      <c r="P632" s="69" t="s">
        <v>203</v>
      </c>
      <c r="Q632" s="70"/>
      <c r="S632">
        <f t="shared" si="18"/>
        <v>64</v>
      </c>
      <c r="T632" t="str">
        <f t="shared" si="19"/>
        <v>BPB-13</v>
      </c>
    </row>
    <row r="633" spans="1:20" x14ac:dyDescent="0.25">
      <c r="A633" s="72">
        <v>43116</v>
      </c>
      <c r="B633" s="73" t="s">
        <v>769</v>
      </c>
      <c r="C633" s="74"/>
      <c r="D633" s="73" t="s">
        <v>770</v>
      </c>
      <c r="E633" s="73" t="s">
        <v>123</v>
      </c>
      <c r="F633" s="74">
        <v>28</v>
      </c>
      <c r="G633" s="75">
        <v>28</v>
      </c>
      <c r="H633" s="74">
        <v>1</v>
      </c>
      <c r="I633" s="74">
        <v>88</v>
      </c>
      <c r="J633" s="74">
        <v>176</v>
      </c>
      <c r="K633" s="73" t="s">
        <v>16</v>
      </c>
      <c r="L633" s="74">
        <v>168</v>
      </c>
      <c r="M633" s="74">
        <v>168</v>
      </c>
      <c r="N633" s="74">
        <v>336</v>
      </c>
      <c r="O633" s="74">
        <v>12</v>
      </c>
      <c r="P633" s="73" t="s">
        <v>254</v>
      </c>
      <c r="Q633" s="74">
        <v>27</v>
      </c>
      <c r="S633">
        <f t="shared" si="18"/>
        <v>176</v>
      </c>
      <c r="T633" t="str">
        <f t="shared" si="19"/>
        <v>BPB-13</v>
      </c>
    </row>
    <row r="634" spans="1:20" x14ac:dyDescent="0.25">
      <c r="A634" s="68">
        <v>43116</v>
      </c>
      <c r="B634" s="69" t="s">
        <v>769</v>
      </c>
      <c r="C634" s="70"/>
      <c r="D634" s="69" t="s">
        <v>770</v>
      </c>
      <c r="E634" s="69" t="s">
        <v>58</v>
      </c>
      <c r="F634" s="70">
        <v>48</v>
      </c>
      <c r="G634" s="71">
        <v>48</v>
      </c>
      <c r="H634" s="70">
        <v>1</v>
      </c>
      <c r="I634" s="70">
        <v>8</v>
      </c>
      <c r="J634" s="70">
        <v>64</v>
      </c>
      <c r="K634" s="69" t="s">
        <v>16</v>
      </c>
      <c r="L634" s="70">
        <v>96</v>
      </c>
      <c r="M634" s="70">
        <v>96</v>
      </c>
      <c r="N634" s="70">
        <v>576</v>
      </c>
      <c r="O634" s="70">
        <v>12</v>
      </c>
      <c r="P634" s="69" t="s">
        <v>263</v>
      </c>
      <c r="Q634" s="70"/>
      <c r="S634">
        <f t="shared" si="18"/>
        <v>64</v>
      </c>
      <c r="T634" t="str">
        <f t="shared" si="19"/>
        <v>BPB-15</v>
      </c>
    </row>
    <row r="635" spans="1:20" x14ac:dyDescent="0.25">
      <c r="A635" s="72">
        <v>43116</v>
      </c>
      <c r="B635" s="73" t="s">
        <v>769</v>
      </c>
      <c r="C635" s="74"/>
      <c r="D635" s="73" t="s">
        <v>770</v>
      </c>
      <c r="E635" s="73" t="s">
        <v>135</v>
      </c>
      <c r="F635" s="74">
        <v>100</v>
      </c>
      <c r="G635" s="75">
        <v>400</v>
      </c>
      <c r="H635" s="74">
        <v>4</v>
      </c>
      <c r="I635" s="74">
        <v>8</v>
      </c>
      <c r="J635" s="74">
        <v>48</v>
      </c>
      <c r="K635" s="73" t="s">
        <v>16</v>
      </c>
      <c r="L635" s="74">
        <v>100</v>
      </c>
      <c r="M635" s="74">
        <v>100</v>
      </c>
      <c r="N635" s="74">
        <v>600</v>
      </c>
      <c r="O635" s="74">
        <v>6</v>
      </c>
      <c r="P635" s="73" t="s">
        <v>862</v>
      </c>
      <c r="Q635" s="74">
        <v>6</v>
      </c>
      <c r="S635">
        <f t="shared" ref="S635:S697" si="20">J635</f>
        <v>48</v>
      </c>
      <c r="T635" t="str">
        <f t="shared" si="19"/>
        <v>BPB-13</v>
      </c>
    </row>
    <row r="636" spans="1:20" x14ac:dyDescent="0.25">
      <c r="A636" s="68">
        <v>43116</v>
      </c>
      <c r="B636" s="69" t="s">
        <v>771</v>
      </c>
      <c r="C636" s="70"/>
      <c r="D636" s="69" t="s">
        <v>772</v>
      </c>
      <c r="E636" s="69" t="s">
        <v>18</v>
      </c>
      <c r="F636" s="70">
        <v>30</v>
      </c>
      <c r="G636" s="71">
        <v>30</v>
      </c>
      <c r="H636" s="70">
        <v>1</v>
      </c>
      <c r="I636" s="70">
        <v>80</v>
      </c>
      <c r="J636" s="70">
        <v>240</v>
      </c>
      <c r="K636" s="69" t="s">
        <v>16</v>
      </c>
      <c r="L636" s="70">
        <v>60</v>
      </c>
      <c r="M636" s="70">
        <v>60</v>
      </c>
      <c r="N636" s="70">
        <v>180</v>
      </c>
      <c r="O636" s="70">
        <v>6</v>
      </c>
      <c r="P636" s="69" t="s">
        <v>61</v>
      </c>
      <c r="Q636" s="70">
        <v>112</v>
      </c>
      <c r="S636">
        <f t="shared" si="20"/>
        <v>240</v>
      </c>
      <c r="T636" t="str">
        <f t="shared" si="19"/>
        <v>BPB-14</v>
      </c>
    </row>
    <row r="637" spans="1:20" x14ac:dyDescent="0.25">
      <c r="A637" s="68">
        <v>43116</v>
      </c>
      <c r="B637" s="69" t="s">
        <v>771</v>
      </c>
      <c r="C637" s="70"/>
      <c r="D637" s="69" t="s">
        <v>772</v>
      </c>
      <c r="E637" s="69" t="s">
        <v>773</v>
      </c>
      <c r="F637" s="70">
        <v>1</v>
      </c>
      <c r="G637" s="71">
        <v>30</v>
      </c>
      <c r="H637" s="70">
        <v>30</v>
      </c>
      <c r="I637" s="70">
        <v>500</v>
      </c>
      <c r="J637" s="70">
        <v>1500</v>
      </c>
      <c r="K637" s="69" t="s">
        <v>16</v>
      </c>
      <c r="L637" s="70">
        <v>1</v>
      </c>
      <c r="M637" s="70">
        <v>1</v>
      </c>
      <c r="N637" s="70">
        <v>1500</v>
      </c>
      <c r="O637" s="70">
        <v>1500</v>
      </c>
      <c r="P637" s="69" t="s">
        <v>774</v>
      </c>
      <c r="Q637" s="70"/>
      <c r="S637">
        <f t="shared" si="20"/>
        <v>1500</v>
      </c>
      <c r="T637" t="str">
        <f t="shared" si="19"/>
        <v>BPB-03</v>
      </c>
    </row>
    <row r="638" spans="1:20" x14ac:dyDescent="0.25">
      <c r="A638" s="72">
        <v>43116</v>
      </c>
      <c r="B638" s="73" t="s">
        <v>771</v>
      </c>
      <c r="C638" s="74"/>
      <c r="D638" s="73" t="s">
        <v>772</v>
      </c>
      <c r="E638" s="73" t="s">
        <v>319</v>
      </c>
      <c r="F638" s="74">
        <v>18</v>
      </c>
      <c r="G638" s="75">
        <v>18</v>
      </c>
      <c r="H638" s="74">
        <v>1</v>
      </c>
      <c r="I638" s="74">
        <v>36</v>
      </c>
      <c r="J638" s="74">
        <v>108</v>
      </c>
      <c r="K638" s="73" t="s">
        <v>16</v>
      </c>
      <c r="L638" s="74">
        <v>0</v>
      </c>
      <c r="M638" s="74">
        <v>0</v>
      </c>
      <c r="N638" s="74">
        <v>0</v>
      </c>
      <c r="O638" s="74">
        <v>0</v>
      </c>
      <c r="P638" s="73" t="s">
        <v>320</v>
      </c>
      <c r="Q638" s="74">
        <v>51</v>
      </c>
      <c r="S638">
        <f t="shared" si="20"/>
        <v>108</v>
      </c>
      <c r="T638" t="str">
        <f t="shared" si="19"/>
        <v>BPB-15</v>
      </c>
    </row>
    <row r="639" spans="1:20" x14ac:dyDescent="0.25">
      <c r="A639" s="68">
        <v>43116</v>
      </c>
      <c r="B639" s="69" t="s">
        <v>771</v>
      </c>
      <c r="C639" s="70"/>
      <c r="D639" s="69" t="s">
        <v>772</v>
      </c>
      <c r="E639" s="69" t="s">
        <v>165</v>
      </c>
      <c r="F639" s="70">
        <v>150</v>
      </c>
      <c r="G639" s="71">
        <v>150</v>
      </c>
      <c r="H639" s="70">
        <v>1</v>
      </c>
      <c r="I639" s="70">
        <v>2</v>
      </c>
      <c r="J639" s="70">
        <v>6</v>
      </c>
      <c r="K639" s="69" t="s">
        <v>16</v>
      </c>
      <c r="L639" s="70">
        <v>300</v>
      </c>
      <c r="M639" s="70">
        <v>300</v>
      </c>
      <c r="N639" s="70">
        <v>900</v>
      </c>
      <c r="O639" s="70">
        <v>6</v>
      </c>
      <c r="P639" s="69" t="s">
        <v>215</v>
      </c>
      <c r="Q639" s="70"/>
      <c r="S639">
        <f t="shared" si="20"/>
        <v>6</v>
      </c>
      <c r="T639" t="str">
        <f t="shared" si="19"/>
        <v>BPB-05</v>
      </c>
    </row>
    <row r="640" spans="1:20" x14ac:dyDescent="0.25">
      <c r="A640" s="68">
        <v>43116</v>
      </c>
      <c r="B640" s="69" t="s">
        <v>775</v>
      </c>
      <c r="C640" s="70"/>
      <c r="D640" s="69" t="s">
        <v>776</v>
      </c>
      <c r="E640" s="69" t="s">
        <v>136</v>
      </c>
      <c r="F640" s="70">
        <v>24</v>
      </c>
      <c r="G640" s="71">
        <v>24</v>
      </c>
      <c r="H640" s="70">
        <v>1</v>
      </c>
      <c r="I640" s="70">
        <v>8</v>
      </c>
      <c r="J640" s="70">
        <v>72</v>
      </c>
      <c r="K640" s="69" t="s">
        <v>16</v>
      </c>
      <c r="L640" s="70">
        <v>48</v>
      </c>
      <c r="M640" s="70">
        <v>48</v>
      </c>
      <c r="N640" s="70">
        <v>288</v>
      </c>
      <c r="O640" s="70">
        <v>12</v>
      </c>
      <c r="P640" s="69" t="s">
        <v>181</v>
      </c>
      <c r="Q640" s="70">
        <v>18</v>
      </c>
      <c r="S640">
        <f t="shared" si="20"/>
        <v>72</v>
      </c>
      <c r="T640" t="str">
        <f t="shared" si="19"/>
        <v>BPB-13</v>
      </c>
    </row>
    <row r="641" spans="1:20" x14ac:dyDescent="0.25">
      <c r="A641" s="72">
        <v>43116</v>
      </c>
      <c r="B641" s="73" t="s">
        <v>775</v>
      </c>
      <c r="C641" s="74"/>
      <c r="D641" s="73" t="s">
        <v>776</v>
      </c>
      <c r="E641" s="73" t="s">
        <v>67</v>
      </c>
      <c r="F641" s="74">
        <v>24</v>
      </c>
      <c r="G641" s="75">
        <v>24</v>
      </c>
      <c r="H641" s="74">
        <v>1</v>
      </c>
      <c r="I641" s="74">
        <v>8</v>
      </c>
      <c r="J641" s="74">
        <v>56</v>
      </c>
      <c r="K641" s="73" t="s">
        <v>16</v>
      </c>
      <c r="L641" s="74">
        <v>48</v>
      </c>
      <c r="M641" s="74">
        <v>48</v>
      </c>
      <c r="N641" s="74">
        <v>288</v>
      </c>
      <c r="O641" s="74">
        <v>12</v>
      </c>
      <c r="P641" s="73" t="s">
        <v>68</v>
      </c>
      <c r="Q641" s="74">
        <v>35</v>
      </c>
      <c r="S641">
        <f t="shared" si="20"/>
        <v>56</v>
      </c>
      <c r="T641" t="str">
        <f t="shared" si="19"/>
        <v>BPB-15</v>
      </c>
    </row>
    <row r="642" spans="1:20" x14ac:dyDescent="0.25">
      <c r="A642" s="68">
        <v>43116</v>
      </c>
      <c r="B642" s="69" t="s">
        <v>775</v>
      </c>
      <c r="C642" s="70"/>
      <c r="D642" s="69" t="s">
        <v>776</v>
      </c>
      <c r="E642" s="69" t="s">
        <v>71</v>
      </c>
      <c r="F642" s="70">
        <v>24</v>
      </c>
      <c r="G642" s="71">
        <v>24</v>
      </c>
      <c r="H642" s="70">
        <v>1</v>
      </c>
      <c r="I642" s="70">
        <v>8</v>
      </c>
      <c r="J642" s="70">
        <v>56</v>
      </c>
      <c r="K642" s="69" t="s">
        <v>16</v>
      </c>
      <c r="L642" s="70">
        <v>48</v>
      </c>
      <c r="M642" s="70">
        <v>48</v>
      </c>
      <c r="N642" s="70">
        <v>288</v>
      </c>
      <c r="O642" s="70">
        <v>12</v>
      </c>
      <c r="P642" s="69" t="s">
        <v>201</v>
      </c>
      <c r="Q642" s="70">
        <v>46</v>
      </c>
      <c r="S642">
        <f t="shared" si="20"/>
        <v>56</v>
      </c>
      <c r="T642" t="str">
        <f t="shared" si="19"/>
        <v>BPB-13</v>
      </c>
    </row>
    <row r="643" spans="1:20" x14ac:dyDescent="0.25">
      <c r="A643" s="72">
        <v>43116</v>
      </c>
      <c r="B643" s="73" t="s">
        <v>775</v>
      </c>
      <c r="C643" s="74"/>
      <c r="D643" s="73" t="s">
        <v>776</v>
      </c>
      <c r="E643" s="73" t="s">
        <v>72</v>
      </c>
      <c r="F643" s="74">
        <v>24</v>
      </c>
      <c r="G643" s="75">
        <v>24</v>
      </c>
      <c r="H643" s="74">
        <v>1</v>
      </c>
      <c r="I643" s="74">
        <v>8</v>
      </c>
      <c r="J643" s="74">
        <v>64</v>
      </c>
      <c r="K643" s="73" t="s">
        <v>16</v>
      </c>
      <c r="L643" s="74">
        <v>48</v>
      </c>
      <c r="M643" s="74">
        <v>48</v>
      </c>
      <c r="N643" s="74">
        <v>144</v>
      </c>
      <c r="O643" s="74">
        <v>6</v>
      </c>
      <c r="P643" s="73" t="s">
        <v>170</v>
      </c>
      <c r="Q643" s="74">
        <v>4</v>
      </c>
      <c r="S643">
        <f t="shared" si="20"/>
        <v>64</v>
      </c>
      <c r="T643" t="str">
        <f t="shared" ref="T643:T706" si="21">LEFT(P643,6)</f>
        <v>BPB-13</v>
      </c>
    </row>
    <row r="644" spans="1:20" x14ac:dyDescent="0.25">
      <c r="A644" s="68">
        <v>43116</v>
      </c>
      <c r="B644" s="69" t="s">
        <v>775</v>
      </c>
      <c r="C644" s="70"/>
      <c r="D644" s="69" t="s">
        <v>776</v>
      </c>
      <c r="E644" s="69" t="s">
        <v>77</v>
      </c>
      <c r="F644" s="70">
        <v>24</v>
      </c>
      <c r="G644" s="71">
        <v>24</v>
      </c>
      <c r="H644" s="70">
        <v>1</v>
      </c>
      <c r="I644" s="70">
        <v>64</v>
      </c>
      <c r="J644" s="70">
        <v>128</v>
      </c>
      <c r="K644" s="69" t="s">
        <v>16</v>
      </c>
      <c r="L644" s="70">
        <v>48</v>
      </c>
      <c r="M644" s="70">
        <v>48</v>
      </c>
      <c r="N644" s="70">
        <v>432</v>
      </c>
      <c r="O644" s="70">
        <v>18</v>
      </c>
      <c r="P644" s="69" t="s">
        <v>78</v>
      </c>
      <c r="Q644" s="70"/>
      <c r="S644">
        <f t="shared" si="20"/>
        <v>128</v>
      </c>
      <c r="T644" t="str">
        <f t="shared" si="21"/>
        <v>BPB-14</v>
      </c>
    </row>
    <row r="645" spans="1:20" x14ac:dyDescent="0.25">
      <c r="A645" s="72">
        <v>43116</v>
      </c>
      <c r="B645" s="73" t="s">
        <v>775</v>
      </c>
      <c r="C645" s="74"/>
      <c r="D645" s="73" t="s">
        <v>776</v>
      </c>
      <c r="E645" s="73" t="s">
        <v>588</v>
      </c>
      <c r="F645" s="74">
        <v>28</v>
      </c>
      <c r="G645" s="75">
        <v>56</v>
      </c>
      <c r="H645" s="74">
        <v>2</v>
      </c>
      <c r="I645" s="74">
        <v>88</v>
      </c>
      <c r="J645" s="74">
        <v>264</v>
      </c>
      <c r="K645" s="73" t="s">
        <v>16</v>
      </c>
      <c r="L645" s="74">
        <v>56</v>
      </c>
      <c r="M645" s="74">
        <v>56</v>
      </c>
      <c r="N645" s="74">
        <v>168</v>
      </c>
      <c r="O645" s="74">
        <v>6</v>
      </c>
      <c r="P645" s="73" t="s">
        <v>589</v>
      </c>
      <c r="Q645" s="74">
        <v>76</v>
      </c>
      <c r="S645">
        <f t="shared" si="20"/>
        <v>264</v>
      </c>
      <c r="T645" t="str">
        <f t="shared" si="21"/>
        <v>BPB-13</v>
      </c>
    </row>
    <row r="646" spans="1:20" x14ac:dyDescent="0.25">
      <c r="A646" s="72">
        <v>43116</v>
      </c>
      <c r="B646" s="73" t="s">
        <v>775</v>
      </c>
      <c r="C646" s="74"/>
      <c r="D646" s="73" t="s">
        <v>776</v>
      </c>
      <c r="E646" s="73" t="s">
        <v>84</v>
      </c>
      <c r="F646" s="74">
        <v>24</v>
      </c>
      <c r="G646" s="75">
        <v>24</v>
      </c>
      <c r="H646" s="74">
        <v>1</v>
      </c>
      <c r="I646" s="74">
        <v>8</v>
      </c>
      <c r="J646" s="74">
        <v>64</v>
      </c>
      <c r="K646" s="73" t="s">
        <v>16</v>
      </c>
      <c r="L646" s="74">
        <v>48</v>
      </c>
      <c r="M646" s="74">
        <v>48</v>
      </c>
      <c r="N646" s="74">
        <v>432</v>
      </c>
      <c r="O646" s="74">
        <v>18</v>
      </c>
      <c r="P646" s="73" t="s">
        <v>183</v>
      </c>
      <c r="Q646" s="74">
        <v>12</v>
      </c>
      <c r="S646">
        <f t="shared" si="20"/>
        <v>64</v>
      </c>
      <c r="T646" t="str">
        <f t="shared" si="21"/>
        <v>BPB-14</v>
      </c>
    </row>
    <row r="647" spans="1:20" x14ac:dyDescent="0.25">
      <c r="A647" s="72">
        <v>43116</v>
      </c>
      <c r="B647" s="73" t="s">
        <v>775</v>
      </c>
      <c r="C647" s="74"/>
      <c r="D647" s="73" t="s">
        <v>776</v>
      </c>
      <c r="E647" s="73" t="s">
        <v>143</v>
      </c>
      <c r="F647" s="74">
        <v>24</v>
      </c>
      <c r="G647" s="75">
        <v>24</v>
      </c>
      <c r="H647" s="74">
        <v>1</v>
      </c>
      <c r="I647" s="74">
        <v>64</v>
      </c>
      <c r="J647" s="74">
        <v>128</v>
      </c>
      <c r="K647" s="73" t="s">
        <v>16</v>
      </c>
      <c r="L647" s="74">
        <v>48</v>
      </c>
      <c r="M647" s="74">
        <v>48</v>
      </c>
      <c r="N647" s="74">
        <v>288</v>
      </c>
      <c r="O647" s="74">
        <v>12</v>
      </c>
      <c r="P647" s="73" t="s">
        <v>177</v>
      </c>
      <c r="Q647" s="74"/>
      <c r="S647">
        <f t="shared" si="20"/>
        <v>128</v>
      </c>
      <c r="T647" t="str">
        <f t="shared" si="21"/>
        <v>BPB-14</v>
      </c>
    </row>
    <row r="648" spans="1:20" x14ac:dyDescent="0.25">
      <c r="A648" s="72">
        <v>43116</v>
      </c>
      <c r="B648" s="73" t="s">
        <v>775</v>
      </c>
      <c r="C648" s="74"/>
      <c r="D648" s="73" t="s">
        <v>776</v>
      </c>
      <c r="E648" s="73" t="s">
        <v>144</v>
      </c>
      <c r="F648" s="74">
        <v>24</v>
      </c>
      <c r="G648" s="75">
        <v>24</v>
      </c>
      <c r="H648" s="74">
        <v>1</v>
      </c>
      <c r="I648" s="74">
        <v>8</v>
      </c>
      <c r="J648" s="74">
        <v>64</v>
      </c>
      <c r="K648" s="73" t="s">
        <v>16</v>
      </c>
      <c r="L648" s="74">
        <v>48</v>
      </c>
      <c r="M648" s="74">
        <v>48</v>
      </c>
      <c r="N648" s="74">
        <v>288</v>
      </c>
      <c r="O648" s="74">
        <v>12</v>
      </c>
      <c r="P648" s="73" t="s">
        <v>193</v>
      </c>
      <c r="Q648" s="74"/>
      <c r="S648">
        <f t="shared" si="20"/>
        <v>64</v>
      </c>
      <c r="T648" t="str">
        <f t="shared" si="21"/>
        <v>BPB-13</v>
      </c>
    </row>
    <row r="649" spans="1:20" x14ac:dyDescent="0.25">
      <c r="A649" s="68">
        <v>43116</v>
      </c>
      <c r="B649" s="69" t="s">
        <v>775</v>
      </c>
      <c r="C649" s="70"/>
      <c r="D649" s="69" t="s">
        <v>776</v>
      </c>
      <c r="E649" s="69" t="s">
        <v>145</v>
      </c>
      <c r="F649" s="70">
        <v>36</v>
      </c>
      <c r="G649" s="71">
        <v>36</v>
      </c>
      <c r="H649" s="70">
        <v>1</v>
      </c>
      <c r="I649" s="70">
        <v>8</v>
      </c>
      <c r="J649" s="70">
        <v>72</v>
      </c>
      <c r="K649" s="69" t="s">
        <v>16</v>
      </c>
      <c r="L649" s="70">
        <v>72</v>
      </c>
      <c r="M649" s="70">
        <v>72</v>
      </c>
      <c r="N649" s="70">
        <v>432</v>
      </c>
      <c r="O649" s="70">
        <v>12</v>
      </c>
      <c r="P649" s="69" t="s">
        <v>223</v>
      </c>
      <c r="Q649" s="70">
        <v>49</v>
      </c>
      <c r="S649">
        <f t="shared" si="20"/>
        <v>72</v>
      </c>
      <c r="T649" t="str">
        <f t="shared" si="21"/>
        <v>BPB-12</v>
      </c>
    </row>
    <row r="650" spans="1:20" x14ac:dyDescent="0.25">
      <c r="A650" s="68">
        <v>43116</v>
      </c>
      <c r="B650" s="69" t="s">
        <v>775</v>
      </c>
      <c r="C650" s="70"/>
      <c r="D650" s="69" t="s">
        <v>776</v>
      </c>
      <c r="E650" s="69" t="s">
        <v>22</v>
      </c>
      <c r="F650" s="70">
        <v>36</v>
      </c>
      <c r="G650" s="71">
        <v>36</v>
      </c>
      <c r="H650" s="70">
        <v>1</v>
      </c>
      <c r="I650" s="70">
        <v>72</v>
      </c>
      <c r="J650" s="70">
        <v>144</v>
      </c>
      <c r="K650" s="69" t="s">
        <v>16</v>
      </c>
      <c r="L650" s="70">
        <v>72</v>
      </c>
      <c r="M650" s="70">
        <v>72</v>
      </c>
      <c r="N650" s="70">
        <v>864</v>
      </c>
      <c r="O650" s="70">
        <v>24</v>
      </c>
      <c r="P650" s="69" t="s">
        <v>205</v>
      </c>
      <c r="Q650" s="70">
        <v>34</v>
      </c>
      <c r="S650">
        <f t="shared" si="20"/>
        <v>144</v>
      </c>
      <c r="T650" t="str">
        <f t="shared" si="21"/>
        <v>BPB-13</v>
      </c>
    </row>
    <row r="651" spans="1:20" x14ac:dyDescent="0.25">
      <c r="A651" s="68">
        <v>43116</v>
      </c>
      <c r="B651" s="69" t="s">
        <v>775</v>
      </c>
      <c r="C651" s="70"/>
      <c r="D651" s="69" t="s">
        <v>776</v>
      </c>
      <c r="E651" s="69" t="s">
        <v>23</v>
      </c>
      <c r="F651" s="70">
        <v>36</v>
      </c>
      <c r="G651" s="71">
        <v>36</v>
      </c>
      <c r="H651" s="70">
        <v>1</v>
      </c>
      <c r="I651" s="70">
        <v>8</v>
      </c>
      <c r="J651" s="70">
        <v>80</v>
      </c>
      <c r="K651" s="69" t="s">
        <v>16</v>
      </c>
      <c r="L651" s="70">
        <v>108</v>
      </c>
      <c r="M651" s="70">
        <v>108</v>
      </c>
      <c r="N651" s="70">
        <v>648</v>
      </c>
      <c r="O651" s="70">
        <v>18</v>
      </c>
      <c r="P651" s="69" t="s">
        <v>194</v>
      </c>
      <c r="Q651" s="70"/>
      <c r="S651">
        <f t="shared" si="20"/>
        <v>80</v>
      </c>
      <c r="T651" t="str">
        <f t="shared" si="21"/>
        <v>BPB-14</v>
      </c>
    </row>
    <row r="652" spans="1:20" x14ac:dyDescent="0.25">
      <c r="A652" s="72">
        <v>43116</v>
      </c>
      <c r="B652" s="73" t="s">
        <v>775</v>
      </c>
      <c r="C652" s="74"/>
      <c r="D652" s="73" t="s">
        <v>776</v>
      </c>
      <c r="E652" s="73" t="s">
        <v>150</v>
      </c>
      <c r="F652" s="74">
        <v>36</v>
      </c>
      <c r="G652" s="75">
        <v>36</v>
      </c>
      <c r="H652" s="74">
        <v>1</v>
      </c>
      <c r="I652" s="74">
        <v>8</v>
      </c>
      <c r="J652" s="74">
        <v>64</v>
      </c>
      <c r="K652" s="73" t="s">
        <v>16</v>
      </c>
      <c r="L652" s="74">
        <v>72</v>
      </c>
      <c r="M652" s="74">
        <v>72</v>
      </c>
      <c r="N652" s="74">
        <v>432</v>
      </c>
      <c r="O652" s="74">
        <v>12</v>
      </c>
      <c r="P652" s="73" t="s">
        <v>275</v>
      </c>
      <c r="Q652" s="74"/>
      <c r="S652">
        <f t="shared" si="20"/>
        <v>64</v>
      </c>
      <c r="T652" t="str">
        <f t="shared" si="21"/>
        <v>BPB-08</v>
      </c>
    </row>
    <row r="653" spans="1:20" x14ac:dyDescent="0.25">
      <c r="A653" s="68">
        <v>43116</v>
      </c>
      <c r="B653" s="69" t="s">
        <v>775</v>
      </c>
      <c r="C653" s="70"/>
      <c r="D653" s="69" t="s">
        <v>776</v>
      </c>
      <c r="E653" s="69" t="s">
        <v>28</v>
      </c>
      <c r="F653" s="70">
        <v>48</v>
      </c>
      <c r="G653" s="71">
        <v>48</v>
      </c>
      <c r="H653" s="70">
        <v>1</v>
      </c>
      <c r="I653" s="70">
        <v>8</v>
      </c>
      <c r="J653" s="70">
        <v>88</v>
      </c>
      <c r="K653" s="69" t="s">
        <v>16</v>
      </c>
      <c r="L653" s="70">
        <v>96</v>
      </c>
      <c r="M653" s="70">
        <v>96</v>
      </c>
      <c r="N653" s="70">
        <v>288</v>
      </c>
      <c r="O653" s="70">
        <v>6</v>
      </c>
      <c r="P653" s="69" t="s">
        <v>251</v>
      </c>
      <c r="Q653" s="70">
        <v>23</v>
      </c>
      <c r="S653">
        <f t="shared" si="20"/>
        <v>88</v>
      </c>
      <c r="T653" t="str">
        <f t="shared" si="21"/>
        <v>BPB-12</v>
      </c>
    </row>
    <row r="654" spans="1:20" x14ac:dyDescent="0.25">
      <c r="A654" s="68">
        <v>43116</v>
      </c>
      <c r="B654" s="69" t="s">
        <v>775</v>
      </c>
      <c r="C654" s="70"/>
      <c r="D654" s="69" t="s">
        <v>776</v>
      </c>
      <c r="E654" s="69" t="s">
        <v>31</v>
      </c>
      <c r="F654" s="70">
        <v>40</v>
      </c>
      <c r="G654" s="71">
        <v>40</v>
      </c>
      <c r="H654" s="70">
        <v>1</v>
      </c>
      <c r="I654" s="70">
        <v>56</v>
      </c>
      <c r="J654" s="70">
        <v>168</v>
      </c>
      <c r="K654" s="69" t="s">
        <v>16</v>
      </c>
      <c r="L654" s="70">
        <v>80</v>
      </c>
      <c r="M654" s="70">
        <v>80</v>
      </c>
      <c r="N654" s="70">
        <v>720</v>
      </c>
      <c r="O654" s="70">
        <v>18</v>
      </c>
      <c r="P654" s="69" t="s">
        <v>178</v>
      </c>
      <c r="Q654" s="70"/>
      <c r="S654">
        <f t="shared" si="20"/>
        <v>168</v>
      </c>
      <c r="T654" t="str">
        <f t="shared" si="21"/>
        <v>BPB-14</v>
      </c>
    </row>
    <row r="655" spans="1:20" x14ac:dyDescent="0.25">
      <c r="A655" s="72">
        <v>43116</v>
      </c>
      <c r="B655" s="73" t="s">
        <v>775</v>
      </c>
      <c r="C655" s="74"/>
      <c r="D655" s="73" t="s">
        <v>776</v>
      </c>
      <c r="E655" s="73" t="s">
        <v>97</v>
      </c>
      <c r="F655" s="74">
        <v>24</v>
      </c>
      <c r="G655" s="75">
        <v>24</v>
      </c>
      <c r="H655" s="74">
        <v>1</v>
      </c>
      <c r="I655" s="74">
        <v>8</v>
      </c>
      <c r="J655" s="74">
        <v>64</v>
      </c>
      <c r="K655" s="73" t="s">
        <v>16</v>
      </c>
      <c r="L655" s="74">
        <v>48</v>
      </c>
      <c r="M655" s="74">
        <v>48</v>
      </c>
      <c r="N655" s="74">
        <v>288</v>
      </c>
      <c r="O655" s="74">
        <v>12</v>
      </c>
      <c r="P655" s="73" t="s">
        <v>211</v>
      </c>
      <c r="Q655" s="74"/>
      <c r="S655">
        <f t="shared" si="20"/>
        <v>64</v>
      </c>
      <c r="T655" t="str">
        <f t="shared" si="21"/>
        <v>BPB-13</v>
      </c>
    </row>
    <row r="656" spans="1:20" x14ac:dyDescent="0.25">
      <c r="A656" s="72">
        <v>43116</v>
      </c>
      <c r="B656" s="73" t="s">
        <v>775</v>
      </c>
      <c r="C656" s="74"/>
      <c r="D656" s="73" t="s">
        <v>776</v>
      </c>
      <c r="E656" s="73" t="s">
        <v>152</v>
      </c>
      <c r="F656" s="74">
        <v>24</v>
      </c>
      <c r="G656" s="75">
        <v>24</v>
      </c>
      <c r="H656" s="74">
        <v>1</v>
      </c>
      <c r="I656" s="74">
        <v>8</v>
      </c>
      <c r="J656" s="74">
        <v>72</v>
      </c>
      <c r="K656" s="73" t="s">
        <v>16</v>
      </c>
      <c r="L656" s="74">
        <v>48</v>
      </c>
      <c r="M656" s="74">
        <v>48</v>
      </c>
      <c r="N656" s="74">
        <v>288</v>
      </c>
      <c r="O656" s="74">
        <v>12</v>
      </c>
      <c r="P656" s="73" t="s">
        <v>226</v>
      </c>
      <c r="Q656" s="74">
        <v>24</v>
      </c>
      <c r="S656">
        <f t="shared" si="20"/>
        <v>72</v>
      </c>
      <c r="T656" t="str">
        <f t="shared" si="21"/>
        <v>BPB-14</v>
      </c>
    </row>
    <row r="657" spans="1:20" x14ac:dyDescent="0.25">
      <c r="A657" s="68">
        <v>43116</v>
      </c>
      <c r="B657" s="69" t="s">
        <v>775</v>
      </c>
      <c r="C657" s="70"/>
      <c r="D657" s="69" t="s">
        <v>776</v>
      </c>
      <c r="E657" s="69" t="s">
        <v>39</v>
      </c>
      <c r="F657" s="70">
        <v>36</v>
      </c>
      <c r="G657" s="71">
        <v>36</v>
      </c>
      <c r="H657" s="70">
        <v>1</v>
      </c>
      <c r="I657" s="70">
        <v>8</v>
      </c>
      <c r="J657" s="70">
        <v>80</v>
      </c>
      <c r="K657" s="69" t="s">
        <v>16</v>
      </c>
      <c r="L657" s="70">
        <v>72</v>
      </c>
      <c r="M657" s="70">
        <v>72</v>
      </c>
      <c r="N657" s="70">
        <v>3000</v>
      </c>
      <c r="O657" s="70">
        <v>83.3333333333333</v>
      </c>
      <c r="P657" s="69" t="s">
        <v>204</v>
      </c>
      <c r="Q657" s="70"/>
      <c r="S657">
        <f t="shared" si="20"/>
        <v>80</v>
      </c>
      <c r="T657" t="str">
        <f t="shared" si="21"/>
        <v>BPB-13</v>
      </c>
    </row>
    <row r="658" spans="1:20" x14ac:dyDescent="0.25">
      <c r="A658" s="72">
        <v>43116</v>
      </c>
      <c r="B658" s="73" t="s">
        <v>775</v>
      </c>
      <c r="C658" s="74"/>
      <c r="D658" s="73" t="s">
        <v>776</v>
      </c>
      <c r="E658" s="73" t="s">
        <v>107</v>
      </c>
      <c r="F658" s="74">
        <v>28</v>
      </c>
      <c r="G658" s="75">
        <v>28</v>
      </c>
      <c r="H658" s="74">
        <v>1</v>
      </c>
      <c r="I658" s="74">
        <v>2</v>
      </c>
      <c r="J658" s="74">
        <v>80</v>
      </c>
      <c r="K658" s="73" t="s">
        <v>16</v>
      </c>
      <c r="L658" s="74">
        <v>56</v>
      </c>
      <c r="M658" s="74">
        <v>56</v>
      </c>
      <c r="N658" s="74">
        <v>168</v>
      </c>
      <c r="O658" s="74">
        <v>6</v>
      </c>
      <c r="P658" s="73" t="s">
        <v>175</v>
      </c>
      <c r="Q658" s="74">
        <v>26</v>
      </c>
      <c r="S658">
        <f t="shared" si="20"/>
        <v>80</v>
      </c>
      <c r="T658" t="str">
        <f t="shared" si="21"/>
        <v>BPB-13</v>
      </c>
    </row>
    <row r="659" spans="1:20" x14ac:dyDescent="0.25">
      <c r="A659" s="72">
        <v>43116</v>
      </c>
      <c r="B659" s="73" t="s">
        <v>775</v>
      </c>
      <c r="C659" s="74"/>
      <c r="D659" s="73" t="s">
        <v>776</v>
      </c>
      <c r="E659" s="73" t="s">
        <v>44</v>
      </c>
      <c r="F659" s="74">
        <v>30</v>
      </c>
      <c r="G659" s="75">
        <v>30</v>
      </c>
      <c r="H659" s="74">
        <v>1</v>
      </c>
      <c r="I659" s="74">
        <v>8</v>
      </c>
      <c r="J659" s="74">
        <v>88</v>
      </c>
      <c r="K659" s="73" t="s">
        <v>16</v>
      </c>
      <c r="L659" s="74">
        <v>60</v>
      </c>
      <c r="M659" s="74">
        <v>60</v>
      </c>
      <c r="N659" s="74">
        <v>180</v>
      </c>
      <c r="O659" s="74">
        <v>6</v>
      </c>
      <c r="P659" s="73" t="s">
        <v>114</v>
      </c>
      <c r="Q659" s="74">
        <v>58</v>
      </c>
      <c r="S659">
        <f t="shared" si="20"/>
        <v>88</v>
      </c>
      <c r="T659" t="str">
        <f t="shared" si="21"/>
        <v>BPB-13</v>
      </c>
    </row>
    <row r="660" spans="1:20" x14ac:dyDescent="0.25">
      <c r="A660" s="72">
        <v>43116</v>
      </c>
      <c r="B660" s="73" t="s">
        <v>775</v>
      </c>
      <c r="C660" s="74"/>
      <c r="D660" s="73" t="s">
        <v>776</v>
      </c>
      <c r="E660" s="73" t="s">
        <v>50</v>
      </c>
      <c r="F660" s="74">
        <v>24</v>
      </c>
      <c r="G660" s="75">
        <v>24</v>
      </c>
      <c r="H660" s="74">
        <v>1</v>
      </c>
      <c r="I660" s="74">
        <v>88</v>
      </c>
      <c r="J660" s="74">
        <v>176</v>
      </c>
      <c r="K660" s="73" t="s">
        <v>16</v>
      </c>
      <c r="L660" s="74">
        <v>48</v>
      </c>
      <c r="M660" s="74">
        <v>48</v>
      </c>
      <c r="N660" s="74">
        <v>144</v>
      </c>
      <c r="O660" s="74">
        <v>6</v>
      </c>
      <c r="P660" s="73" t="s">
        <v>207</v>
      </c>
      <c r="Q660" s="74">
        <v>38</v>
      </c>
      <c r="S660">
        <f t="shared" si="20"/>
        <v>176</v>
      </c>
      <c r="T660" t="str">
        <f t="shared" si="21"/>
        <v>BPB-13</v>
      </c>
    </row>
    <row r="661" spans="1:20" x14ac:dyDescent="0.25">
      <c r="A661" s="68">
        <v>43116</v>
      </c>
      <c r="B661" s="69" t="s">
        <v>775</v>
      </c>
      <c r="C661" s="70"/>
      <c r="D661" s="69" t="s">
        <v>776</v>
      </c>
      <c r="E661" s="69" t="s">
        <v>123</v>
      </c>
      <c r="F661" s="70">
        <v>28</v>
      </c>
      <c r="G661" s="71">
        <v>28</v>
      </c>
      <c r="H661" s="70">
        <v>1</v>
      </c>
      <c r="I661" s="70">
        <v>88</v>
      </c>
      <c r="J661" s="70">
        <v>176</v>
      </c>
      <c r="K661" s="69" t="s">
        <v>16</v>
      </c>
      <c r="L661" s="70">
        <v>168</v>
      </c>
      <c r="M661" s="70">
        <v>168</v>
      </c>
      <c r="N661" s="70">
        <v>336</v>
      </c>
      <c r="O661" s="70">
        <v>12</v>
      </c>
      <c r="P661" s="69" t="s">
        <v>254</v>
      </c>
      <c r="Q661" s="70">
        <v>27</v>
      </c>
      <c r="S661">
        <f t="shared" si="20"/>
        <v>176</v>
      </c>
      <c r="T661" t="str">
        <f t="shared" si="21"/>
        <v>BPB-13</v>
      </c>
    </row>
    <row r="662" spans="1:20" x14ac:dyDescent="0.25">
      <c r="A662" s="68">
        <v>43116</v>
      </c>
      <c r="B662" s="69" t="s">
        <v>775</v>
      </c>
      <c r="C662" s="70"/>
      <c r="D662" s="69" t="s">
        <v>776</v>
      </c>
      <c r="E662" s="69" t="s">
        <v>58</v>
      </c>
      <c r="F662" s="70">
        <v>48</v>
      </c>
      <c r="G662" s="71">
        <v>48</v>
      </c>
      <c r="H662" s="70">
        <v>1</v>
      </c>
      <c r="I662" s="70">
        <v>8</v>
      </c>
      <c r="J662" s="70">
        <v>64</v>
      </c>
      <c r="K662" s="69" t="s">
        <v>16</v>
      </c>
      <c r="L662" s="70">
        <v>96</v>
      </c>
      <c r="M662" s="70">
        <v>96</v>
      </c>
      <c r="N662" s="70">
        <v>576</v>
      </c>
      <c r="O662" s="70">
        <v>12</v>
      </c>
      <c r="P662" s="69" t="s">
        <v>263</v>
      </c>
      <c r="Q662" s="70"/>
      <c r="S662">
        <f t="shared" si="20"/>
        <v>64</v>
      </c>
      <c r="T662" t="str">
        <f t="shared" si="21"/>
        <v>BPB-15</v>
      </c>
    </row>
    <row r="663" spans="1:20" x14ac:dyDescent="0.25">
      <c r="A663" s="72">
        <v>43116</v>
      </c>
      <c r="B663" s="73" t="s">
        <v>775</v>
      </c>
      <c r="C663" s="74"/>
      <c r="D663" s="73" t="s">
        <v>776</v>
      </c>
      <c r="E663" s="73" t="s">
        <v>129</v>
      </c>
      <c r="F663" s="74">
        <v>48</v>
      </c>
      <c r="G663" s="75">
        <v>48</v>
      </c>
      <c r="H663" s="74">
        <v>1</v>
      </c>
      <c r="I663" s="74">
        <v>8</v>
      </c>
      <c r="J663" s="74">
        <v>80</v>
      </c>
      <c r="K663" s="73" t="s">
        <v>16</v>
      </c>
      <c r="L663" s="74">
        <v>96</v>
      </c>
      <c r="M663" s="74">
        <v>96</v>
      </c>
      <c r="N663" s="74">
        <v>288</v>
      </c>
      <c r="O663" s="74">
        <v>6</v>
      </c>
      <c r="P663" s="73" t="s">
        <v>255</v>
      </c>
      <c r="Q663" s="74"/>
      <c r="S663">
        <f t="shared" si="20"/>
        <v>80</v>
      </c>
      <c r="T663" t="str">
        <f t="shared" si="21"/>
        <v>BPB-08</v>
      </c>
    </row>
    <row r="664" spans="1:20" x14ac:dyDescent="0.25">
      <c r="A664" s="72">
        <v>43116</v>
      </c>
      <c r="B664" s="73" t="s">
        <v>775</v>
      </c>
      <c r="C664" s="74"/>
      <c r="D664" s="73" t="s">
        <v>776</v>
      </c>
      <c r="E664" s="73" t="s">
        <v>134</v>
      </c>
      <c r="F664" s="74">
        <v>10</v>
      </c>
      <c r="G664" s="75">
        <v>20</v>
      </c>
      <c r="H664" s="74">
        <v>2</v>
      </c>
      <c r="I664" s="74">
        <v>3</v>
      </c>
      <c r="J664" s="74">
        <v>36</v>
      </c>
      <c r="K664" s="73" t="s">
        <v>16</v>
      </c>
      <c r="L664" s="74">
        <v>60</v>
      </c>
      <c r="M664" s="74">
        <v>60</v>
      </c>
      <c r="N664" s="74">
        <v>90</v>
      </c>
      <c r="O664" s="74">
        <v>9</v>
      </c>
      <c r="P664" s="73" t="s">
        <v>1101</v>
      </c>
      <c r="Q664" s="74">
        <v>6.3</v>
      </c>
      <c r="S664">
        <f t="shared" si="20"/>
        <v>36</v>
      </c>
      <c r="T664" t="str">
        <f t="shared" si="21"/>
        <v>BPB-13</v>
      </c>
    </row>
    <row r="665" spans="1:20" x14ac:dyDescent="0.25">
      <c r="A665" s="72">
        <v>43116</v>
      </c>
      <c r="B665" s="73" t="s">
        <v>775</v>
      </c>
      <c r="C665" s="74"/>
      <c r="D665" s="73" t="s">
        <v>776</v>
      </c>
      <c r="E665" s="73" t="s">
        <v>160</v>
      </c>
      <c r="F665" s="74">
        <v>10</v>
      </c>
      <c r="G665" s="75">
        <v>10</v>
      </c>
      <c r="H665" s="74">
        <v>1</v>
      </c>
      <c r="I665" s="74">
        <v>2</v>
      </c>
      <c r="J665" s="74">
        <v>50</v>
      </c>
      <c r="K665" s="73" t="s">
        <v>16</v>
      </c>
      <c r="L665" s="74">
        <v>100</v>
      </c>
      <c r="M665" s="74">
        <v>100</v>
      </c>
      <c r="N665" s="74">
        <v>400</v>
      </c>
      <c r="O665" s="74">
        <v>40</v>
      </c>
      <c r="P665" s="73" t="s">
        <v>161</v>
      </c>
      <c r="Q665" s="74"/>
      <c r="S665">
        <f t="shared" si="20"/>
        <v>50</v>
      </c>
      <c r="T665" t="str">
        <f t="shared" si="21"/>
        <v>BPB-05</v>
      </c>
    </row>
    <row r="666" spans="1:20" x14ac:dyDescent="0.25">
      <c r="A666" s="68">
        <v>43116</v>
      </c>
      <c r="B666" s="69" t="s">
        <v>775</v>
      </c>
      <c r="C666" s="70"/>
      <c r="D666" s="69" t="s">
        <v>776</v>
      </c>
      <c r="E666" s="69" t="s">
        <v>189</v>
      </c>
      <c r="F666" s="70">
        <v>200</v>
      </c>
      <c r="G666" s="71">
        <v>200</v>
      </c>
      <c r="H666" s="70">
        <v>1</v>
      </c>
      <c r="I666" s="70">
        <v>2</v>
      </c>
      <c r="J666" s="70">
        <v>450</v>
      </c>
      <c r="K666" s="69" t="s">
        <v>16</v>
      </c>
      <c r="L666" s="70">
        <v>400</v>
      </c>
      <c r="M666" s="70">
        <v>400</v>
      </c>
      <c r="N666" s="70">
        <v>1200</v>
      </c>
      <c r="O666" s="70">
        <v>6</v>
      </c>
      <c r="P666" s="69" t="s">
        <v>312</v>
      </c>
      <c r="Q666" s="70">
        <v>201.11500000000001</v>
      </c>
      <c r="S666">
        <f t="shared" si="20"/>
        <v>450</v>
      </c>
      <c r="T666" t="str">
        <f t="shared" si="21"/>
        <v>BPB-15</v>
      </c>
    </row>
    <row r="667" spans="1:20" x14ac:dyDescent="0.25">
      <c r="A667" s="72">
        <v>43116</v>
      </c>
      <c r="B667" s="73" t="s">
        <v>775</v>
      </c>
      <c r="C667" s="74"/>
      <c r="D667" s="73" t="s">
        <v>776</v>
      </c>
      <c r="E667" s="73" t="s">
        <v>130</v>
      </c>
      <c r="F667" s="74">
        <v>100</v>
      </c>
      <c r="G667" s="75">
        <v>300</v>
      </c>
      <c r="H667" s="74">
        <v>3</v>
      </c>
      <c r="I667" s="74">
        <v>2</v>
      </c>
      <c r="J667" s="74">
        <v>351</v>
      </c>
      <c r="K667" s="73" t="s">
        <v>16</v>
      </c>
      <c r="L667" s="74">
        <v>0</v>
      </c>
      <c r="M667" s="74">
        <v>0</v>
      </c>
      <c r="N667" s="74">
        <v>0</v>
      </c>
      <c r="O667" s="74">
        <v>0</v>
      </c>
      <c r="P667" s="73" t="s">
        <v>313</v>
      </c>
      <c r="Q667" s="74">
        <v>163</v>
      </c>
      <c r="S667">
        <f t="shared" si="20"/>
        <v>351</v>
      </c>
      <c r="T667" t="str">
        <f t="shared" si="21"/>
        <v>BPB-15</v>
      </c>
    </row>
    <row r="668" spans="1:20" x14ac:dyDescent="0.25">
      <c r="A668" s="68">
        <v>43116</v>
      </c>
      <c r="B668" s="69" t="s">
        <v>775</v>
      </c>
      <c r="C668" s="70"/>
      <c r="D668" s="69" t="s">
        <v>776</v>
      </c>
      <c r="E668" s="69" t="s">
        <v>154</v>
      </c>
      <c r="F668" s="70">
        <v>90</v>
      </c>
      <c r="G668" s="71">
        <v>90</v>
      </c>
      <c r="H668" s="70">
        <v>1</v>
      </c>
      <c r="I668" s="70">
        <v>2</v>
      </c>
      <c r="J668" s="70">
        <v>56</v>
      </c>
      <c r="K668" s="69" t="s">
        <v>16</v>
      </c>
      <c r="L668" s="70">
        <v>0</v>
      </c>
      <c r="M668" s="70">
        <v>0</v>
      </c>
      <c r="N668" s="70">
        <v>0</v>
      </c>
      <c r="O668" s="70">
        <v>0</v>
      </c>
      <c r="P668" s="69" t="s">
        <v>314</v>
      </c>
      <c r="Q668" s="70">
        <v>25.411111111111101</v>
      </c>
      <c r="S668">
        <f t="shared" si="20"/>
        <v>56</v>
      </c>
      <c r="T668" t="str">
        <f t="shared" si="21"/>
        <v>BPB-15</v>
      </c>
    </row>
    <row r="669" spans="1:20" x14ac:dyDescent="0.25">
      <c r="A669" s="68">
        <v>43116</v>
      </c>
      <c r="B669" s="69" t="s">
        <v>775</v>
      </c>
      <c r="C669" s="70"/>
      <c r="D669" s="69" t="s">
        <v>776</v>
      </c>
      <c r="E669" s="69" t="s">
        <v>279</v>
      </c>
      <c r="F669" s="70">
        <v>1</v>
      </c>
      <c r="G669" s="71">
        <v>2</v>
      </c>
      <c r="H669" s="70">
        <v>2</v>
      </c>
      <c r="I669" s="70">
        <v>2</v>
      </c>
      <c r="J669" s="70">
        <v>40</v>
      </c>
      <c r="K669" s="69" t="s">
        <v>16</v>
      </c>
      <c r="L669" s="70">
        <v>20</v>
      </c>
      <c r="M669" s="70">
        <v>20</v>
      </c>
      <c r="N669" s="70">
        <v>80</v>
      </c>
      <c r="O669" s="70">
        <v>80</v>
      </c>
      <c r="P669" s="69" t="s">
        <v>280</v>
      </c>
      <c r="Q669" s="70">
        <v>0</v>
      </c>
      <c r="S669">
        <f t="shared" si="20"/>
        <v>40</v>
      </c>
      <c r="T669" t="str">
        <f t="shared" si="21"/>
        <v>BPB-03</v>
      </c>
    </row>
    <row r="670" spans="1:20" x14ac:dyDescent="0.25">
      <c r="A670" s="72">
        <v>43116</v>
      </c>
      <c r="B670" s="73" t="s">
        <v>777</v>
      </c>
      <c r="C670" s="74"/>
      <c r="D670" s="73" t="s">
        <v>778</v>
      </c>
      <c r="E670" s="73" t="s">
        <v>18</v>
      </c>
      <c r="F670" s="74">
        <v>30</v>
      </c>
      <c r="G670" s="75">
        <v>60</v>
      </c>
      <c r="H670" s="74">
        <v>2</v>
      </c>
      <c r="I670" s="74">
        <v>80</v>
      </c>
      <c r="J670" s="74">
        <v>240</v>
      </c>
      <c r="K670" s="73" t="s">
        <v>16</v>
      </c>
      <c r="L670" s="74">
        <v>60</v>
      </c>
      <c r="M670" s="74">
        <v>60</v>
      </c>
      <c r="N670" s="74">
        <v>180</v>
      </c>
      <c r="O670" s="74">
        <v>6</v>
      </c>
      <c r="P670" s="73" t="s">
        <v>61</v>
      </c>
      <c r="Q670" s="74">
        <v>112</v>
      </c>
      <c r="S670">
        <f t="shared" si="20"/>
        <v>240</v>
      </c>
      <c r="T670" t="str">
        <f t="shared" si="21"/>
        <v>BPB-14</v>
      </c>
    </row>
    <row r="671" spans="1:20" x14ac:dyDescent="0.25">
      <c r="A671" s="72">
        <v>43116</v>
      </c>
      <c r="B671" s="73" t="s">
        <v>777</v>
      </c>
      <c r="C671" s="74"/>
      <c r="D671" s="73" t="s">
        <v>778</v>
      </c>
      <c r="E671" s="73" t="s">
        <v>19</v>
      </c>
      <c r="F671" s="74">
        <v>30</v>
      </c>
      <c r="G671" s="75">
        <v>30</v>
      </c>
      <c r="H671" s="74">
        <v>1</v>
      </c>
      <c r="I671" s="74">
        <v>80</v>
      </c>
      <c r="J671" s="74">
        <v>160</v>
      </c>
      <c r="K671" s="73" t="s">
        <v>16</v>
      </c>
      <c r="L671" s="74">
        <v>60</v>
      </c>
      <c r="M671" s="74">
        <v>60</v>
      </c>
      <c r="N671" s="74">
        <v>180</v>
      </c>
      <c r="O671" s="74">
        <v>6</v>
      </c>
      <c r="P671" s="73" t="s">
        <v>64</v>
      </c>
      <c r="Q671" s="74">
        <v>44</v>
      </c>
      <c r="S671">
        <f t="shared" si="20"/>
        <v>160</v>
      </c>
      <c r="T671" t="str">
        <f t="shared" si="21"/>
        <v>BPB-14</v>
      </c>
    </row>
    <row r="672" spans="1:20" x14ac:dyDescent="0.25">
      <c r="A672" s="72">
        <v>43116</v>
      </c>
      <c r="B672" s="73" t="s">
        <v>777</v>
      </c>
      <c r="C672" s="74"/>
      <c r="D672" s="73" t="s">
        <v>778</v>
      </c>
      <c r="E672" s="73" t="s">
        <v>180</v>
      </c>
      <c r="F672" s="74">
        <v>10</v>
      </c>
      <c r="G672" s="75">
        <v>60</v>
      </c>
      <c r="H672" s="74">
        <v>6</v>
      </c>
      <c r="I672" s="74">
        <v>2</v>
      </c>
      <c r="J672" s="74">
        <v>144</v>
      </c>
      <c r="K672" s="73" t="s">
        <v>16</v>
      </c>
      <c r="L672" s="74">
        <v>240</v>
      </c>
      <c r="M672" s="74">
        <v>240</v>
      </c>
      <c r="N672" s="74">
        <v>720</v>
      </c>
      <c r="O672" s="74">
        <v>72</v>
      </c>
      <c r="P672" s="73" t="s">
        <v>316</v>
      </c>
      <c r="Q672" s="74">
        <v>327</v>
      </c>
      <c r="S672">
        <f t="shared" si="20"/>
        <v>144</v>
      </c>
      <c r="T672" t="str">
        <f t="shared" si="21"/>
        <v>BPB-02</v>
      </c>
    </row>
    <row r="673" spans="1:20" x14ac:dyDescent="0.25">
      <c r="A673" s="68">
        <v>43116</v>
      </c>
      <c r="B673" s="69" t="s">
        <v>777</v>
      </c>
      <c r="C673" s="70"/>
      <c r="D673" s="69" t="s">
        <v>778</v>
      </c>
      <c r="E673" s="69" t="s">
        <v>318</v>
      </c>
      <c r="F673" s="70">
        <v>120</v>
      </c>
      <c r="G673" s="71">
        <v>120</v>
      </c>
      <c r="H673" s="70">
        <v>1</v>
      </c>
      <c r="I673" s="70">
        <v>5</v>
      </c>
      <c r="J673" s="70">
        <v>80</v>
      </c>
      <c r="K673" s="69" t="s">
        <v>16</v>
      </c>
      <c r="L673" s="70">
        <v>0</v>
      </c>
      <c r="M673" s="70">
        <v>0</v>
      </c>
      <c r="N673" s="70">
        <v>1</v>
      </c>
      <c r="O673" s="70">
        <v>8.3333333333333297E-3</v>
      </c>
      <c r="P673" s="69" t="s">
        <v>331</v>
      </c>
      <c r="Q673" s="70">
        <v>49</v>
      </c>
      <c r="S673">
        <f t="shared" si="20"/>
        <v>80</v>
      </c>
      <c r="T673" t="str">
        <f t="shared" si="21"/>
        <v>BPB-15</v>
      </c>
    </row>
    <row r="674" spans="1:20" x14ac:dyDescent="0.25">
      <c r="A674" s="68">
        <v>43116</v>
      </c>
      <c r="B674" s="69" t="s">
        <v>777</v>
      </c>
      <c r="C674" s="70"/>
      <c r="D674" s="69" t="s">
        <v>778</v>
      </c>
      <c r="E674" s="69" t="s">
        <v>44</v>
      </c>
      <c r="F674" s="70">
        <v>30</v>
      </c>
      <c r="G674" s="71">
        <v>30</v>
      </c>
      <c r="H674" s="70">
        <v>1</v>
      </c>
      <c r="I674" s="70">
        <v>8</v>
      </c>
      <c r="J674" s="70">
        <v>88</v>
      </c>
      <c r="K674" s="69" t="s">
        <v>16</v>
      </c>
      <c r="L674" s="70">
        <v>60</v>
      </c>
      <c r="M674" s="70">
        <v>60</v>
      </c>
      <c r="N674" s="70">
        <v>180</v>
      </c>
      <c r="O674" s="70">
        <v>6</v>
      </c>
      <c r="P674" s="69" t="s">
        <v>114</v>
      </c>
      <c r="Q674" s="70">
        <v>58</v>
      </c>
      <c r="S674">
        <f t="shared" si="20"/>
        <v>88</v>
      </c>
      <c r="T674" t="str">
        <f t="shared" si="21"/>
        <v>BPB-13</v>
      </c>
    </row>
    <row r="675" spans="1:20" x14ac:dyDescent="0.25">
      <c r="A675" s="72">
        <v>43116</v>
      </c>
      <c r="B675" s="73" t="s">
        <v>777</v>
      </c>
      <c r="C675" s="74"/>
      <c r="D675" s="73" t="s">
        <v>778</v>
      </c>
      <c r="E675" s="73" t="s">
        <v>132</v>
      </c>
      <c r="F675" s="74">
        <v>30</v>
      </c>
      <c r="G675" s="75">
        <v>30</v>
      </c>
      <c r="H675" s="74">
        <v>1</v>
      </c>
      <c r="I675" s="74">
        <v>8</v>
      </c>
      <c r="J675" s="74">
        <v>88</v>
      </c>
      <c r="K675" s="73" t="s">
        <v>16</v>
      </c>
      <c r="L675" s="74">
        <v>60</v>
      </c>
      <c r="M675" s="74">
        <v>60</v>
      </c>
      <c r="N675" s="74">
        <v>180</v>
      </c>
      <c r="O675" s="74">
        <v>6</v>
      </c>
      <c r="P675" s="73" t="s">
        <v>133</v>
      </c>
      <c r="Q675" s="74"/>
      <c r="S675">
        <f t="shared" si="20"/>
        <v>88</v>
      </c>
      <c r="T675" t="str">
        <f t="shared" si="21"/>
        <v>BPB-13</v>
      </c>
    </row>
    <row r="676" spans="1:20" x14ac:dyDescent="0.25">
      <c r="A676" s="72">
        <v>43116</v>
      </c>
      <c r="B676" s="73" t="s">
        <v>777</v>
      </c>
      <c r="C676" s="74"/>
      <c r="D676" s="73" t="s">
        <v>778</v>
      </c>
      <c r="E676" s="73" t="s">
        <v>321</v>
      </c>
      <c r="F676" s="74">
        <v>72</v>
      </c>
      <c r="G676" s="75">
        <v>144</v>
      </c>
      <c r="H676" s="74">
        <v>2</v>
      </c>
      <c r="I676" s="74">
        <v>2</v>
      </c>
      <c r="J676" s="74">
        <v>3</v>
      </c>
      <c r="K676" s="73" t="s">
        <v>16</v>
      </c>
      <c r="L676" s="74">
        <v>1</v>
      </c>
      <c r="M676" s="74">
        <v>1</v>
      </c>
      <c r="N676" s="74">
        <v>72</v>
      </c>
      <c r="O676" s="74">
        <v>1</v>
      </c>
      <c r="P676" s="73" t="s">
        <v>322</v>
      </c>
      <c r="Q676" s="74">
        <v>1.875</v>
      </c>
      <c r="S676">
        <f t="shared" si="20"/>
        <v>3</v>
      </c>
      <c r="T676" t="str">
        <f t="shared" si="21"/>
        <v>BPB-02</v>
      </c>
    </row>
    <row r="677" spans="1:20" x14ac:dyDescent="0.25">
      <c r="A677" s="68">
        <v>43116</v>
      </c>
      <c r="B677" s="69" t="s">
        <v>777</v>
      </c>
      <c r="C677" s="70"/>
      <c r="D677" s="69" t="s">
        <v>778</v>
      </c>
      <c r="E677" s="69" t="s">
        <v>158</v>
      </c>
      <c r="F677" s="70">
        <v>1</v>
      </c>
      <c r="G677" s="71">
        <v>2</v>
      </c>
      <c r="H677" s="70">
        <v>2</v>
      </c>
      <c r="I677" s="70">
        <v>2</v>
      </c>
      <c r="J677" s="70">
        <v>70</v>
      </c>
      <c r="K677" s="69" t="s">
        <v>16</v>
      </c>
      <c r="L677" s="70">
        <v>100</v>
      </c>
      <c r="M677" s="70">
        <v>100</v>
      </c>
      <c r="N677" s="70">
        <v>800</v>
      </c>
      <c r="O677" s="70">
        <v>800</v>
      </c>
      <c r="P677" s="69" t="s">
        <v>159</v>
      </c>
      <c r="Q677" s="70">
        <v>15</v>
      </c>
      <c r="S677">
        <f t="shared" si="20"/>
        <v>70</v>
      </c>
      <c r="T677" t="str">
        <f t="shared" si="21"/>
        <v>BPB-04</v>
      </c>
    </row>
    <row r="678" spans="1:20" x14ac:dyDescent="0.25">
      <c r="A678" s="72">
        <v>43116</v>
      </c>
      <c r="B678" s="73" t="s">
        <v>777</v>
      </c>
      <c r="C678" s="74"/>
      <c r="D678" s="73" t="s">
        <v>778</v>
      </c>
      <c r="E678" s="73" t="s">
        <v>135</v>
      </c>
      <c r="F678" s="74">
        <v>100</v>
      </c>
      <c r="G678" s="75">
        <v>200</v>
      </c>
      <c r="H678" s="74">
        <v>2</v>
      </c>
      <c r="I678" s="74">
        <v>8</v>
      </c>
      <c r="J678" s="74">
        <v>48</v>
      </c>
      <c r="K678" s="73" t="s">
        <v>16</v>
      </c>
      <c r="L678" s="74">
        <v>100</v>
      </c>
      <c r="M678" s="74">
        <v>100</v>
      </c>
      <c r="N678" s="74">
        <v>600</v>
      </c>
      <c r="O678" s="74">
        <v>6</v>
      </c>
      <c r="P678" s="73" t="s">
        <v>862</v>
      </c>
      <c r="Q678" s="74">
        <v>6</v>
      </c>
      <c r="S678">
        <f t="shared" si="20"/>
        <v>48</v>
      </c>
      <c r="T678" t="str">
        <f t="shared" si="21"/>
        <v>BPB-13</v>
      </c>
    </row>
    <row r="679" spans="1:20" x14ac:dyDescent="0.25">
      <c r="A679" s="72">
        <v>43116</v>
      </c>
      <c r="B679" s="73" t="s">
        <v>779</v>
      </c>
      <c r="C679" s="74"/>
      <c r="D679" s="73" t="s">
        <v>780</v>
      </c>
      <c r="E679" s="73" t="s">
        <v>18</v>
      </c>
      <c r="F679" s="74">
        <v>30</v>
      </c>
      <c r="G679" s="75">
        <v>120</v>
      </c>
      <c r="H679" s="74">
        <v>4</v>
      </c>
      <c r="I679" s="74">
        <v>80</v>
      </c>
      <c r="J679" s="74">
        <v>240</v>
      </c>
      <c r="K679" s="73" t="s">
        <v>16</v>
      </c>
      <c r="L679" s="74">
        <v>60</v>
      </c>
      <c r="M679" s="74">
        <v>60</v>
      </c>
      <c r="N679" s="74">
        <v>180</v>
      </c>
      <c r="O679" s="74">
        <v>6</v>
      </c>
      <c r="P679" s="73" t="s">
        <v>61</v>
      </c>
      <c r="Q679" s="74">
        <v>112</v>
      </c>
      <c r="S679">
        <f t="shared" si="20"/>
        <v>240</v>
      </c>
      <c r="T679" t="str">
        <f t="shared" si="21"/>
        <v>BPB-14</v>
      </c>
    </row>
    <row r="680" spans="1:20" x14ac:dyDescent="0.25">
      <c r="A680" s="68">
        <v>43116</v>
      </c>
      <c r="B680" s="69" t="s">
        <v>779</v>
      </c>
      <c r="C680" s="70"/>
      <c r="D680" s="69" t="s">
        <v>780</v>
      </c>
      <c r="E680" s="69" t="s">
        <v>62</v>
      </c>
      <c r="F680" s="70">
        <v>40</v>
      </c>
      <c r="G680" s="71">
        <v>40</v>
      </c>
      <c r="H680" s="70">
        <v>1</v>
      </c>
      <c r="I680" s="70">
        <v>40</v>
      </c>
      <c r="J680" s="70">
        <v>120</v>
      </c>
      <c r="K680" s="69" t="s">
        <v>16</v>
      </c>
      <c r="L680" s="70">
        <v>80</v>
      </c>
      <c r="M680" s="70">
        <v>80</v>
      </c>
      <c r="N680" s="70">
        <v>480</v>
      </c>
      <c r="O680" s="70">
        <v>12</v>
      </c>
      <c r="P680" s="69" t="s">
        <v>63</v>
      </c>
      <c r="Q680" s="70">
        <v>51</v>
      </c>
      <c r="S680">
        <f t="shared" si="20"/>
        <v>120</v>
      </c>
      <c r="T680" t="str">
        <f t="shared" si="21"/>
        <v>BPB-14</v>
      </c>
    </row>
    <row r="681" spans="1:20" x14ac:dyDescent="0.25">
      <c r="A681" s="72">
        <v>43116</v>
      </c>
      <c r="B681" s="73" t="s">
        <v>779</v>
      </c>
      <c r="C681" s="74"/>
      <c r="D681" s="73" t="s">
        <v>780</v>
      </c>
      <c r="E681" s="73" t="s">
        <v>19</v>
      </c>
      <c r="F681" s="74">
        <v>30</v>
      </c>
      <c r="G681" s="75">
        <v>60</v>
      </c>
      <c r="H681" s="74">
        <v>2</v>
      </c>
      <c r="I681" s="74">
        <v>80</v>
      </c>
      <c r="J681" s="74">
        <v>160</v>
      </c>
      <c r="K681" s="73" t="s">
        <v>16</v>
      </c>
      <c r="L681" s="74">
        <v>60</v>
      </c>
      <c r="M681" s="74">
        <v>60</v>
      </c>
      <c r="N681" s="74">
        <v>180</v>
      </c>
      <c r="O681" s="74">
        <v>6</v>
      </c>
      <c r="P681" s="73" t="s">
        <v>64</v>
      </c>
      <c r="Q681" s="74">
        <v>44</v>
      </c>
      <c r="S681">
        <f t="shared" si="20"/>
        <v>160</v>
      </c>
      <c r="T681" t="str">
        <f t="shared" si="21"/>
        <v>BPB-14</v>
      </c>
    </row>
    <row r="682" spans="1:20" x14ac:dyDescent="0.25">
      <c r="A682" s="72">
        <v>43116</v>
      </c>
      <c r="B682" s="73" t="s">
        <v>779</v>
      </c>
      <c r="C682" s="74"/>
      <c r="D682" s="73" t="s">
        <v>780</v>
      </c>
      <c r="E682" s="73" t="s">
        <v>136</v>
      </c>
      <c r="F682" s="74">
        <v>24</v>
      </c>
      <c r="G682" s="75">
        <v>24</v>
      </c>
      <c r="H682" s="74">
        <v>1</v>
      </c>
      <c r="I682" s="74">
        <v>8</v>
      </c>
      <c r="J682" s="74">
        <v>72</v>
      </c>
      <c r="K682" s="73" t="s">
        <v>16</v>
      </c>
      <c r="L682" s="74">
        <v>48</v>
      </c>
      <c r="M682" s="74">
        <v>48</v>
      </c>
      <c r="N682" s="74">
        <v>288</v>
      </c>
      <c r="O682" s="74">
        <v>12</v>
      </c>
      <c r="P682" s="73" t="s">
        <v>181</v>
      </c>
      <c r="Q682" s="74">
        <v>18</v>
      </c>
      <c r="S682">
        <f t="shared" si="20"/>
        <v>72</v>
      </c>
      <c r="T682" t="str">
        <f t="shared" si="21"/>
        <v>BPB-13</v>
      </c>
    </row>
    <row r="683" spans="1:20" x14ac:dyDescent="0.25">
      <c r="A683" s="72">
        <v>43116</v>
      </c>
      <c r="B683" s="73" t="s">
        <v>779</v>
      </c>
      <c r="C683" s="74"/>
      <c r="D683" s="73" t="s">
        <v>780</v>
      </c>
      <c r="E683" s="73" t="s">
        <v>66</v>
      </c>
      <c r="F683" s="74">
        <v>36</v>
      </c>
      <c r="G683" s="75">
        <v>36</v>
      </c>
      <c r="H683" s="74">
        <v>1</v>
      </c>
      <c r="I683" s="74">
        <v>8</v>
      </c>
      <c r="J683" s="74">
        <v>80</v>
      </c>
      <c r="K683" s="73" t="s">
        <v>16</v>
      </c>
      <c r="L683" s="74">
        <v>72</v>
      </c>
      <c r="M683" s="74">
        <v>72</v>
      </c>
      <c r="N683" s="74">
        <v>216</v>
      </c>
      <c r="O683" s="74">
        <v>6</v>
      </c>
      <c r="P683" s="73" t="s">
        <v>265</v>
      </c>
      <c r="Q683" s="74">
        <v>21.1666666666667</v>
      </c>
      <c r="S683">
        <f t="shared" si="20"/>
        <v>80</v>
      </c>
      <c r="T683" t="str">
        <f t="shared" si="21"/>
        <v>BPB-14</v>
      </c>
    </row>
    <row r="684" spans="1:20" x14ac:dyDescent="0.25">
      <c r="A684" s="68">
        <v>43116</v>
      </c>
      <c r="B684" s="69" t="s">
        <v>779</v>
      </c>
      <c r="C684" s="70"/>
      <c r="D684" s="69" t="s">
        <v>780</v>
      </c>
      <c r="E684" s="69" t="s">
        <v>20</v>
      </c>
      <c r="F684" s="70">
        <v>24</v>
      </c>
      <c r="G684" s="71">
        <v>24</v>
      </c>
      <c r="H684" s="70">
        <v>1</v>
      </c>
      <c r="I684" s="70">
        <v>2</v>
      </c>
      <c r="J684" s="70">
        <v>52</v>
      </c>
      <c r="K684" s="69" t="s">
        <v>16</v>
      </c>
      <c r="L684" s="70">
        <v>48</v>
      </c>
      <c r="M684" s="70">
        <v>48</v>
      </c>
      <c r="N684" s="70">
        <v>288</v>
      </c>
      <c r="O684" s="70">
        <v>12</v>
      </c>
      <c r="P684" s="69" t="s">
        <v>182</v>
      </c>
      <c r="Q684" s="70">
        <v>18</v>
      </c>
      <c r="S684">
        <f t="shared" si="20"/>
        <v>52</v>
      </c>
      <c r="T684" t="str">
        <f t="shared" si="21"/>
        <v>BPB-14</v>
      </c>
    </row>
    <row r="685" spans="1:20" x14ac:dyDescent="0.25">
      <c r="A685" s="68">
        <v>43116</v>
      </c>
      <c r="B685" s="69" t="s">
        <v>779</v>
      </c>
      <c r="C685" s="70"/>
      <c r="D685" s="69" t="s">
        <v>780</v>
      </c>
      <c r="E685" s="69" t="s">
        <v>69</v>
      </c>
      <c r="F685" s="70">
        <v>36</v>
      </c>
      <c r="G685" s="71">
        <v>36</v>
      </c>
      <c r="H685" s="70">
        <v>1</v>
      </c>
      <c r="I685" s="70">
        <v>8</v>
      </c>
      <c r="J685" s="70">
        <v>64</v>
      </c>
      <c r="K685" s="69" t="s">
        <v>16</v>
      </c>
      <c r="L685" s="70">
        <v>72</v>
      </c>
      <c r="M685" s="70">
        <v>72</v>
      </c>
      <c r="N685" s="70">
        <v>216</v>
      </c>
      <c r="O685" s="70">
        <v>6</v>
      </c>
      <c r="P685" s="69" t="s">
        <v>227</v>
      </c>
      <c r="Q685" s="70">
        <v>21</v>
      </c>
      <c r="S685">
        <f t="shared" si="20"/>
        <v>64</v>
      </c>
      <c r="T685" t="str">
        <f t="shared" si="21"/>
        <v>BPB-15</v>
      </c>
    </row>
    <row r="686" spans="1:20" x14ac:dyDescent="0.25">
      <c r="A686" s="72">
        <v>43116</v>
      </c>
      <c r="B686" s="73" t="s">
        <v>779</v>
      </c>
      <c r="C686" s="74"/>
      <c r="D686" s="73" t="s">
        <v>780</v>
      </c>
      <c r="E686" s="73" t="s">
        <v>70</v>
      </c>
      <c r="F686" s="74">
        <v>24</v>
      </c>
      <c r="G686" s="75">
        <v>24</v>
      </c>
      <c r="H686" s="74">
        <v>1</v>
      </c>
      <c r="I686" s="74">
        <v>8</v>
      </c>
      <c r="J686" s="74">
        <v>56</v>
      </c>
      <c r="K686" s="73" t="s">
        <v>16</v>
      </c>
      <c r="L686" s="74">
        <v>48</v>
      </c>
      <c r="M686" s="74">
        <v>48</v>
      </c>
      <c r="N686" s="74">
        <v>288</v>
      </c>
      <c r="O686" s="74">
        <v>12</v>
      </c>
      <c r="P686" s="73" t="s">
        <v>190</v>
      </c>
      <c r="Q686" s="74">
        <v>33</v>
      </c>
      <c r="S686">
        <f t="shared" si="20"/>
        <v>56</v>
      </c>
      <c r="T686" t="str">
        <f t="shared" si="21"/>
        <v>BPB-14</v>
      </c>
    </row>
    <row r="687" spans="1:20" x14ac:dyDescent="0.25">
      <c r="A687" s="72">
        <v>43116</v>
      </c>
      <c r="B687" s="73" t="s">
        <v>779</v>
      </c>
      <c r="C687" s="74"/>
      <c r="D687" s="73" t="s">
        <v>780</v>
      </c>
      <c r="E687" s="73" t="s">
        <v>71</v>
      </c>
      <c r="F687" s="74">
        <v>24</v>
      </c>
      <c r="G687" s="75">
        <v>24</v>
      </c>
      <c r="H687" s="74">
        <v>1</v>
      </c>
      <c r="I687" s="74">
        <v>8</v>
      </c>
      <c r="J687" s="74">
        <v>56</v>
      </c>
      <c r="K687" s="73" t="s">
        <v>16</v>
      </c>
      <c r="L687" s="74">
        <v>48</v>
      </c>
      <c r="M687" s="74">
        <v>48</v>
      </c>
      <c r="N687" s="74">
        <v>288</v>
      </c>
      <c r="O687" s="74">
        <v>12</v>
      </c>
      <c r="P687" s="73" t="s">
        <v>201</v>
      </c>
      <c r="Q687" s="74">
        <v>46</v>
      </c>
      <c r="S687">
        <f t="shared" si="20"/>
        <v>56</v>
      </c>
      <c r="T687" t="str">
        <f t="shared" si="21"/>
        <v>BPB-13</v>
      </c>
    </row>
    <row r="688" spans="1:20" x14ac:dyDescent="0.25">
      <c r="A688" s="68">
        <v>43116</v>
      </c>
      <c r="B688" s="69" t="s">
        <v>779</v>
      </c>
      <c r="C688" s="70"/>
      <c r="D688" s="69" t="s">
        <v>780</v>
      </c>
      <c r="E688" s="69" t="s">
        <v>72</v>
      </c>
      <c r="F688" s="70">
        <v>24</v>
      </c>
      <c r="G688" s="71">
        <v>24</v>
      </c>
      <c r="H688" s="70">
        <v>1</v>
      </c>
      <c r="I688" s="70">
        <v>8</v>
      </c>
      <c r="J688" s="70">
        <v>64</v>
      </c>
      <c r="K688" s="69" t="s">
        <v>16</v>
      </c>
      <c r="L688" s="70">
        <v>48</v>
      </c>
      <c r="M688" s="70">
        <v>48</v>
      </c>
      <c r="N688" s="70">
        <v>144</v>
      </c>
      <c r="O688" s="70">
        <v>6</v>
      </c>
      <c r="P688" s="69" t="s">
        <v>170</v>
      </c>
      <c r="Q688" s="70">
        <v>4</v>
      </c>
      <c r="S688">
        <f t="shared" si="20"/>
        <v>64</v>
      </c>
      <c r="T688" t="str">
        <f t="shared" si="21"/>
        <v>BPB-13</v>
      </c>
    </row>
    <row r="689" spans="1:20" x14ac:dyDescent="0.25">
      <c r="A689" s="72">
        <v>43116</v>
      </c>
      <c r="B689" s="73" t="s">
        <v>779</v>
      </c>
      <c r="C689" s="74"/>
      <c r="D689" s="73" t="s">
        <v>780</v>
      </c>
      <c r="E689" s="73" t="s">
        <v>74</v>
      </c>
      <c r="F689" s="74">
        <v>24</v>
      </c>
      <c r="G689" s="75">
        <v>24</v>
      </c>
      <c r="H689" s="74">
        <v>1</v>
      </c>
      <c r="I689" s="74">
        <v>8</v>
      </c>
      <c r="J689" s="74">
        <v>64</v>
      </c>
      <c r="K689" s="73" t="s">
        <v>16</v>
      </c>
      <c r="L689" s="74">
        <v>48</v>
      </c>
      <c r="M689" s="74">
        <v>48</v>
      </c>
      <c r="N689" s="74">
        <v>144</v>
      </c>
      <c r="O689" s="74">
        <v>6</v>
      </c>
      <c r="P689" s="73" t="s">
        <v>191</v>
      </c>
      <c r="Q689" s="74">
        <v>8</v>
      </c>
      <c r="S689">
        <f t="shared" si="20"/>
        <v>64</v>
      </c>
      <c r="T689" t="str">
        <f t="shared" si="21"/>
        <v>BPB-14</v>
      </c>
    </row>
    <row r="690" spans="1:20" x14ac:dyDescent="0.25">
      <c r="A690" s="68">
        <v>43116</v>
      </c>
      <c r="B690" s="69" t="s">
        <v>779</v>
      </c>
      <c r="C690" s="70"/>
      <c r="D690" s="69" t="s">
        <v>780</v>
      </c>
      <c r="E690" s="69" t="s">
        <v>75</v>
      </c>
      <c r="F690" s="70">
        <v>36</v>
      </c>
      <c r="G690" s="71">
        <v>36</v>
      </c>
      <c r="H690" s="70">
        <v>1</v>
      </c>
      <c r="I690" s="70">
        <v>8</v>
      </c>
      <c r="J690" s="70">
        <v>80</v>
      </c>
      <c r="K690" s="69" t="s">
        <v>16</v>
      </c>
      <c r="L690" s="70">
        <v>72</v>
      </c>
      <c r="M690" s="70">
        <v>72</v>
      </c>
      <c r="N690" s="70">
        <v>216</v>
      </c>
      <c r="O690" s="70">
        <v>6</v>
      </c>
      <c r="P690" s="69" t="s">
        <v>290</v>
      </c>
      <c r="Q690" s="70">
        <v>14</v>
      </c>
      <c r="S690">
        <f t="shared" si="20"/>
        <v>80</v>
      </c>
      <c r="T690" t="str">
        <f t="shared" si="21"/>
        <v>BPB-12</v>
      </c>
    </row>
    <row r="691" spans="1:20" x14ac:dyDescent="0.25">
      <c r="A691" s="72">
        <v>43116</v>
      </c>
      <c r="B691" s="73" t="s">
        <v>779</v>
      </c>
      <c r="C691" s="74"/>
      <c r="D691" s="73" t="s">
        <v>780</v>
      </c>
      <c r="E691" s="73" t="s">
        <v>137</v>
      </c>
      <c r="F691" s="74">
        <v>24</v>
      </c>
      <c r="G691" s="75">
        <v>24</v>
      </c>
      <c r="H691" s="74">
        <v>1</v>
      </c>
      <c r="I691" s="74">
        <v>8</v>
      </c>
      <c r="J691" s="74">
        <v>72</v>
      </c>
      <c r="K691" s="73" t="s">
        <v>16</v>
      </c>
      <c r="L691" s="74">
        <v>48</v>
      </c>
      <c r="M691" s="74">
        <v>48</v>
      </c>
      <c r="N691" s="74">
        <v>432</v>
      </c>
      <c r="O691" s="74">
        <v>18</v>
      </c>
      <c r="P691" s="73" t="s">
        <v>176</v>
      </c>
      <c r="Q691" s="74"/>
      <c r="S691">
        <f t="shared" si="20"/>
        <v>72</v>
      </c>
      <c r="T691" t="str">
        <f t="shared" si="21"/>
        <v>BPB-14</v>
      </c>
    </row>
    <row r="692" spans="1:20" x14ac:dyDescent="0.25">
      <c r="A692" s="68">
        <v>43116</v>
      </c>
      <c r="B692" s="69" t="s">
        <v>779</v>
      </c>
      <c r="C692" s="70"/>
      <c r="D692" s="69" t="s">
        <v>780</v>
      </c>
      <c r="E692" s="69" t="s">
        <v>591</v>
      </c>
      <c r="F692" s="70">
        <v>28</v>
      </c>
      <c r="G692" s="71">
        <v>28</v>
      </c>
      <c r="H692" s="70">
        <v>1</v>
      </c>
      <c r="I692" s="70">
        <v>80</v>
      </c>
      <c r="J692" s="70">
        <v>160</v>
      </c>
      <c r="K692" s="69" t="s">
        <v>16</v>
      </c>
      <c r="L692" s="70">
        <v>56</v>
      </c>
      <c r="M692" s="70">
        <v>56</v>
      </c>
      <c r="N692" s="70">
        <v>168</v>
      </c>
      <c r="O692" s="70">
        <v>6</v>
      </c>
      <c r="P692" s="69" t="s">
        <v>592</v>
      </c>
      <c r="Q692" s="70">
        <v>57</v>
      </c>
      <c r="S692">
        <f t="shared" si="20"/>
        <v>160</v>
      </c>
      <c r="T692" t="str">
        <f t="shared" si="21"/>
        <v>BPB-14</v>
      </c>
    </row>
    <row r="693" spans="1:20" x14ac:dyDescent="0.25">
      <c r="A693" s="72">
        <v>43116</v>
      </c>
      <c r="B693" s="73" t="s">
        <v>779</v>
      </c>
      <c r="C693" s="74"/>
      <c r="D693" s="73" t="s">
        <v>780</v>
      </c>
      <c r="E693" s="73" t="s">
        <v>77</v>
      </c>
      <c r="F693" s="74">
        <v>24</v>
      </c>
      <c r="G693" s="75">
        <v>48</v>
      </c>
      <c r="H693" s="74">
        <v>2</v>
      </c>
      <c r="I693" s="74">
        <v>64</v>
      </c>
      <c r="J693" s="74">
        <v>128</v>
      </c>
      <c r="K693" s="73" t="s">
        <v>16</v>
      </c>
      <c r="L693" s="74">
        <v>48</v>
      </c>
      <c r="M693" s="74">
        <v>48</v>
      </c>
      <c r="N693" s="74">
        <v>432</v>
      </c>
      <c r="O693" s="74">
        <v>18</v>
      </c>
      <c r="P693" s="73" t="s">
        <v>78</v>
      </c>
      <c r="Q693" s="74"/>
      <c r="S693">
        <f t="shared" si="20"/>
        <v>128</v>
      </c>
      <c r="T693" t="str">
        <f t="shared" si="21"/>
        <v>BPB-14</v>
      </c>
    </row>
    <row r="694" spans="1:20" x14ac:dyDescent="0.25">
      <c r="A694" s="68">
        <v>43116</v>
      </c>
      <c r="B694" s="69" t="s">
        <v>779</v>
      </c>
      <c r="C694" s="70"/>
      <c r="D694" s="69" t="s">
        <v>780</v>
      </c>
      <c r="E694" s="69" t="s">
        <v>588</v>
      </c>
      <c r="F694" s="70">
        <v>28</v>
      </c>
      <c r="G694" s="71">
        <v>56</v>
      </c>
      <c r="H694" s="70">
        <v>2</v>
      </c>
      <c r="I694" s="70">
        <v>88</v>
      </c>
      <c r="J694" s="70">
        <v>264</v>
      </c>
      <c r="K694" s="69" t="s">
        <v>16</v>
      </c>
      <c r="L694" s="70">
        <v>56</v>
      </c>
      <c r="M694" s="70">
        <v>56</v>
      </c>
      <c r="N694" s="70">
        <v>168</v>
      </c>
      <c r="O694" s="70">
        <v>6</v>
      </c>
      <c r="P694" s="69" t="s">
        <v>589</v>
      </c>
      <c r="Q694" s="70">
        <v>76</v>
      </c>
      <c r="S694">
        <f t="shared" si="20"/>
        <v>264</v>
      </c>
      <c r="T694" t="str">
        <f t="shared" si="21"/>
        <v>BPB-13</v>
      </c>
    </row>
    <row r="695" spans="1:20" x14ac:dyDescent="0.25">
      <c r="A695" s="68">
        <v>43116</v>
      </c>
      <c r="B695" s="69" t="s">
        <v>779</v>
      </c>
      <c r="C695" s="70"/>
      <c r="D695" s="69" t="s">
        <v>780</v>
      </c>
      <c r="E695" s="69" t="s">
        <v>79</v>
      </c>
      <c r="F695" s="70">
        <v>36</v>
      </c>
      <c r="G695" s="71">
        <v>36</v>
      </c>
      <c r="H695" s="70">
        <v>1</v>
      </c>
      <c r="I695" s="70">
        <v>8</v>
      </c>
      <c r="J695" s="70">
        <v>80</v>
      </c>
      <c r="K695" s="69" t="s">
        <v>16</v>
      </c>
      <c r="L695" s="70">
        <v>72</v>
      </c>
      <c r="M695" s="70">
        <v>72</v>
      </c>
      <c r="N695" s="70">
        <v>432</v>
      </c>
      <c r="O695" s="70">
        <v>12</v>
      </c>
      <c r="P695" s="69" t="s">
        <v>222</v>
      </c>
      <c r="Q695" s="70">
        <v>8</v>
      </c>
      <c r="S695">
        <f t="shared" si="20"/>
        <v>80</v>
      </c>
      <c r="T695" t="str">
        <f t="shared" si="21"/>
        <v>BPB-14</v>
      </c>
    </row>
    <row r="696" spans="1:20" x14ac:dyDescent="0.25">
      <c r="A696" s="68">
        <v>43116</v>
      </c>
      <c r="B696" s="69" t="s">
        <v>779</v>
      </c>
      <c r="C696" s="70"/>
      <c r="D696" s="69" t="s">
        <v>780</v>
      </c>
      <c r="E696" s="69" t="s">
        <v>81</v>
      </c>
      <c r="F696" s="70">
        <v>36</v>
      </c>
      <c r="G696" s="71">
        <v>36</v>
      </c>
      <c r="H696" s="70">
        <v>1</v>
      </c>
      <c r="I696" s="70">
        <v>2</v>
      </c>
      <c r="J696" s="70">
        <v>58</v>
      </c>
      <c r="K696" s="69" t="s">
        <v>16</v>
      </c>
      <c r="L696" s="70">
        <v>72</v>
      </c>
      <c r="M696" s="70">
        <v>72</v>
      </c>
      <c r="N696" s="70">
        <v>432</v>
      </c>
      <c r="O696" s="70">
        <v>12</v>
      </c>
      <c r="P696" s="69" t="s">
        <v>268</v>
      </c>
      <c r="Q696" s="70"/>
      <c r="S696">
        <f t="shared" si="20"/>
        <v>58</v>
      </c>
      <c r="T696" t="str">
        <f t="shared" si="21"/>
        <v>BPB-11</v>
      </c>
    </row>
    <row r="697" spans="1:20" x14ac:dyDescent="0.25">
      <c r="A697" s="72">
        <v>43116</v>
      </c>
      <c r="B697" s="73" t="s">
        <v>779</v>
      </c>
      <c r="C697" s="74"/>
      <c r="D697" s="73" t="s">
        <v>780</v>
      </c>
      <c r="E697" s="73" t="s">
        <v>83</v>
      </c>
      <c r="F697" s="74">
        <v>12</v>
      </c>
      <c r="G697" s="75">
        <v>36</v>
      </c>
      <c r="H697" s="74">
        <v>3</v>
      </c>
      <c r="I697" s="74">
        <v>25</v>
      </c>
      <c r="J697" s="74">
        <v>175</v>
      </c>
      <c r="K697" s="73" t="s">
        <v>16</v>
      </c>
      <c r="L697" s="74">
        <v>24</v>
      </c>
      <c r="M697" s="74">
        <v>24</v>
      </c>
      <c r="N697" s="74">
        <v>144</v>
      </c>
      <c r="O697" s="74">
        <v>12</v>
      </c>
      <c r="P697" s="73" t="s">
        <v>860</v>
      </c>
      <c r="Q697" s="74">
        <v>135</v>
      </c>
      <c r="S697">
        <f t="shared" si="20"/>
        <v>175</v>
      </c>
      <c r="T697" t="str">
        <f t="shared" si="21"/>
        <v>BPB-13</v>
      </c>
    </row>
    <row r="698" spans="1:20" x14ac:dyDescent="0.25">
      <c r="A698" s="68">
        <v>43116</v>
      </c>
      <c r="B698" s="69" t="s">
        <v>779</v>
      </c>
      <c r="C698" s="70"/>
      <c r="D698" s="69" t="s">
        <v>780</v>
      </c>
      <c r="E698" s="69" t="s">
        <v>84</v>
      </c>
      <c r="F698" s="70">
        <v>24</v>
      </c>
      <c r="G698" s="71">
        <v>24</v>
      </c>
      <c r="H698" s="70">
        <v>1</v>
      </c>
      <c r="I698" s="70">
        <v>8</v>
      </c>
      <c r="J698" s="70">
        <v>64</v>
      </c>
      <c r="K698" s="69" t="s">
        <v>16</v>
      </c>
      <c r="L698" s="70">
        <v>48</v>
      </c>
      <c r="M698" s="70">
        <v>48</v>
      </c>
      <c r="N698" s="70">
        <v>432</v>
      </c>
      <c r="O698" s="70">
        <v>18</v>
      </c>
      <c r="P698" s="69" t="s">
        <v>183</v>
      </c>
      <c r="Q698" s="70">
        <v>12</v>
      </c>
      <c r="S698">
        <f t="shared" ref="S698:S758" si="22">J698</f>
        <v>64</v>
      </c>
      <c r="T698" t="str">
        <f t="shared" si="21"/>
        <v>BPB-14</v>
      </c>
    </row>
    <row r="699" spans="1:20" x14ac:dyDescent="0.25">
      <c r="A699" s="72">
        <v>43116</v>
      </c>
      <c r="B699" s="73" t="s">
        <v>779</v>
      </c>
      <c r="C699" s="74"/>
      <c r="D699" s="73" t="s">
        <v>780</v>
      </c>
      <c r="E699" s="73" t="s">
        <v>85</v>
      </c>
      <c r="F699" s="74">
        <v>24</v>
      </c>
      <c r="G699" s="75">
        <v>24</v>
      </c>
      <c r="H699" s="74">
        <v>1</v>
      </c>
      <c r="I699" s="74">
        <v>2</v>
      </c>
      <c r="J699" s="74">
        <v>80</v>
      </c>
      <c r="K699" s="73" t="s">
        <v>16</v>
      </c>
      <c r="L699" s="74">
        <v>48</v>
      </c>
      <c r="M699" s="74">
        <v>48</v>
      </c>
      <c r="N699" s="74">
        <v>288</v>
      </c>
      <c r="O699" s="74">
        <v>12</v>
      </c>
      <c r="P699" s="73" t="s">
        <v>156</v>
      </c>
      <c r="Q699" s="74"/>
      <c r="S699">
        <f t="shared" si="22"/>
        <v>80</v>
      </c>
      <c r="T699" t="str">
        <f t="shared" si="21"/>
        <v>BPB-13</v>
      </c>
    </row>
    <row r="700" spans="1:20" x14ac:dyDescent="0.25">
      <c r="A700" s="68">
        <v>43116</v>
      </c>
      <c r="B700" s="69" t="s">
        <v>779</v>
      </c>
      <c r="C700" s="70"/>
      <c r="D700" s="69" t="s">
        <v>780</v>
      </c>
      <c r="E700" s="69" t="s">
        <v>21</v>
      </c>
      <c r="F700" s="70">
        <v>12</v>
      </c>
      <c r="G700" s="71">
        <v>36</v>
      </c>
      <c r="H700" s="70">
        <v>3</v>
      </c>
      <c r="I700" s="70">
        <v>175</v>
      </c>
      <c r="J700" s="70">
        <v>350</v>
      </c>
      <c r="K700" s="69" t="s">
        <v>16</v>
      </c>
      <c r="L700" s="70">
        <v>36</v>
      </c>
      <c r="M700" s="70">
        <v>36</v>
      </c>
      <c r="N700" s="70">
        <v>132</v>
      </c>
      <c r="O700" s="70">
        <v>11</v>
      </c>
      <c r="P700" s="69" t="s">
        <v>861</v>
      </c>
      <c r="Q700" s="70">
        <v>150</v>
      </c>
      <c r="S700">
        <f t="shared" si="22"/>
        <v>350</v>
      </c>
      <c r="T700" t="str">
        <f t="shared" si="21"/>
        <v>BPB-13</v>
      </c>
    </row>
    <row r="701" spans="1:20" x14ac:dyDescent="0.25">
      <c r="A701" s="72">
        <v>43116</v>
      </c>
      <c r="B701" s="73" t="s">
        <v>779</v>
      </c>
      <c r="C701" s="74"/>
      <c r="D701" s="73" t="s">
        <v>780</v>
      </c>
      <c r="E701" s="73" t="s">
        <v>87</v>
      </c>
      <c r="F701" s="74">
        <v>36</v>
      </c>
      <c r="G701" s="75">
        <v>36</v>
      </c>
      <c r="H701" s="74">
        <v>1</v>
      </c>
      <c r="I701" s="74">
        <v>8</v>
      </c>
      <c r="J701" s="74">
        <v>80</v>
      </c>
      <c r="K701" s="73" t="s">
        <v>16</v>
      </c>
      <c r="L701" s="74">
        <v>72</v>
      </c>
      <c r="M701" s="74">
        <v>72</v>
      </c>
      <c r="N701" s="74">
        <v>216</v>
      </c>
      <c r="O701" s="74">
        <v>6</v>
      </c>
      <c r="P701" s="73" t="s">
        <v>910</v>
      </c>
      <c r="Q701" s="74"/>
      <c r="S701">
        <f t="shared" si="22"/>
        <v>80</v>
      </c>
      <c r="T701" t="str">
        <f t="shared" si="21"/>
        <v>BPB-08</v>
      </c>
    </row>
    <row r="702" spans="1:20" x14ac:dyDescent="0.25">
      <c r="A702" s="68">
        <v>43116</v>
      </c>
      <c r="B702" s="69" t="s">
        <v>779</v>
      </c>
      <c r="C702" s="70"/>
      <c r="D702" s="69" t="s">
        <v>780</v>
      </c>
      <c r="E702" s="69" t="s">
        <v>88</v>
      </c>
      <c r="F702" s="70">
        <v>36</v>
      </c>
      <c r="G702" s="71">
        <v>36</v>
      </c>
      <c r="H702" s="70">
        <v>1</v>
      </c>
      <c r="I702" s="70">
        <v>8</v>
      </c>
      <c r="J702" s="70">
        <v>80</v>
      </c>
      <c r="K702" s="69" t="s">
        <v>16</v>
      </c>
      <c r="L702" s="70">
        <v>72</v>
      </c>
      <c r="M702" s="70">
        <v>72</v>
      </c>
      <c r="N702" s="70">
        <v>216</v>
      </c>
      <c r="O702" s="70">
        <v>6</v>
      </c>
      <c r="P702" s="69" t="s">
        <v>315</v>
      </c>
      <c r="Q702" s="70">
        <v>61</v>
      </c>
      <c r="S702">
        <f t="shared" si="22"/>
        <v>80</v>
      </c>
      <c r="T702" t="str">
        <f t="shared" si="21"/>
        <v>BPB-12</v>
      </c>
    </row>
    <row r="703" spans="1:20" x14ac:dyDescent="0.25">
      <c r="A703" s="72">
        <v>43116</v>
      </c>
      <c r="B703" s="73" t="s">
        <v>779</v>
      </c>
      <c r="C703" s="74"/>
      <c r="D703" s="73" t="s">
        <v>780</v>
      </c>
      <c r="E703" s="73" t="s">
        <v>89</v>
      </c>
      <c r="F703" s="74">
        <v>24</v>
      </c>
      <c r="G703" s="75">
        <v>24</v>
      </c>
      <c r="H703" s="74">
        <v>1</v>
      </c>
      <c r="I703" s="74">
        <v>8</v>
      </c>
      <c r="J703" s="74">
        <v>64</v>
      </c>
      <c r="K703" s="73" t="s">
        <v>16</v>
      </c>
      <c r="L703" s="74">
        <v>48</v>
      </c>
      <c r="M703" s="74">
        <v>48</v>
      </c>
      <c r="N703" s="74">
        <v>144</v>
      </c>
      <c r="O703" s="74">
        <v>6</v>
      </c>
      <c r="P703" s="73" t="s">
        <v>857</v>
      </c>
      <c r="Q703" s="74">
        <v>10</v>
      </c>
      <c r="S703">
        <f t="shared" si="22"/>
        <v>64</v>
      </c>
      <c r="T703" t="str">
        <f t="shared" si="21"/>
        <v>BPB-14</v>
      </c>
    </row>
    <row r="704" spans="1:20" x14ac:dyDescent="0.25">
      <c r="A704" s="72">
        <v>43116</v>
      </c>
      <c r="B704" s="73" t="s">
        <v>779</v>
      </c>
      <c r="C704" s="74"/>
      <c r="D704" s="73" t="s">
        <v>780</v>
      </c>
      <c r="E704" s="73" t="s">
        <v>144</v>
      </c>
      <c r="F704" s="74">
        <v>24</v>
      </c>
      <c r="G704" s="75">
        <v>24</v>
      </c>
      <c r="H704" s="74">
        <v>1</v>
      </c>
      <c r="I704" s="74">
        <v>8</v>
      </c>
      <c r="J704" s="74">
        <v>64</v>
      </c>
      <c r="K704" s="73" t="s">
        <v>16</v>
      </c>
      <c r="L704" s="74">
        <v>48</v>
      </c>
      <c r="M704" s="74">
        <v>48</v>
      </c>
      <c r="N704" s="74">
        <v>288</v>
      </c>
      <c r="O704" s="74">
        <v>12</v>
      </c>
      <c r="P704" s="73" t="s">
        <v>193</v>
      </c>
      <c r="Q704" s="74"/>
      <c r="S704">
        <f t="shared" si="22"/>
        <v>64</v>
      </c>
      <c r="T704" t="str">
        <f t="shared" si="21"/>
        <v>BPB-13</v>
      </c>
    </row>
    <row r="705" spans="1:20" x14ac:dyDescent="0.25">
      <c r="A705" s="72">
        <v>43116</v>
      </c>
      <c r="B705" s="73" t="s">
        <v>779</v>
      </c>
      <c r="C705" s="74"/>
      <c r="D705" s="73" t="s">
        <v>780</v>
      </c>
      <c r="E705" s="73" t="s">
        <v>145</v>
      </c>
      <c r="F705" s="74">
        <v>36</v>
      </c>
      <c r="G705" s="75">
        <v>36</v>
      </c>
      <c r="H705" s="74">
        <v>1</v>
      </c>
      <c r="I705" s="74">
        <v>8</v>
      </c>
      <c r="J705" s="74">
        <v>72</v>
      </c>
      <c r="K705" s="73" t="s">
        <v>16</v>
      </c>
      <c r="L705" s="74">
        <v>72</v>
      </c>
      <c r="M705" s="74">
        <v>72</v>
      </c>
      <c r="N705" s="74">
        <v>432</v>
      </c>
      <c r="O705" s="74">
        <v>12</v>
      </c>
      <c r="P705" s="73" t="s">
        <v>223</v>
      </c>
      <c r="Q705" s="74">
        <v>49</v>
      </c>
      <c r="S705">
        <f t="shared" si="22"/>
        <v>72</v>
      </c>
      <c r="T705" t="str">
        <f t="shared" si="21"/>
        <v>BPB-12</v>
      </c>
    </row>
    <row r="706" spans="1:20" x14ac:dyDescent="0.25">
      <c r="A706" s="68">
        <v>43116</v>
      </c>
      <c r="B706" s="69" t="s">
        <v>779</v>
      </c>
      <c r="C706" s="70"/>
      <c r="D706" s="69" t="s">
        <v>780</v>
      </c>
      <c r="E706" s="69" t="s">
        <v>22</v>
      </c>
      <c r="F706" s="70">
        <v>36</v>
      </c>
      <c r="G706" s="71">
        <v>36</v>
      </c>
      <c r="H706" s="70">
        <v>1</v>
      </c>
      <c r="I706" s="70">
        <v>72</v>
      </c>
      <c r="J706" s="70">
        <v>144</v>
      </c>
      <c r="K706" s="69" t="s">
        <v>16</v>
      </c>
      <c r="L706" s="70">
        <v>72</v>
      </c>
      <c r="M706" s="70">
        <v>72</v>
      </c>
      <c r="N706" s="70">
        <v>864</v>
      </c>
      <c r="O706" s="70">
        <v>24</v>
      </c>
      <c r="P706" s="69" t="s">
        <v>205</v>
      </c>
      <c r="Q706" s="70">
        <v>34</v>
      </c>
      <c r="S706">
        <f t="shared" si="22"/>
        <v>144</v>
      </c>
      <c r="T706" t="str">
        <f t="shared" si="21"/>
        <v>BPB-13</v>
      </c>
    </row>
    <row r="707" spans="1:20" x14ac:dyDescent="0.25">
      <c r="A707" s="72">
        <v>43116</v>
      </c>
      <c r="B707" s="73" t="s">
        <v>779</v>
      </c>
      <c r="C707" s="74"/>
      <c r="D707" s="73" t="s">
        <v>780</v>
      </c>
      <c r="E707" s="73" t="s">
        <v>23</v>
      </c>
      <c r="F707" s="74">
        <v>36</v>
      </c>
      <c r="G707" s="75">
        <v>36</v>
      </c>
      <c r="H707" s="74">
        <v>1</v>
      </c>
      <c r="I707" s="74">
        <v>8</v>
      </c>
      <c r="J707" s="74">
        <v>80</v>
      </c>
      <c r="K707" s="73" t="s">
        <v>16</v>
      </c>
      <c r="L707" s="74">
        <v>108</v>
      </c>
      <c r="M707" s="74">
        <v>108</v>
      </c>
      <c r="N707" s="74">
        <v>648</v>
      </c>
      <c r="O707" s="74">
        <v>18</v>
      </c>
      <c r="P707" s="73" t="s">
        <v>194</v>
      </c>
      <c r="Q707" s="74"/>
      <c r="S707">
        <f t="shared" si="22"/>
        <v>80</v>
      </c>
      <c r="T707" t="str">
        <f t="shared" ref="T707:T770" si="23">LEFT(P707,6)</f>
        <v>BPB-14</v>
      </c>
    </row>
    <row r="708" spans="1:20" x14ac:dyDescent="0.25">
      <c r="A708" s="68">
        <v>43116</v>
      </c>
      <c r="B708" s="69" t="s">
        <v>779</v>
      </c>
      <c r="C708" s="70"/>
      <c r="D708" s="69" t="s">
        <v>780</v>
      </c>
      <c r="E708" s="69" t="s">
        <v>150</v>
      </c>
      <c r="F708" s="70">
        <v>36</v>
      </c>
      <c r="G708" s="71">
        <v>36</v>
      </c>
      <c r="H708" s="70">
        <v>1</v>
      </c>
      <c r="I708" s="70">
        <v>8</v>
      </c>
      <c r="J708" s="70">
        <v>64</v>
      </c>
      <c r="K708" s="69" t="s">
        <v>16</v>
      </c>
      <c r="L708" s="70">
        <v>72</v>
      </c>
      <c r="M708" s="70">
        <v>72</v>
      </c>
      <c r="N708" s="70">
        <v>432</v>
      </c>
      <c r="O708" s="70">
        <v>12</v>
      </c>
      <c r="P708" s="69" t="s">
        <v>275</v>
      </c>
      <c r="Q708" s="70"/>
      <c r="S708">
        <f t="shared" si="22"/>
        <v>64</v>
      </c>
      <c r="T708" t="str">
        <f t="shared" si="23"/>
        <v>BPB-08</v>
      </c>
    </row>
    <row r="709" spans="1:20" x14ac:dyDescent="0.25">
      <c r="A709" s="72">
        <v>43116</v>
      </c>
      <c r="B709" s="73" t="s">
        <v>779</v>
      </c>
      <c r="C709" s="74"/>
      <c r="D709" s="73" t="s">
        <v>780</v>
      </c>
      <c r="E709" s="73" t="s">
        <v>91</v>
      </c>
      <c r="F709" s="74">
        <v>24</v>
      </c>
      <c r="G709" s="75">
        <v>24</v>
      </c>
      <c r="H709" s="74">
        <v>1</v>
      </c>
      <c r="I709" s="74">
        <v>8</v>
      </c>
      <c r="J709" s="74">
        <v>80</v>
      </c>
      <c r="K709" s="73" t="s">
        <v>16</v>
      </c>
      <c r="L709" s="74">
        <v>48</v>
      </c>
      <c r="M709" s="74">
        <v>48</v>
      </c>
      <c r="N709" s="74">
        <v>1000</v>
      </c>
      <c r="O709" s="74">
        <v>41.6666666666667</v>
      </c>
      <c r="P709" s="73" t="s">
        <v>250</v>
      </c>
      <c r="Q709" s="74">
        <v>34</v>
      </c>
      <c r="S709">
        <f t="shared" si="22"/>
        <v>80</v>
      </c>
      <c r="T709" t="str">
        <f t="shared" si="23"/>
        <v>BPB-11</v>
      </c>
    </row>
    <row r="710" spans="1:20" x14ac:dyDescent="0.25">
      <c r="A710" s="72">
        <v>43116</v>
      </c>
      <c r="B710" s="73" t="s">
        <v>779</v>
      </c>
      <c r="C710" s="74"/>
      <c r="D710" s="73" t="s">
        <v>780</v>
      </c>
      <c r="E710" s="73" t="s">
        <v>281</v>
      </c>
      <c r="F710" s="74">
        <v>48</v>
      </c>
      <c r="G710" s="75">
        <v>48</v>
      </c>
      <c r="H710" s="74">
        <v>1</v>
      </c>
      <c r="I710" s="74">
        <v>5</v>
      </c>
      <c r="J710" s="74">
        <v>64</v>
      </c>
      <c r="K710" s="73" t="s">
        <v>16</v>
      </c>
      <c r="L710" s="74">
        <v>460</v>
      </c>
      <c r="M710" s="74">
        <v>460</v>
      </c>
      <c r="N710" s="74">
        <v>1380</v>
      </c>
      <c r="O710" s="74">
        <v>28.75</v>
      </c>
      <c r="P710" s="73" t="s">
        <v>325</v>
      </c>
      <c r="Q710" s="74">
        <v>17</v>
      </c>
      <c r="S710">
        <f t="shared" si="22"/>
        <v>64</v>
      </c>
      <c r="T710" t="str">
        <f t="shared" si="23"/>
        <v>BPB-15</v>
      </c>
    </row>
    <row r="711" spans="1:20" x14ac:dyDescent="0.25">
      <c r="A711" s="72">
        <v>43116</v>
      </c>
      <c r="B711" s="73" t="s">
        <v>779</v>
      </c>
      <c r="C711" s="74"/>
      <c r="D711" s="73" t="s">
        <v>780</v>
      </c>
      <c r="E711" s="73" t="s">
        <v>594</v>
      </c>
      <c r="F711" s="74">
        <v>200</v>
      </c>
      <c r="G711" s="75">
        <v>200</v>
      </c>
      <c r="H711" s="74">
        <v>1</v>
      </c>
      <c r="I711" s="74">
        <v>6</v>
      </c>
      <c r="J711" s="74">
        <v>160</v>
      </c>
      <c r="K711" s="73" t="s">
        <v>16</v>
      </c>
      <c r="L711" s="74">
        <v>36</v>
      </c>
      <c r="M711" s="74">
        <v>36</v>
      </c>
      <c r="N711" s="74">
        <v>108</v>
      </c>
      <c r="O711" s="74">
        <v>0.54</v>
      </c>
      <c r="P711" s="73" t="s">
        <v>912</v>
      </c>
      <c r="Q711" s="74">
        <v>121</v>
      </c>
      <c r="S711">
        <f t="shared" si="22"/>
        <v>160</v>
      </c>
      <c r="T711" t="str">
        <f t="shared" si="23"/>
        <v>BPB-11</v>
      </c>
    </row>
    <row r="712" spans="1:20" x14ac:dyDescent="0.25">
      <c r="A712" s="72">
        <v>43116</v>
      </c>
      <c r="B712" s="73" t="s">
        <v>779</v>
      </c>
      <c r="C712" s="74"/>
      <c r="D712" s="73" t="s">
        <v>780</v>
      </c>
      <c r="E712" s="73" t="s">
        <v>151</v>
      </c>
      <c r="F712" s="74">
        <v>24</v>
      </c>
      <c r="G712" s="75">
        <v>24</v>
      </c>
      <c r="H712" s="74">
        <v>1</v>
      </c>
      <c r="I712" s="74">
        <v>8</v>
      </c>
      <c r="J712" s="74">
        <v>82</v>
      </c>
      <c r="K712" s="73" t="s">
        <v>16</v>
      </c>
      <c r="L712" s="74">
        <v>48</v>
      </c>
      <c r="M712" s="74">
        <v>48</v>
      </c>
      <c r="N712" s="74">
        <v>168</v>
      </c>
      <c r="O712" s="74">
        <v>7</v>
      </c>
      <c r="P712" s="73" t="s">
        <v>871</v>
      </c>
      <c r="Q712" s="74"/>
      <c r="S712">
        <f t="shared" si="22"/>
        <v>82</v>
      </c>
      <c r="T712" t="str">
        <f t="shared" si="23"/>
        <v>BPB-15</v>
      </c>
    </row>
    <row r="713" spans="1:20" x14ac:dyDescent="0.25">
      <c r="A713" s="68">
        <v>43116</v>
      </c>
      <c r="B713" s="69" t="s">
        <v>779</v>
      </c>
      <c r="C713" s="70"/>
      <c r="D713" s="69" t="s">
        <v>780</v>
      </c>
      <c r="E713" s="69" t="s">
        <v>28</v>
      </c>
      <c r="F713" s="70">
        <v>48</v>
      </c>
      <c r="G713" s="71">
        <v>48</v>
      </c>
      <c r="H713" s="70">
        <v>1</v>
      </c>
      <c r="I713" s="70">
        <v>8</v>
      </c>
      <c r="J713" s="70">
        <v>88</v>
      </c>
      <c r="K713" s="69" t="s">
        <v>16</v>
      </c>
      <c r="L713" s="70">
        <v>96</v>
      </c>
      <c r="M713" s="70">
        <v>96</v>
      </c>
      <c r="N713" s="70">
        <v>288</v>
      </c>
      <c r="O713" s="70">
        <v>6</v>
      </c>
      <c r="P713" s="69" t="s">
        <v>251</v>
      </c>
      <c r="Q713" s="70">
        <v>23</v>
      </c>
      <c r="S713">
        <f t="shared" si="22"/>
        <v>88</v>
      </c>
      <c r="T713" t="str">
        <f t="shared" si="23"/>
        <v>BPB-12</v>
      </c>
    </row>
    <row r="714" spans="1:20" x14ac:dyDescent="0.25">
      <c r="A714" s="68">
        <v>43116</v>
      </c>
      <c r="B714" s="69" t="s">
        <v>779</v>
      </c>
      <c r="C714" s="70"/>
      <c r="D714" s="69" t="s">
        <v>780</v>
      </c>
      <c r="E714" s="69" t="s">
        <v>29</v>
      </c>
      <c r="F714" s="70">
        <v>40</v>
      </c>
      <c r="G714" s="71">
        <v>40</v>
      </c>
      <c r="H714" s="70">
        <v>1</v>
      </c>
      <c r="I714" s="70">
        <v>2</v>
      </c>
      <c r="J714" s="70">
        <v>56</v>
      </c>
      <c r="K714" s="69" t="s">
        <v>16</v>
      </c>
      <c r="L714" s="70">
        <v>80</v>
      </c>
      <c r="M714" s="70">
        <v>80</v>
      </c>
      <c r="N714" s="70">
        <v>720</v>
      </c>
      <c r="O714" s="70">
        <v>18</v>
      </c>
      <c r="P714" s="69" t="s">
        <v>195</v>
      </c>
      <c r="Q714" s="70">
        <v>71.875</v>
      </c>
      <c r="S714">
        <f t="shared" si="22"/>
        <v>56</v>
      </c>
      <c r="T714" t="str">
        <f t="shared" si="23"/>
        <v>BPB-13</v>
      </c>
    </row>
    <row r="715" spans="1:20" x14ac:dyDescent="0.25">
      <c r="A715" s="68">
        <v>43116</v>
      </c>
      <c r="B715" s="69" t="s">
        <v>779</v>
      </c>
      <c r="C715" s="70"/>
      <c r="D715" s="69" t="s">
        <v>780</v>
      </c>
      <c r="E715" s="69" t="s">
        <v>96</v>
      </c>
      <c r="F715" s="70">
        <v>24</v>
      </c>
      <c r="G715" s="71">
        <v>24</v>
      </c>
      <c r="H715" s="70">
        <v>1</v>
      </c>
      <c r="I715" s="70">
        <v>8</v>
      </c>
      <c r="J715" s="70">
        <v>88</v>
      </c>
      <c r="K715" s="69" t="s">
        <v>16</v>
      </c>
      <c r="L715" s="70">
        <v>48</v>
      </c>
      <c r="M715" s="70">
        <v>48</v>
      </c>
      <c r="N715" s="70">
        <v>288</v>
      </c>
      <c r="O715" s="70">
        <v>12</v>
      </c>
      <c r="P715" s="69" t="s">
        <v>221</v>
      </c>
      <c r="Q715" s="70"/>
      <c r="S715">
        <f t="shared" si="22"/>
        <v>88</v>
      </c>
      <c r="T715" t="str">
        <f t="shared" si="23"/>
        <v>BPB-14</v>
      </c>
    </row>
    <row r="716" spans="1:20" x14ac:dyDescent="0.25">
      <c r="A716" s="72">
        <v>43116</v>
      </c>
      <c r="B716" s="73" t="s">
        <v>779</v>
      </c>
      <c r="C716" s="74"/>
      <c r="D716" s="73" t="s">
        <v>780</v>
      </c>
      <c r="E716" s="73" t="s">
        <v>31</v>
      </c>
      <c r="F716" s="74">
        <v>40</v>
      </c>
      <c r="G716" s="75">
        <v>40</v>
      </c>
      <c r="H716" s="74">
        <v>1</v>
      </c>
      <c r="I716" s="74">
        <v>56</v>
      </c>
      <c r="J716" s="74">
        <v>168</v>
      </c>
      <c r="K716" s="73" t="s">
        <v>16</v>
      </c>
      <c r="L716" s="74">
        <v>80</v>
      </c>
      <c r="M716" s="74">
        <v>80</v>
      </c>
      <c r="N716" s="74">
        <v>720</v>
      </c>
      <c r="O716" s="74">
        <v>18</v>
      </c>
      <c r="P716" s="73" t="s">
        <v>178</v>
      </c>
      <c r="Q716" s="74"/>
      <c r="S716">
        <f t="shared" si="22"/>
        <v>168</v>
      </c>
      <c r="T716" t="str">
        <f t="shared" si="23"/>
        <v>BPB-14</v>
      </c>
    </row>
    <row r="717" spans="1:20" x14ac:dyDescent="0.25">
      <c r="A717" s="68">
        <v>43116</v>
      </c>
      <c r="B717" s="69" t="s">
        <v>779</v>
      </c>
      <c r="C717" s="70"/>
      <c r="D717" s="69" t="s">
        <v>780</v>
      </c>
      <c r="E717" s="69" t="s">
        <v>97</v>
      </c>
      <c r="F717" s="70">
        <v>24</v>
      </c>
      <c r="G717" s="71">
        <v>24</v>
      </c>
      <c r="H717" s="70">
        <v>1</v>
      </c>
      <c r="I717" s="70">
        <v>8</v>
      </c>
      <c r="J717" s="70">
        <v>64</v>
      </c>
      <c r="K717" s="69" t="s">
        <v>16</v>
      </c>
      <c r="L717" s="70">
        <v>48</v>
      </c>
      <c r="M717" s="70">
        <v>48</v>
      </c>
      <c r="N717" s="70">
        <v>288</v>
      </c>
      <c r="O717" s="70">
        <v>12</v>
      </c>
      <c r="P717" s="69" t="s">
        <v>211</v>
      </c>
      <c r="Q717" s="70"/>
      <c r="S717">
        <f t="shared" si="22"/>
        <v>64</v>
      </c>
      <c r="T717" t="str">
        <f t="shared" si="23"/>
        <v>BPB-13</v>
      </c>
    </row>
    <row r="718" spans="1:20" x14ac:dyDescent="0.25">
      <c r="A718" s="68">
        <v>43116</v>
      </c>
      <c r="B718" s="69" t="s">
        <v>779</v>
      </c>
      <c r="C718" s="70"/>
      <c r="D718" s="69" t="s">
        <v>780</v>
      </c>
      <c r="E718" s="69" t="s">
        <v>100</v>
      </c>
      <c r="F718" s="70">
        <v>24</v>
      </c>
      <c r="G718" s="71">
        <v>24</v>
      </c>
      <c r="H718" s="70">
        <v>1</v>
      </c>
      <c r="I718" s="70">
        <v>8</v>
      </c>
      <c r="J718" s="70">
        <v>64</v>
      </c>
      <c r="K718" s="69" t="s">
        <v>16</v>
      </c>
      <c r="L718" s="70">
        <v>48</v>
      </c>
      <c r="M718" s="70">
        <v>48</v>
      </c>
      <c r="N718" s="70">
        <v>144</v>
      </c>
      <c r="O718" s="70">
        <v>6</v>
      </c>
      <c r="P718" s="69" t="s">
        <v>212</v>
      </c>
      <c r="Q718" s="70">
        <v>4</v>
      </c>
      <c r="S718">
        <f t="shared" si="22"/>
        <v>64</v>
      </c>
      <c r="T718" t="str">
        <f t="shared" si="23"/>
        <v>BPB-14</v>
      </c>
    </row>
    <row r="719" spans="1:20" x14ac:dyDescent="0.25">
      <c r="A719" s="72">
        <v>43116</v>
      </c>
      <c r="B719" s="73" t="s">
        <v>779</v>
      </c>
      <c r="C719" s="74"/>
      <c r="D719" s="73" t="s">
        <v>780</v>
      </c>
      <c r="E719" s="73" t="s">
        <v>101</v>
      </c>
      <c r="F719" s="74">
        <v>24</v>
      </c>
      <c r="G719" s="75">
        <v>24</v>
      </c>
      <c r="H719" s="74">
        <v>1</v>
      </c>
      <c r="I719" s="74">
        <v>8</v>
      </c>
      <c r="J719" s="74">
        <v>56</v>
      </c>
      <c r="K719" s="73" t="s">
        <v>16</v>
      </c>
      <c r="L719" s="74">
        <v>48</v>
      </c>
      <c r="M719" s="74">
        <v>48</v>
      </c>
      <c r="N719" s="74">
        <v>144</v>
      </c>
      <c r="O719" s="74">
        <v>6</v>
      </c>
      <c r="P719" s="73" t="s">
        <v>197</v>
      </c>
      <c r="Q719" s="74">
        <v>37</v>
      </c>
      <c r="S719">
        <f t="shared" si="22"/>
        <v>56</v>
      </c>
      <c r="T719" t="str">
        <f t="shared" si="23"/>
        <v>BPB-14</v>
      </c>
    </row>
    <row r="720" spans="1:20" x14ac:dyDescent="0.25">
      <c r="A720" s="72">
        <v>43116</v>
      </c>
      <c r="B720" s="73" t="s">
        <v>779</v>
      </c>
      <c r="C720" s="74"/>
      <c r="D720" s="73" t="s">
        <v>780</v>
      </c>
      <c r="E720" s="73" t="s">
        <v>103</v>
      </c>
      <c r="F720" s="74">
        <v>40</v>
      </c>
      <c r="G720" s="75">
        <v>40</v>
      </c>
      <c r="H720" s="74">
        <v>1</v>
      </c>
      <c r="I720" s="74">
        <v>2</v>
      </c>
      <c r="J720" s="74">
        <v>101</v>
      </c>
      <c r="K720" s="73" t="s">
        <v>16</v>
      </c>
      <c r="L720" s="74">
        <v>80</v>
      </c>
      <c r="M720" s="74">
        <v>80</v>
      </c>
      <c r="N720" s="74">
        <v>240</v>
      </c>
      <c r="O720" s="74">
        <v>6</v>
      </c>
      <c r="P720" s="73" t="s">
        <v>291</v>
      </c>
      <c r="Q720" s="74">
        <v>50</v>
      </c>
      <c r="S720">
        <f t="shared" si="22"/>
        <v>101</v>
      </c>
      <c r="T720" t="str">
        <f t="shared" si="23"/>
        <v>BPB-11</v>
      </c>
    </row>
    <row r="721" spans="1:20" x14ac:dyDescent="0.25">
      <c r="A721" s="68">
        <v>43116</v>
      </c>
      <c r="B721" s="69" t="s">
        <v>779</v>
      </c>
      <c r="C721" s="70"/>
      <c r="D721" s="69" t="s">
        <v>780</v>
      </c>
      <c r="E721" s="69" t="s">
        <v>152</v>
      </c>
      <c r="F721" s="70">
        <v>24</v>
      </c>
      <c r="G721" s="71">
        <v>24</v>
      </c>
      <c r="H721" s="70">
        <v>1</v>
      </c>
      <c r="I721" s="70">
        <v>8</v>
      </c>
      <c r="J721" s="70">
        <v>72</v>
      </c>
      <c r="K721" s="69" t="s">
        <v>16</v>
      </c>
      <c r="L721" s="70">
        <v>48</v>
      </c>
      <c r="M721" s="70">
        <v>48</v>
      </c>
      <c r="N721" s="70">
        <v>288</v>
      </c>
      <c r="O721" s="70">
        <v>12</v>
      </c>
      <c r="P721" s="69" t="s">
        <v>226</v>
      </c>
      <c r="Q721" s="70">
        <v>24</v>
      </c>
      <c r="S721">
        <f t="shared" si="22"/>
        <v>72</v>
      </c>
      <c r="T721" t="str">
        <f t="shared" si="23"/>
        <v>BPB-14</v>
      </c>
    </row>
    <row r="722" spans="1:20" x14ac:dyDescent="0.25">
      <c r="A722" s="72">
        <v>43116</v>
      </c>
      <c r="B722" s="73" t="s">
        <v>779</v>
      </c>
      <c r="C722" s="74"/>
      <c r="D722" s="73" t="s">
        <v>780</v>
      </c>
      <c r="E722" s="73" t="s">
        <v>139</v>
      </c>
      <c r="F722" s="74">
        <v>24</v>
      </c>
      <c r="G722" s="75">
        <v>24</v>
      </c>
      <c r="H722" s="74">
        <v>1</v>
      </c>
      <c r="I722" s="74">
        <v>80</v>
      </c>
      <c r="J722" s="74">
        <v>160</v>
      </c>
      <c r="K722" s="73" t="s">
        <v>16</v>
      </c>
      <c r="L722" s="74">
        <v>48</v>
      </c>
      <c r="M722" s="74">
        <v>48</v>
      </c>
      <c r="N722" s="74">
        <v>432</v>
      </c>
      <c r="O722" s="74">
        <v>18</v>
      </c>
      <c r="P722" s="73" t="s">
        <v>199</v>
      </c>
      <c r="Q722" s="74">
        <v>97</v>
      </c>
      <c r="S722">
        <f t="shared" si="22"/>
        <v>160</v>
      </c>
      <c r="T722" t="str">
        <f t="shared" si="23"/>
        <v>BPB-14</v>
      </c>
    </row>
    <row r="723" spans="1:20" x14ac:dyDescent="0.25">
      <c r="A723" s="68">
        <v>43116</v>
      </c>
      <c r="B723" s="69" t="s">
        <v>779</v>
      </c>
      <c r="C723" s="70"/>
      <c r="D723" s="69" t="s">
        <v>780</v>
      </c>
      <c r="E723" s="69" t="s">
        <v>33</v>
      </c>
      <c r="F723" s="70">
        <v>24</v>
      </c>
      <c r="G723" s="71">
        <v>24</v>
      </c>
      <c r="H723" s="70">
        <v>1</v>
      </c>
      <c r="I723" s="70">
        <v>50</v>
      </c>
      <c r="J723" s="70">
        <v>100</v>
      </c>
      <c r="K723" s="69" t="s">
        <v>16</v>
      </c>
      <c r="L723" s="70">
        <v>48</v>
      </c>
      <c r="M723" s="70">
        <v>48</v>
      </c>
      <c r="N723" s="70">
        <v>432</v>
      </c>
      <c r="O723" s="70">
        <v>18</v>
      </c>
      <c r="P723" s="69" t="s">
        <v>104</v>
      </c>
      <c r="Q723" s="70">
        <v>22</v>
      </c>
      <c r="S723">
        <f t="shared" si="22"/>
        <v>100</v>
      </c>
      <c r="T723" t="str">
        <f t="shared" si="23"/>
        <v>BPB-13</v>
      </c>
    </row>
    <row r="724" spans="1:20" x14ac:dyDescent="0.25">
      <c r="A724" s="68">
        <v>43116</v>
      </c>
      <c r="B724" s="69" t="s">
        <v>779</v>
      </c>
      <c r="C724" s="70"/>
      <c r="D724" s="69" t="s">
        <v>780</v>
      </c>
      <c r="E724" s="69" t="s">
        <v>39</v>
      </c>
      <c r="F724" s="70">
        <v>36</v>
      </c>
      <c r="G724" s="71">
        <v>72</v>
      </c>
      <c r="H724" s="70">
        <v>2</v>
      </c>
      <c r="I724" s="70">
        <v>8</v>
      </c>
      <c r="J724" s="70">
        <v>80</v>
      </c>
      <c r="K724" s="69" t="s">
        <v>16</v>
      </c>
      <c r="L724" s="70">
        <v>72</v>
      </c>
      <c r="M724" s="70">
        <v>72</v>
      </c>
      <c r="N724" s="70">
        <v>3000</v>
      </c>
      <c r="O724" s="70">
        <v>83.3333333333333</v>
      </c>
      <c r="P724" s="69" t="s">
        <v>204</v>
      </c>
      <c r="Q724" s="70"/>
      <c r="S724">
        <f t="shared" si="22"/>
        <v>80</v>
      </c>
      <c r="T724" t="str">
        <f t="shared" si="23"/>
        <v>BPB-13</v>
      </c>
    </row>
    <row r="725" spans="1:20" x14ac:dyDescent="0.25">
      <c r="A725" s="68">
        <v>43116</v>
      </c>
      <c r="B725" s="69" t="s">
        <v>779</v>
      </c>
      <c r="C725" s="70"/>
      <c r="D725" s="69" t="s">
        <v>780</v>
      </c>
      <c r="E725" s="69" t="s">
        <v>108</v>
      </c>
      <c r="F725" s="70">
        <v>28</v>
      </c>
      <c r="G725" s="71">
        <v>28</v>
      </c>
      <c r="H725" s="70">
        <v>1</v>
      </c>
      <c r="I725" s="70">
        <v>80</v>
      </c>
      <c r="J725" s="70">
        <v>160</v>
      </c>
      <c r="K725" s="69" t="s">
        <v>16</v>
      </c>
      <c r="L725" s="70">
        <v>56</v>
      </c>
      <c r="M725" s="70">
        <v>56</v>
      </c>
      <c r="N725" s="70">
        <v>168</v>
      </c>
      <c r="O725" s="70">
        <v>6</v>
      </c>
      <c r="P725" s="69" t="s">
        <v>206</v>
      </c>
      <c r="Q725" s="70">
        <v>91.071428571428598</v>
      </c>
      <c r="S725">
        <f t="shared" si="22"/>
        <v>160</v>
      </c>
      <c r="T725" t="str">
        <f t="shared" si="23"/>
        <v>BPB-14</v>
      </c>
    </row>
    <row r="726" spans="1:20" x14ac:dyDescent="0.25">
      <c r="A726" s="72">
        <v>43116</v>
      </c>
      <c r="B726" s="73" t="s">
        <v>779</v>
      </c>
      <c r="C726" s="74"/>
      <c r="D726" s="73" t="s">
        <v>780</v>
      </c>
      <c r="E726" s="73" t="s">
        <v>110</v>
      </c>
      <c r="F726" s="74">
        <v>55</v>
      </c>
      <c r="G726" s="75">
        <v>55</v>
      </c>
      <c r="H726" s="74">
        <v>1</v>
      </c>
      <c r="I726" s="74">
        <v>88</v>
      </c>
      <c r="J726" s="74">
        <v>264</v>
      </c>
      <c r="K726" s="73" t="s">
        <v>16</v>
      </c>
      <c r="L726" s="74">
        <v>110</v>
      </c>
      <c r="M726" s="74">
        <v>110</v>
      </c>
      <c r="N726" s="74">
        <v>330</v>
      </c>
      <c r="O726" s="74">
        <v>6</v>
      </c>
      <c r="P726" s="73" t="s">
        <v>111</v>
      </c>
      <c r="Q726" s="74">
        <v>239</v>
      </c>
      <c r="S726">
        <f t="shared" si="22"/>
        <v>264</v>
      </c>
      <c r="T726" t="str">
        <f t="shared" si="23"/>
        <v>BPB-13</v>
      </c>
    </row>
    <row r="727" spans="1:20" x14ac:dyDescent="0.25">
      <c r="A727" s="68">
        <v>43116</v>
      </c>
      <c r="B727" s="69" t="s">
        <v>779</v>
      </c>
      <c r="C727" s="70"/>
      <c r="D727" s="69" t="s">
        <v>780</v>
      </c>
      <c r="E727" s="69" t="s">
        <v>44</v>
      </c>
      <c r="F727" s="70">
        <v>30</v>
      </c>
      <c r="G727" s="71">
        <v>60</v>
      </c>
      <c r="H727" s="70">
        <v>2</v>
      </c>
      <c r="I727" s="70">
        <v>8</v>
      </c>
      <c r="J727" s="70">
        <v>88</v>
      </c>
      <c r="K727" s="69" t="s">
        <v>16</v>
      </c>
      <c r="L727" s="70">
        <v>60</v>
      </c>
      <c r="M727" s="70">
        <v>60</v>
      </c>
      <c r="N727" s="70">
        <v>180</v>
      </c>
      <c r="O727" s="70">
        <v>6</v>
      </c>
      <c r="P727" s="69" t="s">
        <v>114</v>
      </c>
      <c r="Q727" s="70">
        <v>58</v>
      </c>
      <c r="S727">
        <f t="shared" si="22"/>
        <v>88</v>
      </c>
      <c r="T727" t="str">
        <f t="shared" si="23"/>
        <v>BPB-13</v>
      </c>
    </row>
    <row r="728" spans="1:20" x14ac:dyDescent="0.25">
      <c r="A728" s="68">
        <v>43116</v>
      </c>
      <c r="B728" s="69" t="s">
        <v>779</v>
      </c>
      <c r="C728" s="70"/>
      <c r="D728" s="69" t="s">
        <v>780</v>
      </c>
      <c r="E728" s="69" t="s">
        <v>115</v>
      </c>
      <c r="F728" s="70">
        <v>30</v>
      </c>
      <c r="G728" s="71">
        <v>60</v>
      </c>
      <c r="H728" s="70">
        <v>2</v>
      </c>
      <c r="I728" s="70">
        <v>2</v>
      </c>
      <c r="J728" s="70">
        <v>80</v>
      </c>
      <c r="K728" s="69" t="s">
        <v>16</v>
      </c>
      <c r="L728" s="70">
        <v>60</v>
      </c>
      <c r="M728" s="70">
        <v>60</v>
      </c>
      <c r="N728" s="70">
        <v>180</v>
      </c>
      <c r="O728" s="70">
        <v>6</v>
      </c>
      <c r="P728" s="69" t="s">
        <v>116</v>
      </c>
      <c r="Q728" s="70">
        <v>117</v>
      </c>
      <c r="S728">
        <f t="shared" si="22"/>
        <v>80</v>
      </c>
      <c r="T728" t="str">
        <f t="shared" si="23"/>
        <v>BPB-13</v>
      </c>
    </row>
    <row r="729" spans="1:20" x14ac:dyDescent="0.25">
      <c r="A729" s="68">
        <v>43116</v>
      </c>
      <c r="B729" s="69" t="s">
        <v>779</v>
      </c>
      <c r="C729" s="70"/>
      <c r="D729" s="69" t="s">
        <v>780</v>
      </c>
      <c r="E729" s="69" t="s">
        <v>132</v>
      </c>
      <c r="F729" s="70">
        <v>30</v>
      </c>
      <c r="G729" s="71">
        <v>60</v>
      </c>
      <c r="H729" s="70">
        <v>2</v>
      </c>
      <c r="I729" s="70">
        <v>8</v>
      </c>
      <c r="J729" s="70">
        <v>88</v>
      </c>
      <c r="K729" s="69" t="s">
        <v>16</v>
      </c>
      <c r="L729" s="70">
        <v>60</v>
      </c>
      <c r="M729" s="70">
        <v>60</v>
      </c>
      <c r="N729" s="70">
        <v>180</v>
      </c>
      <c r="O729" s="70">
        <v>6</v>
      </c>
      <c r="P729" s="69" t="s">
        <v>133</v>
      </c>
      <c r="Q729" s="70"/>
      <c r="S729">
        <f t="shared" si="22"/>
        <v>88</v>
      </c>
      <c r="T729" t="str">
        <f t="shared" si="23"/>
        <v>BPB-13</v>
      </c>
    </row>
    <row r="730" spans="1:20" x14ac:dyDescent="0.25">
      <c r="A730" s="68">
        <v>43116</v>
      </c>
      <c r="B730" s="69" t="s">
        <v>779</v>
      </c>
      <c r="C730" s="70"/>
      <c r="D730" s="69" t="s">
        <v>780</v>
      </c>
      <c r="E730" s="69" t="s">
        <v>121</v>
      </c>
      <c r="F730" s="70">
        <v>28</v>
      </c>
      <c r="G730" s="71">
        <v>28</v>
      </c>
      <c r="H730" s="70">
        <v>1</v>
      </c>
      <c r="I730" s="70">
        <v>8</v>
      </c>
      <c r="J730" s="70">
        <v>88</v>
      </c>
      <c r="K730" s="69" t="s">
        <v>16</v>
      </c>
      <c r="L730" s="70">
        <v>56</v>
      </c>
      <c r="M730" s="70">
        <v>56</v>
      </c>
      <c r="N730" s="70">
        <v>168</v>
      </c>
      <c r="O730" s="70">
        <v>6</v>
      </c>
      <c r="P730" s="69" t="s">
        <v>219</v>
      </c>
      <c r="Q730" s="70"/>
      <c r="S730">
        <f t="shared" si="22"/>
        <v>88</v>
      </c>
      <c r="T730" t="str">
        <f t="shared" si="23"/>
        <v>BPB-14</v>
      </c>
    </row>
    <row r="731" spans="1:20" x14ac:dyDescent="0.25">
      <c r="A731" s="68">
        <v>43116</v>
      </c>
      <c r="B731" s="69" t="s">
        <v>779</v>
      </c>
      <c r="C731" s="70"/>
      <c r="D731" s="69" t="s">
        <v>780</v>
      </c>
      <c r="E731" s="69" t="s">
        <v>55</v>
      </c>
      <c r="F731" s="70">
        <v>40</v>
      </c>
      <c r="G731" s="71">
        <v>40</v>
      </c>
      <c r="H731" s="70">
        <v>1</v>
      </c>
      <c r="I731" s="70">
        <v>8</v>
      </c>
      <c r="J731" s="70">
        <v>64</v>
      </c>
      <c r="K731" s="69" t="s">
        <v>16</v>
      </c>
      <c r="L731" s="70">
        <v>160</v>
      </c>
      <c r="M731" s="70">
        <v>160</v>
      </c>
      <c r="N731" s="70">
        <v>480</v>
      </c>
      <c r="O731" s="70">
        <v>12</v>
      </c>
      <c r="P731" s="69" t="s">
        <v>203</v>
      </c>
      <c r="Q731" s="70"/>
      <c r="S731">
        <f t="shared" si="22"/>
        <v>64</v>
      </c>
      <c r="T731" t="str">
        <f t="shared" si="23"/>
        <v>BPB-13</v>
      </c>
    </row>
    <row r="732" spans="1:20" x14ac:dyDescent="0.25">
      <c r="A732" s="72">
        <v>43116</v>
      </c>
      <c r="B732" s="73" t="s">
        <v>779</v>
      </c>
      <c r="C732" s="74"/>
      <c r="D732" s="73" t="s">
        <v>780</v>
      </c>
      <c r="E732" s="73" t="s">
        <v>123</v>
      </c>
      <c r="F732" s="74">
        <v>28</v>
      </c>
      <c r="G732" s="75">
        <v>28</v>
      </c>
      <c r="H732" s="74">
        <v>1</v>
      </c>
      <c r="I732" s="74">
        <v>88</v>
      </c>
      <c r="J732" s="74">
        <v>176</v>
      </c>
      <c r="K732" s="73" t="s">
        <v>16</v>
      </c>
      <c r="L732" s="74">
        <v>168</v>
      </c>
      <c r="M732" s="74">
        <v>168</v>
      </c>
      <c r="N732" s="74">
        <v>336</v>
      </c>
      <c r="O732" s="74">
        <v>12</v>
      </c>
      <c r="P732" s="73" t="s">
        <v>254</v>
      </c>
      <c r="Q732" s="74">
        <v>27</v>
      </c>
      <c r="S732">
        <f t="shared" si="22"/>
        <v>176</v>
      </c>
      <c r="T732" t="str">
        <f t="shared" si="23"/>
        <v>BPB-13</v>
      </c>
    </row>
    <row r="733" spans="1:20" x14ac:dyDescent="0.25">
      <c r="A733" s="72">
        <v>43116</v>
      </c>
      <c r="B733" s="73" t="s">
        <v>779</v>
      </c>
      <c r="C733" s="74"/>
      <c r="D733" s="73" t="s">
        <v>780</v>
      </c>
      <c r="E733" s="73" t="s">
        <v>129</v>
      </c>
      <c r="F733" s="74">
        <v>48</v>
      </c>
      <c r="G733" s="75">
        <v>48</v>
      </c>
      <c r="H733" s="74">
        <v>1</v>
      </c>
      <c r="I733" s="74">
        <v>8</v>
      </c>
      <c r="J733" s="74">
        <v>80</v>
      </c>
      <c r="K733" s="73" t="s">
        <v>16</v>
      </c>
      <c r="L733" s="74">
        <v>96</v>
      </c>
      <c r="M733" s="74">
        <v>96</v>
      </c>
      <c r="N733" s="74">
        <v>288</v>
      </c>
      <c r="O733" s="74">
        <v>6</v>
      </c>
      <c r="P733" s="73" t="s">
        <v>255</v>
      </c>
      <c r="Q733" s="74"/>
      <c r="S733">
        <f t="shared" si="22"/>
        <v>80</v>
      </c>
      <c r="T733" t="str">
        <f t="shared" si="23"/>
        <v>BPB-08</v>
      </c>
    </row>
    <row r="734" spans="1:20" x14ac:dyDescent="0.25">
      <c r="A734" s="68">
        <v>43116</v>
      </c>
      <c r="B734" s="69" t="s">
        <v>779</v>
      </c>
      <c r="C734" s="70"/>
      <c r="D734" s="69" t="s">
        <v>780</v>
      </c>
      <c r="E734" s="69" t="s">
        <v>142</v>
      </c>
      <c r="F734" s="70">
        <v>10</v>
      </c>
      <c r="G734" s="71">
        <v>20</v>
      </c>
      <c r="H734" s="70">
        <v>2</v>
      </c>
      <c r="I734" s="70">
        <v>2</v>
      </c>
      <c r="J734" s="70">
        <v>36</v>
      </c>
      <c r="K734" s="69" t="s">
        <v>16</v>
      </c>
      <c r="L734" s="70">
        <v>14</v>
      </c>
      <c r="M734" s="70">
        <v>14</v>
      </c>
      <c r="N734" s="70">
        <v>28</v>
      </c>
      <c r="O734" s="70">
        <v>2.8</v>
      </c>
      <c r="P734" s="69" t="s">
        <v>311</v>
      </c>
      <c r="Q734" s="70">
        <v>16</v>
      </c>
      <c r="S734">
        <f t="shared" si="22"/>
        <v>36</v>
      </c>
      <c r="T734" t="str">
        <f t="shared" si="23"/>
        <v>BPB-15</v>
      </c>
    </row>
    <row r="735" spans="1:20" x14ac:dyDescent="0.25">
      <c r="A735" s="72">
        <v>43116</v>
      </c>
      <c r="B735" s="73" t="s">
        <v>779</v>
      </c>
      <c r="C735" s="74"/>
      <c r="D735" s="73" t="s">
        <v>780</v>
      </c>
      <c r="E735" s="73" t="s">
        <v>262</v>
      </c>
      <c r="F735" s="74">
        <v>1</v>
      </c>
      <c r="G735" s="75">
        <v>3</v>
      </c>
      <c r="H735" s="74">
        <v>3</v>
      </c>
      <c r="I735" s="74">
        <v>2</v>
      </c>
      <c r="J735" s="74">
        <v>80</v>
      </c>
      <c r="K735" s="73" t="s">
        <v>16</v>
      </c>
      <c r="L735" s="74">
        <v>40</v>
      </c>
      <c r="M735" s="74">
        <v>40</v>
      </c>
      <c r="N735" s="74">
        <v>120</v>
      </c>
      <c r="O735" s="74">
        <v>120</v>
      </c>
      <c r="P735" s="73" t="s">
        <v>587</v>
      </c>
      <c r="Q735" s="74">
        <v>19</v>
      </c>
      <c r="S735">
        <f t="shared" si="22"/>
        <v>80</v>
      </c>
      <c r="T735" t="str">
        <f t="shared" si="23"/>
        <v>BPB-03</v>
      </c>
    </row>
    <row r="736" spans="1:20" x14ac:dyDescent="0.25">
      <c r="A736" s="68">
        <v>43116</v>
      </c>
      <c r="B736" s="69" t="s">
        <v>779</v>
      </c>
      <c r="C736" s="70"/>
      <c r="D736" s="69" t="s">
        <v>780</v>
      </c>
      <c r="E736" s="69" t="s">
        <v>134</v>
      </c>
      <c r="F736" s="70">
        <v>10</v>
      </c>
      <c r="G736" s="71">
        <v>10</v>
      </c>
      <c r="H736" s="70">
        <v>1</v>
      </c>
      <c r="I736" s="70">
        <v>3</v>
      </c>
      <c r="J736" s="70">
        <v>36</v>
      </c>
      <c r="K736" s="69" t="s">
        <v>16</v>
      </c>
      <c r="L736" s="70">
        <v>60</v>
      </c>
      <c r="M736" s="70">
        <v>60</v>
      </c>
      <c r="N736" s="70">
        <v>90</v>
      </c>
      <c r="O736" s="70">
        <v>9</v>
      </c>
      <c r="P736" s="69" t="s">
        <v>1101</v>
      </c>
      <c r="Q736" s="70">
        <v>6.3</v>
      </c>
      <c r="S736">
        <f t="shared" si="22"/>
        <v>36</v>
      </c>
      <c r="T736" t="str">
        <f t="shared" si="23"/>
        <v>BPB-13</v>
      </c>
    </row>
    <row r="737" spans="1:20" x14ac:dyDescent="0.25">
      <c r="A737" s="72">
        <v>43116</v>
      </c>
      <c r="B737" s="73" t="s">
        <v>779</v>
      </c>
      <c r="C737" s="74"/>
      <c r="D737" s="73" t="s">
        <v>780</v>
      </c>
      <c r="E737" s="73" t="s">
        <v>135</v>
      </c>
      <c r="F737" s="74">
        <v>100</v>
      </c>
      <c r="G737" s="75">
        <v>300</v>
      </c>
      <c r="H737" s="74">
        <v>3</v>
      </c>
      <c r="I737" s="74">
        <v>8</v>
      </c>
      <c r="J737" s="74">
        <v>48</v>
      </c>
      <c r="K737" s="73" t="s">
        <v>16</v>
      </c>
      <c r="L737" s="74">
        <v>100</v>
      </c>
      <c r="M737" s="74">
        <v>100</v>
      </c>
      <c r="N737" s="74">
        <v>600</v>
      </c>
      <c r="O737" s="74">
        <v>6</v>
      </c>
      <c r="P737" s="73" t="s">
        <v>862</v>
      </c>
      <c r="Q737" s="74">
        <v>6</v>
      </c>
      <c r="S737">
        <f t="shared" si="22"/>
        <v>48</v>
      </c>
      <c r="T737" t="str">
        <f t="shared" si="23"/>
        <v>BPB-13</v>
      </c>
    </row>
    <row r="738" spans="1:20" x14ac:dyDescent="0.25">
      <c r="A738" s="72">
        <v>43116</v>
      </c>
      <c r="B738" s="73" t="s">
        <v>779</v>
      </c>
      <c r="C738" s="74"/>
      <c r="D738" s="73" t="s">
        <v>780</v>
      </c>
      <c r="E738" s="73" t="s">
        <v>130</v>
      </c>
      <c r="F738" s="74">
        <v>100</v>
      </c>
      <c r="G738" s="75">
        <v>300</v>
      </c>
      <c r="H738" s="74">
        <v>3</v>
      </c>
      <c r="I738" s="74">
        <v>2</v>
      </c>
      <c r="J738" s="74">
        <v>351</v>
      </c>
      <c r="K738" s="73" t="s">
        <v>16</v>
      </c>
      <c r="L738" s="74">
        <v>0</v>
      </c>
      <c r="M738" s="74">
        <v>0</v>
      </c>
      <c r="N738" s="74">
        <v>0</v>
      </c>
      <c r="O738" s="74">
        <v>0</v>
      </c>
      <c r="P738" s="73" t="s">
        <v>313</v>
      </c>
      <c r="Q738" s="74">
        <v>163</v>
      </c>
      <c r="S738">
        <f t="shared" si="22"/>
        <v>351</v>
      </c>
      <c r="T738" t="str">
        <f t="shared" si="23"/>
        <v>BPB-15</v>
      </c>
    </row>
    <row r="739" spans="1:20" x14ac:dyDescent="0.25">
      <c r="A739" s="68">
        <v>43116</v>
      </c>
      <c r="B739" s="69" t="s">
        <v>781</v>
      </c>
      <c r="C739" s="70"/>
      <c r="D739" s="69" t="s">
        <v>782</v>
      </c>
      <c r="E739" s="69" t="s">
        <v>18</v>
      </c>
      <c r="F739" s="70">
        <v>30</v>
      </c>
      <c r="G739" s="71">
        <v>60</v>
      </c>
      <c r="H739" s="70">
        <v>2</v>
      </c>
      <c r="I739" s="70">
        <v>80</v>
      </c>
      <c r="J739" s="70">
        <v>240</v>
      </c>
      <c r="K739" s="69" t="s">
        <v>16</v>
      </c>
      <c r="L739" s="70">
        <v>60</v>
      </c>
      <c r="M739" s="70">
        <v>60</v>
      </c>
      <c r="N739" s="70">
        <v>180</v>
      </c>
      <c r="O739" s="70">
        <v>6</v>
      </c>
      <c r="P739" s="69" t="s">
        <v>61</v>
      </c>
      <c r="Q739" s="70">
        <v>112</v>
      </c>
      <c r="S739">
        <f t="shared" si="22"/>
        <v>240</v>
      </c>
      <c r="T739" t="str">
        <f t="shared" si="23"/>
        <v>BPB-14</v>
      </c>
    </row>
    <row r="740" spans="1:20" x14ac:dyDescent="0.25">
      <c r="A740" s="72">
        <v>43116</v>
      </c>
      <c r="B740" s="73" t="s">
        <v>781</v>
      </c>
      <c r="C740" s="74"/>
      <c r="D740" s="73" t="s">
        <v>782</v>
      </c>
      <c r="E740" s="73" t="s">
        <v>88</v>
      </c>
      <c r="F740" s="74">
        <v>36</v>
      </c>
      <c r="G740" s="75">
        <v>36</v>
      </c>
      <c r="H740" s="74">
        <v>1</v>
      </c>
      <c r="I740" s="74">
        <v>8</v>
      </c>
      <c r="J740" s="74">
        <v>80</v>
      </c>
      <c r="K740" s="73" t="s">
        <v>16</v>
      </c>
      <c r="L740" s="74">
        <v>72</v>
      </c>
      <c r="M740" s="74">
        <v>72</v>
      </c>
      <c r="N740" s="74">
        <v>216</v>
      </c>
      <c r="O740" s="74">
        <v>6</v>
      </c>
      <c r="P740" s="73" t="s">
        <v>315</v>
      </c>
      <c r="Q740" s="74">
        <v>61</v>
      </c>
      <c r="S740">
        <f t="shared" si="22"/>
        <v>80</v>
      </c>
      <c r="T740" t="str">
        <f t="shared" si="23"/>
        <v>BPB-12</v>
      </c>
    </row>
    <row r="741" spans="1:20" x14ac:dyDescent="0.25">
      <c r="A741" s="68">
        <v>43116</v>
      </c>
      <c r="B741" s="69" t="s">
        <v>781</v>
      </c>
      <c r="C741" s="70"/>
      <c r="D741" s="69" t="s">
        <v>782</v>
      </c>
      <c r="E741" s="69" t="s">
        <v>93</v>
      </c>
      <c r="F741" s="70">
        <v>24</v>
      </c>
      <c r="G741" s="71">
        <v>24</v>
      </c>
      <c r="H741" s="70">
        <v>1</v>
      </c>
      <c r="I741" s="70">
        <v>8</v>
      </c>
      <c r="J741" s="70">
        <v>88</v>
      </c>
      <c r="K741" s="69" t="s">
        <v>16</v>
      </c>
      <c r="L741" s="70">
        <v>144</v>
      </c>
      <c r="M741" s="70">
        <v>144</v>
      </c>
      <c r="N741" s="70">
        <v>144</v>
      </c>
      <c r="O741" s="70">
        <v>6</v>
      </c>
      <c r="P741" s="69" t="s">
        <v>593</v>
      </c>
      <c r="Q741" s="70">
        <v>10</v>
      </c>
      <c r="S741">
        <f t="shared" si="22"/>
        <v>88</v>
      </c>
      <c r="T741" t="str">
        <f t="shared" si="23"/>
        <v>BPB-15</v>
      </c>
    </row>
    <row r="742" spans="1:20" x14ac:dyDescent="0.25">
      <c r="A742" s="72">
        <v>43116</v>
      </c>
      <c r="B742" s="73" t="s">
        <v>781</v>
      </c>
      <c r="C742" s="74"/>
      <c r="D742" s="73" t="s">
        <v>782</v>
      </c>
      <c r="E742" s="73" t="s">
        <v>29</v>
      </c>
      <c r="F742" s="74">
        <v>40</v>
      </c>
      <c r="G742" s="75">
        <v>40</v>
      </c>
      <c r="H742" s="74">
        <v>1</v>
      </c>
      <c r="I742" s="74">
        <v>2</v>
      </c>
      <c r="J742" s="74">
        <v>56</v>
      </c>
      <c r="K742" s="73" t="s">
        <v>16</v>
      </c>
      <c r="L742" s="74">
        <v>80</v>
      </c>
      <c r="M742" s="74">
        <v>80</v>
      </c>
      <c r="N742" s="74">
        <v>720</v>
      </c>
      <c r="O742" s="74">
        <v>18</v>
      </c>
      <c r="P742" s="73" t="s">
        <v>195</v>
      </c>
      <c r="Q742" s="74">
        <v>71.875</v>
      </c>
      <c r="S742">
        <f t="shared" si="22"/>
        <v>56</v>
      </c>
      <c r="T742" t="str">
        <f t="shared" si="23"/>
        <v>BPB-13</v>
      </c>
    </row>
    <row r="743" spans="1:20" x14ac:dyDescent="0.25">
      <c r="A743" s="72">
        <v>43116</v>
      </c>
      <c r="B743" s="73" t="s">
        <v>781</v>
      </c>
      <c r="C743" s="74"/>
      <c r="D743" s="73" t="s">
        <v>782</v>
      </c>
      <c r="E743" s="73" t="s">
        <v>38</v>
      </c>
      <c r="F743" s="74">
        <v>40</v>
      </c>
      <c r="G743" s="75">
        <v>40</v>
      </c>
      <c r="H743" s="74">
        <v>1</v>
      </c>
      <c r="I743" s="74">
        <v>8</v>
      </c>
      <c r="J743" s="74">
        <v>96</v>
      </c>
      <c r="K743" s="73" t="s">
        <v>16</v>
      </c>
      <c r="L743" s="74">
        <v>80</v>
      </c>
      <c r="M743" s="74">
        <v>80</v>
      </c>
      <c r="N743" s="74">
        <v>240</v>
      </c>
      <c r="O743" s="74">
        <v>6</v>
      </c>
      <c r="P743" s="73" t="s">
        <v>303</v>
      </c>
      <c r="Q743" s="74"/>
      <c r="S743">
        <f t="shared" si="22"/>
        <v>96</v>
      </c>
      <c r="T743" t="str">
        <f t="shared" si="23"/>
        <v>BPB-11</v>
      </c>
    </row>
    <row r="744" spans="1:20" x14ac:dyDescent="0.25">
      <c r="A744" s="68">
        <v>43116</v>
      </c>
      <c r="B744" s="69" t="s">
        <v>781</v>
      </c>
      <c r="C744" s="70"/>
      <c r="D744" s="69" t="s">
        <v>782</v>
      </c>
      <c r="E744" s="69" t="s">
        <v>44</v>
      </c>
      <c r="F744" s="70">
        <v>30</v>
      </c>
      <c r="G744" s="71">
        <v>60</v>
      </c>
      <c r="H744" s="70">
        <v>2</v>
      </c>
      <c r="I744" s="70">
        <v>8</v>
      </c>
      <c r="J744" s="70">
        <v>88</v>
      </c>
      <c r="K744" s="69" t="s">
        <v>16</v>
      </c>
      <c r="L744" s="70">
        <v>60</v>
      </c>
      <c r="M744" s="70">
        <v>60</v>
      </c>
      <c r="N744" s="70">
        <v>180</v>
      </c>
      <c r="O744" s="70">
        <v>6</v>
      </c>
      <c r="P744" s="69" t="s">
        <v>114</v>
      </c>
      <c r="Q744" s="70">
        <v>58</v>
      </c>
      <c r="S744">
        <f t="shared" si="22"/>
        <v>88</v>
      </c>
      <c r="T744" t="str">
        <f t="shared" si="23"/>
        <v>BPB-13</v>
      </c>
    </row>
    <row r="745" spans="1:20" x14ac:dyDescent="0.25">
      <c r="A745" s="72">
        <v>43116</v>
      </c>
      <c r="B745" s="73" t="s">
        <v>781</v>
      </c>
      <c r="C745" s="74"/>
      <c r="D745" s="73" t="s">
        <v>782</v>
      </c>
      <c r="E745" s="73" t="s">
        <v>132</v>
      </c>
      <c r="F745" s="74">
        <v>30</v>
      </c>
      <c r="G745" s="75">
        <v>30</v>
      </c>
      <c r="H745" s="74">
        <v>1</v>
      </c>
      <c r="I745" s="74">
        <v>8</v>
      </c>
      <c r="J745" s="74">
        <v>88</v>
      </c>
      <c r="K745" s="73" t="s">
        <v>16</v>
      </c>
      <c r="L745" s="74">
        <v>60</v>
      </c>
      <c r="M745" s="74">
        <v>60</v>
      </c>
      <c r="N745" s="74">
        <v>180</v>
      </c>
      <c r="O745" s="74">
        <v>6</v>
      </c>
      <c r="P745" s="73" t="s">
        <v>133</v>
      </c>
      <c r="Q745" s="74"/>
      <c r="S745">
        <f t="shared" si="22"/>
        <v>88</v>
      </c>
      <c r="T745" t="str">
        <f t="shared" si="23"/>
        <v>BPB-13</v>
      </c>
    </row>
    <row r="746" spans="1:20" x14ac:dyDescent="0.25">
      <c r="A746" s="72">
        <v>43116</v>
      </c>
      <c r="B746" s="73" t="s">
        <v>781</v>
      </c>
      <c r="C746" s="74"/>
      <c r="D746" s="73" t="s">
        <v>782</v>
      </c>
      <c r="E746" s="73" t="s">
        <v>122</v>
      </c>
      <c r="F746" s="74">
        <v>35</v>
      </c>
      <c r="G746" s="75">
        <v>35</v>
      </c>
      <c r="H746" s="74">
        <v>1</v>
      </c>
      <c r="I746" s="74">
        <v>8</v>
      </c>
      <c r="J746" s="74">
        <v>88</v>
      </c>
      <c r="K746" s="73" t="s">
        <v>16</v>
      </c>
      <c r="L746" s="74">
        <v>70</v>
      </c>
      <c r="M746" s="74">
        <v>70</v>
      </c>
      <c r="N746" s="74">
        <v>210</v>
      </c>
      <c r="O746" s="74">
        <v>6</v>
      </c>
      <c r="P746" s="73" t="s">
        <v>220</v>
      </c>
      <c r="Q746" s="74"/>
      <c r="S746">
        <f t="shared" si="22"/>
        <v>88</v>
      </c>
      <c r="T746" t="str">
        <f t="shared" si="23"/>
        <v>BPB-14</v>
      </c>
    </row>
    <row r="747" spans="1:20" x14ac:dyDescent="0.25">
      <c r="A747" s="72">
        <v>43116</v>
      </c>
      <c r="B747" s="73" t="s">
        <v>783</v>
      </c>
      <c r="C747" s="74"/>
      <c r="D747" s="73" t="s">
        <v>784</v>
      </c>
      <c r="E747" s="73" t="s">
        <v>18</v>
      </c>
      <c r="F747" s="74">
        <v>30</v>
      </c>
      <c r="G747" s="75">
        <v>30</v>
      </c>
      <c r="H747" s="74">
        <v>1</v>
      </c>
      <c r="I747" s="74">
        <v>80</v>
      </c>
      <c r="J747" s="74">
        <v>240</v>
      </c>
      <c r="K747" s="73" t="s">
        <v>16</v>
      </c>
      <c r="L747" s="74">
        <v>60</v>
      </c>
      <c r="M747" s="74">
        <v>60</v>
      </c>
      <c r="N747" s="74">
        <v>180</v>
      </c>
      <c r="O747" s="74">
        <v>6</v>
      </c>
      <c r="P747" s="73" t="s">
        <v>61</v>
      </c>
      <c r="Q747" s="74">
        <v>112</v>
      </c>
      <c r="S747">
        <f t="shared" si="22"/>
        <v>240</v>
      </c>
      <c r="T747" t="str">
        <f t="shared" si="23"/>
        <v>BPB-14</v>
      </c>
    </row>
    <row r="748" spans="1:20" x14ac:dyDescent="0.25">
      <c r="A748" s="68">
        <v>43116</v>
      </c>
      <c r="B748" s="69" t="s">
        <v>783</v>
      </c>
      <c r="C748" s="70"/>
      <c r="D748" s="69" t="s">
        <v>784</v>
      </c>
      <c r="E748" s="69" t="s">
        <v>208</v>
      </c>
      <c r="F748" s="70">
        <v>1</v>
      </c>
      <c r="G748" s="71">
        <v>3</v>
      </c>
      <c r="H748" s="70">
        <v>3</v>
      </c>
      <c r="I748" s="70">
        <v>1</v>
      </c>
      <c r="J748" s="70">
        <v>480</v>
      </c>
      <c r="K748" s="69" t="s">
        <v>16</v>
      </c>
      <c r="L748" s="70">
        <v>64</v>
      </c>
      <c r="M748" s="70">
        <v>64</v>
      </c>
      <c r="N748" s="70">
        <v>128</v>
      </c>
      <c r="O748" s="70">
        <v>128</v>
      </c>
      <c r="P748" s="69" t="s">
        <v>209</v>
      </c>
      <c r="Q748" s="70">
        <v>464</v>
      </c>
      <c r="S748">
        <f t="shared" si="22"/>
        <v>480</v>
      </c>
      <c r="T748" t="str">
        <f t="shared" si="23"/>
        <v>BPB-03</v>
      </c>
    </row>
    <row r="749" spans="1:20" x14ac:dyDescent="0.25">
      <c r="A749" s="68">
        <v>43116</v>
      </c>
      <c r="B749" s="69" t="s">
        <v>783</v>
      </c>
      <c r="C749" s="70"/>
      <c r="D749" s="69" t="s">
        <v>784</v>
      </c>
      <c r="E749" s="69" t="s">
        <v>31</v>
      </c>
      <c r="F749" s="70">
        <v>40</v>
      </c>
      <c r="G749" s="71">
        <v>40</v>
      </c>
      <c r="H749" s="70">
        <v>1</v>
      </c>
      <c r="I749" s="70">
        <v>56</v>
      </c>
      <c r="J749" s="70">
        <v>168</v>
      </c>
      <c r="K749" s="69" t="s">
        <v>16</v>
      </c>
      <c r="L749" s="70">
        <v>80</v>
      </c>
      <c r="M749" s="70">
        <v>80</v>
      </c>
      <c r="N749" s="70">
        <v>720</v>
      </c>
      <c r="O749" s="70">
        <v>18</v>
      </c>
      <c r="P749" s="69" t="s">
        <v>178</v>
      </c>
      <c r="Q749" s="70"/>
      <c r="S749">
        <f t="shared" si="22"/>
        <v>168</v>
      </c>
      <c r="T749" t="str">
        <f t="shared" si="23"/>
        <v>BPB-14</v>
      </c>
    </row>
    <row r="750" spans="1:20" x14ac:dyDescent="0.25">
      <c r="A750" s="68">
        <v>43116</v>
      </c>
      <c r="B750" s="69" t="s">
        <v>783</v>
      </c>
      <c r="C750" s="70"/>
      <c r="D750" s="69" t="s">
        <v>784</v>
      </c>
      <c r="E750" s="69" t="s">
        <v>55</v>
      </c>
      <c r="F750" s="70">
        <v>40</v>
      </c>
      <c r="G750" s="71">
        <v>40</v>
      </c>
      <c r="H750" s="70">
        <v>1</v>
      </c>
      <c r="I750" s="70">
        <v>8</v>
      </c>
      <c r="J750" s="70">
        <v>64</v>
      </c>
      <c r="K750" s="69" t="s">
        <v>16</v>
      </c>
      <c r="L750" s="70">
        <v>160</v>
      </c>
      <c r="M750" s="70">
        <v>160</v>
      </c>
      <c r="N750" s="70">
        <v>480</v>
      </c>
      <c r="O750" s="70">
        <v>12</v>
      </c>
      <c r="P750" s="69" t="s">
        <v>203</v>
      </c>
      <c r="Q750" s="70"/>
      <c r="S750">
        <f t="shared" si="22"/>
        <v>64</v>
      </c>
      <c r="T750" t="str">
        <f t="shared" si="23"/>
        <v>BPB-13</v>
      </c>
    </row>
    <row r="751" spans="1:20" x14ac:dyDescent="0.25">
      <c r="A751" s="72">
        <v>43116</v>
      </c>
      <c r="B751" s="73" t="s">
        <v>783</v>
      </c>
      <c r="C751" s="74"/>
      <c r="D751" s="73" t="s">
        <v>784</v>
      </c>
      <c r="E751" s="73" t="s">
        <v>597</v>
      </c>
      <c r="F751" s="74">
        <v>250</v>
      </c>
      <c r="G751" s="75">
        <v>250</v>
      </c>
      <c r="H751" s="74">
        <v>1</v>
      </c>
      <c r="I751" s="74">
        <v>4</v>
      </c>
      <c r="J751" s="74">
        <v>20</v>
      </c>
      <c r="K751" s="73" t="s">
        <v>16</v>
      </c>
      <c r="L751" s="74">
        <v>500</v>
      </c>
      <c r="M751" s="74">
        <v>500</v>
      </c>
      <c r="N751" s="74">
        <v>3000</v>
      </c>
      <c r="O751" s="74">
        <v>12</v>
      </c>
      <c r="P751" s="73" t="s">
        <v>1100</v>
      </c>
      <c r="Q751" s="74"/>
      <c r="S751">
        <f t="shared" si="22"/>
        <v>20</v>
      </c>
      <c r="T751" t="str">
        <f t="shared" si="23"/>
        <v>BPB-08</v>
      </c>
    </row>
    <row r="752" spans="1:20" x14ac:dyDescent="0.25">
      <c r="A752" s="72">
        <v>43116</v>
      </c>
      <c r="B752" s="73" t="s">
        <v>785</v>
      </c>
      <c r="C752" s="74"/>
      <c r="D752" s="73" t="s">
        <v>786</v>
      </c>
      <c r="E752" s="73" t="s">
        <v>148</v>
      </c>
      <c r="F752" s="74">
        <v>20</v>
      </c>
      <c r="G752" s="75">
        <v>20</v>
      </c>
      <c r="H752" s="74">
        <v>1</v>
      </c>
      <c r="I752" s="74">
        <v>8</v>
      </c>
      <c r="J752" s="74">
        <v>112</v>
      </c>
      <c r="K752" s="73" t="s">
        <v>16</v>
      </c>
      <c r="L752" s="74">
        <v>0</v>
      </c>
      <c r="M752" s="74">
        <v>0</v>
      </c>
      <c r="N752" s="74">
        <v>0</v>
      </c>
      <c r="O752" s="74">
        <v>0</v>
      </c>
      <c r="P752" s="73" t="s">
        <v>149</v>
      </c>
      <c r="Q752" s="74"/>
      <c r="S752">
        <f t="shared" si="22"/>
        <v>112</v>
      </c>
      <c r="T752" t="str">
        <f t="shared" si="23"/>
        <v>BPB-12</v>
      </c>
    </row>
    <row r="753" spans="1:20" x14ac:dyDescent="0.25">
      <c r="A753" s="72">
        <v>43116</v>
      </c>
      <c r="B753" s="73" t="s">
        <v>785</v>
      </c>
      <c r="C753" s="74"/>
      <c r="D753" s="73" t="s">
        <v>786</v>
      </c>
      <c r="E753" s="73" t="s">
        <v>588</v>
      </c>
      <c r="F753" s="74">
        <v>28</v>
      </c>
      <c r="G753" s="75">
        <v>28</v>
      </c>
      <c r="H753" s="74">
        <v>1</v>
      </c>
      <c r="I753" s="74">
        <v>88</v>
      </c>
      <c r="J753" s="74">
        <v>264</v>
      </c>
      <c r="K753" s="73" t="s">
        <v>16</v>
      </c>
      <c r="L753" s="74">
        <v>56</v>
      </c>
      <c r="M753" s="74">
        <v>56</v>
      </c>
      <c r="N753" s="74">
        <v>168</v>
      </c>
      <c r="O753" s="74">
        <v>6</v>
      </c>
      <c r="P753" s="73" t="s">
        <v>589</v>
      </c>
      <c r="Q753" s="74">
        <v>76</v>
      </c>
      <c r="S753">
        <f t="shared" si="22"/>
        <v>264</v>
      </c>
      <c r="T753" t="str">
        <f t="shared" si="23"/>
        <v>BPB-13</v>
      </c>
    </row>
    <row r="754" spans="1:20" x14ac:dyDescent="0.25">
      <c r="A754" s="68">
        <v>43116</v>
      </c>
      <c r="B754" s="69" t="s">
        <v>785</v>
      </c>
      <c r="C754" s="70"/>
      <c r="D754" s="69" t="s">
        <v>786</v>
      </c>
      <c r="E754" s="69" t="s">
        <v>84</v>
      </c>
      <c r="F754" s="70">
        <v>24</v>
      </c>
      <c r="G754" s="71">
        <v>24</v>
      </c>
      <c r="H754" s="70">
        <v>1</v>
      </c>
      <c r="I754" s="70">
        <v>8</v>
      </c>
      <c r="J754" s="70">
        <v>64</v>
      </c>
      <c r="K754" s="69" t="s">
        <v>16</v>
      </c>
      <c r="L754" s="70">
        <v>48</v>
      </c>
      <c r="M754" s="70">
        <v>48</v>
      </c>
      <c r="N754" s="70">
        <v>432</v>
      </c>
      <c r="O754" s="70">
        <v>18</v>
      </c>
      <c r="P754" s="69" t="s">
        <v>183</v>
      </c>
      <c r="Q754" s="70">
        <v>12</v>
      </c>
      <c r="S754">
        <f t="shared" si="22"/>
        <v>64</v>
      </c>
      <c r="T754" t="str">
        <f t="shared" si="23"/>
        <v>BPB-14</v>
      </c>
    </row>
    <row r="755" spans="1:20" x14ac:dyDescent="0.25">
      <c r="A755" s="72">
        <v>43116</v>
      </c>
      <c r="B755" s="73" t="s">
        <v>785</v>
      </c>
      <c r="C755" s="74"/>
      <c r="D755" s="73" t="s">
        <v>786</v>
      </c>
      <c r="E755" s="73" t="s">
        <v>144</v>
      </c>
      <c r="F755" s="74">
        <v>24</v>
      </c>
      <c r="G755" s="75">
        <v>24</v>
      </c>
      <c r="H755" s="74">
        <v>1</v>
      </c>
      <c r="I755" s="74">
        <v>8</v>
      </c>
      <c r="J755" s="74">
        <v>64</v>
      </c>
      <c r="K755" s="73" t="s">
        <v>16</v>
      </c>
      <c r="L755" s="74">
        <v>48</v>
      </c>
      <c r="M755" s="74">
        <v>48</v>
      </c>
      <c r="N755" s="74">
        <v>288</v>
      </c>
      <c r="O755" s="74">
        <v>12</v>
      </c>
      <c r="P755" s="73" t="s">
        <v>193</v>
      </c>
      <c r="Q755" s="74"/>
      <c r="S755">
        <f t="shared" si="22"/>
        <v>64</v>
      </c>
      <c r="T755" t="str">
        <f t="shared" si="23"/>
        <v>BPB-13</v>
      </c>
    </row>
    <row r="756" spans="1:20" x14ac:dyDescent="0.25">
      <c r="A756" s="68">
        <v>43116</v>
      </c>
      <c r="B756" s="69" t="s">
        <v>785</v>
      </c>
      <c r="C756" s="70"/>
      <c r="D756" s="69" t="s">
        <v>786</v>
      </c>
      <c r="E756" s="69" t="s">
        <v>145</v>
      </c>
      <c r="F756" s="70">
        <v>36</v>
      </c>
      <c r="G756" s="71">
        <v>36</v>
      </c>
      <c r="H756" s="70">
        <v>1</v>
      </c>
      <c r="I756" s="70">
        <v>8</v>
      </c>
      <c r="J756" s="70">
        <v>72</v>
      </c>
      <c r="K756" s="69" t="s">
        <v>16</v>
      </c>
      <c r="L756" s="70">
        <v>72</v>
      </c>
      <c r="M756" s="70">
        <v>72</v>
      </c>
      <c r="N756" s="70">
        <v>432</v>
      </c>
      <c r="O756" s="70">
        <v>12</v>
      </c>
      <c r="P756" s="69" t="s">
        <v>223</v>
      </c>
      <c r="Q756" s="70">
        <v>49</v>
      </c>
      <c r="S756">
        <f t="shared" si="22"/>
        <v>72</v>
      </c>
      <c r="T756" t="str">
        <f t="shared" si="23"/>
        <v>BPB-12</v>
      </c>
    </row>
    <row r="757" spans="1:20" x14ac:dyDescent="0.25">
      <c r="A757" s="72">
        <v>43116</v>
      </c>
      <c r="B757" s="73" t="s">
        <v>785</v>
      </c>
      <c r="C757" s="74"/>
      <c r="D757" s="73" t="s">
        <v>786</v>
      </c>
      <c r="E757" s="73" t="s">
        <v>22</v>
      </c>
      <c r="F757" s="74">
        <v>36</v>
      </c>
      <c r="G757" s="75">
        <v>36</v>
      </c>
      <c r="H757" s="74">
        <v>1</v>
      </c>
      <c r="I757" s="74">
        <v>72</v>
      </c>
      <c r="J757" s="74">
        <v>144</v>
      </c>
      <c r="K757" s="73" t="s">
        <v>16</v>
      </c>
      <c r="L757" s="74">
        <v>72</v>
      </c>
      <c r="M757" s="74">
        <v>72</v>
      </c>
      <c r="N757" s="74">
        <v>864</v>
      </c>
      <c r="O757" s="74">
        <v>24</v>
      </c>
      <c r="P757" s="73" t="s">
        <v>205</v>
      </c>
      <c r="Q757" s="74">
        <v>34</v>
      </c>
      <c r="S757">
        <f t="shared" si="22"/>
        <v>144</v>
      </c>
      <c r="T757" t="str">
        <f t="shared" si="23"/>
        <v>BPB-13</v>
      </c>
    </row>
    <row r="758" spans="1:20" x14ac:dyDescent="0.25">
      <c r="A758" s="72">
        <v>43116</v>
      </c>
      <c r="B758" s="73" t="s">
        <v>785</v>
      </c>
      <c r="C758" s="74"/>
      <c r="D758" s="73" t="s">
        <v>786</v>
      </c>
      <c r="E758" s="73" t="s">
        <v>23</v>
      </c>
      <c r="F758" s="74">
        <v>36</v>
      </c>
      <c r="G758" s="75">
        <v>36</v>
      </c>
      <c r="H758" s="74">
        <v>1</v>
      </c>
      <c r="I758" s="74">
        <v>8</v>
      </c>
      <c r="J758" s="74">
        <v>80</v>
      </c>
      <c r="K758" s="73" t="s">
        <v>16</v>
      </c>
      <c r="L758" s="74">
        <v>108</v>
      </c>
      <c r="M758" s="74">
        <v>108</v>
      </c>
      <c r="N758" s="74">
        <v>648</v>
      </c>
      <c r="O758" s="74">
        <v>18</v>
      </c>
      <c r="P758" s="73" t="s">
        <v>194</v>
      </c>
      <c r="Q758" s="74"/>
      <c r="S758">
        <f t="shared" si="22"/>
        <v>80</v>
      </c>
      <c r="T758" t="str">
        <f t="shared" si="23"/>
        <v>BPB-14</v>
      </c>
    </row>
    <row r="759" spans="1:20" x14ac:dyDescent="0.25">
      <c r="A759" s="72">
        <v>43116</v>
      </c>
      <c r="B759" s="73" t="s">
        <v>785</v>
      </c>
      <c r="C759" s="74"/>
      <c r="D759" s="73" t="s">
        <v>786</v>
      </c>
      <c r="E759" s="73" t="s">
        <v>150</v>
      </c>
      <c r="F759" s="74">
        <v>36</v>
      </c>
      <c r="G759" s="75">
        <v>36</v>
      </c>
      <c r="H759" s="74">
        <v>1</v>
      </c>
      <c r="I759" s="74">
        <v>8</v>
      </c>
      <c r="J759" s="74">
        <v>64</v>
      </c>
      <c r="K759" s="73" t="s">
        <v>16</v>
      </c>
      <c r="L759" s="74">
        <v>72</v>
      </c>
      <c r="M759" s="74">
        <v>72</v>
      </c>
      <c r="N759" s="74">
        <v>432</v>
      </c>
      <c r="O759" s="74">
        <v>12</v>
      </c>
      <c r="P759" s="73" t="s">
        <v>275</v>
      </c>
      <c r="Q759" s="74"/>
      <c r="S759">
        <f t="shared" ref="S759:S822" si="24">J759</f>
        <v>64</v>
      </c>
      <c r="T759" t="str">
        <f t="shared" si="23"/>
        <v>BPB-08</v>
      </c>
    </row>
    <row r="760" spans="1:20" x14ac:dyDescent="0.25">
      <c r="A760" s="72">
        <v>43116</v>
      </c>
      <c r="B760" s="73" t="s">
        <v>785</v>
      </c>
      <c r="C760" s="74"/>
      <c r="D760" s="73" t="s">
        <v>786</v>
      </c>
      <c r="E760" s="73" t="s">
        <v>28</v>
      </c>
      <c r="F760" s="74">
        <v>48</v>
      </c>
      <c r="G760" s="75">
        <v>48</v>
      </c>
      <c r="H760" s="74">
        <v>1</v>
      </c>
      <c r="I760" s="74">
        <v>8</v>
      </c>
      <c r="J760" s="74">
        <v>88</v>
      </c>
      <c r="K760" s="73" t="s">
        <v>16</v>
      </c>
      <c r="L760" s="74">
        <v>96</v>
      </c>
      <c r="M760" s="74">
        <v>96</v>
      </c>
      <c r="N760" s="74">
        <v>288</v>
      </c>
      <c r="O760" s="74">
        <v>6</v>
      </c>
      <c r="P760" s="73" t="s">
        <v>251</v>
      </c>
      <c r="Q760" s="74">
        <v>23</v>
      </c>
      <c r="S760">
        <f t="shared" si="24"/>
        <v>88</v>
      </c>
      <c r="T760" t="str">
        <f t="shared" si="23"/>
        <v>BPB-12</v>
      </c>
    </row>
    <row r="761" spans="1:20" x14ac:dyDescent="0.25">
      <c r="A761" s="72">
        <v>43116</v>
      </c>
      <c r="B761" s="73" t="s">
        <v>785</v>
      </c>
      <c r="C761" s="74"/>
      <c r="D761" s="73" t="s">
        <v>786</v>
      </c>
      <c r="E761" s="73" t="s">
        <v>41</v>
      </c>
      <c r="F761" s="74">
        <v>36</v>
      </c>
      <c r="G761" s="75">
        <v>36</v>
      </c>
      <c r="H761" s="74">
        <v>1</v>
      </c>
      <c r="I761" s="74">
        <v>80</v>
      </c>
      <c r="J761" s="74">
        <v>160</v>
      </c>
      <c r="K761" s="73" t="s">
        <v>16</v>
      </c>
      <c r="L761" s="74">
        <v>72</v>
      </c>
      <c r="M761" s="74">
        <v>72</v>
      </c>
      <c r="N761" s="74">
        <v>216</v>
      </c>
      <c r="O761" s="74">
        <v>6</v>
      </c>
      <c r="P761" s="73" t="s">
        <v>213</v>
      </c>
      <c r="Q761" s="74">
        <v>74.1388888888889</v>
      </c>
      <c r="S761">
        <f t="shared" si="24"/>
        <v>160</v>
      </c>
      <c r="T761" t="str">
        <f t="shared" si="23"/>
        <v>BPB-14</v>
      </c>
    </row>
    <row r="762" spans="1:20" x14ac:dyDescent="0.25">
      <c r="A762" s="72">
        <v>43116</v>
      </c>
      <c r="B762" s="73" t="s">
        <v>785</v>
      </c>
      <c r="C762" s="74"/>
      <c r="D762" s="73" t="s">
        <v>786</v>
      </c>
      <c r="E762" s="73" t="s">
        <v>58</v>
      </c>
      <c r="F762" s="74">
        <v>48</v>
      </c>
      <c r="G762" s="75">
        <v>48</v>
      </c>
      <c r="H762" s="74">
        <v>1</v>
      </c>
      <c r="I762" s="74">
        <v>8</v>
      </c>
      <c r="J762" s="74">
        <v>64</v>
      </c>
      <c r="K762" s="73" t="s">
        <v>16</v>
      </c>
      <c r="L762" s="74">
        <v>96</v>
      </c>
      <c r="M762" s="74">
        <v>96</v>
      </c>
      <c r="N762" s="74">
        <v>576</v>
      </c>
      <c r="O762" s="74">
        <v>12</v>
      </c>
      <c r="P762" s="73" t="s">
        <v>263</v>
      </c>
      <c r="Q762" s="74"/>
      <c r="S762">
        <f t="shared" si="24"/>
        <v>64</v>
      </c>
      <c r="T762" t="str">
        <f t="shared" si="23"/>
        <v>BPB-15</v>
      </c>
    </row>
    <row r="763" spans="1:20" x14ac:dyDescent="0.25">
      <c r="A763" s="72">
        <v>43116</v>
      </c>
      <c r="B763" s="73" t="s">
        <v>785</v>
      </c>
      <c r="C763" s="74"/>
      <c r="D763" s="73" t="s">
        <v>786</v>
      </c>
      <c r="E763" s="73" t="s">
        <v>323</v>
      </c>
      <c r="F763" s="74">
        <v>64</v>
      </c>
      <c r="G763" s="75">
        <v>64</v>
      </c>
      <c r="H763" s="74">
        <v>1</v>
      </c>
      <c r="I763" s="74">
        <v>5</v>
      </c>
      <c r="J763" s="74">
        <v>140</v>
      </c>
      <c r="K763" s="73" t="s">
        <v>16</v>
      </c>
      <c r="L763" s="74">
        <v>128</v>
      </c>
      <c r="M763" s="74">
        <v>128</v>
      </c>
      <c r="N763" s="74">
        <v>768</v>
      </c>
      <c r="O763" s="74">
        <v>12</v>
      </c>
      <c r="P763" s="73" t="s">
        <v>584</v>
      </c>
      <c r="Q763" s="74">
        <v>31</v>
      </c>
      <c r="S763">
        <f t="shared" si="24"/>
        <v>140</v>
      </c>
      <c r="T763" t="str">
        <f t="shared" si="23"/>
        <v>BPB-15</v>
      </c>
    </row>
    <row r="764" spans="1:20" x14ac:dyDescent="0.25">
      <c r="A764" s="72">
        <v>43116</v>
      </c>
      <c r="B764" s="73" t="s">
        <v>785</v>
      </c>
      <c r="C764" s="74"/>
      <c r="D764" s="73" t="s">
        <v>786</v>
      </c>
      <c r="E764" s="73" t="s">
        <v>129</v>
      </c>
      <c r="F764" s="74">
        <v>48</v>
      </c>
      <c r="G764" s="75">
        <v>48</v>
      </c>
      <c r="H764" s="74">
        <v>1</v>
      </c>
      <c r="I764" s="74">
        <v>8</v>
      </c>
      <c r="J764" s="74">
        <v>80</v>
      </c>
      <c r="K764" s="73" t="s">
        <v>16</v>
      </c>
      <c r="L764" s="74">
        <v>96</v>
      </c>
      <c r="M764" s="74">
        <v>96</v>
      </c>
      <c r="N764" s="74">
        <v>288</v>
      </c>
      <c r="O764" s="74">
        <v>6</v>
      </c>
      <c r="P764" s="73" t="s">
        <v>255</v>
      </c>
      <c r="Q764" s="74"/>
      <c r="S764">
        <f t="shared" si="24"/>
        <v>80</v>
      </c>
      <c r="T764" t="str">
        <f t="shared" si="23"/>
        <v>BPB-08</v>
      </c>
    </row>
    <row r="765" spans="1:20" x14ac:dyDescent="0.25">
      <c r="A765" s="68">
        <v>43116</v>
      </c>
      <c r="B765" s="69" t="s">
        <v>785</v>
      </c>
      <c r="C765" s="70"/>
      <c r="D765" s="69" t="s">
        <v>786</v>
      </c>
      <c r="E765" s="69" t="s">
        <v>134</v>
      </c>
      <c r="F765" s="70">
        <v>10</v>
      </c>
      <c r="G765" s="71">
        <v>10</v>
      </c>
      <c r="H765" s="70">
        <v>1</v>
      </c>
      <c r="I765" s="70">
        <v>3</v>
      </c>
      <c r="J765" s="70">
        <v>36</v>
      </c>
      <c r="K765" s="69" t="s">
        <v>16</v>
      </c>
      <c r="L765" s="70">
        <v>60</v>
      </c>
      <c r="M765" s="70">
        <v>60</v>
      </c>
      <c r="N765" s="70">
        <v>90</v>
      </c>
      <c r="O765" s="70">
        <v>9</v>
      </c>
      <c r="P765" s="69" t="s">
        <v>1101</v>
      </c>
      <c r="Q765" s="70">
        <v>6.3</v>
      </c>
      <c r="S765">
        <f t="shared" si="24"/>
        <v>36</v>
      </c>
      <c r="T765" t="str">
        <f t="shared" si="23"/>
        <v>BPB-13</v>
      </c>
    </row>
    <row r="766" spans="1:20" x14ac:dyDescent="0.25">
      <c r="A766" s="72">
        <v>43116</v>
      </c>
      <c r="B766" s="73" t="s">
        <v>785</v>
      </c>
      <c r="C766" s="74"/>
      <c r="D766" s="73" t="s">
        <v>786</v>
      </c>
      <c r="E766" s="73" t="s">
        <v>160</v>
      </c>
      <c r="F766" s="74">
        <v>10</v>
      </c>
      <c r="G766" s="75">
        <v>20</v>
      </c>
      <c r="H766" s="74">
        <v>2</v>
      </c>
      <c r="I766" s="74">
        <v>2</v>
      </c>
      <c r="J766" s="74">
        <v>50</v>
      </c>
      <c r="K766" s="73" t="s">
        <v>16</v>
      </c>
      <c r="L766" s="74">
        <v>100</v>
      </c>
      <c r="M766" s="74">
        <v>100</v>
      </c>
      <c r="N766" s="74">
        <v>400</v>
      </c>
      <c r="O766" s="74">
        <v>40</v>
      </c>
      <c r="P766" s="73" t="s">
        <v>161</v>
      </c>
      <c r="Q766" s="74"/>
      <c r="S766">
        <f t="shared" si="24"/>
        <v>50</v>
      </c>
      <c r="T766" t="str">
        <f t="shared" si="23"/>
        <v>BPB-05</v>
      </c>
    </row>
    <row r="767" spans="1:20" x14ac:dyDescent="0.25">
      <c r="A767" s="72">
        <v>43116</v>
      </c>
      <c r="B767" s="73" t="s">
        <v>785</v>
      </c>
      <c r="C767" s="74"/>
      <c r="D767" s="73" t="s">
        <v>786</v>
      </c>
      <c r="E767" s="73" t="s">
        <v>154</v>
      </c>
      <c r="F767" s="74">
        <v>90</v>
      </c>
      <c r="G767" s="75">
        <v>90</v>
      </c>
      <c r="H767" s="74">
        <v>1</v>
      </c>
      <c r="I767" s="74">
        <v>2</v>
      </c>
      <c r="J767" s="74">
        <v>56</v>
      </c>
      <c r="K767" s="73" t="s">
        <v>16</v>
      </c>
      <c r="L767" s="74">
        <v>0</v>
      </c>
      <c r="M767" s="74">
        <v>0</v>
      </c>
      <c r="N767" s="74">
        <v>0</v>
      </c>
      <c r="O767" s="74">
        <v>0</v>
      </c>
      <c r="P767" s="73" t="s">
        <v>314</v>
      </c>
      <c r="Q767" s="74">
        <v>25.411111111111101</v>
      </c>
      <c r="S767">
        <f t="shared" si="24"/>
        <v>56</v>
      </c>
      <c r="T767" t="str">
        <f t="shared" si="23"/>
        <v>BPB-15</v>
      </c>
    </row>
    <row r="768" spans="1:20" x14ac:dyDescent="0.25">
      <c r="A768" s="72">
        <v>43116</v>
      </c>
      <c r="B768" s="73" t="s">
        <v>787</v>
      </c>
      <c r="C768" s="74"/>
      <c r="D768" s="73" t="s">
        <v>788</v>
      </c>
      <c r="E768" s="73" t="s">
        <v>18</v>
      </c>
      <c r="F768" s="74">
        <v>30</v>
      </c>
      <c r="G768" s="75">
        <v>90</v>
      </c>
      <c r="H768" s="74">
        <v>3</v>
      </c>
      <c r="I768" s="74">
        <v>80</v>
      </c>
      <c r="J768" s="74">
        <v>240</v>
      </c>
      <c r="K768" s="73" t="s">
        <v>16</v>
      </c>
      <c r="L768" s="74">
        <v>60</v>
      </c>
      <c r="M768" s="74">
        <v>60</v>
      </c>
      <c r="N768" s="74">
        <v>180</v>
      </c>
      <c r="O768" s="74">
        <v>6</v>
      </c>
      <c r="P768" s="73" t="s">
        <v>61</v>
      </c>
      <c r="Q768" s="74">
        <v>112</v>
      </c>
      <c r="S768">
        <f t="shared" si="24"/>
        <v>240</v>
      </c>
      <c r="T768" t="str">
        <f t="shared" si="23"/>
        <v>BPB-14</v>
      </c>
    </row>
    <row r="769" spans="1:20" x14ac:dyDescent="0.25">
      <c r="A769" s="68">
        <v>43116</v>
      </c>
      <c r="B769" s="69" t="s">
        <v>787</v>
      </c>
      <c r="C769" s="70"/>
      <c r="D769" s="69" t="s">
        <v>788</v>
      </c>
      <c r="E769" s="69" t="s">
        <v>19</v>
      </c>
      <c r="F769" s="70">
        <v>30</v>
      </c>
      <c r="G769" s="71">
        <v>90</v>
      </c>
      <c r="H769" s="70">
        <v>3</v>
      </c>
      <c r="I769" s="70">
        <v>80</v>
      </c>
      <c r="J769" s="70">
        <v>160</v>
      </c>
      <c r="K769" s="69" t="s">
        <v>16</v>
      </c>
      <c r="L769" s="70">
        <v>60</v>
      </c>
      <c r="M769" s="70">
        <v>60</v>
      </c>
      <c r="N769" s="70">
        <v>180</v>
      </c>
      <c r="O769" s="70">
        <v>6</v>
      </c>
      <c r="P769" s="69" t="s">
        <v>64</v>
      </c>
      <c r="Q769" s="70">
        <v>44</v>
      </c>
      <c r="S769">
        <f t="shared" si="24"/>
        <v>160</v>
      </c>
      <c r="T769" t="str">
        <f t="shared" si="23"/>
        <v>BPB-14</v>
      </c>
    </row>
    <row r="770" spans="1:20" x14ac:dyDescent="0.25">
      <c r="A770" s="68">
        <v>43116</v>
      </c>
      <c r="B770" s="69" t="s">
        <v>787</v>
      </c>
      <c r="C770" s="70"/>
      <c r="D770" s="69" t="s">
        <v>788</v>
      </c>
      <c r="E770" s="69" t="s">
        <v>20</v>
      </c>
      <c r="F770" s="70">
        <v>24</v>
      </c>
      <c r="G770" s="71">
        <v>24</v>
      </c>
      <c r="H770" s="70">
        <v>1</v>
      </c>
      <c r="I770" s="70">
        <v>2</v>
      </c>
      <c r="J770" s="70">
        <v>52</v>
      </c>
      <c r="K770" s="69" t="s">
        <v>16</v>
      </c>
      <c r="L770" s="70">
        <v>48</v>
      </c>
      <c r="M770" s="70">
        <v>48</v>
      </c>
      <c r="N770" s="70">
        <v>288</v>
      </c>
      <c r="O770" s="70">
        <v>12</v>
      </c>
      <c r="P770" s="69" t="s">
        <v>182</v>
      </c>
      <c r="Q770" s="70">
        <v>18</v>
      </c>
      <c r="S770">
        <f t="shared" si="24"/>
        <v>52</v>
      </c>
      <c r="T770" t="str">
        <f t="shared" si="23"/>
        <v>BPB-14</v>
      </c>
    </row>
    <row r="771" spans="1:20" x14ac:dyDescent="0.25">
      <c r="A771" s="72">
        <v>43116</v>
      </c>
      <c r="B771" s="73" t="s">
        <v>787</v>
      </c>
      <c r="C771" s="74"/>
      <c r="D771" s="73" t="s">
        <v>788</v>
      </c>
      <c r="E771" s="73" t="s">
        <v>72</v>
      </c>
      <c r="F771" s="74">
        <v>24</v>
      </c>
      <c r="G771" s="75">
        <v>24</v>
      </c>
      <c r="H771" s="74">
        <v>1</v>
      </c>
      <c r="I771" s="74">
        <v>8</v>
      </c>
      <c r="J771" s="74">
        <v>64</v>
      </c>
      <c r="K771" s="73" t="s">
        <v>16</v>
      </c>
      <c r="L771" s="74">
        <v>48</v>
      </c>
      <c r="M771" s="74">
        <v>48</v>
      </c>
      <c r="N771" s="74">
        <v>144</v>
      </c>
      <c r="O771" s="74">
        <v>6</v>
      </c>
      <c r="P771" s="73" t="s">
        <v>170</v>
      </c>
      <c r="Q771" s="74">
        <v>4</v>
      </c>
      <c r="S771">
        <f t="shared" si="24"/>
        <v>64</v>
      </c>
      <c r="T771" t="str">
        <f t="shared" ref="T771:T834" si="25">LEFT(P771,6)</f>
        <v>BPB-13</v>
      </c>
    </row>
    <row r="772" spans="1:20" x14ac:dyDescent="0.25">
      <c r="A772" s="72">
        <v>43116</v>
      </c>
      <c r="B772" s="73" t="s">
        <v>787</v>
      </c>
      <c r="C772" s="74"/>
      <c r="D772" s="73" t="s">
        <v>788</v>
      </c>
      <c r="E772" s="73" t="s">
        <v>591</v>
      </c>
      <c r="F772" s="74">
        <v>28</v>
      </c>
      <c r="G772" s="75">
        <v>28</v>
      </c>
      <c r="H772" s="74">
        <v>1</v>
      </c>
      <c r="I772" s="74">
        <v>80</v>
      </c>
      <c r="J772" s="74">
        <v>160</v>
      </c>
      <c r="K772" s="73" t="s">
        <v>16</v>
      </c>
      <c r="L772" s="74">
        <v>56</v>
      </c>
      <c r="M772" s="74">
        <v>56</v>
      </c>
      <c r="N772" s="74">
        <v>168</v>
      </c>
      <c r="O772" s="74">
        <v>6</v>
      </c>
      <c r="P772" s="73" t="s">
        <v>592</v>
      </c>
      <c r="Q772" s="74">
        <v>57</v>
      </c>
      <c r="S772">
        <f t="shared" si="24"/>
        <v>160</v>
      </c>
      <c r="T772" t="str">
        <f t="shared" si="25"/>
        <v>BPB-14</v>
      </c>
    </row>
    <row r="773" spans="1:20" x14ac:dyDescent="0.25">
      <c r="A773" s="72">
        <v>43116</v>
      </c>
      <c r="B773" s="73" t="s">
        <v>787</v>
      </c>
      <c r="C773" s="74"/>
      <c r="D773" s="73" t="s">
        <v>788</v>
      </c>
      <c r="E773" s="73" t="s">
        <v>77</v>
      </c>
      <c r="F773" s="74">
        <v>24</v>
      </c>
      <c r="G773" s="75">
        <v>24</v>
      </c>
      <c r="H773" s="74">
        <v>1</v>
      </c>
      <c r="I773" s="74">
        <v>64</v>
      </c>
      <c r="J773" s="74">
        <v>128</v>
      </c>
      <c r="K773" s="73" t="s">
        <v>16</v>
      </c>
      <c r="L773" s="74">
        <v>48</v>
      </c>
      <c r="M773" s="74">
        <v>48</v>
      </c>
      <c r="N773" s="74">
        <v>432</v>
      </c>
      <c r="O773" s="74">
        <v>18</v>
      </c>
      <c r="P773" s="73" t="s">
        <v>78</v>
      </c>
      <c r="Q773" s="74"/>
      <c r="S773">
        <f t="shared" si="24"/>
        <v>128</v>
      </c>
      <c r="T773" t="str">
        <f t="shared" si="25"/>
        <v>BPB-14</v>
      </c>
    </row>
    <row r="774" spans="1:20" x14ac:dyDescent="0.25">
      <c r="A774" s="68">
        <v>43116</v>
      </c>
      <c r="B774" s="69" t="s">
        <v>787</v>
      </c>
      <c r="C774" s="70"/>
      <c r="D774" s="69" t="s">
        <v>788</v>
      </c>
      <c r="E774" s="69" t="s">
        <v>588</v>
      </c>
      <c r="F774" s="70">
        <v>28</v>
      </c>
      <c r="G774" s="71">
        <v>56</v>
      </c>
      <c r="H774" s="70">
        <v>2</v>
      </c>
      <c r="I774" s="70">
        <v>88</v>
      </c>
      <c r="J774" s="70">
        <v>264</v>
      </c>
      <c r="K774" s="69" t="s">
        <v>16</v>
      </c>
      <c r="L774" s="70">
        <v>56</v>
      </c>
      <c r="M774" s="70">
        <v>56</v>
      </c>
      <c r="N774" s="70">
        <v>168</v>
      </c>
      <c r="O774" s="70">
        <v>6</v>
      </c>
      <c r="P774" s="69" t="s">
        <v>589</v>
      </c>
      <c r="Q774" s="70">
        <v>76</v>
      </c>
      <c r="S774">
        <f t="shared" si="24"/>
        <v>264</v>
      </c>
      <c r="T774" t="str">
        <f t="shared" si="25"/>
        <v>BPB-13</v>
      </c>
    </row>
    <row r="775" spans="1:20" x14ac:dyDescent="0.25">
      <c r="A775" s="68">
        <v>43116</v>
      </c>
      <c r="B775" s="69" t="s">
        <v>787</v>
      </c>
      <c r="C775" s="70"/>
      <c r="D775" s="69" t="s">
        <v>788</v>
      </c>
      <c r="E775" s="69" t="s">
        <v>85</v>
      </c>
      <c r="F775" s="70">
        <v>24</v>
      </c>
      <c r="G775" s="71">
        <v>24</v>
      </c>
      <c r="H775" s="70">
        <v>1</v>
      </c>
      <c r="I775" s="70">
        <v>2</v>
      </c>
      <c r="J775" s="70">
        <v>80</v>
      </c>
      <c r="K775" s="69" t="s">
        <v>16</v>
      </c>
      <c r="L775" s="70">
        <v>48</v>
      </c>
      <c r="M775" s="70">
        <v>48</v>
      </c>
      <c r="N775" s="70">
        <v>288</v>
      </c>
      <c r="O775" s="70">
        <v>12</v>
      </c>
      <c r="P775" s="69" t="s">
        <v>156</v>
      </c>
      <c r="Q775" s="70"/>
      <c r="S775">
        <f t="shared" si="24"/>
        <v>80</v>
      </c>
      <c r="T775" t="str">
        <f t="shared" si="25"/>
        <v>BPB-13</v>
      </c>
    </row>
    <row r="776" spans="1:20" x14ac:dyDescent="0.25">
      <c r="A776" s="72">
        <v>43116</v>
      </c>
      <c r="B776" s="73" t="s">
        <v>787</v>
      </c>
      <c r="C776" s="74"/>
      <c r="D776" s="73" t="s">
        <v>788</v>
      </c>
      <c r="E776" s="73" t="s">
        <v>144</v>
      </c>
      <c r="F776" s="74">
        <v>24</v>
      </c>
      <c r="G776" s="75">
        <v>24</v>
      </c>
      <c r="H776" s="74">
        <v>1</v>
      </c>
      <c r="I776" s="74">
        <v>8</v>
      </c>
      <c r="J776" s="74">
        <v>64</v>
      </c>
      <c r="K776" s="73" t="s">
        <v>16</v>
      </c>
      <c r="L776" s="74">
        <v>48</v>
      </c>
      <c r="M776" s="74">
        <v>48</v>
      </c>
      <c r="N776" s="74">
        <v>288</v>
      </c>
      <c r="O776" s="74">
        <v>12</v>
      </c>
      <c r="P776" s="73" t="s">
        <v>193</v>
      </c>
      <c r="Q776" s="74"/>
      <c r="S776">
        <f t="shared" si="24"/>
        <v>64</v>
      </c>
      <c r="T776" t="str">
        <f t="shared" si="25"/>
        <v>BPB-13</v>
      </c>
    </row>
    <row r="777" spans="1:20" x14ac:dyDescent="0.25">
      <c r="A777" s="68">
        <v>43116</v>
      </c>
      <c r="B777" s="69" t="s">
        <v>787</v>
      </c>
      <c r="C777" s="70"/>
      <c r="D777" s="69" t="s">
        <v>788</v>
      </c>
      <c r="E777" s="69" t="s">
        <v>22</v>
      </c>
      <c r="F777" s="70">
        <v>36</v>
      </c>
      <c r="G777" s="71">
        <v>72</v>
      </c>
      <c r="H777" s="70">
        <v>2</v>
      </c>
      <c r="I777" s="70">
        <v>72</v>
      </c>
      <c r="J777" s="70">
        <v>144</v>
      </c>
      <c r="K777" s="69" t="s">
        <v>16</v>
      </c>
      <c r="L777" s="70">
        <v>72</v>
      </c>
      <c r="M777" s="70">
        <v>72</v>
      </c>
      <c r="N777" s="70">
        <v>864</v>
      </c>
      <c r="O777" s="70">
        <v>24</v>
      </c>
      <c r="P777" s="69" t="s">
        <v>205</v>
      </c>
      <c r="Q777" s="70">
        <v>34</v>
      </c>
      <c r="S777">
        <f t="shared" si="24"/>
        <v>144</v>
      </c>
      <c r="T777" t="str">
        <f t="shared" si="25"/>
        <v>BPB-13</v>
      </c>
    </row>
    <row r="778" spans="1:20" x14ac:dyDescent="0.25">
      <c r="A778" s="72">
        <v>43116</v>
      </c>
      <c r="B778" s="73" t="s">
        <v>787</v>
      </c>
      <c r="C778" s="74"/>
      <c r="D778" s="73" t="s">
        <v>788</v>
      </c>
      <c r="E778" s="73" t="s">
        <v>23</v>
      </c>
      <c r="F778" s="74">
        <v>36</v>
      </c>
      <c r="G778" s="75">
        <v>36</v>
      </c>
      <c r="H778" s="74">
        <v>1</v>
      </c>
      <c r="I778" s="74">
        <v>8</v>
      </c>
      <c r="J778" s="74">
        <v>80</v>
      </c>
      <c r="K778" s="73" t="s">
        <v>16</v>
      </c>
      <c r="L778" s="74">
        <v>108</v>
      </c>
      <c r="M778" s="74">
        <v>108</v>
      </c>
      <c r="N778" s="74">
        <v>648</v>
      </c>
      <c r="O778" s="74">
        <v>18</v>
      </c>
      <c r="P778" s="73" t="s">
        <v>194</v>
      </c>
      <c r="Q778" s="74"/>
      <c r="S778">
        <f t="shared" si="24"/>
        <v>80</v>
      </c>
      <c r="T778" t="str">
        <f t="shared" si="25"/>
        <v>BPB-14</v>
      </c>
    </row>
    <row r="779" spans="1:20" x14ac:dyDescent="0.25">
      <c r="A779" s="68">
        <v>43116</v>
      </c>
      <c r="B779" s="69" t="s">
        <v>787</v>
      </c>
      <c r="C779" s="70"/>
      <c r="D779" s="69" t="s">
        <v>788</v>
      </c>
      <c r="E779" s="69" t="s">
        <v>150</v>
      </c>
      <c r="F779" s="70">
        <v>36</v>
      </c>
      <c r="G779" s="71">
        <v>36</v>
      </c>
      <c r="H779" s="70">
        <v>1</v>
      </c>
      <c r="I779" s="70">
        <v>8</v>
      </c>
      <c r="J779" s="70">
        <v>64</v>
      </c>
      <c r="K779" s="69" t="s">
        <v>16</v>
      </c>
      <c r="L779" s="70">
        <v>72</v>
      </c>
      <c r="M779" s="70">
        <v>72</v>
      </c>
      <c r="N779" s="70">
        <v>432</v>
      </c>
      <c r="O779" s="70">
        <v>12</v>
      </c>
      <c r="P779" s="69" t="s">
        <v>275</v>
      </c>
      <c r="Q779" s="70"/>
      <c r="S779">
        <f t="shared" si="24"/>
        <v>64</v>
      </c>
      <c r="T779" t="str">
        <f t="shared" si="25"/>
        <v>BPB-08</v>
      </c>
    </row>
    <row r="780" spans="1:20" x14ac:dyDescent="0.25">
      <c r="A780" s="68">
        <v>43116</v>
      </c>
      <c r="B780" s="69" t="s">
        <v>787</v>
      </c>
      <c r="C780" s="70"/>
      <c r="D780" s="69" t="s">
        <v>788</v>
      </c>
      <c r="E780" s="69" t="s">
        <v>281</v>
      </c>
      <c r="F780" s="70">
        <v>48</v>
      </c>
      <c r="G780" s="71">
        <v>48</v>
      </c>
      <c r="H780" s="70">
        <v>1</v>
      </c>
      <c r="I780" s="70">
        <v>5</v>
      </c>
      <c r="J780" s="70">
        <v>64</v>
      </c>
      <c r="K780" s="69" t="s">
        <v>16</v>
      </c>
      <c r="L780" s="70">
        <v>460</v>
      </c>
      <c r="M780" s="70">
        <v>460</v>
      </c>
      <c r="N780" s="70">
        <v>1380</v>
      </c>
      <c r="O780" s="70">
        <v>28.75</v>
      </c>
      <c r="P780" s="69" t="s">
        <v>325</v>
      </c>
      <c r="Q780" s="70">
        <v>17</v>
      </c>
      <c r="S780">
        <f t="shared" si="24"/>
        <v>64</v>
      </c>
      <c r="T780" t="str">
        <f t="shared" si="25"/>
        <v>BPB-15</v>
      </c>
    </row>
    <row r="781" spans="1:20" x14ac:dyDescent="0.25">
      <c r="A781" s="72">
        <v>43116</v>
      </c>
      <c r="B781" s="73" t="s">
        <v>787</v>
      </c>
      <c r="C781" s="74"/>
      <c r="D781" s="73" t="s">
        <v>788</v>
      </c>
      <c r="E781" s="73" t="s">
        <v>28</v>
      </c>
      <c r="F781" s="74">
        <v>48</v>
      </c>
      <c r="G781" s="75">
        <v>48</v>
      </c>
      <c r="H781" s="74">
        <v>1</v>
      </c>
      <c r="I781" s="74">
        <v>8</v>
      </c>
      <c r="J781" s="74">
        <v>88</v>
      </c>
      <c r="K781" s="73" t="s">
        <v>16</v>
      </c>
      <c r="L781" s="74">
        <v>96</v>
      </c>
      <c r="M781" s="74">
        <v>96</v>
      </c>
      <c r="N781" s="74">
        <v>288</v>
      </c>
      <c r="O781" s="74">
        <v>6</v>
      </c>
      <c r="P781" s="73" t="s">
        <v>251</v>
      </c>
      <c r="Q781" s="74">
        <v>23</v>
      </c>
      <c r="S781">
        <f t="shared" si="24"/>
        <v>88</v>
      </c>
      <c r="T781" t="str">
        <f t="shared" si="25"/>
        <v>BPB-12</v>
      </c>
    </row>
    <row r="782" spans="1:20" x14ac:dyDescent="0.25">
      <c r="A782" s="72">
        <v>43116</v>
      </c>
      <c r="B782" s="73" t="s">
        <v>787</v>
      </c>
      <c r="C782" s="74"/>
      <c r="D782" s="73" t="s">
        <v>788</v>
      </c>
      <c r="E782" s="73" t="s">
        <v>31</v>
      </c>
      <c r="F782" s="74">
        <v>40</v>
      </c>
      <c r="G782" s="75">
        <v>40</v>
      </c>
      <c r="H782" s="74">
        <v>1</v>
      </c>
      <c r="I782" s="74">
        <v>56</v>
      </c>
      <c r="J782" s="74">
        <v>168</v>
      </c>
      <c r="K782" s="73" t="s">
        <v>16</v>
      </c>
      <c r="L782" s="74">
        <v>80</v>
      </c>
      <c r="M782" s="74">
        <v>80</v>
      </c>
      <c r="N782" s="74">
        <v>720</v>
      </c>
      <c r="O782" s="74">
        <v>18</v>
      </c>
      <c r="P782" s="73" t="s">
        <v>178</v>
      </c>
      <c r="Q782" s="74"/>
      <c r="S782">
        <f t="shared" si="24"/>
        <v>168</v>
      </c>
      <c r="T782" t="str">
        <f t="shared" si="25"/>
        <v>BPB-14</v>
      </c>
    </row>
    <row r="783" spans="1:20" x14ac:dyDescent="0.25">
      <c r="A783" s="72">
        <v>43116</v>
      </c>
      <c r="B783" s="73" t="s">
        <v>787</v>
      </c>
      <c r="C783" s="74"/>
      <c r="D783" s="73" t="s">
        <v>788</v>
      </c>
      <c r="E783" s="73" t="s">
        <v>97</v>
      </c>
      <c r="F783" s="74">
        <v>24</v>
      </c>
      <c r="G783" s="75">
        <v>24</v>
      </c>
      <c r="H783" s="74">
        <v>1</v>
      </c>
      <c r="I783" s="74">
        <v>8</v>
      </c>
      <c r="J783" s="74">
        <v>64</v>
      </c>
      <c r="K783" s="73" t="s">
        <v>16</v>
      </c>
      <c r="L783" s="74">
        <v>48</v>
      </c>
      <c r="M783" s="74">
        <v>48</v>
      </c>
      <c r="N783" s="74">
        <v>288</v>
      </c>
      <c r="O783" s="74">
        <v>12</v>
      </c>
      <c r="P783" s="73" t="s">
        <v>211</v>
      </c>
      <c r="Q783" s="74"/>
      <c r="S783">
        <f t="shared" si="24"/>
        <v>64</v>
      </c>
      <c r="T783" t="str">
        <f t="shared" si="25"/>
        <v>BPB-13</v>
      </c>
    </row>
    <row r="784" spans="1:20" x14ac:dyDescent="0.25">
      <c r="A784" s="68">
        <v>43116</v>
      </c>
      <c r="B784" s="69" t="s">
        <v>787</v>
      </c>
      <c r="C784" s="70"/>
      <c r="D784" s="69" t="s">
        <v>788</v>
      </c>
      <c r="E784" s="69" t="s">
        <v>39</v>
      </c>
      <c r="F784" s="70">
        <v>36</v>
      </c>
      <c r="G784" s="71">
        <v>36</v>
      </c>
      <c r="H784" s="70">
        <v>1</v>
      </c>
      <c r="I784" s="70">
        <v>8</v>
      </c>
      <c r="J784" s="70">
        <v>80</v>
      </c>
      <c r="K784" s="69" t="s">
        <v>16</v>
      </c>
      <c r="L784" s="70">
        <v>72</v>
      </c>
      <c r="M784" s="70">
        <v>72</v>
      </c>
      <c r="N784" s="70">
        <v>3000</v>
      </c>
      <c r="O784" s="70">
        <v>83.3333333333333</v>
      </c>
      <c r="P784" s="69" t="s">
        <v>204</v>
      </c>
      <c r="Q784" s="70"/>
      <c r="S784">
        <f t="shared" si="24"/>
        <v>80</v>
      </c>
      <c r="T784" t="str">
        <f t="shared" si="25"/>
        <v>BPB-13</v>
      </c>
    </row>
    <row r="785" spans="1:20" x14ac:dyDescent="0.25">
      <c r="A785" s="72">
        <v>43116</v>
      </c>
      <c r="B785" s="73" t="s">
        <v>787</v>
      </c>
      <c r="C785" s="74"/>
      <c r="D785" s="73" t="s">
        <v>788</v>
      </c>
      <c r="E785" s="73" t="s">
        <v>108</v>
      </c>
      <c r="F785" s="74">
        <v>28</v>
      </c>
      <c r="G785" s="75">
        <v>28</v>
      </c>
      <c r="H785" s="74">
        <v>1</v>
      </c>
      <c r="I785" s="74">
        <v>80</v>
      </c>
      <c r="J785" s="74">
        <v>160</v>
      </c>
      <c r="K785" s="73" t="s">
        <v>16</v>
      </c>
      <c r="L785" s="74">
        <v>56</v>
      </c>
      <c r="M785" s="74">
        <v>56</v>
      </c>
      <c r="N785" s="74">
        <v>168</v>
      </c>
      <c r="O785" s="74">
        <v>6</v>
      </c>
      <c r="P785" s="73" t="s">
        <v>206</v>
      </c>
      <c r="Q785" s="74">
        <v>91.071428571428598</v>
      </c>
      <c r="S785">
        <f t="shared" si="24"/>
        <v>160</v>
      </c>
      <c r="T785" t="str">
        <f t="shared" si="25"/>
        <v>BPB-14</v>
      </c>
    </row>
    <row r="786" spans="1:20" x14ac:dyDescent="0.25">
      <c r="A786" s="68">
        <v>43116</v>
      </c>
      <c r="B786" s="69" t="s">
        <v>787</v>
      </c>
      <c r="C786" s="70"/>
      <c r="D786" s="69" t="s">
        <v>788</v>
      </c>
      <c r="E786" s="69" t="s">
        <v>41</v>
      </c>
      <c r="F786" s="70">
        <v>36</v>
      </c>
      <c r="G786" s="71">
        <v>36</v>
      </c>
      <c r="H786" s="70">
        <v>1</v>
      </c>
      <c r="I786" s="70">
        <v>80</v>
      </c>
      <c r="J786" s="70">
        <v>160</v>
      </c>
      <c r="K786" s="69" t="s">
        <v>16</v>
      </c>
      <c r="L786" s="70">
        <v>72</v>
      </c>
      <c r="M786" s="70">
        <v>72</v>
      </c>
      <c r="N786" s="70">
        <v>216</v>
      </c>
      <c r="O786" s="70">
        <v>6</v>
      </c>
      <c r="P786" s="69" t="s">
        <v>213</v>
      </c>
      <c r="Q786" s="70">
        <v>74.1388888888889</v>
      </c>
      <c r="S786">
        <f t="shared" si="24"/>
        <v>160</v>
      </c>
      <c r="T786" t="str">
        <f t="shared" si="25"/>
        <v>BPB-14</v>
      </c>
    </row>
    <row r="787" spans="1:20" x14ac:dyDescent="0.25">
      <c r="A787" s="68">
        <v>43116</v>
      </c>
      <c r="B787" s="69" t="s">
        <v>787</v>
      </c>
      <c r="C787" s="70"/>
      <c r="D787" s="69" t="s">
        <v>788</v>
      </c>
      <c r="E787" s="69" t="s">
        <v>44</v>
      </c>
      <c r="F787" s="70">
        <v>30</v>
      </c>
      <c r="G787" s="71">
        <v>90</v>
      </c>
      <c r="H787" s="70">
        <v>3</v>
      </c>
      <c r="I787" s="70">
        <v>8</v>
      </c>
      <c r="J787" s="70">
        <v>88</v>
      </c>
      <c r="K787" s="69" t="s">
        <v>16</v>
      </c>
      <c r="L787" s="70">
        <v>60</v>
      </c>
      <c r="M787" s="70">
        <v>60</v>
      </c>
      <c r="N787" s="70">
        <v>180</v>
      </c>
      <c r="O787" s="70">
        <v>6</v>
      </c>
      <c r="P787" s="69" t="s">
        <v>114</v>
      </c>
      <c r="Q787" s="70">
        <v>58</v>
      </c>
      <c r="S787">
        <f t="shared" si="24"/>
        <v>88</v>
      </c>
      <c r="T787" t="str">
        <f t="shared" si="25"/>
        <v>BPB-13</v>
      </c>
    </row>
    <row r="788" spans="1:20" x14ac:dyDescent="0.25">
      <c r="A788" s="68">
        <v>43116</v>
      </c>
      <c r="B788" s="69" t="s">
        <v>787</v>
      </c>
      <c r="C788" s="70"/>
      <c r="D788" s="69" t="s">
        <v>788</v>
      </c>
      <c r="E788" s="69" t="s">
        <v>115</v>
      </c>
      <c r="F788" s="70">
        <v>30</v>
      </c>
      <c r="G788" s="71">
        <v>60</v>
      </c>
      <c r="H788" s="70">
        <v>2</v>
      </c>
      <c r="I788" s="70">
        <v>2</v>
      </c>
      <c r="J788" s="70">
        <v>80</v>
      </c>
      <c r="K788" s="69" t="s">
        <v>16</v>
      </c>
      <c r="L788" s="70">
        <v>60</v>
      </c>
      <c r="M788" s="70">
        <v>60</v>
      </c>
      <c r="N788" s="70">
        <v>180</v>
      </c>
      <c r="O788" s="70">
        <v>6</v>
      </c>
      <c r="P788" s="69" t="s">
        <v>116</v>
      </c>
      <c r="Q788" s="70">
        <v>117</v>
      </c>
      <c r="S788">
        <f t="shared" si="24"/>
        <v>80</v>
      </c>
      <c r="T788" t="str">
        <f t="shared" si="25"/>
        <v>BPB-13</v>
      </c>
    </row>
    <row r="789" spans="1:20" x14ac:dyDescent="0.25">
      <c r="A789" s="68">
        <v>43116</v>
      </c>
      <c r="B789" s="69" t="s">
        <v>787</v>
      </c>
      <c r="C789" s="70"/>
      <c r="D789" s="69" t="s">
        <v>788</v>
      </c>
      <c r="E789" s="69" t="s">
        <v>132</v>
      </c>
      <c r="F789" s="70">
        <v>30</v>
      </c>
      <c r="G789" s="71">
        <v>90</v>
      </c>
      <c r="H789" s="70">
        <v>3</v>
      </c>
      <c r="I789" s="70">
        <v>8</v>
      </c>
      <c r="J789" s="70">
        <v>88</v>
      </c>
      <c r="K789" s="69" t="s">
        <v>16</v>
      </c>
      <c r="L789" s="70">
        <v>60</v>
      </c>
      <c r="M789" s="70">
        <v>60</v>
      </c>
      <c r="N789" s="70">
        <v>180</v>
      </c>
      <c r="O789" s="70">
        <v>6</v>
      </c>
      <c r="P789" s="69" t="s">
        <v>133</v>
      </c>
      <c r="Q789" s="70"/>
      <c r="S789">
        <f t="shared" si="24"/>
        <v>88</v>
      </c>
      <c r="T789" t="str">
        <f t="shared" si="25"/>
        <v>BPB-13</v>
      </c>
    </row>
    <row r="790" spans="1:20" x14ac:dyDescent="0.25">
      <c r="A790" s="68">
        <v>43116</v>
      </c>
      <c r="B790" s="69" t="s">
        <v>787</v>
      </c>
      <c r="C790" s="70"/>
      <c r="D790" s="69" t="s">
        <v>788</v>
      </c>
      <c r="E790" s="69" t="s">
        <v>119</v>
      </c>
      <c r="F790" s="70">
        <v>24</v>
      </c>
      <c r="G790" s="71">
        <v>24</v>
      </c>
      <c r="H790" s="70">
        <v>1</v>
      </c>
      <c r="I790" s="70">
        <v>2</v>
      </c>
      <c r="J790" s="70">
        <v>80</v>
      </c>
      <c r="K790" s="69" t="s">
        <v>16</v>
      </c>
      <c r="L790" s="70">
        <v>48</v>
      </c>
      <c r="M790" s="70">
        <v>48</v>
      </c>
      <c r="N790" s="70">
        <v>432</v>
      </c>
      <c r="O790" s="70">
        <v>18</v>
      </c>
      <c r="P790" s="69" t="s">
        <v>267</v>
      </c>
      <c r="Q790" s="70">
        <v>88.5</v>
      </c>
      <c r="S790">
        <f t="shared" si="24"/>
        <v>80</v>
      </c>
      <c r="T790" t="str">
        <f t="shared" si="25"/>
        <v>BPB-13</v>
      </c>
    </row>
    <row r="791" spans="1:20" x14ac:dyDescent="0.25">
      <c r="A791" s="72">
        <v>43116</v>
      </c>
      <c r="B791" s="73" t="s">
        <v>787</v>
      </c>
      <c r="C791" s="74"/>
      <c r="D791" s="73" t="s">
        <v>788</v>
      </c>
      <c r="E791" s="73" t="s">
        <v>55</v>
      </c>
      <c r="F791" s="74">
        <v>40</v>
      </c>
      <c r="G791" s="75">
        <v>40</v>
      </c>
      <c r="H791" s="74">
        <v>1</v>
      </c>
      <c r="I791" s="74">
        <v>8</v>
      </c>
      <c r="J791" s="74">
        <v>64</v>
      </c>
      <c r="K791" s="73" t="s">
        <v>16</v>
      </c>
      <c r="L791" s="74">
        <v>160</v>
      </c>
      <c r="M791" s="74">
        <v>160</v>
      </c>
      <c r="N791" s="74">
        <v>480</v>
      </c>
      <c r="O791" s="74">
        <v>12</v>
      </c>
      <c r="P791" s="73" t="s">
        <v>203</v>
      </c>
      <c r="Q791" s="74"/>
      <c r="S791">
        <f t="shared" si="24"/>
        <v>64</v>
      </c>
      <c r="T791" t="str">
        <f t="shared" si="25"/>
        <v>BPB-13</v>
      </c>
    </row>
    <row r="792" spans="1:20" x14ac:dyDescent="0.25">
      <c r="A792" s="68">
        <v>43116</v>
      </c>
      <c r="B792" s="69" t="s">
        <v>787</v>
      </c>
      <c r="C792" s="70"/>
      <c r="D792" s="69" t="s">
        <v>788</v>
      </c>
      <c r="E792" s="69" t="s">
        <v>123</v>
      </c>
      <c r="F792" s="70">
        <v>28</v>
      </c>
      <c r="G792" s="71">
        <v>28</v>
      </c>
      <c r="H792" s="70">
        <v>1</v>
      </c>
      <c r="I792" s="70">
        <v>88</v>
      </c>
      <c r="J792" s="70">
        <v>176</v>
      </c>
      <c r="K792" s="69" t="s">
        <v>16</v>
      </c>
      <c r="L792" s="70">
        <v>168</v>
      </c>
      <c r="M792" s="70">
        <v>168</v>
      </c>
      <c r="N792" s="70">
        <v>336</v>
      </c>
      <c r="O792" s="70">
        <v>12</v>
      </c>
      <c r="P792" s="69" t="s">
        <v>254</v>
      </c>
      <c r="Q792" s="70">
        <v>27</v>
      </c>
      <c r="S792">
        <f t="shared" si="24"/>
        <v>176</v>
      </c>
      <c r="T792" t="str">
        <f t="shared" si="25"/>
        <v>BPB-13</v>
      </c>
    </row>
    <row r="793" spans="1:20" x14ac:dyDescent="0.25">
      <c r="A793" s="68">
        <v>43116</v>
      </c>
      <c r="B793" s="69" t="s">
        <v>787</v>
      </c>
      <c r="C793" s="70"/>
      <c r="D793" s="69" t="s">
        <v>788</v>
      </c>
      <c r="E793" s="69" t="s">
        <v>323</v>
      </c>
      <c r="F793" s="70">
        <v>64</v>
      </c>
      <c r="G793" s="71">
        <v>64</v>
      </c>
      <c r="H793" s="70">
        <v>1</v>
      </c>
      <c r="I793" s="70">
        <v>5</v>
      </c>
      <c r="J793" s="70">
        <v>140</v>
      </c>
      <c r="K793" s="69" t="s">
        <v>16</v>
      </c>
      <c r="L793" s="70">
        <v>128</v>
      </c>
      <c r="M793" s="70">
        <v>128</v>
      </c>
      <c r="N793" s="70">
        <v>768</v>
      </c>
      <c r="O793" s="70">
        <v>12</v>
      </c>
      <c r="P793" s="69" t="s">
        <v>584</v>
      </c>
      <c r="Q793" s="70">
        <v>31</v>
      </c>
      <c r="S793">
        <f t="shared" si="24"/>
        <v>140</v>
      </c>
      <c r="T793" t="str">
        <f t="shared" si="25"/>
        <v>BPB-15</v>
      </c>
    </row>
    <row r="794" spans="1:20" x14ac:dyDescent="0.25">
      <c r="A794" s="72">
        <v>43116</v>
      </c>
      <c r="B794" s="73" t="s">
        <v>787</v>
      </c>
      <c r="C794" s="74"/>
      <c r="D794" s="73" t="s">
        <v>788</v>
      </c>
      <c r="E794" s="73" t="s">
        <v>129</v>
      </c>
      <c r="F794" s="74">
        <v>48</v>
      </c>
      <c r="G794" s="75">
        <v>48</v>
      </c>
      <c r="H794" s="74">
        <v>1</v>
      </c>
      <c r="I794" s="74">
        <v>8</v>
      </c>
      <c r="J794" s="74">
        <v>80</v>
      </c>
      <c r="K794" s="73" t="s">
        <v>16</v>
      </c>
      <c r="L794" s="74">
        <v>96</v>
      </c>
      <c r="M794" s="74">
        <v>96</v>
      </c>
      <c r="N794" s="74">
        <v>288</v>
      </c>
      <c r="O794" s="74">
        <v>6</v>
      </c>
      <c r="P794" s="73" t="s">
        <v>255</v>
      </c>
      <c r="Q794" s="74"/>
      <c r="S794">
        <f t="shared" si="24"/>
        <v>80</v>
      </c>
      <c r="T794" t="str">
        <f t="shared" si="25"/>
        <v>BPB-08</v>
      </c>
    </row>
    <row r="795" spans="1:20" x14ac:dyDescent="0.25">
      <c r="A795" s="68">
        <v>43116</v>
      </c>
      <c r="B795" s="69" t="s">
        <v>787</v>
      </c>
      <c r="C795" s="70"/>
      <c r="D795" s="69" t="s">
        <v>788</v>
      </c>
      <c r="E795" s="69" t="s">
        <v>185</v>
      </c>
      <c r="F795" s="70">
        <v>1</v>
      </c>
      <c r="G795" s="71">
        <v>1</v>
      </c>
      <c r="H795" s="70">
        <v>1</v>
      </c>
      <c r="I795" s="70">
        <v>2</v>
      </c>
      <c r="J795" s="70">
        <v>30</v>
      </c>
      <c r="K795" s="69" t="s">
        <v>16</v>
      </c>
      <c r="L795" s="70">
        <v>30</v>
      </c>
      <c r="M795" s="70">
        <v>30</v>
      </c>
      <c r="N795" s="70">
        <v>60</v>
      </c>
      <c r="O795" s="70">
        <v>60</v>
      </c>
      <c r="P795" s="69" t="s">
        <v>186</v>
      </c>
      <c r="Q795" s="70">
        <v>25</v>
      </c>
      <c r="S795">
        <f t="shared" si="24"/>
        <v>30</v>
      </c>
      <c r="T795" t="str">
        <f t="shared" si="25"/>
        <v>BPB-02</v>
      </c>
    </row>
    <row r="796" spans="1:20" x14ac:dyDescent="0.25">
      <c r="A796" s="72">
        <v>43116</v>
      </c>
      <c r="B796" s="73" t="s">
        <v>789</v>
      </c>
      <c r="C796" s="74"/>
      <c r="D796" s="73" t="s">
        <v>790</v>
      </c>
      <c r="E796" s="73" t="s">
        <v>18</v>
      </c>
      <c r="F796" s="74">
        <v>30</v>
      </c>
      <c r="G796" s="75">
        <v>60</v>
      </c>
      <c r="H796" s="74">
        <v>2</v>
      </c>
      <c r="I796" s="74">
        <v>80</v>
      </c>
      <c r="J796" s="74">
        <v>240</v>
      </c>
      <c r="K796" s="73" t="s">
        <v>16</v>
      </c>
      <c r="L796" s="74">
        <v>60</v>
      </c>
      <c r="M796" s="74">
        <v>60</v>
      </c>
      <c r="N796" s="74">
        <v>180</v>
      </c>
      <c r="O796" s="74">
        <v>6</v>
      </c>
      <c r="P796" s="73" t="s">
        <v>61</v>
      </c>
      <c r="Q796" s="74">
        <v>112</v>
      </c>
      <c r="S796">
        <f t="shared" si="24"/>
        <v>240</v>
      </c>
      <c r="T796" t="str">
        <f t="shared" si="25"/>
        <v>BPB-14</v>
      </c>
    </row>
    <row r="797" spans="1:20" x14ac:dyDescent="0.25">
      <c r="A797" s="72">
        <v>43116</v>
      </c>
      <c r="B797" s="73" t="s">
        <v>789</v>
      </c>
      <c r="C797" s="74"/>
      <c r="D797" s="73" t="s">
        <v>790</v>
      </c>
      <c r="E797" s="73" t="s">
        <v>62</v>
      </c>
      <c r="F797" s="74">
        <v>40</v>
      </c>
      <c r="G797" s="75">
        <v>40</v>
      </c>
      <c r="H797" s="74">
        <v>1</v>
      </c>
      <c r="I797" s="74">
        <v>40</v>
      </c>
      <c r="J797" s="74">
        <v>120</v>
      </c>
      <c r="K797" s="73" t="s">
        <v>16</v>
      </c>
      <c r="L797" s="74">
        <v>80</v>
      </c>
      <c r="M797" s="74">
        <v>80</v>
      </c>
      <c r="N797" s="74">
        <v>480</v>
      </c>
      <c r="O797" s="74">
        <v>12</v>
      </c>
      <c r="P797" s="73" t="s">
        <v>63</v>
      </c>
      <c r="Q797" s="74">
        <v>51</v>
      </c>
      <c r="S797">
        <f t="shared" si="24"/>
        <v>120</v>
      </c>
      <c r="T797" t="str">
        <f t="shared" si="25"/>
        <v>BPB-14</v>
      </c>
    </row>
    <row r="798" spans="1:20" x14ac:dyDescent="0.25">
      <c r="A798" s="68">
        <v>43116</v>
      </c>
      <c r="B798" s="69" t="s">
        <v>789</v>
      </c>
      <c r="C798" s="70"/>
      <c r="D798" s="69" t="s">
        <v>790</v>
      </c>
      <c r="E798" s="69" t="s">
        <v>19</v>
      </c>
      <c r="F798" s="70">
        <v>30</v>
      </c>
      <c r="G798" s="71">
        <v>60</v>
      </c>
      <c r="H798" s="70">
        <v>2</v>
      </c>
      <c r="I798" s="70">
        <v>80</v>
      </c>
      <c r="J798" s="70">
        <v>160</v>
      </c>
      <c r="K798" s="69" t="s">
        <v>16</v>
      </c>
      <c r="L798" s="70">
        <v>60</v>
      </c>
      <c r="M798" s="70">
        <v>60</v>
      </c>
      <c r="N798" s="70">
        <v>180</v>
      </c>
      <c r="O798" s="70">
        <v>6</v>
      </c>
      <c r="P798" s="69" t="s">
        <v>64</v>
      </c>
      <c r="Q798" s="70">
        <v>44</v>
      </c>
      <c r="S798">
        <f t="shared" si="24"/>
        <v>160</v>
      </c>
      <c r="T798" t="str">
        <f t="shared" si="25"/>
        <v>BPB-14</v>
      </c>
    </row>
    <row r="799" spans="1:20" x14ac:dyDescent="0.25">
      <c r="A799" s="68">
        <v>43116</v>
      </c>
      <c r="B799" s="69" t="s">
        <v>789</v>
      </c>
      <c r="C799" s="70"/>
      <c r="D799" s="69" t="s">
        <v>790</v>
      </c>
      <c r="E799" s="69" t="s">
        <v>136</v>
      </c>
      <c r="F799" s="70">
        <v>24</v>
      </c>
      <c r="G799" s="71">
        <v>24</v>
      </c>
      <c r="H799" s="70">
        <v>1</v>
      </c>
      <c r="I799" s="70">
        <v>8</v>
      </c>
      <c r="J799" s="70">
        <v>72</v>
      </c>
      <c r="K799" s="69" t="s">
        <v>16</v>
      </c>
      <c r="L799" s="70">
        <v>48</v>
      </c>
      <c r="M799" s="70">
        <v>48</v>
      </c>
      <c r="N799" s="70">
        <v>288</v>
      </c>
      <c r="O799" s="70">
        <v>12</v>
      </c>
      <c r="P799" s="69" t="s">
        <v>181</v>
      </c>
      <c r="Q799" s="70">
        <v>18</v>
      </c>
      <c r="S799">
        <f t="shared" si="24"/>
        <v>72</v>
      </c>
      <c r="T799" t="str">
        <f t="shared" si="25"/>
        <v>BPB-13</v>
      </c>
    </row>
    <row r="800" spans="1:20" x14ac:dyDescent="0.25">
      <c r="A800" s="72">
        <v>43116</v>
      </c>
      <c r="B800" s="73" t="s">
        <v>789</v>
      </c>
      <c r="C800" s="74"/>
      <c r="D800" s="73" t="s">
        <v>790</v>
      </c>
      <c r="E800" s="73" t="s">
        <v>20</v>
      </c>
      <c r="F800" s="74">
        <v>24</v>
      </c>
      <c r="G800" s="75">
        <v>24</v>
      </c>
      <c r="H800" s="74">
        <v>1</v>
      </c>
      <c r="I800" s="74">
        <v>2</v>
      </c>
      <c r="J800" s="74">
        <v>52</v>
      </c>
      <c r="K800" s="73" t="s">
        <v>16</v>
      </c>
      <c r="L800" s="74">
        <v>48</v>
      </c>
      <c r="M800" s="74">
        <v>48</v>
      </c>
      <c r="N800" s="74">
        <v>288</v>
      </c>
      <c r="O800" s="74">
        <v>12</v>
      </c>
      <c r="P800" s="73" t="s">
        <v>182</v>
      </c>
      <c r="Q800" s="74">
        <v>18</v>
      </c>
      <c r="S800">
        <f t="shared" si="24"/>
        <v>52</v>
      </c>
      <c r="T800" t="str">
        <f t="shared" si="25"/>
        <v>BPB-14</v>
      </c>
    </row>
    <row r="801" spans="1:20" x14ac:dyDescent="0.25">
      <c r="A801" s="68">
        <v>43116</v>
      </c>
      <c r="B801" s="69" t="s">
        <v>789</v>
      </c>
      <c r="C801" s="70"/>
      <c r="D801" s="69" t="s">
        <v>790</v>
      </c>
      <c r="E801" s="69" t="s">
        <v>67</v>
      </c>
      <c r="F801" s="70">
        <v>24</v>
      </c>
      <c r="G801" s="71">
        <v>24</v>
      </c>
      <c r="H801" s="70">
        <v>1</v>
      </c>
      <c r="I801" s="70">
        <v>8</v>
      </c>
      <c r="J801" s="70">
        <v>56</v>
      </c>
      <c r="K801" s="69" t="s">
        <v>16</v>
      </c>
      <c r="L801" s="70">
        <v>48</v>
      </c>
      <c r="M801" s="70">
        <v>48</v>
      </c>
      <c r="N801" s="70">
        <v>288</v>
      </c>
      <c r="O801" s="70">
        <v>12</v>
      </c>
      <c r="P801" s="69" t="s">
        <v>68</v>
      </c>
      <c r="Q801" s="70">
        <v>35</v>
      </c>
      <c r="S801">
        <f t="shared" si="24"/>
        <v>56</v>
      </c>
      <c r="T801" t="str">
        <f t="shared" si="25"/>
        <v>BPB-15</v>
      </c>
    </row>
    <row r="802" spans="1:20" x14ac:dyDescent="0.25">
      <c r="A802" s="72">
        <v>43116</v>
      </c>
      <c r="B802" s="73" t="s">
        <v>789</v>
      </c>
      <c r="C802" s="74"/>
      <c r="D802" s="73" t="s">
        <v>790</v>
      </c>
      <c r="E802" s="73" t="s">
        <v>72</v>
      </c>
      <c r="F802" s="74">
        <v>24</v>
      </c>
      <c r="G802" s="75">
        <v>24</v>
      </c>
      <c r="H802" s="74">
        <v>1</v>
      </c>
      <c r="I802" s="74">
        <v>8</v>
      </c>
      <c r="J802" s="74">
        <v>64</v>
      </c>
      <c r="K802" s="73" t="s">
        <v>16</v>
      </c>
      <c r="L802" s="74">
        <v>48</v>
      </c>
      <c r="M802" s="74">
        <v>48</v>
      </c>
      <c r="N802" s="74">
        <v>144</v>
      </c>
      <c r="O802" s="74">
        <v>6</v>
      </c>
      <c r="P802" s="73" t="s">
        <v>170</v>
      </c>
      <c r="Q802" s="74">
        <v>4</v>
      </c>
      <c r="S802">
        <f t="shared" si="24"/>
        <v>64</v>
      </c>
      <c r="T802" t="str">
        <f t="shared" si="25"/>
        <v>BPB-13</v>
      </c>
    </row>
    <row r="803" spans="1:20" x14ac:dyDescent="0.25">
      <c r="A803" s="68">
        <v>43116</v>
      </c>
      <c r="B803" s="69" t="s">
        <v>789</v>
      </c>
      <c r="C803" s="70"/>
      <c r="D803" s="69" t="s">
        <v>790</v>
      </c>
      <c r="E803" s="69" t="s">
        <v>74</v>
      </c>
      <c r="F803" s="70">
        <v>24</v>
      </c>
      <c r="G803" s="71">
        <v>24</v>
      </c>
      <c r="H803" s="70">
        <v>1</v>
      </c>
      <c r="I803" s="70">
        <v>8</v>
      </c>
      <c r="J803" s="70">
        <v>64</v>
      </c>
      <c r="K803" s="69" t="s">
        <v>16</v>
      </c>
      <c r="L803" s="70">
        <v>48</v>
      </c>
      <c r="M803" s="70">
        <v>48</v>
      </c>
      <c r="N803" s="70">
        <v>144</v>
      </c>
      <c r="O803" s="70">
        <v>6</v>
      </c>
      <c r="P803" s="69" t="s">
        <v>191</v>
      </c>
      <c r="Q803" s="70">
        <v>8</v>
      </c>
      <c r="S803">
        <f t="shared" si="24"/>
        <v>64</v>
      </c>
      <c r="T803" t="str">
        <f t="shared" si="25"/>
        <v>BPB-14</v>
      </c>
    </row>
    <row r="804" spans="1:20" x14ac:dyDescent="0.25">
      <c r="A804" s="72">
        <v>43116</v>
      </c>
      <c r="B804" s="73" t="s">
        <v>789</v>
      </c>
      <c r="C804" s="74"/>
      <c r="D804" s="73" t="s">
        <v>790</v>
      </c>
      <c r="E804" s="73" t="s">
        <v>137</v>
      </c>
      <c r="F804" s="74">
        <v>24</v>
      </c>
      <c r="G804" s="75">
        <v>24</v>
      </c>
      <c r="H804" s="74">
        <v>1</v>
      </c>
      <c r="I804" s="74">
        <v>8</v>
      </c>
      <c r="J804" s="74">
        <v>72</v>
      </c>
      <c r="K804" s="73" t="s">
        <v>16</v>
      </c>
      <c r="L804" s="74">
        <v>48</v>
      </c>
      <c r="M804" s="74">
        <v>48</v>
      </c>
      <c r="N804" s="74">
        <v>432</v>
      </c>
      <c r="O804" s="74">
        <v>18</v>
      </c>
      <c r="P804" s="73" t="s">
        <v>176</v>
      </c>
      <c r="Q804" s="74"/>
      <c r="S804">
        <f t="shared" si="24"/>
        <v>72</v>
      </c>
      <c r="T804" t="str">
        <f t="shared" si="25"/>
        <v>BPB-14</v>
      </c>
    </row>
    <row r="805" spans="1:20" x14ac:dyDescent="0.25">
      <c r="A805" s="68">
        <v>43116</v>
      </c>
      <c r="B805" s="69" t="s">
        <v>789</v>
      </c>
      <c r="C805" s="70"/>
      <c r="D805" s="69" t="s">
        <v>790</v>
      </c>
      <c r="E805" s="69" t="s">
        <v>588</v>
      </c>
      <c r="F805" s="70">
        <v>28</v>
      </c>
      <c r="G805" s="71">
        <v>56</v>
      </c>
      <c r="H805" s="70">
        <v>2</v>
      </c>
      <c r="I805" s="70">
        <v>88</v>
      </c>
      <c r="J805" s="70">
        <v>264</v>
      </c>
      <c r="K805" s="69" t="s">
        <v>16</v>
      </c>
      <c r="L805" s="70">
        <v>56</v>
      </c>
      <c r="M805" s="70">
        <v>56</v>
      </c>
      <c r="N805" s="70">
        <v>168</v>
      </c>
      <c r="O805" s="70">
        <v>6</v>
      </c>
      <c r="P805" s="69" t="s">
        <v>589</v>
      </c>
      <c r="Q805" s="70">
        <v>76</v>
      </c>
      <c r="S805">
        <f t="shared" si="24"/>
        <v>264</v>
      </c>
      <c r="T805" t="str">
        <f t="shared" si="25"/>
        <v>BPB-13</v>
      </c>
    </row>
    <row r="806" spans="1:20" x14ac:dyDescent="0.25">
      <c r="A806" s="68">
        <v>43116</v>
      </c>
      <c r="B806" s="69" t="s">
        <v>789</v>
      </c>
      <c r="C806" s="70"/>
      <c r="D806" s="69" t="s">
        <v>790</v>
      </c>
      <c r="E806" s="69" t="s">
        <v>88</v>
      </c>
      <c r="F806" s="70">
        <v>36</v>
      </c>
      <c r="G806" s="71">
        <v>36</v>
      </c>
      <c r="H806" s="70">
        <v>1</v>
      </c>
      <c r="I806" s="70">
        <v>8</v>
      </c>
      <c r="J806" s="70">
        <v>80</v>
      </c>
      <c r="K806" s="69" t="s">
        <v>16</v>
      </c>
      <c r="L806" s="70">
        <v>72</v>
      </c>
      <c r="M806" s="70">
        <v>72</v>
      </c>
      <c r="N806" s="70">
        <v>216</v>
      </c>
      <c r="O806" s="70">
        <v>6</v>
      </c>
      <c r="P806" s="69" t="s">
        <v>315</v>
      </c>
      <c r="Q806" s="70">
        <v>61</v>
      </c>
      <c r="S806">
        <f t="shared" si="24"/>
        <v>80</v>
      </c>
      <c r="T806" t="str">
        <f t="shared" si="25"/>
        <v>BPB-12</v>
      </c>
    </row>
    <row r="807" spans="1:20" x14ac:dyDescent="0.25">
      <c r="A807" s="68">
        <v>43116</v>
      </c>
      <c r="B807" s="69" t="s">
        <v>789</v>
      </c>
      <c r="C807" s="70"/>
      <c r="D807" s="69" t="s">
        <v>790</v>
      </c>
      <c r="E807" s="69" t="s">
        <v>144</v>
      </c>
      <c r="F807" s="70">
        <v>24</v>
      </c>
      <c r="G807" s="71">
        <v>24</v>
      </c>
      <c r="H807" s="70">
        <v>1</v>
      </c>
      <c r="I807" s="70">
        <v>8</v>
      </c>
      <c r="J807" s="70">
        <v>64</v>
      </c>
      <c r="K807" s="69" t="s">
        <v>16</v>
      </c>
      <c r="L807" s="70">
        <v>48</v>
      </c>
      <c r="M807" s="70">
        <v>48</v>
      </c>
      <c r="N807" s="70">
        <v>288</v>
      </c>
      <c r="O807" s="70">
        <v>12</v>
      </c>
      <c r="P807" s="69" t="s">
        <v>193</v>
      </c>
      <c r="Q807" s="70"/>
      <c r="S807">
        <f t="shared" si="24"/>
        <v>64</v>
      </c>
      <c r="T807" t="str">
        <f t="shared" si="25"/>
        <v>BPB-13</v>
      </c>
    </row>
    <row r="808" spans="1:20" x14ac:dyDescent="0.25">
      <c r="A808" s="72">
        <v>43116</v>
      </c>
      <c r="B808" s="73" t="s">
        <v>789</v>
      </c>
      <c r="C808" s="74"/>
      <c r="D808" s="73" t="s">
        <v>790</v>
      </c>
      <c r="E808" s="73" t="s">
        <v>145</v>
      </c>
      <c r="F808" s="74">
        <v>36</v>
      </c>
      <c r="G808" s="75">
        <v>36</v>
      </c>
      <c r="H808" s="74">
        <v>1</v>
      </c>
      <c r="I808" s="74">
        <v>8</v>
      </c>
      <c r="J808" s="74">
        <v>72</v>
      </c>
      <c r="K808" s="73" t="s">
        <v>16</v>
      </c>
      <c r="L808" s="74">
        <v>72</v>
      </c>
      <c r="M808" s="74">
        <v>72</v>
      </c>
      <c r="N808" s="74">
        <v>432</v>
      </c>
      <c r="O808" s="74">
        <v>12</v>
      </c>
      <c r="P808" s="73" t="s">
        <v>223</v>
      </c>
      <c r="Q808" s="74">
        <v>49</v>
      </c>
      <c r="S808">
        <f t="shared" si="24"/>
        <v>72</v>
      </c>
      <c r="T808" t="str">
        <f t="shared" si="25"/>
        <v>BPB-12</v>
      </c>
    </row>
    <row r="809" spans="1:20" x14ac:dyDescent="0.25">
      <c r="A809" s="72">
        <v>43116</v>
      </c>
      <c r="B809" s="73" t="s">
        <v>789</v>
      </c>
      <c r="C809" s="74"/>
      <c r="D809" s="73" t="s">
        <v>790</v>
      </c>
      <c r="E809" s="73" t="s">
        <v>22</v>
      </c>
      <c r="F809" s="74">
        <v>36</v>
      </c>
      <c r="G809" s="75">
        <v>36</v>
      </c>
      <c r="H809" s="74">
        <v>1</v>
      </c>
      <c r="I809" s="74">
        <v>72</v>
      </c>
      <c r="J809" s="74">
        <v>144</v>
      </c>
      <c r="K809" s="73" t="s">
        <v>16</v>
      </c>
      <c r="L809" s="74">
        <v>72</v>
      </c>
      <c r="M809" s="74">
        <v>72</v>
      </c>
      <c r="N809" s="74">
        <v>864</v>
      </c>
      <c r="O809" s="74">
        <v>24</v>
      </c>
      <c r="P809" s="73" t="s">
        <v>205</v>
      </c>
      <c r="Q809" s="74">
        <v>34</v>
      </c>
      <c r="S809">
        <f t="shared" si="24"/>
        <v>144</v>
      </c>
      <c r="T809" t="str">
        <f t="shared" si="25"/>
        <v>BPB-13</v>
      </c>
    </row>
    <row r="810" spans="1:20" x14ac:dyDescent="0.25">
      <c r="A810" s="72">
        <v>43116</v>
      </c>
      <c r="B810" s="73" t="s">
        <v>789</v>
      </c>
      <c r="C810" s="74"/>
      <c r="D810" s="73" t="s">
        <v>790</v>
      </c>
      <c r="E810" s="73" t="s">
        <v>23</v>
      </c>
      <c r="F810" s="74">
        <v>36</v>
      </c>
      <c r="G810" s="75">
        <v>36</v>
      </c>
      <c r="H810" s="74">
        <v>1</v>
      </c>
      <c r="I810" s="74">
        <v>8</v>
      </c>
      <c r="J810" s="74">
        <v>80</v>
      </c>
      <c r="K810" s="73" t="s">
        <v>16</v>
      </c>
      <c r="L810" s="74">
        <v>108</v>
      </c>
      <c r="M810" s="74">
        <v>108</v>
      </c>
      <c r="N810" s="74">
        <v>648</v>
      </c>
      <c r="O810" s="74">
        <v>18</v>
      </c>
      <c r="P810" s="73" t="s">
        <v>194</v>
      </c>
      <c r="Q810" s="74"/>
      <c r="S810">
        <f t="shared" si="24"/>
        <v>80</v>
      </c>
      <c r="T810" t="str">
        <f t="shared" si="25"/>
        <v>BPB-14</v>
      </c>
    </row>
    <row r="811" spans="1:20" x14ac:dyDescent="0.25">
      <c r="A811" s="68">
        <v>43116</v>
      </c>
      <c r="B811" s="69" t="s">
        <v>789</v>
      </c>
      <c r="C811" s="70"/>
      <c r="D811" s="69" t="s">
        <v>790</v>
      </c>
      <c r="E811" s="69" t="s">
        <v>29</v>
      </c>
      <c r="F811" s="70">
        <v>40</v>
      </c>
      <c r="G811" s="71">
        <v>40</v>
      </c>
      <c r="H811" s="70">
        <v>1</v>
      </c>
      <c r="I811" s="70">
        <v>2</v>
      </c>
      <c r="J811" s="70">
        <v>56</v>
      </c>
      <c r="K811" s="69" t="s">
        <v>16</v>
      </c>
      <c r="L811" s="70">
        <v>80</v>
      </c>
      <c r="M811" s="70">
        <v>80</v>
      </c>
      <c r="N811" s="70">
        <v>720</v>
      </c>
      <c r="O811" s="70">
        <v>18</v>
      </c>
      <c r="P811" s="69" t="s">
        <v>195</v>
      </c>
      <c r="Q811" s="70">
        <v>71.875</v>
      </c>
      <c r="S811">
        <f t="shared" si="24"/>
        <v>56</v>
      </c>
      <c r="T811" t="str">
        <f t="shared" si="25"/>
        <v>BPB-13</v>
      </c>
    </row>
    <row r="812" spans="1:20" x14ac:dyDescent="0.25">
      <c r="A812" s="68">
        <v>43116</v>
      </c>
      <c r="B812" s="69" t="s">
        <v>789</v>
      </c>
      <c r="C812" s="70"/>
      <c r="D812" s="69" t="s">
        <v>790</v>
      </c>
      <c r="E812" s="69" t="s">
        <v>97</v>
      </c>
      <c r="F812" s="70">
        <v>24</v>
      </c>
      <c r="G812" s="71">
        <v>24</v>
      </c>
      <c r="H812" s="70">
        <v>1</v>
      </c>
      <c r="I812" s="70">
        <v>8</v>
      </c>
      <c r="J812" s="70">
        <v>64</v>
      </c>
      <c r="K812" s="69" t="s">
        <v>16</v>
      </c>
      <c r="L812" s="70">
        <v>48</v>
      </c>
      <c r="M812" s="70">
        <v>48</v>
      </c>
      <c r="N812" s="70">
        <v>288</v>
      </c>
      <c r="O812" s="70">
        <v>12</v>
      </c>
      <c r="P812" s="69" t="s">
        <v>211</v>
      </c>
      <c r="Q812" s="70"/>
      <c r="S812">
        <f t="shared" si="24"/>
        <v>64</v>
      </c>
      <c r="T812" t="str">
        <f t="shared" si="25"/>
        <v>BPB-13</v>
      </c>
    </row>
    <row r="813" spans="1:20" x14ac:dyDescent="0.25">
      <c r="A813" s="72">
        <v>43116</v>
      </c>
      <c r="B813" s="73" t="s">
        <v>789</v>
      </c>
      <c r="C813" s="74"/>
      <c r="D813" s="73" t="s">
        <v>790</v>
      </c>
      <c r="E813" s="73" t="s">
        <v>100</v>
      </c>
      <c r="F813" s="74">
        <v>24</v>
      </c>
      <c r="G813" s="75">
        <v>24</v>
      </c>
      <c r="H813" s="74">
        <v>1</v>
      </c>
      <c r="I813" s="74">
        <v>8</v>
      </c>
      <c r="J813" s="74">
        <v>64</v>
      </c>
      <c r="K813" s="73" t="s">
        <v>16</v>
      </c>
      <c r="L813" s="74">
        <v>48</v>
      </c>
      <c r="M813" s="74">
        <v>48</v>
      </c>
      <c r="N813" s="74">
        <v>144</v>
      </c>
      <c r="O813" s="74">
        <v>6</v>
      </c>
      <c r="P813" s="73" t="s">
        <v>212</v>
      </c>
      <c r="Q813" s="74">
        <v>4</v>
      </c>
      <c r="S813">
        <f t="shared" si="24"/>
        <v>64</v>
      </c>
      <c r="T813" t="str">
        <f t="shared" si="25"/>
        <v>BPB-14</v>
      </c>
    </row>
    <row r="814" spans="1:20" x14ac:dyDescent="0.25">
      <c r="A814" s="68">
        <v>43116</v>
      </c>
      <c r="B814" s="69" t="s">
        <v>789</v>
      </c>
      <c r="C814" s="70"/>
      <c r="D814" s="69" t="s">
        <v>790</v>
      </c>
      <c r="E814" s="69" t="s">
        <v>108</v>
      </c>
      <c r="F814" s="70">
        <v>28</v>
      </c>
      <c r="G814" s="71">
        <v>28</v>
      </c>
      <c r="H814" s="70">
        <v>1</v>
      </c>
      <c r="I814" s="70">
        <v>80</v>
      </c>
      <c r="J814" s="70">
        <v>160</v>
      </c>
      <c r="K814" s="69" t="s">
        <v>16</v>
      </c>
      <c r="L814" s="70">
        <v>56</v>
      </c>
      <c r="M814" s="70">
        <v>56</v>
      </c>
      <c r="N814" s="70">
        <v>168</v>
      </c>
      <c r="O814" s="70">
        <v>6</v>
      </c>
      <c r="P814" s="69" t="s">
        <v>206</v>
      </c>
      <c r="Q814" s="70">
        <v>91.071428571428598</v>
      </c>
      <c r="S814">
        <f t="shared" si="24"/>
        <v>160</v>
      </c>
      <c r="T814" t="str">
        <f t="shared" si="25"/>
        <v>BPB-14</v>
      </c>
    </row>
    <row r="815" spans="1:20" x14ac:dyDescent="0.25">
      <c r="A815" s="72">
        <v>43116</v>
      </c>
      <c r="B815" s="73" t="s">
        <v>789</v>
      </c>
      <c r="C815" s="74"/>
      <c r="D815" s="73" t="s">
        <v>790</v>
      </c>
      <c r="E815" s="73" t="s">
        <v>44</v>
      </c>
      <c r="F815" s="74">
        <v>30</v>
      </c>
      <c r="G815" s="75">
        <v>60</v>
      </c>
      <c r="H815" s="74">
        <v>2</v>
      </c>
      <c r="I815" s="74">
        <v>8</v>
      </c>
      <c r="J815" s="74">
        <v>88</v>
      </c>
      <c r="K815" s="73" t="s">
        <v>16</v>
      </c>
      <c r="L815" s="74">
        <v>60</v>
      </c>
      <c r="M815" s="74">
        <v>60</v>
      </c>
      <c r="N815" s="74">
        <v>180</v>
      </c>
      <c r="O815" s="74">
        <v>6</v>
      </c>
      <c r="P815" s="73" t="s">
        <v>114</v>
      </c>
      <c r="Q815" s="74">
        <v>58</v>
      </c>
      <c r="S815">
        <f t="shared" si="24"/>
        <v>88</v>
      </c>
      <c r="T815" t="str">
        <f t="shared" si="25"/>
        <v>BPB-13</v>
      </c>
    </row>
    <row r="816" spans="1:20" x14ac:dyDescent="0.25">
      <c r="A816" s="68">
        <v>43116</v>
      </c>
      <c r="B816" s="69" t="s">
        <v>789</v>
      </c>
      <c r="C816" s="70"/>
      <c r="D816" s="69" t="s">
        <v>790</v>
      </c>
      <c r="E816" s="69" t="s">
        <v>115</v>
      </c>
      <c r="F816" s="70">
        <v>30</v>
      </c>
      <c r="G816" s="71">
        <v>30</v>
      </c>
      <c r="H816" s="70">
        <v>1</v>
      </c>
      <c r="I816" s="70">
        <v>2</v>
      </c>
      <c r="J816" s="70">
        <v>80</v>
      </c>
      <c r="K816" s="69" t="s">
        <v>16</v>
      </c>
      <c r="L816" s="70">
        <v>60</v>
      </c>
      <c r="M816" s="70">
        <v>60</v>
      </c>
      <c r="N816" s="70">
        <v>180</v>
      </c>
      <c r="O816" s="70">
        <v>6</v>
      </c>
      <c r="P816" s="69" t="s">
        <v>116</v>
      </c>
      <c r="Q816" s="70">
        <v>117</v>
      </c>
      <c r="S816">
        <f t="shared" si="24"/>
        <v>80</v>
      </c>
      <c r="T816" t="str">
        <f t="shared" si="25"/>
        <v>BPB-13</v>
      </c>
    </row>
    <row r="817" spans="1:20" x14ac:dyDescent="0.25">
      <c r="A817" s="72">
        <v>43116</v>
      </c>
      <c r="B817" s="73" t="s">
        <v>789</v>
      </c>
      <c r="C817" s="74"/>
      <c r="D817" s="73" t="s">
        <v>790</v>
      </c>
      <c r="E817" s="73" t="s">
        <v>132</v>
      </c>
      <c r="F817" s="74">
        <v>30</v>
      </c>
      <c r="G817" s="75">
        <v>30</v>
      </c>
      <c r="H817" s="74">
        <v>1</v>
      </c>
      <c r="I817" s="74">
        <v>8</v>
      </c>
      <c r="J817" s="74">
        <v>88</v>
      </c>
      <c r="K817" s="73" t="s">
        <v>16</v>
      </c>
      <c r="L817" s="74">
        <v>60</v>
      </c>
      <c r="M817" s="74">
        <v>60</v>
      </c>
      <c r="N817" s="74">
        <v>180</v>
      </c>
      <c r="O817" s="74">
        <v>6</v>
      </c>
      <c r="P817" s="73" t="s">
        <v>133</v>
      </c>
      <c r="Q817" s="74"/>
      <c r="S817">
        <f t="shared" si="24"/>
        <v>88</v>
      </c>
      <c r="T817" t="str">
        <f t="shared" si="25"/>
        <v>BPB-13</v>
      </c>
    </row>
    <row r="818" spans="1:20" x14ac:dyDescent="0.25">
      <c r="A818" s="72">
        <v>43116</v>
      </c>
      <c r="B818" s="73" t="s">
        <v>789</v>
      </c>
      <c r="C818" s="74"/>
      <c r="D818" s="73" t="s">
        <v>790</v>
      </c>
      <c r="E818" s="73" t="s">
        <v>123</v>
      </c>
      <c r="F818" s="74">
        <v>28</v>
      </c>
      <c r="G818" s="75">
        <v>28</v>
      </c>
      <c r="H818" s="74">
        <v>1</v>
      </c>
      <c r="I818" s="74">
        <v>88</v>
      </c>
      <c r="J818" s="74">
        <v>176</v>
      </c>
      <c r="K818" s="73" t="s">
        <v>16</v>
      </c>
      <c r="L818" s="74">
        <v>168</v>
      </c>
      <c r="M818" s="74">
        <v>168</v>
      </c>
      <c r="N818" s="74">
        <v>336</v>
      </c>
      <c r="O818" s="74">
        <v>12</v>
      </c>
      <c r="P818" s="73" t="s">
        <v>254</v>
      </c>
      <c r="Q818" s="74">
        <v>27</v>
      </c>
      <c r="S818">
        <f t="shared" si="24"/>
        <v>176</v>
      </c>
      <c r="T818" t="str">
        <f t="shared" si="25"/>
        <v>BPB-13</v>
      </c>
    </row>
    <row r="819" spans="1:20" x14ac:dyDescent="0.25">
      <c r="A819" s="72">
        <v>43116</v>
      </c>
      <c r="B819" s="73" t="s">
        <v>789</v>
      </c>
      <c r="C819" s="74"/>
      <c r="D819" s="73" t="s">
        <v>790</v>
      </c>
      <c r="E819" s="73" t="s">
        <v>142</v>
      </c>
      <c r="F819" s="74">
        <v>10</v>
      </c>
      <c r="G819" s="75">
        <v>10</v>
      </c>
      <c r="H819" s="74">
        <v>1</v>
      </c>
      <c r="I819" s="74">
        <v>2</v>
      </c>
      <c r="J819" s="74">
        <v>36</v>
      </c>
      <c r="K819" s="73" t="s">
        <v>16</v>
      </c>
      <c r="L819" s="74">
        <v>14</v>
      </c>
      <c r="M819" s="74">
        <v>14</v>
      </c>
      <c r="N819" s="74">
        <v>28</v>
      </c>
      <c r="O819" s="74">
        <v>2.8</v>
      </c>
      <c r="P819" s="73" t="s">
        <v>311</v>
      </c>
      <c r="Q819" s="74">
        <v>16</v>
      </c>
      <c r="S819">
        <f t="shared" si="24"/>
        <v>36</v>
      </c>
      <c r="T819" t="str">
        <f t="shared" si="25"/>
        <v>BPB-15</v>
      </c>
    </row>
    <row r="820" spans="1:20" x14ac:dyDescent="0.25">
      <c r="A820" s="68">
        <v>43116</v>
      </c>
      <c r="B820" s="69" t="s">
        <v>789</v>
      </c>
      <c r="C820" s="70"/>
      <c r="D820" s="69" t="s">
        <v>790</v>
      </c>
      <c r="E820" s="69" t="s">
        <v>262</v>
      </c>
      <c r="F820" s="70">
        <v>1</v>
      </c>
      <c r="G820" s="71">
        <v>2</v>
      </c>
      <c r="H820" s="70">
        <v>2</v>
      </c>
      <c r="I820" s="70">
        <v>2</v>
      </c>
      <c r="J820" s="70">
        <v>80</v>
      </c>
      <c r="K820" s="69" t="s">
        <v>16</v>
      </c>
      <c r="L820" s="70">
        <v>40</v>
      </c>
      <c r="M820" s="70">
        <v>40</v>
      </c>
      <c r="N820" s="70">
        <v>120</v>
      </c>
      <c r="O820" s="70">
        <v>120</v>
      </c>
      <c r="P820" s="69" t="s">
        <v>587</v>
      </c>
      <c r="Q820" s="70">
        <v>19</v>
      </c>
      <c r="S820">
        <f t="shared" si="24"/>
        <v>80</v>
      </c>
      <c r="T820" t="str">
        <f t="shared" si="25"/>
        <v>BPB-03</v>
      </c>
    </row>
    <row r="821" spans="1:20" x14ac:dyDescent="0.25">
      <c r="A821" s="72">
        <v>43116</v>
      </c>
      <c r="B821" s="73" t="s">
        <v>789</v>
      </c>
      <c r="C821" s="74"/>
      <c r="D821" s="73" t="s">
        <v>790</v>
      </c>
      <c r="E821" s="73" t="s">
        <v>189</v>
      </c>
      <c r="F821" s="74">
        <v>200</v>
      </c>
      <c r="G821" s="75">
        <v>200</v>
      </c>
      <c r="H821" s="74">
        <v>1</v>
      </c>
      <c r="I821" s="74">
        <v>2</v>
      </c>
      <c r="J821" s="74">
        <v>450</v>
      </c>
      <c r="K821" s="73" t="s">
        <v>16</v>
      </c>
      <c r="L821" s="74">
        <v>400</v>
      </c>
      <c r="M821" s="74">
        <v>400</v>
      </c>
      <c r="N821" s="74">
        <v>1200</v>
      </c>
      <c r="O821" s="74">
        <v>6</v>
      </c>
      <c r="P821" s="73" t="s">
        <v>312</v>
      </c>
      <c r="Q821" s="74">
        <v>201.11500000000001</v>
      </c>
      <c r="S821">
        <f t="shared" si="24"/>
        <v>450</v>
      </c>
      <c r="T821" t="str">
        <f t="shared" si="25"/>
        <v>BPB-15</v>
      </c>
    </row>
    <row r="822" spans="1:20" x14ac:dyDescent="0.25">
      <c r="A822" s="68">
        <v>43116</v>
      </c>
      <c r="B822" s="69" t="s">
        <v>789</v>
      </c>
      <c r="C822" s="70"/>
      <c r="D822" s="69" t="s">
        <v>790</v>
      </c>
      <c r="E822" s="69" t="s">
        <v>130</v>
      </c>
      <c r="F822" s="70">
        <v>100</v>
      </c>
      <c r="G822" s="71">
        <v>200</v>
      </c>
      <c r="H822" s="70">
        <v>2</v>
      </c>
      <c r="I822" s="70">
        <v>2</v>
      </c>
      <c r="J822" s="70">
        <v>351</v>
      </c>
      <c r="K822" s="69" t="s">
        <v>16</v>
      </c>
      <c r="L822" s="70">
        <v>0</v>
      </c>
      <c r="M822" s="70">
        <v>0</v>
      </c>
      <c r="N822" s="70">
        <v>0</v>
      </c>
      <c r="O822" s="70">
        <v>0</v>
      </c>
      <c r="P822" s="69" t="s">
        <v>313</v>
      </c>
      <c r="Q822" s="70">
        <v>163</v>
      </c>
      <c r="S822">
        <f t="shared" si="24"/>
        <v>351</v>
      </c>
      <c r="T822" t="str">
        <f t="shared" si="25"/>
        <v>BPB-15</v>
      </c>
    </row>
    <row r="823" spans="1:20" x14ac:dyDescent="0.25">
      <c r="A823" s="72">
        <v>43116</v>
      </c>
      <c r="B823" s="73" t="s">
        <v>791</v>
      </c>
      <c r="C823" s="74"/>
      <c r="D823" s="73" t="s">
        <v>792</v>
      </c>
      <c r="E823" s="73" t="s">
        <v>18</v>
      </c>
      <c r="F823" s="74">
        <v>30</v>
      </c>
      <c r="G823" s="75">
        <v>90</v>
      </c>
      <c r="H823" s="74">
        <v>3</v>
      </c>
      <c r="I823" s="74">
        <v>80</v>
      </c>
      <c r="J823" s="74">
        <v>240</v>
      </c>
      <c r="K823" s="73" t="s">
        <v>16</v>
      </c>
      <c r="L823" s="74">
        <v>60</v>
      </c>
      <c r="M823" s="74">
        <v>60</v>
      </c>
      <c r="N823" s="74">
        <v>180</v>
      </c>
      <c r="O823" s="74">
        <v>6</v>
      </c>
      <c r="P823" s="73" t="s">
        <v>61</v>
      </c>
      <c r="Q823" s="74">
        <v>112</v>
      </c>
      <c r="S823">
        <f t="shared" ref="S823:S886" si="26">J823</f>
        <v>240</v>
      </c>
      <c r="T823" t="str">
        <f t="shared" si="25"/>
        <v>BPB-14</v>
      </c>
    </row>
    <row r="824" spans="1:20" x14ac:dyDescent="0.25">
      <c r="A824" s="72">
        <v>43116</v>
      </c>
      <c r="B824" s="73" t="s">
        <v>791</v>
      </c>
      <c r="C824" s="74"/>
      <c r="D824" s="73" t="s">
        <v>792</v>
      </c>
      <c r="E824" s="73" t="s">
        <v>69</v>
      </c>
      <c r="F824" s="74">
        <v>36</v>
      </c>
      <c r="G824" s="75">
        <v>36</v>
      </c>
      <c r="H824" s="74">
        <v>1</v>
      </c>
      <c r="I824" s="74">
        <v>8</v>
      </c>
      <c r="J824" s="74">
        <v>64</v>
      </c>
      <c r="K824" s="73" t="s">
        <v>16</v>
      </c>
      <c r="L824" s="74">
        <v>72</v>
      </c>
      <c r="M824" s="74">
        <v>72</v>
      </c>
      <c r="N824" s="74">
        <v>216</v>
      </c>
      <c r="O824" s="74">
        <v>6</v>
      </c>
      <c r="P824" s="73" t="s">
        <v>227</v>
      </c>
      <c r="Q824" s="74">
        <v>21</v>
      </c>
      <c r="S824">
        <f t="shared" si="26"/>
        <v>64</v>
      </c>
      <c r="T824" t="str">
        <f t="shared" si="25"/>
        <v>BPB-15</v>
      </c>
    </row>
    <row r="825" spans="1:20" x14ac:dyDescent="0.25">
      <c r="A825" s="68">
        <v>43116</v>
      </c>
      <c r="B825" s="69" t="s">
        <v>791</v>
      </c>
      <c r="C825" s="70"/>
      <c r="D825" s="69" t="s">
        <v>792</v>
      </c>
      <c r="E825" s="69" t="s">
        <v>72</v>
      </c>
      <c r="F825" s="70">
        <v>24</v>
      </c>
      <c r="G825" s="71">
        <v>24</v>
      </c>
      <c r="H825" s="70">
        <v>1</v>
      </c>
      <c r="I825" s="70">
        <v>8</v>
      </c>
      <c r="J825" s="70">
        <v>64</v>
      </c>
      <c r="K825" s="69" t="s">
        <v>16</v>
      </c>
      <c r="L825" s="70">
        <v>48</v>
      </c>
      <c r="M825" s="70">
        <v>48</v>
      </c>
      <c r="N825" s="70">
        <v>144</v>
      </c>
      <c r="O825" s="70">
        <v>6</v>
      </c>
      <c r="P825" s="69" t="s">
        <v>170</v>
      </c>
      <c r="Q825" s="70">
        <v>4</v>
      </c>
      <c r="S825">
        <f t="shared" si="26"/>
        <v>64</v>
      </c>
      <c r="T825" t="str">
        <f t="shared" si="25"/>
        <v>BPB-13</v>
      </c>
    </row>
    <row r="826" spans="1:20" x14ac:dyDescent="0.25">
      <c r="A826" s="68">
        <v>43116</v>
      </c>
      <c r="B826" s="69" t="s">
        <v>791</v>
      </c>
      <c r="C826" s="70"/>
      <c r="D826" s="69" t="s">
        <v>792</v>
      </c>
      <c r="E826" s="69" t="s">
        <v>88</v>
      </c>
      <c r="F826" s="70">
        <v>36</v>
      </c>
      <c r="G826" s="71">
        <v>36</v>
      </c>
      <c r="H826" s="70">
        <v>1</v>
      </c>
      <c r="I826" s="70">
        <v>8</v>
      </c>
      <c r="J826" s="70">
        <v>80</v>
      </c>
      <c r="K826" s="69" t="s">
        <v>16</v>
      </c>
      <c r="L826" s="70">
        <v>72</v>
      </c>
      <c r="M826" s="70">
        <v>72</v>
      </c>
      <c r="N826" s="70">
        <v>216</v>
      </c>
      <c r="O826" s="70">
        <v>6</v>
      </c>
      <c r="P826" s="69" t="s">
        <v>315</v>
      </c>
      <c r="Q826" s="70">
        <v>61</v>
      </c>
      <c r="S826">
        <f t="shared" si="26"/>
        <v>80</v>
      </c>
      <c r="T826" t="str">
        <f t="shared" si="25"/>
        <v>BPB-12</v>
      </c>
    </row>
    <row r="827" spans="1:20" x14ac:dyDescent="0.25">
      <c r="A827" s="72">
        <v>43116</v>
      </c>
      <c r="B827" s="73" t="s">
        <v>791</v>
      </c>
      <c r="C827" s="74"/>
      <c r="D827" s="73" t="s">
        <v>792</v>
      </c>
      <c r="E827" s="73" t="s">
        <v>93</v>
      </c>
      <c r="F827" s="74">
        <v>24</v>
      </c>
      <c r="G827" s="75">
        <v>24</v>
      </c>
      <c r="H827" s="74">
        <v>1</v>
      </c>
      <c r="I827" s="74">
        <v>8</v>
      </c>
      <c r="J827" s="74">
        <v>88</v>
      </c>
      <c r="K827" s="73" t="s">
        <v>16</v>
      </c>
      <c r="L827" s="74">
        <v>144</v>
      </c>
      <c r="M827" s="74">
        <v>144</v>
      </c>
      <c r="N827" s="74">
        <v>144</v>
      </c>
      <c r="O827" s="74">
        <v>6</v>
      </c>
      <c r="P827" s="73" t="s">
        <v>593</v>
      </c>
      <c r="Q827" s="74">
        <v>10</v>
      </c>
      <c r="S827">
        <f t="shared" si="26"/>
        <v>88</v>
      </c>
      <c r="T827" t="str">
        <f t="shared" si="25"/>
        <v>BPB-15</v>
      </c>
    </row>
    <row r="828" spans="1:20" x14ac:dyDescent="0.25">
      <c r="A828" s="68">
        <v>43116</v>
      </c>
      <c r="B828" s="69" t="s">
        <v>791</v>
      </c>
      <c r="C828" s="70"/>
      <c r="D828" s="69" t="s">
        <v>792</v>
      </c>
      <c r="E828" s="69" t="s">
        <v>29</v>
      </c>
      <c r="F828" s="70">
        <v>40</v>
      </c>
      <c r="G828" s="71">
        <v>40</v>
      </c>
      <c r="H828" s="70">
        <v>1</v>
      </c>
      <c r="I828" s="70">
        <v>2</v>
      </c>
      <c r="J828" s="70">
        <v>56</v>
      </c>
      <c r="K828" s="69" t="s">
        <v>16</v>
      </c>
      <c r="L828" s="70">
        <v>80</v>
      </c>
      <c r="M828" s="70">
        <v>80</v>
      </c>
      <c r="N828" s="70">
        <v>720</v>
      </c>
      <c r="O828" s="70">
        <v>18</v>
      </c>
      <c r="P828" s="69" t="s">
        <v>195</v>
      </c>
      <c r="Q828" s="70">
        <v>71.875</v>
      </c>
      <c r="S828">
        <f t="shared" si="26"/>
        <v>56</v>
      </c>
      <c r="T828" t="str">
        <f t="shared" si="25"/>
        <v>BPB-13</v>
      </c>
    </row>
    <row r="829" spans="1:20" x14ac:dyDescent="0.25">
      <c r="A829" s="68">
        <v>43116</v>
      </c>
      <c r="B829" s="69" t="s">
        <v>791</v>
      </c>
      <c r="C829" s="70"/>
      <c r="D829" s="69" t="s">
        <v>792</v>
      </c>
      <c r="E829" s="69" t="s">
        <v>38</v>
      </c>
      <c r="F829" s="70">
        <v>40</v>
      </c>
      <c r="G829" s="71">
        <v>40</v>
      </c>
      <c r="H829" s="70">
        <v>1</v>
      </c>
      <c r="I829" s="70">
        <v>8</v>
      </c>
      <c r="J829" s="70">
        <v>96</v>
      </c>
      <c r="K829" s="69" t="s">
        <v>16</v>
      </c>
      <c r="L829" s="70">
        <v>80</v>
      </c>
      <c r="M829" s="70">
        <v>80</v>
      </c>
      <c r="N829" s="70">
        <v>240</v>
      </c>
      <c r="O829" s="70">
        <v>6</v>
      </c>
      <c r="P829" s="69" t="s">
        <v>303</v>
      </c>
      <c r="Q829" s="70"/>
      <c r="S829">
        <f t="shared" si="26"/>
        <v>96</v>
      </c>
      <c r="T829" t="str">
        <f t="shared" si="25"/>
        <v>BPB-11</v>
      </c>
    </row>
    <row r="830" spans="1:20" x14ac:dyDescent="0.25">
      <c r="A830" s="72">
        <v>43116</v>
      </c>
      <c r="B830" s="73" t="s">
        <v>791</v>
      </c>
      <c r="C830" s="74"/>
      <c r="D830" s="73" t="s">
        <v>792</v>
      </c>
      <c r="E830" s="73" t="s">
        <v>44</v>
      </c>
      <c r="F830" s="74">
        <v>30</v>
      </c>
      <c r="G830" s="75">
        <v>90</v>
      </c>
      <c r="H830" s="74">
        <v>3</v>
      </c>
      <c r="I830" s="74">
        <v>8</v>
      </c>
      <c r="J830" s="74">
        <v>88</v>
      </c>
      <c r="K830" s="73" t="s">
        <v>16</v>
      </c>
      <c r="L830" s="74">
        <v>60</v>
      </c>
      <c r="M830" s="74">
        <v>60</v>
      </c>
      <c r="N830" s="74">
        <v>180</v>
      </c>
      <c r="O830" s="74">
        <v>6</v>
      </c>
      <c r="P830" s="73" t="s">
        <v>114</v>
      </c>
      <c r="Q830" s="74">
        <v>58</v>
      </c>
      <c r="S830">
        <f t="shared" si="26"/>
        <v>88</v>
      </c>
      <c r="T830" t="str">
        <f t="shared" si="25"/>
        <v>BPB-13</v>
      </c>
    </row>
    <row r="831" spans="1:20" x14ac:dyDescent="0.25">
      <c r="A831" s="68">
        <v>43116</v>
      </c>
      <c r="B831" s="69" t="s">
        <v>791</v>
      </c>
      <c r="C831" s="70"/>
      <c r="D831" s="69" t="s">
        <v>792</v>
      </c>
      <c r="E831" s="69" t="s">
        <v>132</v>
      </c>
      <c r="F831" s="70">
        <v>30</v>
      </c>
      <c r="G831" s="71">
        <v>90</v>
      </c>
      <c r="H831" s="70">
        <v>3</v>
      </c>
      <c r="I831" s="70">
        <v>8</v>
      </c>
      <c r="J831" s="70">
        <v>88</v>
      </c>
      <c r="K831" s="69" t="s">
        <v>16</v>
      </c>
      <c r="L831" s="70">
        <v>60</v>
      </c>
      <c r="M831" s="70">
        <v>60</v>
      </c>
      <c r="N831" s="70">
        <v>180</v>
      </c>
      <c r="O831" s="70">
        <v>6</v>
      </c>
      <c r="P831" s="69" t="s">
        <v>133</v>
      </c>
      <c r="Q831" s="70"/>
      <c r="S831">
        <f t="shared" si="26"/>
        <v>88</v>
      </c>
      <c r="T831" t="str">
        <f t="shared" si="25"/>
        <v>BPB-13</v>
      </c>
    </row>
    <row r="832" spans="1:20" x14ac:dyDescent="0.25">
      <c r="A832" s="72">
        <v>43116</v>
      </c>
      <c r="B832" s="73" t="s">
        <v>791</v>
      </c>
      <c r="C832" s="74"/>
      <c r="D832" s="73" t="s">
        <v>792</v>
      </c>
      <c r="E832" s="73" t="s">
        <v>122</v>
      </c>
      <c r="F832" s="74">
        <v>35</v>
      </c>
      <c r="G832" s="75">
        <v>35</v>
      </c>
      <c r="H832" s="74">
        <v>1</v>
      </c>
      <c r="I832" s="74">
        <v>8</v>
      </c>
      <c r="J832" s="74">
        <v>88</v>
      </c>
      <c r="K832" s="73" t="s">
        <v>16</v>
      </c>
      <c r="L832" s="74">
        <v>70</v>
      </c>
      <c r="M832" s="74">
        <v>70</v>
      </c>
      <c r="N832" s="74">
        <v>210</v>
      </c>
      <c r="O832" s="74">
        <v>6</v>
      </c>
      <c r="P832" s="73" t="s">
        <v>220</v>
      </c>
      <c r="Q832" s="74"/>
      <c r="S832">
        <f t="shared" si="26"/>
        <v>88</v>
      </c>
      <c r="T832" t="str">
        <f t="shared" si="25"/>
        <v>BPB-14</v>
      </c>
    </row>
    <row r="833" spans="1:20" x14ac:dyDescent="0.25">
      <c r="A833" s="68">
        <v>43116</v>
      </c>
      <c r="B833" s="69" t="s">
        <v>793</v>
      </c>
      <c r="C833" s="70"/>
      <c r="D833" s="69" t="s">
        <v>794</v>
      </c>
      <c r="E833" s="69" t="s">
        <v>18</v>
      </c>
      <c r="F833" s="70">
        <v>30</v>
      </c>
      <c r="G833" s="71">
        <v>60</v>
      </c>
      <c r="H833" s="70">
        <v>2</v>
      </c>
      <c r="I833" s="70">
        <v>80</v>
      </c>
      <c r="J833" s="70">
        <v>240</v>
      </c>
      <c r="K833" s="69" t="s">
        <v>16</v>
      </c>
      <c r="L833" s="70">
        <v>60</v>
      </c>
      <c r="M833" s="70">
        <v>60</v>
      </c>
      <c r="N833" s="70">
        <v>180</v>
      </c>
      <c r="O833" s="70">
        <v>6</v>
      </c>
      <c r="P833" s="69" t="s">
        <v>61</v>
      </c>
      <c r="Q833" s="70">
        <v>112</v>
      </c>
      <c r="S833">
        <f t="shared" si="26"/>
        <v>240</v>
      </c>
      <c r="T833" t="str">
        <f t="shared" si="25"/>
        <v>BPB-14</v>
      </c>
    </row>
    <row r="834" spans="1:20" x14ac:dyDescent="0.25">
      <c r="A834" s="72">
        <v>43116</v>
      </c>
      <c r="B834" s="73" t="s">
        <v>793</v>
      </c>
      <c r="C834" s="74"/>
      <c r="D834" s="73" t="s">
        <v>794</v>
      </c>
      <c r="E834" s="73" t="s">
        <v>44</v>
      </c>
      <c r="F834" s="74">
        <v>30</v>
      </c>
      <c r="G834" s="75">
        <v>30</v>
      </c>
      <c r="H834" s="74">
        <v>1</v>
      </c>
      <c r="I834" s="74">
        <v>8</v>
      </c>
      <c r="J834" s="74">
        <v>88</v>
      </c>
      <c r="K834" s="73" t="s">
        <v>16</v>
      </c>
      <c r="L834" s="74">
        <v>60</v>
      </c>
      <c r="M834" s="74">
        <v>60</v>
      </c>
      <c r="N834" s="74">
        <v>180</v>
      </c>
      <c r="O834" s="74">
        <v>6</v>
      </c>
      <c r="P834" s="73" t="s">
        <v>114</v>
      </c>
      <c r="Q834" s="74">
        <v>58</v>
      </c>
      <c r="S834">
        <f t="shared" si="26"/>
        <v>88</v>
      </c>
      <c r="T834" t="str">
        <f t="shared" si="25"/>
        <v>BPB-13</v>
      </c>
    </row>
    <row r="835" spans="1:20" x14ac:dyDescent="0.25">
      <c r="A835" s="72">
        <v>43116</v>
      </c>
      <c r="B835" s="73" t="s">
        <v>793</v>
      </c>
      <c r="C835" s="74"/>
      <c r="D835" s="73" t="s">
        <v>794</v>
      </c>
      <c r="E835" s="73" t="s">
        <v>132</v>
      </c>
      <c r="F835" s="74">
        <v>30</v>
      </c>
      <c r="G835" s="75">
        <v>30</v>
      </c>
      <c r="H835" s="74">
        <v>1</v>
      </c>
      <c r="I835" s="74">
        <v>8</v>
      </c>
      <c r="J835" s="74">
        <v>88</v>
      </c>
      <c r="K835" s="73" t="s">
        <v>16</v>
      </c>
      <c r="L835" s="74">
        <v>60</v>
      </c>
      <c r="M835" s="74">
        <v>60</v>
      </c>
      <c r="N835" s="74">
        <v>180</v>
      </c>
      <c r="O835" s="74">
        <v>6</v>
      </c>
      <c r="P835" s="73" t="s">
        <v>133</v>
      </c>
      <c r="Q835" s="74"/>
      <c r="S835">
        <f t="shared" si="26"/>
        <v>88</v>
      </c>
      <c r="T835" t="str">
        <f t="shared" ref="T835:T898" si="27">LEFT(P835,6)</f>
        <v>BPB-13</v>
      </c>
    </row>
    <row r="836" spans="1:20" x14ac:dyDescent="0.25">
      <c r="A836" s="72">
        <v>43116</v>
      </c>
      <c r="B836" s="73" t="s">
        <v>793</v>
      </c>
      <c r="C836" s="74"/>
      <c r="D836" s="73" t="s">
        <v>794</v>
      </c>
      <c r="E836" s="73" t="s">
        <v>117</v>
      </c>
      <c r="F836" s="74">
        <v>30</v>
      </c>
      <c r="G836" s="75">
        <v>30</v>
      </c>
      <c r="H836" s="74">
        <v>1</v>
      </c>
      <c r="I836" s="74">
        <v>80</v>
      </c>
      <c r="J836" s="74">
        <v>240</v>
      </c>
      <c r="K836" s="73" t="s">
        <v>16</v>
      </c>
      <c r="L836" s="74">
        <v>60</v>
      </c>
      <c r="M836" s="74">
        <v>60</v>
      </c>
      <c r="N836" s="74">
        <v>180</v>
      </c>
      <c r="O836" s="74">
        <v>6</v>
      </c>
      <c r="P836" s="73" t="s">
        <v>118</v>
      </c>
      <c r="Q836" s="74">
        <v>96</v>
      </c>
      <c r="S836">
        <f t="shared" si="26"/>
        <v>240</v>
      </c>
      <c r="T836" t="str">
        <f t="shared" si="27"/>
        <v>BPB-14</v>
      </c>
    </row>
    <row r="837" spans="1:20" x14ac:dyDescent="0.25">
      <c r="A837" s="72">
        <v>43116</v>
      </c>
      <c r="B837" s="73" t="s">
        <v>793</v>
      </c>
      <c r="C837" s="74"/>
      <c r="D837" s="73" t="s">
        <v>794</v>
      </c>
      <c r="E837" s="73" t="s">
        <v>711</v>
      </c>
      <c r="F837" s="74">
        <v>120</v>
      </c>
      <c r="G837" s="75">
        <v>120</v>
      </c>
      <c r="H837" s="74">
        <v>1</v>
      </c>
      <c r="I837" s="74">
        <v>8</v>
      </c>
      <c r="J837" s="74">
        <v>80</v>
      </c>
      <c r="K837" s="73" t="s">
        <v>16</v>
      </c>
      <c r="L837" s="74">
        <v>240</v>
      </c>
      <c r="M837" s="74">
        <v>240</v>
      </c>
      <c r="N837" s="74">
        <v>720</v>
      </c>
      <c r="O837" s="74">
        <v>6</v>
      </c>
      <c r="P837" s="73" t="s">
        <v>712</v>
      </c>
      <c r="Q837" s="74">
        <v>47</v>
      </c>
      <c r="S837">
        <f t="shared" si="26"/>
        <v>80</v>
      </c>
      <c r="T837" t="str">
        <f t="shared" si="27"/>
        <v>BPB-12</v>
      </c>
    </row>
    <row r="838" spans="1:20" x14ac:dyDescent="0.25">
      <c r="A838" s="68">
        <v>43116</v>
      </c>
      <c r="B838" s="69" t="s">
        <v>793</v>
      </c>
      <c r="C838" s="70"/>
      <c r="D838" s="69" t="s">
        <v>794</v>
      </c>
      <c r="E838" s="69" t="s">
        <v>319</v>
      </c>
      <c r="F838" s="70">
        <v>18</v>
      </c>
      <c r="G838" s="71">
        <v>90</v>
      </c>
      <c r="H838" s="70">
        <v>5</v>
      </c>
      <c r="I838" s="70">
        <v>36</v>
      </c>
      <c r="J838" s="70">
        <v>108</v>
      </c>
      <c r="K838" s="69" t="s">
        <v>16</v>
      </c>
      <c r="L838" s="70">
        <v>0</v>
      </c>
      <c r="M838" s="70">
        <v>0</v>
      </c>
      <c r="N838" s="70">
        <v>0</v>
      </c>
      <c r="O838" s="70">
        <v>0</v>
      </c>
      <c r="P838" s="69" t="s">
        <v>320</v>
      </c>
      <c r="Q838" s="70">
        <v>51</v>
      </c>
      <c r="S838">
        <f t="shared" si="26"/>
        <v>108</v>
      </c>
      <c r="T838" t="str">
        <f t="shared" si="27"/>
        <v>BPB-15</v>
      </c>
    </row>
    <row r="839" spans="1:20" x14ac:dyDescent="0.25">
      <c r="A839" s="68">
        <v>43116</v>
      </c>
      <c r="B839" s="69" t="s">
        <v>793</v>
      </c>
      <c r="C839" s="70"/>
      <c r="D839" s="69" t="s">
        <v>794</v>
      </c>
      <c r="E839" s="69" t="s">
        <v>50</v>
      </c>
      <c r="F839" s="70">
        <v>24</v>
      </c>
      <c r="G839" s="71">
        <v>24</v>
      </c>
      <c r="H839" s="70">
        <v>1</v>
      </c>
      <c r="I839" s="70">
        <v>88</v>
      </c>
      <c r="J839" s="70">
        <v>176</v>
      </c>
      <c r="K839" s="69" t="s">
        <v>16</v>
      </c>
      <c r="L839" s="70">
        <v>48</v>
      </c>
      <c r="M839" s="70">
        <v>48</v>
      </c>
      <c r="N839" s="70">
        <v>144</v>
      </c>
      <c r="O839" s="70">
        <v>6</v>
      </c>
      <c r="P839" s="69" t="s">
        <v>207</v>
      </c>
      <c r="Q839" s="70">
        <v>38</v>
      </c>
      <c r="S839">
        <f t="shared" si="26"/>
        <v>176</v>
      </c>
      <c r="T839" t="str">
        <f t="shared" si="27"/>
        <v>BPB-13</v>
      </c>
    </row>
    <row r="840" spans="1:20" x14ac:dyDescent="0.25">
      <c r="A840" s="72">
        <v>43116</v>
      </c>
      <c r="B840" s="73" t="s">
        <v>793</v>
      </c>
      <c r="C840" s="74"/>
      <c r="D840" s="73" t="s">
        <v>794</v>
      </c>
      <c r="E840" s="73" t="s">
        <v>321</v>
      </c>
      <c r="F840" s="74">
        <v>72</v>
      </c>
      <c r="G840" s="75">
        <v>72</v>
      </c>
      <c r="H840" s="74">
        <v>1</v>
      </c>
      <c r="I840" s="74">
        <v>2</v>
      </c>
      <c r="J840" s="74">
        <v>3</v>
      </c>
      <c r="K840" s="73" t="s">
        <v>16</v>
      </c>
      <c r="L840" s="74">
        <v>1</v>
      </c>
      <c r="M840" s="74">
        <v>1</v>
      </c>
      <c r="N840" s="74">
        <v>72</v>
      </c>
      <c r="O840" s="74">
        <v>1</v>
      </c>
      <c r="P840" s="73" t="s">
        <v>322</v>
      </c>
      <c r="Q840" s="74">
        <v>1.875</v>
      </c>
      <c r="S840">
        <f t="shared" si="26"/>
        <v>3</v>
      </c>
      <c r="T840" t="str">
        <f t="shared" si="27"/>
        <v>BPB-02</v>
      </c>
    </row>
    <row r="841" spans="1:20" x14ac:dyDescent="0.25">
      <c r="A841" s="72">
        <v>43116</v>
      </c>
      <c r="B841" s="73" t="s">
        <v>793</v>
      </c>
      <c r="C841" s="74"/>
      <c r="D841" s="73" t="s">
        <v>794</v>
      </c>
      <c r="E841" s="73" t="s">
        <v>585</v>
      </c>
      <c r="F841" s="74">
        <v>1</v>
      </c>
      <c r="G841" s="75">
        <v>5</v>
      </c>
      <c r="H841" s="74">
        <v>5</v>
      </c>
      <c r="I841" s="74">
        <v>1</v>
      </c>
      <c r="J841" s="74">
        <v>80</v>
      </c>
      <c r="K841" s="73" t="s">
        <v>16</v>
      </c>
      <c r="L841" s="74">
        <v>0</v>
      </c>
      <c r="M841" s="74">
        <v>0</v>
      </c>
      <c r="N841" s="74">
        <v>0</v>
      </c>
      <c r="O841" s="74">
        <v>0</v>
      </c>
      <c r="P841" s="73" t="s">
        <v>586</v>
      </c>
      <c r="Q841" s="74">
        <v>19</v>
      </c>
      <c r="S841">
        <f t="shared" si="26"/>
        <v>80</v>
      </c>
      <c r="T841" t="str">
        <f t="shared" si="27"/>
        <v>BPB-03</v>
      </c>
    </row>
    <row r="842" spans="1:20" x14ac:dyDescent="0.25">
      <c r="A842" s="72">
        <v>43116</v>
      </c>
      <c r="B842" s="73" t="s">
        <v>793</v>
      </c>
      <c r="C842" s="74"/>
      <c r="D842" s="73" t="s">
        <v>794</v>
      </c>
      <c r="E842" s="73" t="s">
        <v>135</v>
      </c>
      <c r="F842" s="74">
        <v>100</v>
      </c>
      <c r="G842" s="75">
        <v>200</v>
      </c>
      <c r="H842" s="74">
        <v>2</v>
      </c>
      <c r="I842" s="74">
        <v>8</v>
      </c>
      <c r="J842" s="74">
        <v>48</v>
      </c>
      <c r="K842" s="73" t="s">
        <v>16</v>
      </c>
      <c r="L842" s="74">
        <v>100</v>
      </c>
      <c r="M842" s="74">
        <v>100</v>
      </c>
      <c r="N842" s="74">
        <v>600</v>
      </c>
      <c r="O842" s="74">
        <v>6</v>
      </c>
      <c r="P842" s="73" t="s">
        <v>862</v>
      </c>
      <c r="Q842" s="74">
        <v>6</v>
      </c>
      <c r="S842">
        <f t="shared" si="26"/>
        <v>48</v>
      </c>
      <c r="T842" t="str">
        <f t="shared" si="27"/>
        <v>BPB-13</v>
      </c>
    </row>
    <row r="843" spans="1:20" x14ac:dyDescent="0.25">
      <c r="A843" s="68">
        <v>43116</v>
      </c>
      <c r="B843" s="69" t="s">
        <v>795</v>
      </c>
      <c r="C843" s="70"/>
      <c r="D843" s="69" t="s">
        <v>796</v>
      </c>
      <c r="E843" s="69" t="s">
        <v>18</v>
      </c>
      <c r="F843" s="70">
        <v>30</v>
      </c>
      <c r="G843" s="71">
        <v>30</v>
      </c>
      <c r="H843" s="70">
        <v>1</v>
      </c>
      <c r="I843" s="70">
        <v>80</v>
      </c>
      <c r="J843" s="70">
        <v>240</v>
      </c>
      <c r="K843" s="69" t="s">
        <v>16</v>
      </c>
      <c r="L843" s="70">
        <v>60</v>
      </c>
      <c r="M843" s="70">
        <v>60</v>
      </c>
      <c r="N843" s="70">
        <v>180</v>
      </c>
      <c r="O843" s="70">
        <v>6</v>
      </c>
      <c r="P843" s="69" t="s">
        <v>61</v>
      </c>
      <c r="Q843" s="70">
        <v>112</v>
      </c>
      <c r="S843">
        <f t="shared" si="26"/>
        <v>240</v>
      </c>
      <c r="T843" t="str">
        <f t="shared" si="27"/>
        <v>BPB-14</v>
      </c>
    </row>
    <row r="844" spans="1:20" x14ac:dyDescent="0.25">
      <c r="A844" s="72">
        <v>43116</v>
      </c>
      <c r="B844" s="73" t="s">
        <v>795</v>
      </c>
      <c r="C844" s="74"/>
      <c r="D844" s="73" t="s">
        <v>796</v>
      </c>
      <c r="E844" s="73" t="s">
        <v>19</v>
      </c>
      <c r="F844" s="74">
        <v>30</v>
      </c>
      <c r="G844" s="75">
        <v>30</v>
      </c>
      <c r="H844" s="74">
        <v>1</v>
      </c>
      <c r="I844" s="74">
        <v>80</v>
      </c>
      <c r="J844" s="74">
        <v>160</v>
      </c>
      <c r="K844" s="73" t="s">
        <v>16</v>
      </c>
      <c r="L844" s="74">
        <v>60</v>
      </c>
      <c r="M844" s="74">
        <v>60</v>
      </c>
      <c r="N844" s="74">
        <v>180</v>
      </c>
      <c r="O844" s="74">
        <v>6</v>
      </c>
      <c r="P844" s="73" t="s">
        <v>64</v>
      </c>
      <c r="Q844" s="74">
        <v>44</v>
      </c>
      <c r="S844">
        <f t="shared" si="26"/>
        <v>160</v>
      </c>
      <c r="T844" t="str">
        <f t="shared" si="27"/>
        <v>BPB-14</v>
      </c>
    </row>
    <row r="845" spans="1:20" x14ac:dyDescent="0.25">
      <c r="A845" s="68">
        <v>43116</v>
      </c>
      <c r="B845" s="69" t="s">
        <v>795</v>
      </c>
      <c r="C845" s="70"/>
      <c r="D845" s="69" t="s">
        <v>796</v>
      </c>
      <c r="E845" s="69" t="s">
        <v>233</v>
      </c>
      <c r="F845" s="70">
        <v>1</v>
      </c>
      <c r="G845" s="71">
        <v>10</v>
      </c>
      <c r="H845" s="70">
        <v>10</v>
      </c>
      <c r="I845" s="70">
        <v>50</v>
      </c>
      <c r="J845" s="70">
        <v>600</v>
      </c>
      <c r="K845" s="69" t="s">
        <v>16</v>
      </c>
      <c r="L845" s="70">
        <v>600</v>
      </c>
      <c r="M845" s="70">
        <v>600</v>
      </c>
      <c r="N845" s="70">
        <v>1200</v>
      </c>
      <c r="O845" s="70">
        <v>1200</v>
      </c>
      <c r="P845" s="69" t="s">
        <v>234</v>
      </c>
      <c r="Q845" s="70">
        <v>389</v>
      </c>
      <c r="S845">
        <f t="shared" si="26"/>
        <v>600</v>
      </c>
      <c r="T845" t="str">
        <f t="shared" si="27"/>
        <v>BPB-03</v>
      </c>
    </row>
    <row r="846" spans="1:20" x14ac:dyDescent="0.25">
      <c r="A846" s="72">
        <v>43116</v>
      </c>
      <c r="B846" s="73" t="s">
        <v>795</v>
      </c>
      <c r="C846" s="74"/>
      <c r="D846" s="73" t="s">
        <v>796</v>
      </c>
      <c r="E846" s="73" t="s">
        <v>282</v>
      </c>
      <c r="F846" s="74">
        <v>28</v>
      </c>
      <c r="G846" s="75">
        <v>28</v>
      </c>
      <c r="H846" s="74">
        <v>1</v>
      </c>
      <c r="I846" s="74">
        <v>8</v>
      </c>
      <c r="J846" s="74">
        <v>80</v>
      </c>
      <c r="K846" s="73" t="s">
        <v>16</v>
      </c>
      <c r="L846" s="74">
        <v>360</v>
      </c>
      <c r="M846" s="74">
        <v>360</v>
      </c>
      <c r="N846" s="74">
        <v>1080</v>
      </c>
      <c r="O846" s="74">
        <v>38.571428571428598</v>
      </c>
      <c r="P846" s="73" t="s">
        <v>328</v>
      </c>
      <c r="Q846" s="74">
        <v>6</v>
      </c>
      <c r="S846">
        <f t="shared" si="26"/>
        <v>80</v>
      </c>
      <c r="T846" t="str">
        <f t="shared" si="27"/>
        <v>BPB-16</v>
      </c>
    </row>
    <row r="847" spans="1:20" x14ac:dyDescent="0.25">
      <c r="A847" s="68">
        <v>43116</v>
      </c>
      <c r="B847" s="69" t="s">
        <v>795</v>
      </c>
      <c r="C847" s="70"/>
      <c r="D847" s="69" t="s">
        <v>796</v>
      </c>
      <c r="E847" s="69" t="s">
        <v>107</v>
      </c>
      <c r="F847" s="70">
        <v>28</v>
      </c>
      <c r="G847" s="71">
        <v>28</v>
      </c>
      <c r="H847" s="70">
        <v>1</v>
      </c>
      <c r="I847" s="70">
        <v>2</v>
      </c>
      <c r="J847" s="70">
        <v>80</v>
      </c>
      <c r="K847" s="69" t="s">
        <v>16</v>
      </c>
      <c r="L847" s="70">
        <v>56</v>
      </c>
      <c r="M847" s="70">
        <v>56</v>
      </c>
      <c r="N847" s="70">
        <v>168</v>
      </c>
      <c r="O847" s="70">
        <v>6</v>
      </c>
      <c r="P847" s="69" t="s">
        <v>175</v>
      </c>
      <c r="Q847" s="70">
        <v>26</v>
      </c>
      <c r="S847">
        <f t="shared" si="26"/>
        <v>80</v>
      </c>
      <c r="T847" t="str">
        <f t="shared" si="27"/>
        <v>BPB-13</v>
      </c>
    </row>
    <row r="848" spans="1:20" x14ac:dyDescent="0.25">
      <c r="A848" s="72">
        <v>43116</v>
      </c>
      <c r="B848" s="73" t="s">
        <v>795</v>
      </c>
      <c r="C848" s="74"/>
      <c r="D848" s="73" t="s">
        <v>796</v>
      </c>
      <c r="E848" s="73" t="s">
        <v>44</v>
      </c>
      <c r="F848" s="74">
        <v>30</v>
      </c>
      <c r="G848" s="75">
        <v>30</v>
      </c>
      <c r="H848" s="74">
        <v>1</v>
      </c>
      <c r="I848" s="74">
        <v>8</v>
      </c>
      <c r="J848" s="74">
        <v>88</v>
      </c>
      <c r="K848" s="73" t="s">
        <v>16</v>
      </c>
      <c r="L848" s="74">
        <v>60</v>
      </c>
      <c r="M848" s="74">
        <v>60</v>
      </c>
      <c r="N848" s="74">
        <v>180</v>
      </c>
      <c r="O848" s="74">
        <v>6</v>
      </c>
      <c r="P848" s="73" t="s">
        <v>114</v>
      </c>
      <c r="Q848" s="74">
        <v>58</v>
      </c>
      <c r="S848">
        <f t="shared" si="26"/>
        <v>88</v>
      </c>
      <c r="T848" t="str">
        <f t="shared" si="27"/>
        <v>BPB-13</v>
      </c>
    </row>
    <row r="849" spans="1:20" x14ac:dyDescent="0.25">
      <c r="A849" s="68">
        <v>43116</v>
      </c>
      <c r="B849" s="69" t="s">
        <v>795</v>
      </c>
      <c r="C849" s="70"/>
      <c r="D849" s="69" t="s">
        <v>796</v>
      </c>
      <c r="E849" s="69" t="s">
        <v>321</v>
      </c>
      <c r="F849" s="70">
        <v>72</v>
      </c>
      <c r="G849" s="71">
        <v>72</v>
      </c>
      <c r="H849" s="70">
        <v>1</v>
      </c>
      <c r="I849" s="70">
        <v>2</v>
      </c>
      <c r="J849" s="70">
        <v>3</v>
      </c>
      <c r="K849" s="69" t="s">
        <v>16</v>
      </c>
      <c r="L849" s="70">
        <v>1</v>
      </c>
      <c r="M849" s="70">
        <v>1</v>
      </c>
      <c r="N849" s="70">
        <v>72</v>
      </c>
      <c r="O849" s="70">
        <v>1</v>
      </c>
      <c r="P849" s="69" t="s">
        <v>322</v>
      </c>
      <c r="Q849" s="70">
        <v>1.875</v>
      </c>
      <c r="S849">
        <f t="shared" si="26"/>
        <v>3</v>
      </c>
      <c r="T849" t="str">
        <f t="shared" si="27"/>
        <v>BPB-02</v>
      </c>
    </row>
    <row r="850" spans="1:20" x14ac:dyDescent="0.25">
      <c r="A850" s="72">
        <v>43116</v>
      </c>
      <c r="B850" s="73" t="s">
        <v>797</v>
      </c>
      <c r="C850" s="74"/>
      <c r="D850" s="73" t="s">
        <v>798</v>
      </c>
      <c r="E850" s="73" t="s">
        <v>18</v>
      </c>
      <c r="F850" s="74">
        <v>30</v>
      </c>
      <c r="G850" s="75">
        <v>30</v>
      </c>
      <c r="H850" s="74">
        <v>1</v>
      </c>
      <c r="I850" s="74">
        <v>80</v>
      </c>
      <c r="J850" s="74">
        <v>240</v>
      </c>
      <c r="K850" s="73" t="s">
        <v>16</v>
      </c>
      <c r="L850" s="74">
        <v>60</v>
      </c>
      <c r="M850" s="74">
        <v>60</v>
      </c>
      <c r="N850" s="74">
        <v>180</v>
      </c>
      <c r="O850" s="74">
        <v>6</v>
      </c>
      <c r="P850" s="73" t="s">
        <v>61</v>
      </c>
      <c r="Q850" s="74">
        <v>112</v>
      </c>
      <c r="S850">
        <f t="shared" si="26"/>
        <v>240</v>
      </c>
      <c r="T850" t="str">
        <f t="shared" si="27"/>
        <v>BPB-14</v>
      </c>
    </row>
    <row r="851" spans="1:20" x14ac:dyDescent="0.25">
      <c r="A851" s="68">
        <v>43116</v>
      </c>
      <c r="B851" s="69" t="s">
        <v>797</v>
      </c>
      <c r="C851" s="70"/>
      <c r="D851" s="69" t="s">
        <v>798</v>
      </c>
      <c r="E851" s="69" t="s">
        <v>88</v>
      </c>
      <c r="F851" s="70">
        <v>36</v>
      </c>
      <c r="G851" s="71">
        <v>36</v>
      </c>
      <c r="H851" s="70">
        <v>1</v>
      </c>
      <c r="I851" s="70">
        <v>8</v>
      </c>
      <c r="J851" s="70">
        <v>80</v>
      </c>
      <c r="K851" s="69" t="s">
        <v>16</v>
      </c>
      <c r="L851" s="70">
        <v>72</v>
      </c>
      <c r="M851" s="70">
        <v>72</v>
      </c>
      <c r="N851" s="70">
        <v>216</v>
      </c>
      <c r="O851" s="70">
        <v>6</v>
      </c>
      <c r="P851" s="69" t="s">
        <v>315</v>
      </c>
      <c r="Q851" s="70">
        <v>61</v>
      </c>
      <c r="S851">
        <f t="shared" si="26"/>
        <v>80</v>
      </c>
      <c r="T851" t="str">
        <f t="shared" si="27"/>
        <v>BPB-12</v>
      </c>
    </row>
    <row r="852" spans="1:20" x14ac:dyDescent="0.25">
      <c r="A852" s="72">
        <v>43116</v>
      </c>
      <c r="B852" s="73" t="s">
        <v>797</v>
      </c>
      <c r="C852" s="74"/>
      <c r="D852" s="73" t="s">
        <v>798</v>
      </c>
      <c r="E852" s="73" t="s">
        <v>29</v>
      </c>
      <c r="F852" s="74">
        <v>40</v>
      </c>
      <c r="G852" s="75">
        <v>40</v>
      </c>
      <c r="H852" s="74">
        <v>1</v>
      </c>
      <c r="I852" s="74">
        <v>2</v>
      </c>
      <c r="J852" s="74">
        <v>56</v>
      </c>
      <c r="K852" s="73" t="s">
        <v>16</v>
      </c>
      <c r="L852" s="74">
        <v>80</v>
      </c>
      <c r="M852" s="74">
        <v>80</v>
      </c>
      <c r="N852" s="74">
        <v>720</v>
      </c>
      <c r="O852" s="74">
        <v>18</v>
      </c>
      <c r="P852" s="73" t="s">
        <v>195</v>
      </c>
      <c r="Q852" s="74">
        <v>71.875</v>
      </c>
      <c r="S852">
        <f t="shared" si="26"/>
        <v>56</v>
      </c>
      <c r="T852" t="str">
        <f t="shared" si="27"/>
        <v>BPB-13</v>
      </c>
    </row>
    <row r="853" spans="1:20" x14ac:dyDescent="0.25">
      <c r="A853" s="68">
        <v>43116</v>
      </c>
      <c r="B853" s="69" t="s">
        <v>797</v>
      </c>
      <c r="C853" s="70"/>
      <c r="D853" s="69" t="s">
        <v>798</v>
      </c>
      <c r="E853" s="69" t="s">
        <v>44</v>
      </c>
      <c r="F853" s="70">
        <v>30</v>
      </c>
      <c r="G853" s="71">
        <v>30</v>
      </c>
      <c r="H853" s="70">
        <v>1</v>
      </c>
      <c r="I853" s="70">
        <v>8</v>
      </c>
      <c r="J853" s="70">
        <v>88</v>
      </c>
      <c r="K853" s="69" t="s">
        <v>16</v>
      </c>
      <c r="L853" s="70">
        <v>60</v>
      </c>
      <c r="M853" s="70">
        <v>60</v>
      </c>
      <c r="N853" s="70">
        <v>180</v>
      </c>
      <c r="O853" s="70">
        <v>6</v>
      </c>
      <c r="P853" s="69" t="s">
        <v>114</v>
      </c>
      <c r="Q853" s="70">
        <v>58</v>
      </c>
      <c r="S853">
        <f t="shared" si="26"/>
        <v>88</v>
      </c>
      <c r="T853" t="str">
        <f t="shared" si="27"/>
        <v>BPB-13</v>
      </c>
    </row>
    <row r="854" spans="1:20" x14ac:dyDescent="0.25">
      <c r="A854" s="72">
        <v>43116</v>
      </c>
      <c r="B854" s="73" t="s">
        <v>797</v>
      </c>
      <c r="C854" s="74"/>
      <c r="D854" s="73" t="s">
        <v>798</v>
      </c>
      <c r="E854" s="73" t="s">
        <v>132</v>
      </c>
      <c r="F854" s="74">
        <v>30</v>
      </c>
      <c r="G854" s="75">
        <v>30</v>
      </c>
      <c r="H854" s="74">
        <v>1</v>
      </c>
      <c r="I854" s="74">
        <v>8</v>
      </c>
      <c r="J854" s="74">
        <v>88</v>
      </c>
      <c r="K854" s="73" t="s">
        <v>16</v>
      </c>
      <c r="L854" s="74">
        <v>60</v>
      </c>
      <c r="M854" s="74">
        <v>60</v>
      </c>
      <c r="N854" s="74">
        <v>180</v>
      </c>
      <c r="O854" s="74">
        <v>6</v>
      </c>
      <c r="P854" s="73" t="s">
        <v>133</v>
      </c>
      <c r="Q854" s="74"/>
      <c r="S854">
        <f t="shared" si="26"/>
        <v>88</v>
      </c>
      <c r="T854" t="str">
        <f t="shared" si="27"/>
        <v>BPB-13</v>
      </c>
    </row>
    <row r="855" spans="1:20" x14ac:dyDescent="0.25">
      <c r="A855" s="68">
        <v>43116</v>
      </c>
      <c r="B855" s="69" t="s">
        <v>797</v>
      </c>
      <c r="C855" s="70"/>
      <c r="D855" s="69" t="s">
        <v>798</v>
      </c>
      <c r="E855" s="69" t="s">
        <v>122</v>
      </c>
      <c r="F855" s="70">
        <v>35</v>
      </c>
      <c r="G855" s="71">
        <v>35</v>
      </c>
      <c r="H855" s="70">
        <v>1</v>
      </c>
      <c r="I855" s="70">
        <v>8</v>
      </c>
      <c r="J855" s="70">
        <v>88</v>
      </c>
      <c r="K855" s="69" t="s">
        <v>16</v>
      </c>
      <c r="L855" s="70">
        <v>70</v>
      </c>
      <c r="M855" s="70">
        <v>70</v>
      </c>
      <c r="N855" s="70">
        <v>210</v>
      </c>
      <c r="O855" s="70">
        <v>6</v>
      </c>
      <c r="P855" s="69" t="s">
        <v>220</v>
      </c>
      <c r="Q855" s="70"/>
      <c r="S855">
        <f t="shared" si="26"/>
        <v>88</v>
      </c>
      <c r="T855" t="str">
        <f t="shared" si="27"/>
        <v>BPB-14</v>
      </c>
    </row>
    <row r="856" spans="1:20" x14ac:dyDescent="0.25">
      <c r="A856" s="68">
        <v>43116</v>
      </c>
      <c r="B856" s="69" t="s">
        <v>799</v>
      </c>
      <c r="C856" s="70"/>
      <c r="D856" s="69" t="s">
        <v>800</v>
      </c>
      <c r="E856" s="69" t="s">
        <v>18</v>
      </c>
      <c r="F856" s="70">
        <v>30</v>
      </c>
      <c r="G856" s="71">
        <v>90</v>
      </c>
      <c r="H856" s="70">
        <v>3</v>
      </c>
      <c r="I856" s="70">
        <v>80</v>
      </c>
      <c r="J856" s="70">
        <v>240</v>
      </c>
      <c r="K856" s="69" t="s">
        <v>16</v>
      </c>
      <c r="L856" s="70">
        <v>60</v>
      </c>
      <c r="M856" s="70">
        <v>60</v>
      </c>
      <c r="N856" s="70">
        <v>180</v>
      </c>
      <c r="O856" s="70">
        <v>6</v>
      </c>
      <c r="P856" s="69" t="s">
        <v>61</v>
      </c>
      <c r="Q856" s="70">
        <v>112</v>
      </c>
      <c r="S856">
        <f t="shared" si="26"/>
        <v>240</v>
      </c>
      <c r="T856" t="str">
        <f t="shared" si="27"/>
        <v>BPB-14</v>
      </c>
    </row>
    <row r="857" spans="1:20" x14ac:dyDescent="0.25">
      <c r="A857" s="72">
        <v>43116</v>
      </c>
      <c r="B857" s="73" t="s">
        <v>799</v>
      </c>
      <c r="C857" s="74"/>
      <c r="D857" s="73" t="s">
        <v>800</v>
      </c>
      <c r="E857" s="73" t="s">
        <v>62</v>
      </c>
      <c r="F857" s="74">
        <v>40</v>
      </c>
      <c r="G857" s="75">
        <v>40</v>
      </c>
      <c r="H857" s="74">
        <v>1</v>
      </c>
      <c r="I857" s="74">
        <v>40</v>
      </c>
      <c r="J857" s="74">
        <v>120</v>
      </c>
      <c r="K857" s="73" t="s">
        <v>16</v>
      </c>
      <c r="L857" s="74">
        <v>80</v>
      </c>
      <c r="M857" s="74">
        <v>80</v>
      </c>
      <c r="N857" s="74">
        <v>480</v>
      </c>
      <c r="O857" s="74">
        <v>12</v>
      </c>
      <c r="P857" s="73" t="s">
        <v>63</v>
      </c>
      <c r="Q857" s="74">
        <v>51</v>
      </c>
      <c r="S857">
        <f t="shared" si="26"/>
        <v>120</v>
      </c>
      <c r="T857" t="str">
        <f t="shared" si="27"/>
        <v>BPB-14</v>
      </c>
    </row>
    <row r="858" spans="1:20" x14ac:dyDescent="0.25">
      <c r="A858" s="68">
        <v>43116</v>
      </c>
      <c r="B858" s="69" t="s">
        <v>799</v>
      </c>
      <c r="C858" s="70"/>
      <c r="D858" s="69" t="s">
        <v>800</v>
      </c>
      <c r="E858" s="69" t="s">
        <v>19</v>
      </c>
      <c r="F858" s="70">
        <v>30</v>
      </c>
      <c r="G858" s="71">
        <v>30</v>
      </c>
      <c r="H858" s="70">
        <v>1</v>
      </c>
      <c r="I858" s="70">
        <v>80</v>
      </c>
      <c r="J858" s="70">
        <v>160</v>
      </c>
      <c r="K858" s="69" t="s">
        <v>16</v>
      </c>
      <c r="L858" s="70">
        <v>60</v>
      </c>
      <c r="M858" s="70">
        <v>60</v>
      </c>
      <c r="N858" s="70">
        <v>180</v>
      </c>
      <c r="O858" s="70">
        <v>6</v>
      </c>
      <c r="P858" s="69" t="s">
        <v>64</v>
      </c>
      <c r="Q858" s="70">
        <v>44</v>
      </c>
      <c r="S858">
        <f t="shared" si="26"/>
        <v>160</v>
      </c>
      <c r="T858" t="str">
        <f t="shared" si="27"/>
        <v>BPB-14</v>
      </c>
    </row>
    <row r="859" spans="1:20" x14ac:dyDescent="0.25">
      <c r="A859" s="72">
        <v>43116</v>
      </c>
      <c r="B859" s="73" t="s">
        <v>799</v>
      </c>
      <c r="C859" s="74"/>
      <c r="D859" s="73" t="s">
        <v>800</v>
      </c>
      <c r="E859" s="73" t="s">
        <v>588</v>
      </c>
      <c r="F859" s="74">
        <v>28</v>
      </c>
      <c r="G859" s="75">
        <v>28</v>
      </c>
      <c r="H859" s="74">
        <v>1</v>
      </c>
      <c r="I859" s="74">
        <v>88</v>
      </c>
      <c r="J859" s="74">
        <v>264</v>
      </c>
      <c r="K859" s="73" t="s">
        <v>16</v>
      </c>
      <c r="L859" s="74">
        <v>56</v>
      </c>
      <c r="M859" s="74">
        <v>56</v>
      </c>
      <c r="N859" s="74">
        <v>168</v>
      </c>
      <c r="O859" s="74">
        <v>6</v>
      </c>
      <c r="P859" s="73" t="s">
        <v>589</v>
      </c>
      <c r="Q859" s="74">
        <v>76</v>
      </c>
      <c r="S859">
        <f t="shared" si="26"/>
        <v>264</v>
      </c>
      <c r="T859" t="str">
        <f t="shared" si="27"/>
        <v>BPB-13</v>
      </c>
    </row>
    <row r="860" spans="1:20" x14ac:dyDescent="0.25">
      <c r="A860" s="72">
        <v>43116</v>
      </c>
      <c r="B860" s="73" t="s">
        <v>799</v>
      </c>
      <c r="C860" s="74"/>
      <c r="D860" s="73" t="s">
        <v>800</v>
      </c>
      <c r="E860" s="73" t="s">
        <v>23</v>
      </c>
      <c r="F860" s="74">
        <v>36</v>
      </c>
      <c r="G860" s="75">
        <v>36</v>
      </c>
      <c r="H860" s="74">
        <v>1</v>
      </c>
      <c r="I860" s="74">
        <v>8</v>
      </c>
      <c r="J860" s="74">
        <v>80</v>
      </c>
      <c r="K860" s="73" t="s">
        <v>16</v>
      </c>
      <c r="L860" s="74">
        <v>108</v>
      </c>
      <c r="M860" s="74">
        <v>108</v>
      </c>
      <c r="N860" s="74">
        <v>648</v>
      </c>
      <c r="O860" s="74">
        <v>18</v>
      </c>
      <c r="P860" s="73" t="s">
        <v>194</v>
      </c>
      <c r="Q860" s="74"/>
      <c r="S860">
        <f t="shared" si="26"/>
        <v>80</v>
      </c>
      <c r="T860" t="str">
        <f t="shared" si="27"/>
        <v>BPB-14</v>
      </c>
    </row>
    <row r="861" spans="1:20" x14ac:dyDescent="0.25">
      <c r="A861" s="72">
        <v>43116</v>
      </c>
      <c r="B861" s="73" t="s">
        <v>799</v>
      </c>
      <c r="C861" s="74"/>
      <c r="D861" s="73" t="s">
        <v>800</v>
      </c>
      <c r="E861" s="73" t="s">
        <v>138</v>
      </c>
      <c r="F861" s="74">
        <v>24</v>
      </c>
      <c r="G861" s="75">
        <v>24</v>
      </c>
      <c r="H861" s="74">
        <v>1</v>
      </c>
      <c r="I861" s="74">
        <v>8</v>
      </c>
      <c r="J861" s="74">
        <v>80</v>
      </c>
      <c r="K861" s="73" t="s">
        <v>16</v>
      </c>
      <c r="L861" s="74">
        <v>48</v>
      </c>
      <c r="M861" s="74">
        <v>48</v>
      </c>
      <c r="N861" s="74">
        <v>288</v>
      </c>
      <c r="O861" s="74">
        <v>12</v>
      </c>
      <c r="P861" s="73" t="s">
        <v>198</v>
      </c>
      <c r="Q861" s="74">
        <v>18</v>
      </c>
      <c r="S861">
        <f t="shared" si="26"/>
        <v>80</v>
      </c>
      <c r="T861" t="str">
        <f t="shared" si="27"/>
        <v>BPB-11</v>
      </c>
    </row>
    <row r="862" spans="1:20" x14ac:dyDescent="0.25">
      <c r="A862" s="68">
        <v>43116</v>
      </c>
      <c r="B862" s="69" t="s">
        <v>799</v>
      </c>
      <c r="C862" s="70"/>
      <c r="D862" s="69" t="s">
        <v>800</v>
      </c>
      <c r="E862" s="69" t="s">
        <v>139</v>
      </c>
      <c r="F862" s="70">
        <v>24</v>
      </c>
      <c r="G862" s="71">
        <v>24</v>
      </c>
      <c r="H862" s="70">
        <v>1</v>
      </c>
      <c r="I862" s="70">
        <v>80</v>
      </c>
      <c r="J862" s="70">
        <v>160</v>
      </c>
      <c r="K862" s="69" t="s">
        <v>16</v>
      </c>
      <c r="L862" s="70">
        <v>48</v>
      </c>
      <c r="M862" s="70">
        <v>48</v>
      </c>
      <c r="N862" s="70">
        <v>432</v>
      </c>
      <c r="O862" s="70">
        <v>18</v>
      </c>
      <c r="P862" s="69" t="s">
        <v>199</v>
      </c>
      <c r="Q862" s="70">
        <v>97</v>
      </c>
      <c r="S862">
        <f t="shared" si="26"/>
        <v>160</v>
      </c>
      <c r="T862" t="str">
        <f t="shared" si="27"/>
        <v>BPB-14</v>
      </c>
    </row>
    <row r="863" spans="1:20" x14ac:dyDescent="0.25">
      <c r="A863" s="68">
        <v>43116</v>
      </c>
      <c r="B863" s="69" t="s">
        <v>799</v>
      </c>
      <c r="C863" s="70"/>
      <c r="D863" s="69" t="s">
        <v>800</v>
      </c>
      <c r="E863" s="69" t="s">
        <v>44</v>
      </c>
      <c r="F863" s="70">
        <v>30</v>
      </c>
      <c r="G863" s="71">
        <v>60</v>
      </c>
      <c r="H863" s="70">
        <v>2</v>
      </c>
      <c r="I863" s="70">
        <v>8</v>
      </c>
      <c r="J863" s="70">
        <v>88</v>
      </c>
      <c r="K863" s="69" t="s">
        <v>16</v>
      </c>
      <c r="L863" s="70">
        <v>60</v>
      </c>
      <c r="M863" s="70">
        <v>60</v>
      </c>
      <c r="N863" s="70">
        <v>180</v>
      </c>
      <c r="O863" s="70">
        <v>6</v>
      </c>
      <c r="P863" s="69" t="s">
        <v>114</v>
      </c>
      <c r="Q863" s="70">
        <v>58</v>
      </c>
      <c r="S863">
        <f t="shared" si="26"/>
        <v>88</v>
      </c>
      <c r="T863" t="str">
        <f t="shared" si="27"/>
        <v>BPB-13</v>
      </c>
    </row>
    <row r="864" spans="1:20" x14ac:dyDescent="0.25">
      <c r="A864" s="72">
        <v>43116</v>
      </c>
      <c r="B864" s="73" t="s">
        <v>799</v>
      </c>
      <c r="C864" s="74"/>
      <c r="D864" s="73" t="s">
        <v>800</v>
      </c>
      <c r="E864" s="73" t="s">
        <v>115</v>
      </c>
      <c r="F864" s="74">
        <v>30</v>
      </c>
      <c r="G864" s="75">
        <v>30</v>
      </c>
      <c r="H864" s="74">
        <v>1</v>
      </c>
      <c r="I864" s="74">
        <v>2</v>
      </c>
      <c r="J864" s="74">
        <v>80</v>
      </c>
      <c r="K864" s="73" t="s">
        <v>16</v>
      </c>
      <c r="L864" s="74">
        <v>60</v>
      </c>
      <c r="M864" s="74">
        <v>60</v>
      </c>
      <c r="N864" s="74">
        <v>180</v>
      </c>
      <c r="O864" s="74">
        <v>6</v>
      </c>
      <c r="P864" s="73" t="s">
        <v>116</v>
      </c>
      <c r="Q864" s="74">
        <v>117</v>
      </c>
      <c r="S864">
        <f t="shared" si="26"/>
        <v>80</v>
      </c>
      <c r="T864" t="str">
        <f t="shared" si="27"/>
        <v>BPB-13</v>
      </c>
    </row>
    <row r="865" spans="1:20" x14ac:dyDescent="0.25">
      <c r="A865" s="68">
        <v>43116</v>
      </c>
      <c r="B865" s="69" t="s">
        <v>799</v>
      </c>
      <c r="C865" s="70"/>
      <c r="D865" s="69" t="s">
        <v>800</v>
      </c>
      <c r="E865" s="69" t="s">
        <v>132</v>
      </c>
      <c r="F865" s="70">
        <v>30</v>
      </c>
      <c r="G865" s="71">
        <v>30</v>
      </c>
      <c r="H865" s="70">
        <v>1</v>
      </c>
      <c r="I865" s="70">
        <v>8</v>
      </c>
      <c r="J865" s="70">
        <v>88</v>
      </c>
      <c r="K865" s="69" t="s">
        <v>16</v>
      </c>
      <c r="L865" s="70">
        <v>60</v>
      </c>
      <c r="M865" s="70">
        <v>60</v>
      </c>
      <c r="N865" s="70">
        <v>180</v>
      </c>
      <c r="O865" s="70">
        <v>6</v>
      </c>
      <c r="P865" s="69" t="s">
        <v>133</v>
      </c>
      <c r="Q865" s="70"/>
      <c r="S865">
        <f t="shared" si="26"/>
        <v>88</v>
      </c>
      <c r="T865" t="str">
        <f t="shared" si="27"/>
        <v>BPB-13</v>
      </c>
    </row>
    <row r="866" spans="1:20" x14ac:dyDescent="0.25">
      <c r="A866" s="72">
        <v>43116</v>
      </c>
      <c r="B866" s="73" t="s">
        <v>799</v>
      </c>
      <c r="C866" s="74"/>
      <c r="D866" s="73" t="s">
        <v>800</v>
      </c>
      <c r="E866" s="73" t="s">
        <v>117</v>
      </c>
      <c r="F866" s="74">
        <v>30</v>
      </c>
      <c r="G866" s="75">
        <v>30</v>
      </c>
      <c r="H866" s="74">
        <v>1</v>
      </c>
      <c r="I866" s="74">
        <v>80</v>
      </c>
      <c r="J866" s="74">
        <v>240</v>
      </c>
      <c r="K866" s="73" t="s">
        <v>16</v>
      </c>
      <c r="L866" s="74">
        <v>60</v>
      </c>
      <c r="M866" s="74">
        <v>60</v>
      </c>
      <c r="N866" s="74">
        <v>180</v>
      </c>
      <c r="O866" s="74">
        <v>6</v>
      </c>
      <c r="P866" s="73" t="s">
        <v>118</v>
      </c>
      <c r="Q866" s="74">
        <v>96</v>
      </c>
      <c r="S866">
        <f t="shared" si="26"/>
        <v>240</v>
      </c>
      <c r="T866" t="str">
        <f t="shared" si="27"/>
        <v>BPB-14</v>
      </c>
    </row>
    <row r="867" spans="1:20" x14ac:dyDescent="0.25">
      <c r="A867" s="68">
        <v>43116</v>
      </c>
      <c r="B867" s="69" t="s">
        <v>799</v>
      </c>
      <c r="C867" s="70"/>
      <c r="D867" s="69" t="s">
        <v>800</v>
      </c>
      <c r="E867" s="69" t="s">
        <v>58</v>
      </c>
      <c r="F867" s="70">
        <v>48</v>
      </c>
      <c r="G867" s="71">
        <v>48</v>
      </c>
      <c r="H867" s="70">
        <v>1</v>
      </c>
      <c r="I867" s="70">
        <v>8</v>
      </c>
      <c r="J867" s="70">
        <v>64</v>
      </c>
      <c r="K867" s="69" t="s">
        <v>16</v>
      </c>
      <c r="L867" s="70">
        <v>96</v>
      </c>
      <c r="M867" s="70">
        <v>96</v>
      </c>
      <c r="N867" s="70">
        <v>576</v>
      </c>
      <c r="O867" s="70">
        <v>12</v>
      </c>
      <c r="P867" s="69" t="s">
        <v>263</v>
      </c>
      <c r="Q867" s="70"/>
      <c r="S867">
        <f t="shared" si="26"/>
        <v>64</v>
      </c>
      <c r="T867" t="str">
        <f t="shared" si="27"/>
        <v>BPB-15</v>
      </c>
    </row>
    <row r="868" spans="1:20" x14ac:dyDescent="0.25">
      <c r="A868" s="72">
        <v>43116</v>
      </c>
      <c r="B868" s="73" t="s">
        <v>799</v>
      </c>
      <c r="C868" s="74"/>
      <c r="D868" s="73" t="s">
        <v>800</v>
      </c>
      <c r="E868" s="73" t="s">
        <v>142</v>
      </c>
      <c r="F868" s="74">
        <v>10</v>
      </c>
      <c r="G868" s="75">
        <v>10</v>
      </c>
      <c r="H868" s="74">
        <v>1</v>
      </c>
      <c r="I868" s="74">
        <v>2</v>
      </c>
      <c r="J868" s="74">
        <v>36</v>
      </c>
      <c r="K868" s="73" t="s">
        <v>16</v>
      </c>
      <c r="L868" s="74">
        <v>14</v>
      </c>
      <c r="M868" s="74">
        <v>14</v>
      </c>
      <c r="N868" s="74">
        <v>28</v>
      </c>
      <c r="O868" s="74">
        <v>2.8</v>
      </c>
      <c r="P868" s="73" t="s">
        <v>311</v>
      </c>
      <c r="Q868" s="74">
        <v>16</v>
      </c>
      <c r="S868">
        <f t="shared" si="26"/>
        <v>36</v>
      </c>
      <c r="T868" t="str">
        <f t="shared" si="27"/>
        <v>BPB-15</v>
      </c>
    </row>
    <row r="869" spans="1:20" x14ac:dyDescent="0.25">
      <c r="A869" s="68">
        <v>43116</v>
      </c>
      <c r="B869" s="69" t="s">
        <v>799</v>
      </c>
      <c r="C869" s="70"/>
      <c r="D869" s="69" t="s">
        <v>800</v>
      </c>
      <c r="E869" s="69" t="s">
        <v>262</v>
      </c>
      <c r="F869" s="70">
        <v>1</v>
      </c>
      <c r="G869" s="71">
        <v>1</v>
      </c>
      <c r="H869" s="70">
        <v>1</v>
      </c>
      <c r="I869" s="70">
        <v>2</v>
      </c>
      <c r="J869" s="70">
        <v>80</v>
      </c>
      <c r="K869" s="69" t="s">
        <v>16</v>
      </c>
      <c r="L869" s="70">
        <v>40</v>
      </c>
      <c r="M869" s="70">
        <v>40</v>
      </c>
      <c r="N869" s="70">
        <v>120</v>
      </c>
      <c r="O869" s="70">
        <v>120</v>
      </c>
      <c r="P869" s="69" t="s">
        <v>587</v>
      </c>
      <c r="Q869" s="70">
        <v>19</v>
      </c>
      <c r="S869">
        <f t="shared" si="26"/>
        <v>80</v>
      </c>
      <c r="T869" t="str">
        <f t="shared" si="27"/>
        <v>BPB-03</v>
      </c>
    </row>
    <row r="870" spans="1:20" x14ac:dyDescent="0.25">
      <c r="A870" s="72">
        <v>43116</v>
      </c>
      <c r="B870" s="73" t="s">
        <v>799</v>
      </c>
      <c r="C870" s="74"/>
      <c r="D870" s="73" t="s">
        <v>800</v>
      </c>
      <c r="E870" s="73" t="s">
        <v>135</v>
      </c>
      <c r="F870" s="74">
        <v>100</v>
      </c>
      <c r="G870" s="75">
        <v>100</v>
      </c>
      <c r="H870" s="74">
        <v>1</v>
      </c>
      <c r="I870" s="74">
        <v>8</v>
      </c>
      <c r="J870" s="74">
        <v>48</v>
      </c>
      <c r="K870" s="73" t="s">
        <v>16</v>
      </c>
      <c r="L870" s="74">
        <v>100</v>
      </c>
      <c r="M870" s="74">
        <v>100</v>
      </c>
      <c r="N870" s="74">
        <v>600</v>
      </c>
      <c r="O870" s="74">
        <v>6</v>
      </c>
      <c r="P870" s="73" t="s">
        <v>862</v>
      </c>
      <c r="Q870" s="74">
        <v>6</v>
      </c>
      <c r="S870">
        <f t="shared" si="26"/>
        <v>48</v>
      </c>
      <c r="T870" t="str">
        <f t="shared" si="27"/>
        <v>BPB-13</v>
      </c>
    </row>
    <row r="871" spans="1:20" x14ac:dyDescent="0.25">
      <c r="A871" s="72">
        <v>43116</v>
      </c>
      <c r="B871" s="73" t="s">
        <v>801</v>
      </c>
      <c r="C871" s="74"/>
      <c r="D871" s="73" t="s">
        <v>794</v>
      </c>
      <c r="E871" s="73" t="s">
        <v>335</v>
      </c>
      <c r="F871" s="74">
        <v>1</v>
      </c>
      <c r="G871" s="75">
        <v>4</v>
      </c>
      <c r="H871" s="74">
        <v>4</v>
      </c>
      <c r="I871" s="74">
        <v>6</v>
      </c>
      <c r="J871" s="74">
        <v>12</v>
      </c>
      <c r="K871" s="73" t="s">
        <v>16</v>
      </c>
      <c r="L871" s="74">
        <v>0</v>
      </c>
      <c r="M871" s="74">
        <v>0</v>
      </c>
      <c r="N871" s="74">
        <v>0</v>
      </c>
      <c r="O871" s="74">
        <v>0</v>
      </c>
      <c r="P871" s="73" t="s">
        <v>131</v>
      </c>
      <c r="Q871" s="74">
        <v>22</v>
      </c>
      <c r="S871">
        <f t="shared" si="26"/>
        <v>12</v>
      </c>
      <c r="T871" t="str">
        <f t="shared" si="27"/>
        <v>BPB-03</v>
      </c>
    </row>
    <row r="872" spans="1:20" x14ac:dyDescent="0.25">
      <c r="A872" s="68">
        <v>43116</v>
      </c>
      <c r="B872" s="69" t="s">
        <v>801</v>
      </c>
      <c r="C872" s="70"/>
      <c r="D872" s="69" t="s">
        <v>794</v>
      </c>
      <c r="E872" s="69" t="s">
        <v>802</v>
      </c>
      <c r="F872" s="70">
        <v>1</v>
      </c>
      <c r="G872" s="71">
        <v>2</v>
      </c>
      <c r="H872" s="70">
        <v>2</v>
      </c>
      <c r="I872" s="70">
        <v>6</v>
      </c>
      <c r="J872" s="70">
        <v>12</v>
      </c>
      <c r="K872" s="69" t="s">
        <v>16</v>
      </c>
      <c r="L872" s="70">
        <v>0</v>
      </c>
      <c r="M872" s="70">
        <v>0</v>
      </c>
      <c r="N872" s="70">
        <v>0</v>
      </c>
      <c r="O872" s="70">
        <v>0</v>
      </c>
      <c r="P872" s="69" t="s">
        <v>803</v>
      </c>
      <c r="Q872" s="70"/>
      <c r="S872">
        <f t="shared" si="26"/>
        <v>12</v>
      </c>
      <c r="T872" t="str">
        <f t="shared" si="27"/>
        <v>BPB-03</v>
      </c>
    </row>
    <row r="873" spans="1:20" x14ac:dyDescent="0.25">
      <c r="A873" s="68">
        <v>43116</v>
      </c>
      <c r="B873" s="69" t="s">
        <v>804</v>
      </c>
      <c r="C873" s="70"/>
      <c r="D873" s="69" t="s">
        <v>805</v>
      </c>
      <c r="E873" s="69" t="s">
        <v>62</v>
      </c>
      <c r="F873" s="70">
        <v>40</v>
      </c>
      <c r="G873" s="71">
        <v>40</v>
      </c>
      <c r="H873" s="70">
        <v>1</v>
      </c>
      <c r="I873" s="70">
        <v>40</v>
      </c>
      <c r="J873" s="70">
        <v>120</v>
      </c>
      <c r="K873" s="69" t="s">
        <v>16</v>
      </c>
      <c r="L873" s="70">
        <v>80</v>
      </c>
      <c r="M873" s="70">
        <v>80</v>
      </c>
      <c r="N873" s="70">
        <v>480</v>
      </c>
      <c r="O873" s="70">
        <v>12</v>
      </c>
      <c r="P873" s="69" t="s">
        <v>63</v>
      </c>
      <c r="Q873" s="70">
        <v>51</v>
      </c>
      <c r="S873">
        <f t="shared" si="26"/>
        <v>120</v>
      </c>
      <c r="T873" t="str">
        <f t="shared" si="27"/>
        <v>BPB-14</v>
      </c>
    </row>
    <row r="874" spans="1:20" x14ac:dyDescent="0.25">
      <c r="A874" s="68">
        <v>43116</v>
      </c>
      <c r="B874" s="69" t="s">
        <v>804</v>
      </c>
      <c r="C874" s="70"/>
      <c r="D874" s="69" t="s">
        <v>805</v>
      </c>
      <c r="E874" s="69" t="s">
        <v>39</v>
      </c>
      <c r="F874" s="70">
        <v>36</v>
      </c>
      <c r="G874" s="71">
        <v>36</v>
      </c>
      <c r="H874" s="70">
        <v>1</v>
      </c>
      <c r="I874" s="70">
        <v>8</v>
      </c>
      <c r="J874" s="70">
        <v>80</v>
      </c>
      <c r="K874" s="69" t="s">
        <v>16</v>
      </c>
      <c r="L874" s="70">
        <v>72</v>
      </c>
      <c r="M874" s="70">
        <v>72</v>
      </c>
      <c r="N874" s="70">
        <v>3000</v>
      </c>
      <c r="O874" s="70">
        <v>83.3333333333333</v>
      </c>
      <c r="P874" s="69" t="s">
        <v>204</v>
      </c>
      <c r="Q874" s="70"/>
      <c r="S874">
        <f t="shared" si="26"/>
        <v>80</v>
      </c>
      <c r="T874" t="str">
        <f t="shared" si="27"/>
        <v>BPB-13</v>
      </c>
    </row>
    <row r="875" spans="1:20" x14ac:dyDescent="0.25">
      <c r="A875" s="72">
        <v>43116</v>
      </c>
      <c r="B875" s="73" t="s">
        <v>804</v>
      </c>
      <c r="C875" s="74"/>
      <c r="D875" s="73" t="s">
        <v>805</v>
      </c>
      <c r="E875" s="73" t="s">
        <v>108</v>
      </c>
      <c r="F875" s="74">
        <v>28</v>
      </c>
      <c r="G875" s="75">
        <v>28</v>
      </c>
      <c r="H875" s="74">
        <v>1</v>
      </c>
      <c r="I875" s="74">
        <v>80</v>
      </c>
      <c r="J875" s="74">
        <v>160</v>
      </c>
      <c r="K875" s="73" t="s">
        <v>16</v>
      </c>
      <c r="L875" s="74">
        <v>56</v>
      </c>
      <c r="M875" s="74">
        <v>56</v>
      </c>
      <c r="N875" s="74">
        <v>168</v>
      </c>
      <c r="O875" s="74">
        <v>6</v>
      </c>
      <c r="P875" s="73" t="s">
        <v>206</v>
      </c>
      <c r="Q875" s="74">
        <v>91.071428571428598</v>
      </c>
      <c r="S875">
        <f t="shared" si="26"/>
        <v>160</v>
      </c>
      <c r="T875" t="str">
        <f t="shared" si="27"/>
        <v>BPB-14</v>
      </c>
    </row>
    <row r="876" spans="1:20" x14ac:dyDescent="0.25">
      <c r="A876" s="68">
        <v>43116</v>
      </c>
      <c r="B876" s="69" t="s">
        <v>804</v>
      </c>
      <c r="C876" s="70"/>
      <c r="D876" s="69" t="s">
        <v>805</v>
      </c>
      <c r="E876" s="69" t="s">
        <v>41</v>
      </c>
      <c r="F876" s="70">
        <v>36</v>
      </c>
      <c r="G876" s="71">
        <v>36</v>
      </c>
      <c r="H876" s="70">
        <v>1</v>
      </c>
      <c r="I876" s="70">
        <v>80</v>
      </c>
      <c r="J876" s="70">
        <v>160</v>
      </c>
      <c r="K876" s="69" t="s">
        <v>16</v>
      </c>
      <c r="L876" s="70">
        <v>72</v>
      </c>
      <c r="M876" s="70">
        <v>72</v>
      </c>
      <c r="N876" s="70">
        <v>216</v>
      </c>
      <c r="O876" s="70">
        <v>6</v>
      </c>
      <c r="P876" s="69" t="s">
        <v>213</v>
      </c>
      <c r="Q876" s="70">
        <v>74.1388888888889</v>
      </c>
      <c r="S876">
        <f t="shared" si="26"/>
        <v>160</v>
      </c>
      <c r="T876" t="str">
        <f t="shared" si="27"/>
        <v>BPB-14</v>
      </c>
    </row>
    <row r="877" spans="1:20" x14ac:dyDescent="0.25">
      <c r="A877" s="68">
        <v>43116</v>
      </c>
      <c r="B877" s="69" t="s">
        <v>806</v>
      </c>
      <c r="C877" s="70"/>
      <c r="D877" s="69" t="s">
        <v>807</v>
      </c>
      <c r="E877" s="69" t="s">
        <v>18</v>
      </c>
      <c r="F877" s="70">
        <v>30</v>
      </c>
      <c r="G877" s="71">
        <v>90</v>
      </c>
      <c r="H877" s="70">
        <v>3</v>
      </c>
      <c r="I877" s="70">
        <v>80</v>
      </c>
      <c r="J877" s="70">
        <v>240</v>
      </c>
      <c r="K877" s="69" t="s">
        <v>16</v>
      </c>
      <c r="L877" s="70">
        <v>60</v>
      </c>
      <c r="M877" s="70">
        <v>60</v>
      </c>
      <c r="N877" s="70">
        <v>180</v>
      </c>
      <c r="O877" s="70">
        <v>6</v>
      </c>
      <c r="P877" s="69" t="s">
        <v>61</v>
      </c>
      <c r="Q877" s="70">
        <v>112</v>
      </c>
      <c r="S877">
        <f t="shared" si="26"/>
        <v>240</v>
      </c>
      <c r="T877" t="str">
        <f t="shared" si="27"/>
        <v>BPB-14</v>
      </c>
    </row>
    <row r="878" spans="1:20" x14ac:dyDescent="0.25">
      <c r="A878" s="72">
        <v>43116</v>
      </c>
      <c r="B878" s="73" t="s">
        <v>806</v>
      </c>
      <c r="C878" s="74"/>
      <c r="D878" s="73" t="s">
        <v>807</v>
      </c>
      <c r="E878" s="73" t="s">
        <v>19</v>
      </c>
      <c r="F878" s="74">
        <v>30</v>
      </c>
      <c r="G878" s="75">
        <v>30</v>
      </c>
      <c r="H878" s="74">
        <v>1</v>
      </c>
      <c r="I878" s="74">
        <v>80</v>
      </c>
      <c r="J878" s="74">
        <v>160</v>
      </c>
      <c r="K878" s="73" t="s">
        <v>16</v>
      </c>
      <c r="L878" s="74">
        <v>60</v>
      </c>
      <c r="M878" s="74">
        <v>60</v>
      </c>
      <c r="N878" s="74">
        <v>180</v>
      </c>
      <c r="O878" s="74">
        <v>6</v>
      </c>
      <c r="P878" s="73" t="s">
        <v>64</v>
      </c>
      <c r="Q878" s="74">
        <v>44</v>
      </c>
      <c r="S878">
        <f t="shared" si="26"/>
        <v>160</v>
      </c>
      <c r="T878" t="str">
        <f t="shared" si="27"/>
        <v>BPB-14</v>
      </c>
    </row>
    <row r="879" spans="1:20" x14ac:dyDescent="0.25">
      <c r="A879" s="72">
        <v>43116</v>
      </c>
      <c r="B879" s="73" t="s">
        <v>806</v>
      </c>
      <c r="C879" s="74"/>
      <c r="D879" s="73" t="s">
        <v>807</v>
      </c>
      <c r="E879" s="73" t="s">
        <v>136</v>
      </c>
      <c r="F879" s="74">
        <v>24</v>
      </c>
      <c r="G879" s="75">
        <v>24</v>
      </c>
      <c r="H879" s="74">
        <v>1</v>
      </c>
      <c r="I879" s="74">
        <v>8</v>
      </c>
      <c r="J879" s="74">
        <v>72</v>
      </c>
      <c r="K879" s="73" t="s">
        <v>16</v>
      </c>
      <c r="L879" s="74">
        <v>48</v>
      </c>
      <c r="M879" s="74">
        <v>48</v>
      </c>
      <c r="N879" s="74">
        <v>288</v>
      </c>
      <c r="O879" s="74">
        <v>12</v>
      </c>
      <c r="P879" s="73" t="s">
        <v>181</v>
      </c>
      <c r="Q879" s="74">
        <v>18</v>
      </c>
      <c r="S879">
        <f t="shared" si="26"/>
        <v>72</v>
      </c>
      <c r="T879" t="str">
        <f t="shared" si="27"/>
        <v>BPB-13</v>
      </c>
    </row>
    <row r="880" spans="1:20" x14ac:dyDescent="0.25">
      <c r="A880" s="72">
        <v>43116</v>
      </c>
      <c r="B880" s="73" t="s">
        <v>806</v>
      </c>
      <c r="C880" s="74"/>
      <c r="D880" s="73" t="s">
        <v>807</v>
      </c>
      <c r="E880" s="73" t="s">
        <v>67</v>
      </c>
      <c r="F880" s="74">
        <v>24</v>
      </c>
      <c r="G880" s="75">
        <v>24</v>
      </c>
      <c r="H880" s="74">
        <v>1</v>
      </c>
      <c r="I880" s="74">
        <v>8</v>
      </c>
      <c r="J880" s="74">
        <v>56</v>
      </c>
      <c r="K880" s="73" t="s">
        <v>16</v>
      </c>
      <c r="L880" s="74">
        <v>48</v>
      </c>
      <c r="M880" s="74">
        <v>48</v>
      </c>
      <c r="N880" s="74">
        <v>288</v>
      </c>
      <c r="O880" s="74">
        <v>12</v>
      </c>
      <c r="P880" s="73" t="s">
        <v>68</v>
      </c>
      <c r="Q880" s="74">
        <v>35</v>
      </c>
      <c r="S880">
        <f t="shared" si="26"/>
        <v>56</v>
      </c>
      <c r="T880" t="str">
        <f t="shared" si="27"/>
        <v>BPB-15</v>
      </c>
    </row>
    <row r="881" spans="1:20" x14ac:dyDescent="0.25">
      <c r="A881" s="72">
        <v>43116</v>
      </c>
      <c r="B881" s="73" t="s">
        <v>806</v>
      </c>
      <c r="C881" s="74"/>
      <c r="D881" s="73" t="s">
        <v>807</v>
      </c>
      <c r="E881" s="73" t="s">
        <v>72</v>
      </c>
      <c r="F881" s="74">
        <v>24</v>
      </c>
      <c r="G881" s="75">
        <v>24</v>
      </c>
      <c r="H881" s="74">
        <v>1</v>
      </c>
      <c r="I881" s="74">
        <v>8</v>
      </c>
      <c r="J881" s="74">
        <v>64</v>
      </c>
      <c r="K881" s="73" t="s">
        <v>16</v>
      </c>
      <c r="L881" s="74">
        <v>48</v>
      </c>
      <c r="M881" s="74">
        <v>48</v>
      </c>
      <c r="N881" s="74">
        <v>144</v>
      </c>
      <c r="O881" s="74">
        <v>6</v>
      </c>
      <c r="P881" s="73" t="s">
        <v>170</v>
      </c>
      <c r="Q881" s="74">
        <v>4</v>
      </c>
      <c r="S881">
        <f t="shared" si="26"/>
        <v>64</v>
      </c>
      <c r="T881" t="str">
        <f t="shared" si="27"/>
        <v>BPB-13</v>
      </c>
    </row>
    <row r="882" spans="1:20" x14ac:dyDescent="0.25">
      <c r="A882" s="72">
        <v>43116</v>
      </c>
      <c r="B882" s="73" t="s">
        <v>806</v>
      </c>
      <c r="C882" s="74"/>
      <c r="D882" s="73" t="s">
        <v>807</v>
      </c>
      <c r="E882" s="73" t="s">
        <v>74</v>
      </c>
      <c r="F882" s="74">
        <v>24</v>
      </c>
      <c r="G882" s="75">
        <v>24</v>
      </c>
      <c r="H882" s="74">
        <v>1</v>
      </c>
      <c r="I882" s="74">
        <v>8</v>
      </c>
      <c r="J882" s="74">
        <v>64</v>
      </c>
      <c r="K882" s="73" t="s">
        <v>16</v>
      </c>
      <c r="L882" s="74">
        <v>48</v>
      </c>
      <c r="M882" s="74">
        <v>48</v>
      </c>
      <c r="N882" s="74">
        <v>144</v>
      </c>
      <c r="O882" s="74">
        <v>6</v>
      </c>
      <c r="P882" s="73" t="s">
        <v>191</v>
      </c>
      <c r="Q882" s="74">
        <v>8</v>
      </c>
      <c r="S882">
        <f t="shared" si="26"/>
        <v>64</v>
      </c>
      <c r="T882" t="str">
        <f t="shared" si="27"/>
        <v>BPB-14</v>
      </c>
    </row>
    <row r="883" spans="1:20" x14ac:dyDescent="0.25">
      <c r="A883" s="68">
        <v>43116</v>
      </c>
      <c r="B883" s="69" t="s">
        <v>806</v>
      </c>
      <c r="C883" s="70"/>
      <c r="D883" s="69" t="s">
        <v>807</v>
      </c>
      <c r="E883" s="69" t="s">
        <v>137</v>
      </c>
      <c r="F883" s="70">
        <v>24</v>
      </c>
      <c r="G883" s="71">
        <v>24</v>
      </c>
      <c r="H883" s="70">
        <v>1</v>
      </c>
      <c r="I883" s="70">
        <v>8</v>
      </c>
      <c r="J883" s="70">
        <v>72</v>
      </c>
      <c r="K883" s="69" t="s">
        <v>16</v>
      </c>
      <c r="L883" s="70">
        <v>48</v>
      </c>
      <c r="M883" s="70">
        <v>48</v>
      </c>
      <c r="N883" s="70">
        <v>432</v>
      </c>
      <c r="O883" s="70">
        <v>18</v>
      </c>
      <c r="P883" s="69" t="s">
        <v>176</v>
      </c>
      <c r="Q883" s="70"/>
      <c r="S883">
        <f t="shared" si="26"/>
        <v>72</v>
      </c>
      <c r="T883" t="str">
        <f t="shared" si="27"/>
        <v>BPB-14</v>
      </c>
    </row>
    <row r="884" spans="1:20" x14ac:dyDescent="0.25">
      <c r="A884" s="72">
        <v>43116</v>
      </c>
      <c r="B884" s="73" t="s">
        <v>806</v>
      </c>
      <c r="C884" s="74"/>
      <c r="D884" s="73" t="s">
        <v>807</v>
      </c>
      <c r="E884" s="73" t="s">
        <v>77</v>
      </c>
      <c r="F884" s="74">
        <v>24</v>
      </c>
      <c r="G884" s="75">
        <v>24</v>
      </c>
      <c r="H884" s="74">
        <v>1</v>
      </c>
      <c r="I884" s="74">
        <v>64</v>
      </c>
      <c r="J884" s="74">
        <v>128</v>
      </c>
      <c r="K884" s="73" t="s">
        <v>16</v>
      </c>
      <c r="L884" s="74">
        <v>48</v>
      </c>
      <c r="M884" s="74">
        <v>48</v>
      </c>
      <c r="N884" s="74">
        <v>432</v>
      </c>
      <c r="O884" s="74">
        <v>18</v>
      </c>
      <c r="P884" s="73" t="s">
        <v>78</v>
      </c>
      <c r="Q884" s="74"/>
      <c r="S884">
        <f t="shared" si="26"/>
        <v>128</v>
      </c>
      <c r="T884" t="str">
        <f t="shared" si="27"/>
        <v>BPB-14</v>
      </c>
    </row>
    <row r="885" spans="1:20" x14ac:dyDescent="0.25">
      <c r="A885" s="68">
        <v>43116</v>
      </c>
      <c r="B885" s="69" t="s">
        <v>806</v>
      </c>
      <c r="C885" s="70"/>
      <c r="D885" s="69" t="s">
        <v>807</v>
      </c>
      <c r="E885" s="69" t="s">
        <v>84</v>
      </c>
      <c r="F885" s="70">
        <v>24</v>
      </c>
      <c r="G885" s="71">
        <v>24</v>
      </c>
      <c r="H885" s="70">
        <v>1</v>
      </c>
      <c r="I885" s="70">
        <v>8</v>
      </c>
      <c r="J885" s="70">
        <v>64</v>
      </c>
      <c r="K885" s="69" t="s">
        <v>16</v>
      </c>
      <c r="L885" s="70">
        <v>48</v>
      </c>
      <c r="M885" s="70">
        <v>48</v>
      </c>
      <c r="N885" s="70">
        <v>432</v>
      </c>
      <c r="O885" s="70">
        <v>18</v>
      </c>
      <c r="P885" s="69" t="s">
        <v>183</v>
      </c>
      <c r="Q885" s="70">
        <v>12</v>
      </c>
      <c r="S885">
        <f t="shared" si="26"/>
        <v>64</v>
      </c>
      <c r="T885" t="str">
        <f t="shared" si="27"/>
        <v>BPB-14</v>
      </c>
    </row>
    <row r="886" spans="1:20" x14ac:dyDescent="0.25">
      <c r="A886" s="72">
        <v>43116</v>
      </c>
      <c r="B886" s="73" t="s">
        <v>806</v>
      </c>
      <c r="C886" s="74"/>
      <c r="D886" s="73" t="s">
        <v>807</v>
      </c>
      <c r="E886" s="73" t="s">
        <v>143</v>
      </c>
      <c r="F886" s="74">
        <v>24</v>
      </c>
      <c r="G886" s="75">
        <v>24</v>
      </c>
      <c r="H886" s="74">
        <v>1</v>
      </c>
      <c r="I886" s="74">
        <v>64</v>
      </c>
      <c r="J886" s="74">
        <v>128</v>
      </c>
      <c r="K886" s="73" t="s">
        <v>16</v>
      </c>
      <c r="L886" s="74">
        <v>48</v>
      </c>
      <c r="M886" s="74">
        <v>48</v>
      </c>
      <c r="N886" s="74">
        <v>288</v>
      </c>
      <c r="O886" s="74">
        <v>12</v>
      </c>
      <c r="P886" s="73" t="s">
        <v>177</v>
      </c>
      <c r="Q886" s="74"/>
      <c r="S886">
        <f t="shared" si="26"/>
        <v>128</v>
      </c>
      <c r="T886" t="str">
        <f t="shared" si="27"/>
        <v>BPB-14</v>
      </c>
    </row>
    <row r="887" spans="1:20" x14ac:dyDescent="0.25">
      <c r="A887" s="68">
        <v>43116</v>
      </c>
      <c r="B887" s="69" t="s">
        <v>806</v>
      </c>
      <c r="C887" s="70"/>
      <c r="D887" s="69" t="s">
        <v>807</v>
      </c>
      <c r="E887" s="69" t="s">
        <v>89</v>
      </c>
      <c r="F887" s="70">
        <v>24</v>
      </c>
      <c r="G887" s="71">
        <v>24</v>
      </c>
      <c r="H887" s="70">
        <v>1</v>
      </c>
      <c r="I887" s="70">
        <v>8</v>
      </c>
      <c r="J887" s="70">
        <v>64</v>
      </c>
      <c r="K887" s="69" t="s">
        <v>16</v>
      </c>
      <c r="L887" s="70">
        <v>48</v>
      </c>
      <c r="M887" s="70">
        <v>48</v>
      </c>
      <c r="N887" s="70">
        <v>144</v>
      </c>
      <c r="O887" s="70">
        <v>6</v>
      </c>
      <c r="P887" s="69" t="s">
        <v>857</v>
      </c>
      <c r="Q887" s="70">
        <v>10</v>
      </c>
      <c r="S887">
        <f t="shared" ref="S887:S950" si="28">J887</f>
        <v>64</v>
      </c>
      <c r="T887" t="str">
        <f t="shared" si="27"/>
        <v>BPB-14</v>
      </c>
    </row>
    <row r="888" spans="1:20" x14ac:dyDescent="0.25">
      <c r="A888" s="72">
        <v>43116</v>
      </c>
      <c r="B888" s="73" t="s">
        <v>806</v>
      </c>
      <c r="C888" s="74"/>
      <c r="D888" s="73" t="s">
        <v>807</v>
      </c>
      <c r="E888" s="73" t="s">
        <v>144</v>
      </c>
      <c r="F888" s="74">
        <v>24</v>
      </c>
      <c r="G888" s="75">
        <v>24</v>
      </c>
      <c r="H888" s="74">
        <v>1</v>
      </c>
      <c r="I888" s="74">
        <v>8</v>
      </c>
      <c r="J888" s="74">
        <v>64</v>
      </c>
      <c r="K888" s="73" t="s">
        <v>16</v>
      </c>
      <c r="L888" s="74">
        <v>48</v>
      </c>
      <c r="M888" s="74">
        <v>48</v>
      </c>
      <c r="N888" s="74">
        <v>288</v>
      </c>
      <c r="O888" s="74">
        <v>12</v>
      </c>
      <c r="P888" s="73" t="s">
        <v>193</v>
      </c>
      <c r="Q888" s="74"/>
      <c r="S888">
        <f t="shared" si="28"/>
        <v>64</v>
      </c>
      <c r="T888" t="str">
        <f t="shared" si="27"/>
        <v>BPB-13</v>
      </c>
    </row>
    <row r="889" spans="1:20" x14ac:dyDescent="0.25">
      <c r="A889" s="72">
        <v>43116</v>
      </c>
      <c r="B889" s="73" t="s">
        <v>806</v>
      </c>
      <c r="C889" s="74"/>
      <c r="D889" s="73" t="s">
        <v>807</v>
      </c>
      <c r="E889" s="73" t="s">
        <v>97</v>
      </c>
      <c r="F889" s="74">
        <v>24</v>
      </c>
      <c r="G889" s="75">
        <v>24</v>
      </c>
      <c r="H889" s="74">
        <v>1</v>
      </c>
      <c r="I889" s="74">
        <v>8</v>
      </c>
      <c r="J889" s="74">
        <v>64</v>
      </c>
      <c r="K889" s="73" t="s">
        <v>16</v>
      </c>
      <c r="L889" s="74">
        <v>48</v>
      </c>
      <c r="M889" s="74">
        <v>48</v>
      </c>
      <c r="N889" s="74">
        <v>288</v>
      </c>
      <c r="O889" s="74">
        <v>12</v>
      </c>
      <c r="P889" s="73" t="s">
        <v>211</v>
      </c>
      <c r="Q889" s="74"/>
      <c r="S889">
        <f t="shared" si="28"/>
        <v>64</v>
      </c>
      <c r="T889" t="str">
        <f t="shared" si="27"/>
        <v>BPB-13</v>
      </c>
    </row>
    <row r="890" spans="1:20" x14ac:dyDescent="0.25">
      <c r="A890" s="68">
        <v>43116</v>
      </c>
      <c r="B890" s="69" t="s">
        <v>806</v>
      </c>
      <c r="C890" s="70"/>
      <c r="D890" s="69" t="s">
        <v>807</v>
      </c>
      <c r="E890" s="69" t="s">
        <v>152</v>
      </c>
      <c r="F890" s="70">
        <v>24</v>
      </c>
      <c r="G890" s="71">
        <v>24</v>
      </c>
      <c r="H890" s="70">
        <v>1</v>
      </c>
      <c r="I890" s="70">
        <v>8</v>
      </c>
      <c r="J890" s="70">
        <v>72</v>
      </c>
      <c r="K890" s="69" t="s">
        <v>16</v>
      </c>
      <c r="L890" s="70">
        <v>48</v>
      </c>
      <c r="M890" s="70">
        <v>48</v>
      </c>
      <c r="N890" s="70">
        <v>288</v>
      </c>
      <c r="O890" s="70">
        <v>12</v>
      </c>
      <c r="P890" s="69" t="s">
        <v>226</v>
      </c>
      <c r="Q890" s="70">
        <v>24</v>
      </c>
      <c r="S890">
        <f t="shared" si="28"/>
        <v>72</v>
      </c>
      <c r="T890" t="str">
        <f t="shared" si="27"/>
        <v>BPB-14</v>
      </c>
    </row>
    <row r="891" spans="1:20" x14ac:dyDescent="0.25">
      <c r="A891" s="72">
        <v>43116</v>
      </c>
      <c r="B891" s="73" t="s">
        <v>806</v>
      </c>
      <c r="C891" s="74"/>
      <c r="D891" s="73" t="s">
        <v>807</v>
      </c>
      <c r="E891" s="73" t="s">
        <v>44</v>
      </c>
      <c r="F891" s="74">
        <v>30</v>
      </c>
      <c r="G891" s="75">
        <v>60</v>
      </c>
      <c r="H891" s="74">
        <v>2</v>
      </c>
      <c r="I891" s="74">
        <v>8</v>
      </c>
      <c r="J891" s="74">
        <v>88</v>
      </c>
      <c r="K891" s="73" t="s">
        <v>16</v>
      </c>
      <c r="L891" s="74">
        <v>60</v>
      </c>
      <c r="M891" s="74">
        <v>60</v>
      </c>
      <c r="N891" s="74">
        <v>180</v>
      </c>
      <c r="O891" s="74">
        <v>6</v>
      </c>
      <c r="P891" s="73" t="s">
        <v>114</v>
      </c>
      <c r="Q891" s="74">
        <v>58</v>
      </c>
      <c r="S891">
        <f t="shared" si="28"/>
        <v>88</v>
      </c>
      <c r="T891" t="str">
        <f t="shared" si="27"/>
        <v>BPB-13</v>
      </c>
    </row>
    <row r="892" spans="1:20" x14ac:dyDescent="0.25">
      <c r="A892" s="68">
        <v>43116</v>
      </c>
      <c r="B892" s="69" t="s">
        <v>806</v>
      </c>
      <c r="C892" s="70"/>
      <c r="D892" s="69" t="s">
        <v>807</v>
      </c>
      <c r="E892" s="69" t="s">
        <v>115</v>
      </c>
      <c r="F892" s="70">
        <v>30</v>
      </c>
      <c r="G892" s="71">
        <v>30</v>
      </c>
      <c r="H892" s="70">
        <v>1</v>
      </c>
      <c r="I892" s="70">
        <v>2</v>
      </c>
      <c r="J892" s="70">
        <v>80</v>
      </c>
      <c r="K892" s="69" t="s">
        <v>16</v>
      </c>
      <c r="L892" s="70">
        <v>60</v>
      </c>
      <c r="M892" s="70">
        <v>60</v>
      </c>
      <c r="N892" s="70">
        <v>180</v>
      </c>
      <c r="O892" s="70">
        <v>6</v>
      </c>
      <c r="P892" s="69" t="s">
        <v>116</v>
      </c>
      <c r="Q892" s="70">
        <v>117</v>
      </c>
      <c r="S892">
        <f t="shared" si="28"/>
        <v>80</v>
      </c>
      <c r="T892" t="str">
        <f t="shared" si="27"/>
        <v>BPB-13</v>
      </c>
    </row>
    <row r="893" spans="1:20" x14ac:dyDescent="0.25">
      <c r="A893" s="72">
        <v>43116</v>
      </c>
      <c r="B893" s="73" t="s">
        <v>806</v>
      </c>
      <c r="C893" s="74"/>
      <c r="D893" s="73" t="s">
        <v>807</v>
      </c>
      <c r="E893" s="73" t="s">
        <v>132</v>
      </c>
      <c r="F893" s="74">
        <v>30</v>
      </c>
      <c r="G893" s="75">
        <v>60</v>
      </c>
      <c r="H893" s="74">
        <v>2</v>
      </c>
      <c r="I893" s="74">
        <v>8</v>
      </c>
      <c r="J893" s="74">
        <v>88</v>
      </c>
      <c r="K893" s="73" t="s">
        <v>16</v>
      </c>
      <c r="L893" s="74">
        <v>60</v>
      </c>
      <c r="M893" s="74">
        <v>60</v>
      </c>
      <c r="N893" s="74">
        <v>180</v>
      </c>
      <c r="O893" s="74">
        <v>6</v>
      </c>
      <c r="P893" s="73" t="s">
        <v>133</v>
      </c>
      <c r="Q893" s="74"/>
      <c r="S893">
        <f t="shared" si="28"/>
        <v>88</v>
      </c>
      <c r="T893" t="str">
        <f t="shared" si="27"/>
        <v>BPB-13</v>
      </c>
    </row>
    <row r="894" spans="1:20" x14ac:dyDescent="0.25">
      <c r="A894" s="68">
        <v>43116</v>
      </c>
      <c r="B894" s="69" t="s">
        <v>806</v>
      </c>
      <c r="C894" s="70"/>
      <c r="D894" s="69" t="s">
        <v>807</v>
      </c>
      <c r="E894" s="69" t="s">
        <v>319</v>
      </c>
      <c r="F894" s="70">
        <v>18</v>
      </c>
      <c r="G894" s="71">
        <v>360</v>
      </c>
      <c r="H894" s="70">
        <v>20</v>
      </c>
      <c r="I894" s="70">
        <v>36</v>
      </c>
      <c r="J894" s="70">
        <v>108</v>
      </c>
      <c r="K894" s="69" t="s">
        <v>16</v>
      </c>
      <c r="L894" s="70">
        <v>0</v>
      </c>
      <c r="M894" s="70">
        <v>0</v>
      </c>
      <c r="N894" s="70">
        <v>0</v>
      </c>
      <c r="O894" s="70">
        <v>0</v>
      </c>
      <c r="P894" s="69" t="s">
        <v>320</v>
      </c>
      <c r="Q894" s="70">
        <v>51</v>
      </c>
      <c r="S894">
        <f t="shared" si="28"/>
        <v>108</v>
      </c>
      <c r="T894" t="str">
        <f t="shared" si="27"/>
        <v>BPB-15</v>
      </c>
    </row>
    <row r="895" spans="1:20" x14ac:dyDescent="0.25">
      <c r="A895" s="72">
        <v>43116</v>
      </c>
      <c r="B895" s="73" t="s">
        <v>806</v>
      </c>
      <c r="C895" s="74"/>
      <c r="D895" s="73" t="s">
        <v>807</v>
      </c>
      <c r="E895" s="73" t="s">
        <v>323</v>
      </c>
      <c r="F895" s="74">
        <v>64</v>
      </c>
      <c r="G895" s="75">
        <v>64</v>
      </c>
      <c r="H895" s="74">
        <v>1</v>
      </c>
      <c r="I895" s="74">
        <v>5</v>
      </c>
      <c r="J895" s="74">
        <v>140</v>
      </c>
      <c r="K895" s="73" t="s">
        <v>16</v>
      </c>
      <c r="L895" s="74">
        <v>128</v>
      </c>
      <c r="M895" s="74">
        <v>128</v>
      </c>
      <c r="N895" s="74">
        <v>768</v>
      </c>
      <c r="O895" s="74">
        <v>12</v>
      </c>
      <c r="P895" s="73" t="s">
        <v>584</v>
      </c>
      <c r="Q895" s="74">
        <v>31</v>
      </c>
      <c r="S895">
        <f t="shared" si="28"/>
        <v>140</v>
      </c>
      <c r="T895" t="str">
        <f t="shared" si="27"/>
        <v>BPB-15</v>
      </c>
    </row>
    <row r="896" spans="1:20" x14ac:dyDescent="0.25">
      <c r="A896" s="72">
        <v>43116</v>
      </c>
      <c r="B896" s="73" t="s">
        <v>806</v>
      </c>
      <c r="C896" s="74"/>
      <c r="D896" s="73" t="s">
        <v>807</v>
      </c>
      <c r="E896" s="73" t="s">
        <v>142</v>
      </c>
      <c r="F896" s="74">
        <v>10</v>
      </c>
      <c r="G896" s="75">
        <v>10</v>
      </c>
      <c r="H896" s="74">
        <v>1</v>
      </c>
      <c r="I896" s="74">
        <v>2</v>
      </c>
      <c r="J896" s="74">
        <v>36</v>
      </c>
      <c r="K896" s="73" t="s">
        <v>16</v>
      </c>
      <c r="L896" s="74">
        <v>14</v>
      </c>
      <c r="M896" s="74">
        <v>14</v>
      </c>
      <c r="N896" s="74">
        <v>28</v>
      </c>
      <c r="O896" s="74">
        <v>2.8</v>
      </c>
      <c r="P896" s="73" t="s">
        <v>311</v>
      </c>
      <c r="Q896" s="74">
        <v>16</v>
      </c>
      <c r="S896">
        <f t="shared" si="28"/>
        <v>36</v>
      </c>
      <c r="T896" t="str">
        <f t="shared" si="27"/>
        <v>BPB-15</v>
      </c>
    </row>
    <row r="897" spans="1:20" x14ac:dyDescent="0.25">
      <c r="A897" s="68">
        <v>43116</v>
      </c>
      <c r="B897" s="69" t="s">
        <v>806</v>
      </c>
      <c r="C897" s="70"/>
      <c r="D897" s="69" t="s">
        <v>807</v>
      </c>
      <c r="E897" s="69" t="s">
        <v>134</v>
      </c>
      <c r="F897" s="70">
        <v>10</v>
      </c>
      <c r="G897" s="71">
        <v>10</v>
      </c>
      <c r="H897" s="70">
        <v>1</v>
      </c>
      <c r="I897" s="70">
        <v>3</v>
      </c>
      <c r="J897" s="70">
        <v>36</v>
      </c>
      <c r="K897" s="69" t="s">
        <v>16</v>
      </c>
      <c r="L897" s="70">
        <v>60</v>
      </c>
      <c r="M897" s="70">
        <v>60</v>
      </c>
      <c r="N897" s="70">
        <v>90</v>
      </c>
      <c r="O897" s="70">
        <v>9</v>
      </c>
      <c r="P897" s="69" t="s">
        <v>1101</v>
      </c>
      <c r="Q897" s="70">
        <v>6.3</v>
      </c>
      <c r="S897">
        <f t="shared" si="28"/>
        <v>36</v>
      </c>
      <c r="T897" t="str">
        <f t="shared" si="27"/>
        <v>BPB-13</v>
      </c>
    </row>
    <row r="898" spans="1:20" x14ac:dyDescent="0.25">
      <c r="A898" s="68">
        <v>43116</v>
      </c>
      <c r="B898" s="69" t="s">
        <v>808</v>
      </c>
      <c r="C898" s="70"/>
      <c r="D898" s="69" t="s">
        <v>809</v>
      </c>
      <c r="E898" s="69" t="s">
        <v>18</v>
      </c>
      <c r="F898" s="70">
        <v>30</v>
      </c>
      <c r="G898" s="71">
        <v>30</v>
      </c>
      <c r="H898" s="70">
        <v>1</v>
      </c>
      <c r="I898" s="70">
        <v>80</v>
      </c>
      <c r="J898" s="70">
        <v>240</v>
      </c>
      <c r="K898" s="69" t="s">
        <v>16</v>
      </c>
      <c r="L898" s="70">
        <v>60</v>
      </c>
      <c r="M898" s="70">
        <v>60</v>
      </c>
      <c r="N898" s="70">
        <v>180</v>
      </c>
      <c r="O898" s="70">
        <v>6</v>
      </c>
      <c r="P898" s="69" t="s">
        <v>61</v>
      </c>
      <c r="Q898" s="70">
        <v>112</v>
      </c>
      <c r="S898">
        <f t="shared" si="28"/>
        <v>240</v>
      </c>
      <c r="T898" t="str">
        <f t="shared" si="27"/>
        <v>BPB-14</v>
      </c>
    </row>
    <row r="899" spans="1:20" x14ac:dyDescent="0.25">
      <c r="A899" s="72">
        <v>43116</v>
      </c>
      <c r="B899" s="73" t="s">
        <v>808</v>
      </c>
      <c r="C899" s="74"/>
      <c r="D899" s="73" t="s">
        <v>809</v>
      </c>
      <c r="E899" s="73" t="s">
        <v>132</v>
      </c>
      <c r="F899" s="74">
        <v>30</v>
      </c>
      <c r="G899" s="75">
        <v>30</v>
      </c>
      <c r="H899" s="74">
        <v>1</v>
      </c>
      <c r="I899" s="74">
        <v>8</v>
      </c>
      <c r="J899" s="74">
        <v>88</v>
      </c>
      <c r="K899" s="73" t="s">
        <v>16</v>
      </c>
      <c r="L899" s="74">
        <v>60</v>
      </c>
      <c r="M899" s="74">
        <v>60</v>
      </c>
      <c r="N899" s="74">
        <v>180</v>
      </c>
      <c r="O899" s="74">
        <v>6</v>
      </c>
      <c r="P899" s="73" t="s">
        <v>133</v>
      </c>
      <c r="Q899" s="74"/>
      <c r="S899">
        <f t="shared" si="28"/>
        <v>88</v>
      </c>
      <c r="T899" t="str">
        <f t="shared" ref="T899:T962" si="29">LEFT(P899,6)</f>
        <v>BPB-13</v>
      </c>
    </row>
    <row r="900" spans="1:20" x14ac:dyDescent="0.25">
      <c r="A900" s="68">
        <v>43116</v>
      </c>
      <c r="B900" s="69" t="s">
        <v>808</v>
      </c>
      <c r="C900" s="70"/>
      <c r="D900" s="69" t="s">
        <v>809</v>
      </c>
      <c r="E900" s="69" t="s">
        <v>117</v>
      </c>
      <c r="F900" s="70">
        <v>30</v>
      </c>
      <c r="G900" s="71">
        <v>30</v>
      </c>
      <c r="H900" s="70">
        <v>1</v>
      </c>
      <c r="I900" s="70">
        <v>80</v>
      </c>
      <c r="J900" s="70">
        <v>240</v>
      </c>
      <c r="K900" s="69" t="s">
        <v>16</v>
      </c>
      <c r="L900" s="70">
        <v>60</v>
      </c>
      <c r="M900" s="70">
        <v>60</v>
      </c>
      <c r="N900" s="70">
        <v>180</v>
      </c>
      <c r="O900" s="70">
        <v>6</v>
      </c>
      <c r="P900" s="69" t="s">
        <v>118</v>
      </c>
      <c r="Q900" s="70">
        <v>96</v>
      </c>
      <c r="S900">
        <f t="shared" si="28"/>
        <v>240</v>
      </c>
      <c r="T900" t="str">
        <f t="shared" si="29"/>
        <v>BPB-14</v>
      </c>
    </row>
    <row r="901" spans="1:20" x14ac:dyDescent="0.25">
      <c r="A901" s="68">
        <v>43116</v>
      </c>
      <c r="B901" s="69" t="s">
        <v>808</v>
      </c>
      <c r="C901" s="70"/>
      <c r="D901" s="69" t="s">
        <v>809</v>
      </c>
      <c r="E901" s="69" t="s">
        <v>319</v>
      </c>
      <c r="F901" s="70">
        <v>18</v>
      </c>
      <c r="G901" s="71">
        <v>18</v>
      </c>
      <c r="H901" s="70">
        <v>1</v>
      </c>
      <c r="I901" s="70">
        <v>36</v>
      </c>
      <c r="J901" s="70">
        <v>108</v>
      </c>
      <c r="K901" s="69" t="s">
        <v>16</v>
      </c>
      <c r="L901" s="70">
        <v>0</v>
      </c>
      <c r="M901" s="70">
        <v>0</v>
      </c>
      <c r="N901" s="70">
        <v>0</v>
      </c>
      <c r="O901" s="70">
        <v>0</v>
      </c>
      <c r="P901" s="69" t="s">
        <v>320</v>
      </c>
      <c r="Q901" s="70">
        <v>51</v>
      </c>
      <c r="S901">
        <f t="shared" si="28"/>
        <v>108</v>
      </c>
      <c r="T901" t="str">
        <f t="shared" si="29"/>
        <v>BPB-15</v>
      </c>
    </row>
    <row r="902" spans="1:20" x14ac:dyDescent="0.25">
      <c r="A902" s="68">
        <v>43116</v>
      </c>
      <c r="B902" s="69" t="s">
        <v>810</v>
      </c>
      <c r="C902" s="70"/>
      <c r="D902" s="69" t="s">
        <v>811</v>
      </c>
      <c r="E902" s="69" t="s">
        <v>18</v>
      </c>
      <c r="F902" s="70">
        <v>30</v>
      </c>
      <c r="G902" s="71">
        <v>30</v>
      </c>
      <c r="H902" s="70">
        <v>1</v>
      </c>
      <c r="I902" s="70">
        <v>80</v>
      </c>
      <c r="J902" s="70">
        <v>240</v>
      </c>
      <c r="K902" s="69" t="s">
        <v>16</v>
      </c>
      <c r="L902" s="70">
        <v>60</v>
      </c>
      <c r="M902" s="70">
        <v>60</v>
      </c>
      <c r="N902" s="70">
        <v>180</v>
      </c>
      <c r="O902" s="70">
        <v>6</v>
      </c>
      <c r="P902" s="69" t="s">
        <v>61</v>
      </c>
      <c r="Q902" s="70">
        <v>112</v>
      </c>
      <c r="S902">
        <f t="shared" si="28"/>
        <v>240</v>
      </c>
      <c r="T902" t="str">
        <f t="shared" si="29"/>
        <v>BPB-14</v>
      </c>
    </row>
    <row r="903" spans="1:20" x14ac:dyDescent="0.25">
      <c r="A903" s="68">
        <v>43116</v>
      </c>
      <c r="B903" s="69" t="s">
        <v>810</v>
      </c>
      <c r="C903" s="70"/>
      <c r="D903" s="69" t="s">
        <v>811</v>
      </c>
      <c r="E903" s="69" t="s">
        <v>62</v>
      </c>
      <c r="F903" s="70">
        <v>40</v>
      </c>
      <c r="G903" s="71">
        <v>40</v>
      </c>
      <c r="H903" s="70">
        <v>1</v>
      </c>
      <c r="I903" s="70">
        <v>40</v>
      </c>
      <c r="J903" s="70">
        <v>120</v>
      </c>
      <c r="K903" s="69" t="s">
        <v>16</v>
      </c>
      <c r="L903" s="70">
        <v>80</v>
      </c>
      <c r="M903" s="70">
        <v>80</v>
      </c>
      <c r="N903" s="70">
        <v>480</v>
      </c>
      <c r="O903" s="70">
        <v>12</v>
      </c>
      <c r="P903" s="69" t="s">
        <v>63</v>
      </c>
      <c r="Q903" s="70">
        <v>51</v>
      </c>
      <c r="S903">
        <f t="shared" si="28"/>
        <v>120</v>
      </c>
      <c r="T903" t="str">
        <f t="shared" si="29"/>
        <v>BPB-14</v>
      </c>
    </row>
    <row r="904" spans="1:20" x14ac:dyDescent="0.25">
      <c r="A904" s="72">
        <v>43116</v>
      </c>
      <c r="B904" s="73" t="s">
        <v>810</v>
      </c>
      <c r="C904" s="74"/>
      <c r="D904" s="73" t="s">
        <v>811</v>
      </c>
      <c r="E904" s="73" t="s">
        <v>19</v>
      </c>
      <c r="F904" s="74">
        <v>30</v>
      </c>
      <c r="G904" s="75">
        <v>30</v>
      </c>
      <c r="H904" s="74">
        <v>1</v>
      </c>
      <c r="I904" s="74">
        <v>80</v>
      </c>
      <c r="J904" s="74">
        <v>160</v>
      </c>
      <c r="K904" s="73" t="s">
        <v>16</v>
      </c>
      <c r="L904" s="74">
        <v>60</v>
      </c>
      <c r="M904" s="74">
        <v>60</v>
      </c>
      <c r="N904" s="74">
        <v>180</v>
      </c>
      <c r="O904" s="74">
        <v>6</v>
      </c>
      <c r="P904" s="73" t="s">
        <v>64</v>
      </c>
      <c r="Q904" s="74">
        <v>44</v>
      </c>
      <c r="S904">
        <f t="shared" si="28"/>
        <v>160</v>
      </c>
      <c r="T904" t="str">
        <f t="shared" si="29"/>
        <v>BPB-14</v>
      </c>
    </row>
    <row r="905" spans="1:20" x14ac:dyDescent="0.25">
      <c r="A905" s="68">
        <v>43116</v>
      </c>
      <c r="B905" s="69" t="s">
        <v>810</v>
      </c>
      <c r="C905" s="70"/>
      <c r="D905" s="69" t="s">
        <v>811</v>
      </c>
      <c r="E905" s="69" t="s">
        <v>148</v>
      </c>
      <c r="F905" s="70">
        <v>20</v>
      </c>
      <c r="G905" s="71">
        <v>40</v>
      </c>
      <c r="H905" s="70">
        <v>2</v>
      </c>
      <c r="I905" s="70">
        <v>8</v>
      </c>
      <c r="J905" s="70">
        <v>112</v>
      </c>
      <c r="K905" s="69" t="s">
        <v>16</v>
      </c>
      <c r="L905" s="70">
        <v>0</v>
      </c>
      <c r="M905" s="70">
        <v>0</v>
      </c>
      <c r="N905" s="70">
        <v>0</v>
      </c>
      <c r="O905" s="70">
        <v>0</v>
      </c>
      <c r="P905" s="69" t="s">
        <v>149</v>
      </c>
      <c r="Q905" s="70"/>
      <c r="S905">
        <f t="shared" si="28"/>
        <v>112</v>
      </c>
      <c r="T905" t="str">
        <f t="shared" si="29"/>
        <v>BPB-12</v>
      </c>
    </row>
    <row r="906" spans="1:20" x14ac:dyDescent="0.25">
      <c r="A906" s="68">
        <v>43116</v>
      </c>
      <c r="B906" s="69" t="s">
        <v>810</v>
      </c>
      <c r="C906" s="70"/>
      <c r="D906" s="69" t="s">
        <v>811</v>
      </c>
      <c r="E906" s="69" t="s">
        <v>44</v>
      </c>
      <c r="F906" s="70">
        <v>30</v>
      </c>
      <c r="G906" s="71">
        <v>30</v>
      </c>
      <c r="H906" s="70">
        <v>1</v>
      </c>
      <c r="I906" s="70">
        <v>8</v>
      </c>
      <c r="J906" s="70">
        <v>88</v>
      </c>
      <c r="K906" s="69" t="s">
        <v>16</v>
      </c>
      <c r="L906" s="70">
        <v>60</v>
      </c>
      <c r="M906" s="70">
        <v>60</v>
      </c>
      <c r="N906" s="70">
        <v>180</v>
      </c>
      <c r="O906" s="70">
        <v>6</v>
      </c>
      <c r="P906" s="69" t="s">
        <v>114</v>
      </c>
      <c r="Q906" s="70">
        <v>58</v>
      </c>
      <c r="S906">
        <f t="shared" si="28"/>
        <v>88</v>
      </c>
      <c r="T906" t="str">
        <f t="shared" si="29"/>
        <v>BPB-13</v>
      </c>
    </row>
    <row r="907" spans="1:20" x14ac:dyDescent="0.25">
      <c r="A907" s="68">
        <v>43116</v>
      </c>
      <c r="B907" s="69" t="s">
        <v>810</v>
      </c>
      <c r="C907" s="70"/>
      <c r="D907" s="69" t="s">
        <v>811</v>
      </c>
      <c r="E907" s="69" t="s">
        <v>132</v>
      </c>
      <c r="F907" s="70">
        <v>30</v>
      </c>
      <c r="G907" s="71">
        <v>30</v>
      </c>
      <c r="H907" s="70">
        <v>1</v>
      </c>
      <c r="I907" s="70">
        <v>8</v>
      </c>
      <c r="J907" s="70">
        <v>88</v>
      </c>
      <c r="K907" s="69" t="s">
        <v>16</v>
      </c>
      <c r="L907" s="70">
        <v>60</v>
      </c>
      <c r="M907" s="70">
        <v>60</v>
      </c>
      <c r="N907" s="70">
        <v>180</v>
      </c>
      <c r="O907" s="70">
        <v>6</v>
      </c>
      <c r="P907" s="69" t="s">
        <v>133</v>
      </c>
      <c r="Q907" s="70"/>
      <c r="S907">
        <f t="shared" si="28"/>
        <v>88</v>
      </c>
      <c r="T907" t="str">
        <f t="shared" si="29"/>
        <v>BPB-13</v>
      </c>
    </row>
    <row r="908" spans="1:20" x14ac:dyDescent="0.25">
      <c r="A908" s="68">
        <v>43116</v>
      </c>
      <c r="B908" s="69" t="s">
        <v>812</v>
      </c>
      <c r="C908" s="70"/>
      <c r="D908" s="69" t="s">
        <v>813</v>
      </c>
      <c r="E908" s="69" t="s">
        <v>18</v>
      </c>
      <c r="F908" s="70">
        <v>30</v>
      </c>
      <c r="G908" s="71">
        <v>30</v>
      </c>
      <c r="H908" s="70">
        <v>1</v>
      </c>
      <c r="I908" s="70">
        <v>80</v>
      </c>
      <c r="J908" s="70">
        <v>240</v>
      </c>
      <c r="K908" s="69" t="s">
        <v>16</v>
      </c>
      <c r="L908" s="70">
        <v>60</v>
      </c>
      <c r="M908" s="70">
        <v>60</v>
      </c>
      <c r="N908" s="70">
        <v>180</v>
      </c>
      <c r="O908" s="70">
        <v>6</v>
      </c>
      <c r="P908" s="69" t="s">
        <v>61</v>
      </c>
      <c r="Q908" s="70">
        <v>112</v>
      </c>
      <c r="S908">
        <f t="shared" si="28"/>
        <v>240</v>
      </c>
      <c r="T908" t="str">
        <f t="shared" si="29"/>
        <v>BPB-14</v>
      </c>
    </row>
    <row r="909" spans="1:20" x14ac:dyDescent="0.25">
      <c r="A909" s="68">
        <v>43116</v>
      </c>
      <c r="B909" s="69" t="s">
        <v>812</v>
      </c>
      <c r="C909" s="70"/>
      <c r="D909" s="69" t="s">
        <v>813</v>
      </c>
      <c r="E909" s="69" t="s">
        <v>814</v>
      </c>
      <c r="F909" s="70">
        <v>1</v>
      </c>
      <c r="G909" s="71">
        <v>2</v>
      </c>
      <c r="H909" s="70">
        <v>2</v>
      </c>
      <c r="I909" s="70">
        <v>6</v>
      </c>
      <c r="J909" s="70">
        <v>42</v>
      </c>
      <c r="K909" s="69" t="s">
        <v>16</v>
      </c>
      <c r="L909" s="70">
        <v>20</v>
      </c>
      <c r="M909" s="70">
        <v>20</v>
      </c>
      <c r="N909" s="70">
        <v>100</v>
      </c>
      <c r="O909" s="70">
        <v>100</v>
      </c>
      <c r="P909" s="69" t="s">
        <v>815</v>
      </c>
      <c r="Q909" s="70">
        <v>2</v>
      </c>
      <c r="S909">
        <f t="shared" si="28"/>
        <v>42</v>
      </c>
      <c r="T909" t="str">
        <f t="shared" si="29"/>
        <v>BPB-02</v>
      </c>
    </row>
    <row r="910" spans="1:20" x14ac:dyDescent="0.25">
      <c r="A910" s="68">
        <v>43116</v>
      </c>
      <c r="B910" s="69" t="s">
        <v>812</v>
      </c>
      <c r="C910" s="70"/>
      <c r="D910" s="69" t="s">
        <v>813</v>
      </c>
      <c r="E910" s="69" t="s">
        <v>588</v>
      </c>
      <c r="F910" s="70">
        <v>28</v>
      </c>
      <c r="G910" s="71">
        <v>28</v>
      </c>
      <c r="H910" s="70">
        <v>1</v>
      </c>
      <c r="I910" s="70">
        <v>88</v>
      </c>
      <c r="J910" s="70">
        <v>264</v>
      </c>
      <c r="K910" s="69" t="s">
        <v>16</v>
      </c>
      <c r="L910" s="70">
        <v>56</v>
      </c>
      <c r="M910" s="70">
        <v>56</v>
      </c>
      <c r="N910" s="70">
        <v>168</v>
      </c>
      <c r="O910" s="70">
        <v>6</v>
      </c>
      <c r="P910" s="69" t="s">
        <v>589</v>
      </c>
      <c r="Q910" s="70">
        <v>76</v>
      </c>
      <c r="S910">
        <f t="shared" si="28"/>
        <v>264</v>
      </c>
      <c r="T910" t="str">
        <f t="shared" si="29"/>
        <v>BPB-13</v>
      </c>
    </row>
    <row r="911" spans="1:20" x14ac:dyDescent="0.25">
      <c r="A911" s="68">
        <v>43116</v>
      </c>
      <c r="B911" s="69" t="s">
        <v>812</v>
      </c>
      <c r="C911" s="70"/>
      <c r="D911" s="69" t="s">
        <v>813</v>
      </c>
      <c r="E911" s="69" t="s">
        <v>31</v>
      </c>
      <c r="F911" s="70">
        <v>40</v>
      </c>
      <c r="G911" s="71">
        <v>40</v>
      </c>
      <c r="H911" s="70">
        <v>1</v>
      </c>
      <c r="I911" s="70">
        <v>56</v>
      </c>
      <c r="J911" s="70">
        <v>168</v>
      </c>
      <c r="K911" s="69" t="s">
        <v>16</v>
      </c>
      <c r="L911" s="70">
        <v>80</v>
      </c>
      <c r="M911" s="70">
        <v>80</v>
      </c>
      <c r="N911" s="70">
        <v>720</v>
      </c>
      <c r="O911" s="70">
        <v>18</v>
      </c>
      <c r="P911" s="69" t="s">
        <v>178</v>
      </c>
      <c r="Q911" s="70"/>
      <c r="S911">
        <f t="shared" si="28"/>
        <v>168</v>
      </c>
      <c r="T911" t="str">
        <f t="shared" si="29"/>
        <v>BPB-14</v>
      </c>
    </row>
    <row r="912" spans="1:20" x14ac:dyDescent="0.25">
      <c r="A912" s="68">
        <v>43116</v>
      </c>
      <c r="B912" s="69" t="s">
        <v>812</v>
      </c>
      <c r="C912" s="70"/>
      <c r="D912" s="69" t="s">
        <v>813</v>
      </c>
      <c r="E912" s="69" t="s">
        <v>39</v>
      </c>
      <c r="F912" s="70">
        <v>36</v>
      </c>
      <c r="G912" s="71">
        <v>36</v>
      </c>
      <c r="H912" s="70">
        <v>1</v>
      </c>
      <c r="I912" s="70">
        <v>8</v>
      </c>
      <c r="J912" s="70">
        <v>80</v>
      </c>
      <c r="K912" s="69" t="s">
        <v>16</v>
      </c>
      <c r="L912" s="70">
        <v>72</v>
      </c>
      <c r="M912" s="70">
        <v>72</v>
      </c>
      <c r="N912" s="70">
        <v>3000</v>
      </c>
      <c r="O912" s="70">
        <v>83.3333333333333</v>
      </c>
      <c r="P912" s="69" t="s">
        <v>204</v>
      </c>
      <c r="Q912" s="70"/>
      <c r="S912">
        <f t="shared" si="28"/>
        <v>80</v>
      </c>
      <c r="T912" t="str">
        <f t="shared" si="29"/>
        <v>BPB-13</v>
      </c>
    </row>
    <row r="913" spans="1:20" x14ac:dyDescent="0.25">
      <c r="A913" s="68">
        <v>43116</v>
      </c>
      <c r="B913" s="69" t="s">
        <v>812</v>
      </c>
      <c r="C913" s="70"/>
      <c r="D913" s="69" t="s">
        <v>813</v>
      </c>
      <c r="E913" s="69" t="s">
        <v>108</v>
      </c>
      <c r="F913" s="70">
        <v>28</v>
      </c>
      <c r="G913" s="71">
        <v>28</v>
      </c>
      <c r="H913" s="70">
        <v>1</v>
      </c>
      <c r="I913" s="70">
        <v>80</v>
      </c>
      <c r="J913" s="70">
        <v>160</v>
      </c>
      <c r="K913" s="69" t="s">
        <v>16</v>
      </c>
      <c r="L913" s="70">
        <v>56</v>
      </c>
      <c r="M913" s="70">
        <v>56</v>
      </c>
      <c r="N913" s="70">
        <v>168</v>
      </c>
      <c r="O913" s="70">
        <v>6</v>
      </c>
      <c r="P913" s="69" t="s">
        <v>206</v>
      </c>
      <c r="Q913" s="70">
        <v>91.071428571428598</v>
      </c>
      <c r="S913">
        <f t="shared" si="28"/>
        <v>160</v>
      </c>
      <c r="T913" t="str">
        <f t="shared" si="29"/>
        <v>BPB-14</v>
      </c>
    </row>
    <row r="914" spans="1:20" x14ac:dyDescent="0.25">
      <c r="A914" s="68">
        <v>43116</v>
      </c>
      <c r="B914" s="69" t="s">
        <v>812</v>
      </c>
      <c r="C914" s="70"/>
      <c r="D914" s="69" t="s">
        <v>813</v>
      </c>
      <c r="E914" s="69" t="s">
        <v>132</v>
      </c>
      <c r="F914" s="70">
        <v>30</v>
      </c>
      <c r="G914" s="71">
        <v>30</v>
      </c>
      <c r="H914" s="70">
        <v>1</v>
      </c>
      <c r="I914" s="70">
        <v>8</v>
      </c>
      <c r="J914" s="70">
        <v>88</v>
      </c>
      <c r="K914" s="69" t="s">
        <v>16</v>
      </c>
      <c r="L914" s="70">
        <v>60</v>
      </c>
      <c r="M914" s="70">
        <v>60</v>
      </c>
      <c r="N914" s="70">
        <v>180</v>
      </c>
      <c r="O914" s="70">
        <v>6</v>
      </c>
      <c r="P914" s="69" t="s">
        <v>133</v>
      </c>
      <c r="Q914" s="70"/>
      <c r="S914">
        <f t="shared" si="28"/>
        <v>88</v>
      </c>
      <c r="T914" t="str">
        <f t="shared" si="29"/>
        <v>BPB-13</v>
      </c>
    </row>
    <row r="915" spans="1:20" x14ac:dyDescent="0.25">
      <c r="A915" s="72">
        <v>43116</v>
      </c>
      <c r="B915" s="73" t="s">
        <v>812</v>
      </c>
      <c r="C915" s="74"/>
      <c r="D915" s="73" t="s">
        <v>813</v>
      </c>
      <c r="E915" s="73" t="s">
        <v>117</v>
      </c>
      <c r="F915" s="74">
        <v>30</v>
      </c>
      <c r="G915" s="75">
        <v>30</v>
      </c>
      <c r="H915" s="74">
        <v>1</v>
      </c>
      <c r="I915" s="74">
        <v>80</v>
      </c>
      <c r="J915" s="74">
        <v>240</v>
      </c>
      <c r="K915" s="73" t="s">
        <v>16</v>
      </c>
      <c r="L915" s="74">
        <v>60</v>
      </c>
      <c r="M915" s="74">
        <v>60</v>
      </c>
      <c r="N915" s="74">
        <v>180</v>
      </c>
      <c r="O915" s="74">
        <v>6</v>
      </c>
      <c r="P915" s="73" t="s">
        <v>118</v>
      </c>
      <c r="Q915" s="74">
        <v>96</v>
      </c>
      <c r="S915">
        <f t="shared" si="28"/>
        <v>240</v>
      </c>
      <c r="T915" t="str">
        <f t="shared" si="29"/>
        <v>BPB-14</v>
      </c>
    </row>
    <row r="916" spans="1:20" x14ac:dyDescent="0.25">
      <c r="A916" s="68">
        <v>43116</v>
      </c>
      <c r="B916" s="69" t="s">
        <v>812</v>
      </c>
      <c r="C916" s="70"/>
      <c r="D916" s="69" t="s">
        <v>813</v>
      </c>
      <c r="E916" s="69" t="s">
        <v>55</v>
      </c>
      <c r="F916" s="70">
        <v>40</v>
      </c>
      <c r="G916" s="71">
        <v>40</v>
      </c>
      <c r="H916" s="70">
        <v>1</v>
      </c>
      <c r="I916" s="70">
        <v>8</v>
      </c>
      <c r="J916" s="70">
        <v>64</v>
      </c>
      <c r="K916" s="69" t="s">
        <v>16</v>
      </c>
      <c r="L916" s="70">
        <v>160</v>
      </c>
      <c r="M916" s="70">
        <v>160</v>
      </c>
      <c r="N916" s="70">
        <v>480</v>
      </c>
      <c r="O916" s="70">
        <v>12</v>
      </c>
      <c r="P916" s="69" t="s">
        <v>203</v>
      </c>
      <c r="Q916" s="70"/>
      <c r="S916">
        <f t="shared" si="28"/>
        <v>64</v>
      </c>
      <c r="T916" t="str">
        <f t="shared" si="29"/>
        <v>BPB-13</v>
      </c>
    </row>
    <row r="917" spans="1:20" x14ac:dyDescent="0.25">
      <c r="A917" s="68">
        <v>43116</v>
      </c>
      <c r="B917" s="69" t="s">
        <v>812</v>
      </c>
      <c r="C917" s="70"/>
      <c r="D917" s="69" t="s">
        <v>813</v>
      </c>
      <c r="E917" s="69" t="s">
        <v>154</v>
      </c>
      <c r="F917" s="70">
        <v>90</v>
      </c>
      <c r="G917" s="71">
        <v>90</v>
      </c>
      <c r="H917" s="70">
        <v>1</v>
      </c>
      <c r="I917" s="70">
        <v>2</v>
      </c>
      <c r="J917" s="70">
        <v>56</v>
      </c>
      <c r="K917" s="69" t="s">
        <v>16</v>
      </c>
      <c r="L917" s="70">
        <v>0</v>
      </c>
      <c r="M917" s="70">
        <v>0</v>
      </c>
      <c r="N917" s="70">
        <v>0</v>
      </c>
      <c r="O917" s="70">
        <v>0</v>
      </c>
      <c r="P917" s="69" t="s">
        <v>314</v>
      </c>
      <c r="Q917" s="70">
        <v>25.411111111111101</v>
      </c>
      <c r="S917">
        <f t="shared" si="28"/>
        <v>56</v>
      </c>
      <c r="T917" t="str">
        <f t="shared" si="29"/>
        <v>BPB-15</v>
      </c>
    </row>
    <row r="918" spans="1:20" x14ac:dyDescent="0.25">
      <c r="A918" s="68">
        <v>43116</v>
      </c>
      <c r="B918" s="69" t="s">
        <v>816</v>
      </c>
      <c r="C918" s="70"/>
      <c r="D918" s="69" t="s">
        <v>817</v>
      </c>
      <c r="E918" s="69" t="s">
        <v>130</v>
      </c>
      <c r="F918" s="70">
        <v>100</v>
      </c>
      <c r="G918" s="71">
        <v>400</v>
      </c>
      <c r="H918" s="70">
        <v>4</v>
      </c>
      <c r="I918" s="70">
        <v>2</v>
      </c>
      <c r="J918" s="70">
        <v>351</v>
      </c>
      <c r="K918" s="69" t="s">
        <v>16</v>
      </c>
      <c r="L918" s="70">
        <v>0</v>
      </c>
      <c r="M918" s="70">
        <v>0</v>
      </c>
      <c r="N918" s="70">
        <v>0</v>
      </c>
      <c r="O918" s="70">
        <v>0</v>
      </c>
      <c r="P918" s="69" t="s">
        <v>313</v>
      </c>
      <c r="Q918" s="70">
        <v>163</v>
      </c>
      <c r="S918">
        <f t="shared" si="28"/>
        <v>351</v>
      </c>
      <c r="T918" t="str">
        <f t="shared" si="29"/>
        <v>BPB-15</v>
      </c>
    </row>
    <row r="919" spans="1:20" x14ac:dyDescent="0.25">
      <c r="A919" s="72">
        <v>43116</v>
      </c>
      <c r="B919" s="73" t="s">
        <v>818</v>
      </c>
      <c r="C919" s="74"/>
      <c r="D919" s="73" t="s">
        <v>819</v>
      </c>
      <c r="E919" s="73" t="s">
        <v>19</v>
      </c>
      <c r="F919" s="74">
        <v>30</v>
      </c>
      <c r="G919" s="75">
        <v>30</v>
      </c>
      <c r="H919" s="74">
        <v>1</v>
      </c>
      <c r="I919" s="74">
        <v>80</v>
      </c>
      <c r="J919" s="74">
        <v>160</v>
      </c>
      <c r="K919" s="73" t="s">
        <v>16</v>
      </c>
      <c r="L919" s="74">
        <v>60</v>
      </c>
      <c r="M919" s="74">
        <v>60</v>
      </c>
      <c r="N919" s="74">
        <v>180</v>
      </c>
      <c r="O919" s="74">
        <v>6</v>
      </c>
      <c r="P919" s="73" t="s">
        <v>64</v>
      </c>
      <c r="Q919" s="74">
        <v>44</v>
      </c>
      <c r="S919">
        <f t="shared" si="28"/>
        <v>160</v>
      </c>
      <c r="T919" t="str">
        <f t="shared" si="29"/>
        <v>BPB-14</v>
      </c>
    </row>
    <row r="920" spans="1:20" x14ac:dyDescent="0.25">
      <c r="A920" s="68">
        <v>43116</v>
      </c>
      <c r="B920" s="69" t="s">
        <v>818</v>
      </c>
      <c r="C920" s="70"/>
      <c r="D920" s="69" t="s">
        <v>819</v>
      </c>
      <c r="E920" s="69" t="s">
        <v>39</v>
      </c>
      <c r="F920" s="70">
        <v>36</v>
      </c>
      <c r="G920" s="71">
        <v>36</v>
      </c>
      <c r="H920" s="70">
        <v>1</v>
      </c>
      <c r="I920" s="70">
        <v>8</v>
      </c>
      <c r="J920" s="70">
        <v>80</v>
      </c>
      <c r="K920" s="69" t="s">
        <v>16</v>
      </c>
      <c r="L920" s="70">
        <v>72</v>
      </c>
      <c r="M920" s="70">
        <v>72</v>
      </c>
      <c r="N920" s="70">
        <v>3000</v>
      </c>
      <c r="O920" s="70">
        <v>83.3333333333333</v>
      </c>
      <c r="P920" s="69" t="s">
        <v>204</v>
      </c>
      <c r="Q920" s="70"/>
      <c r="S920">
        <f t="shared" si="28"/>
        <v>80</v>
      </c>
      <c r="T920" t="str">
        <f t="shared" si="29"/>
        <v>BPB-13</v>
      </c>
    </row>
    <row r="921" spans="1:20" x14ac:dyDescent="0.25">
      <c r="A921" s="72">
        <v>43116</v>
      </c>
      <c r="B921" s="73" t="s">
        <v>818</v>
      </c>
      <c r="C921" s="74"/>
      <c r="D921" s="73" t="s">
        <v>819</v>
      </c>
      <c r="E921" s="73" t="s">
        <v>165</v>
      </c>
      <c r="F921" s="74">
        <v>150</v>
      </c>
      <c r="G921" s="75">
        <v>150</v>
      </c>
      <c r="H921" s="74">
        <v>1</v>
      </c>
      <c r="I921" s="74">
        <v>2</v>
      </c>
      <c r="J921" s="74">
        <v>6</v>
      </c>
      <c r="K921" s="73" t="s">
        <v>16</v>
      </c>
      <c r="L921" s="74">
        <v>300</v>
      </c>
      <c r="M921" s="74">
        <v>300</v>
      </c>
      <c r="N921" s="74">
        <v>900</v>
      </c>
      <c r="O921" s="74">
        <v>6</v>
      </c>
      <c r="P921" s="73" t="s">
        <v>215</v>
      </c>
      <c r="Q921" s="74"/>
      <c r="S921">
        <f t="shared" si="28"/>
        <v>6</v>
      </c>
      <c r="T921" t="str">
        <f t="shared" si="29"/>
        <v>BPB-05</v>
      </c>
    </row>
    <row r="922" spans="1:20" x14ac:dyDescent="0.25">
      <c r="A922" s="68">
        <v>43116</v>
      </c>
      <c r="B922" s="69" t="s">
        <v>818</v>
      </c>
      <c r="C922" s="70"/>
      <c r="D922" s="69" t="s">
        <v>819</v>
      </c>
      <c r="E922" s="69" t="s">
        <v>189</v>
      </c>
      <c r="F922" s="70">
        <v>200</v>
      </c>
      <c r="G922" s="71">
        <v>200</v>
      </c>
      <c r="H922" s="70">
        <v>1</v>
      </c>
      <c r="I922" s="70">
        <v>2</v>
      </c>
      <c r="J922" s="70">
        <v>450</v>
      </c>
      <c r="K922" s="69" t="s">
        <v>16</v>
      </c>
      <c r="L922" s="70">
        <v>400</v>
      </c>
      <c r="M922" s="70">
        <v>400</v>
      </c>
      <c r="N922" s="70">
        <v>1200</v>
      </c>
      <c r="O922" s="70">
        <v>6</v>
      </c>
      <c r="P922" s="69" t="s">
        <v>312</v>
      </c>
      <c r="Q922" s="70">
        <v>201.11500000000001</v>
      </c>
      <c r="S922">
        <f t="shared" si="28"/>
        <v>450</v>
      </c>
      <c r="T922" t="str">
        <f t="shared" si="29"/>
        <v>BPB-15</v>
      </c>
    </row>
    <row r="923" spans="1:20" x14ac:dyDescent="0.25">
      <c r="A923" s="72">
        <v>43116</v>
      </c>
      <c r="B923" s="73" t="s">
        <v>818</v>
      </c>
      <c r="C923" s="74"/>
      <c r="D923" s="73" t="s">
        <v>819</v>
      </c>
      <c r="E923" s="73" t="s">
        <v>130</v>
      </c>
      <c r="F923" s="74">
        <v>100</v>
      </c>
      <c r="G923" s="75">
        <v>300</v>
      </c>
      <c r="H923" s="74">
        <v>3</v>
      </c>
      <c r="I923" s="74">
        <v>2</v>
      </c>
      <c r="J923" s="74">
        <v>351</v>
      </c>
      <c r="K923" s="73" t="s">
        <v>16</v>
      </c>
      <c r="L923" s="74">
        <v>0</v>
      </c>
      <c r="M923" s="74">
        <v>0</v>
      </c>
      <c r="N923" s="74">
        <v>0</v>
      </c>
      <c r="O923" s="74">
        <v>0</v>
      </c>
      <c r="P923" s="73" t="s">
        <v>313</v>
      </c>
      <c r="Q923" s="74">
        <v>163</v>
      </c>
      <c r="S923">
        <f t="shared" si="28"/>
        <v>351</v>
      </c>
      <c r="T923" t="str">
        <f t="shared" si="29"/>
        <v>BPB-15</v>
      </c>
    </row>
    <row r="924" spans="1:20" x14ac:dyDescent="0.25">
      <c r="A924" s="68">
        <v>43116</v>
      </c>
      <c r="B924" s="69" t="s">
        <v>818</v>
      </c>
      <c r="C924" s="70"/>
      <c r="D924" s="69" t="s">
        <v>819</v>
      </c>
      <c r="E924" s="69" t="s">
        <v>173</v>
      </c>
      <c r="F924" s="70">
        <v>1</v>
      </c>
      <c r="G924" s="71">
        <v>3</v>
      </c>
      <c r="H924" s="70">
        <v>3</v>
      </c>
      <c r="I924" s="70">
        <v>2</v>
      </c>
      <c r="J924" s="70">
        <v>50</v>
      </c>
      <c r="K924" s="69" t="s">
        <v>16</v>
      </c>
      <c r="L924" s="70">
        <v>1</v>
      </c>
      <c r="M924" s="70">
        <v>1</v>
      </c>
      <c r="N924" s="70">
        <v>50</v>
      </c>
      <c r="O924" s="70">
        <v>50</v>
      </c>
      <c r="P924" s="69" t="s">
        <v>174</v>
      </c>
      <c r="Q924" s="70"/>
      <c r="S924">
        <f t="shared" si="28"/>
        <v>50</v>
      </c>
      <c r="T924" t="str">
        <f t="shared" si="29"/>
        <v>BPB-02</v>
      </c>
    </row>
    <row r="925" spans="1:20" x14ac:dyDescent="0.25">
      <c r="A925" s="72">
        <v>43116</v>
      </c>
      <c r="B925" s="73" t="s">
        <v>820</v>
      </c>
      <c r="C925" s="74"/>
      <c r="D925" s="73" t="s">
        <v>821</v>
      </c>
      <c r="E925" s="73" t="s">
        <v>18</v>
      </c>
      <c r="F925" s="74">
        <v>30</v>
      </c>
      <c r="G925" s="75">
        <v>30</v>
      </c>
      <c r="H925" s="74">
        <v>1</v>
      </c>
      <c r="I925" s="74">
        <v>80</v>
      </c>
      <c r="J925" s="74">
        <v>240</v>
      </c>
      <c r="K925" s="73" t="s">
        <v>16</v>
      </c>
      <c r="L925" s="74">
        <v>60</v>
      </c>
      <c r="M925" s="74">
        <v>60</v>
      </c>
      <c r="N925" s="74">
        <v>180</v>
      </c>
      <c r="O925" s="74">
        <v>6</v>
      </c>
      <c r="P925" s="73" t="s">
        <v>61</v>
      </c>
      <c r="Q925" s="74">
        <v>112</v>
      </c>
      <c r="S925">
        <f t="shared" si="28"/>
        <v>240</v>
      </c>
      <c r="T925" t="str">
        <f t="shared" si="29"/>
        <v>BPB-14</v>
      </c>
    </row>
    <row r="926" spans="1:20" x14ac:dyDescent="0.25">
      <c r="A926" s="68">
        <v>43116</v>
      </c>
      <c r="B926" s="69" t="s">
        <v>820</v>
      </c>
      <c r="C926" s="70"/>
      <c r="D926" s="69" t="s">
        <v>821</v>
      </c>
      <c r="E926" s="69" t="s">
        <v>44</v>
      </c>
      <c r="F926" s="70">
        <v>30</v>
      </c>
      <c r="G926" s="71">
        <v>30</v>
      </c>
      <c r="H926" s="70">
        <v>1</v>
      </c>
      <c r="I926" s="70">
        <v>8</v>
      </c>
      <c r="J926" s="70">
        <v>88</v>
      </c>
      <c r="K926" s="69" t="s">
        <v>16</v>
      </c>
      <c r="L926" s="70">
        <v>60</v>
      </c>
      <c r="M926" s="70">
        <v>60</v>
      </c>
      <c r="N926" s="70">
        <v>180</v>
      </c>
      <c r="O926" s="70">
        <v>6</v>
      </c>
      <c r="P926" s="69" t="s">
        <v>114</v>
      </c>
      <c r="Q926" s="70">
        <v>58</v>
      </c>
      <c r="S926">
        <f t="shared" si="28"/>
        <v>88</v>
      </c>
      <c r="T926" t="str">
        <f t="shared" si="29"/>
        <v>BPB-13</v>
      </c>
    </row>
    <row r="927" spans="1:20" x14ac:dyDescent="0.25">
      <c r="A927" s="68">
        <v>43116</v>
      </c>
      <c r="B927" s="69" t="s">
        <v>820</v>
      </c>
      <c r="C927" s="70"/>
      <c r="D927" s="69" t="s">
        <v>821</v>
      </c>
      <c r="E927" s="69" t="s">
        <v>117</v>
      </c>
      <c r="F927" s="70">
        <v>30</v>
      </c>
      <c r="G927" s="71">
        <v>30</v>
      </c>
      <c r="H927" s="70">
        <v>1</v>
      </c>
      <c r="I927" s="70">
        <v>80</v>
      </c>
      <c r="J927" s="70">
        <v>240</v>
      </c>
      <c r="K927" s="69" t="s">
        <v>16</v>
      </c>
      <c r="L927" s="70">
        <v>60</v>
      </c>
      <c r="M927" s="70">
        <v>60</v>
      </c>
      <c r="N927" s="70">
        <v>180</v>
      </c>
      <c r="O927" s="70">
        <v>6</v>
      </c>
      <c r="P927" s="69" t="s">
        <v>118</v>
      </c>
      <c r="Q927" s="70">
        <v>96</v>
      </c>
      <c r="S927">
        <f t="shared" si="28"/>
        <v>240</v>
      </c>
      <c r="T927" t="str">
        <f t="shared" si="29"/>
        <v>BPB-14</v>
      </c>
    </row>
    <row r="928" spans="1:20" x14ac:dyDescent="0.25">
      <c r="A928" s="72">
        <v>43116</v>
      </c>
      <c r="B928" s="73" t="s">
        <v>820</v>
      </c>
      <c r="C928" s="74"/>
      <c r="D928" s="73" t="s">
        <v>821</v>
      </c>
      <c r="E928" s="73" t="s">
        <v>319</v>
      </c>
      <c r="F928" s="74">
        <v>18</v>
      </c>
      <c r="G928" s="75">
        <v>18</v>
      </c>
      <c r="H928" s="74">
        <v>1</v>
      </c>
      <c r="I928" s="74">
        <v>36</v>
      </c>
      <c r="J928" s="74">
        <v>108</v>
      </c>
      <c r="K928" s="73" t="s">
        <v>16</v>
      </c>
      <c r="L928" s="74">
        <v>0</v>
      </c>
      <c r="M928" s="74">
        <v>0</v>
      </c>
      <c r="N928" s="74">
        <v>0</v>
      </c>
      <c r="O928" s="74">
        <v>0</v>
      </c>
      <c r="P928" s="73" t="s">
        <v>320</v>
      </c>
      <c r="Q928" s="74">
        <v>51</v>
      </c>
      <c r="S928">
        <f t="shared" si="28"/>
        <v>108</v>
      </c>
      <c r="T928" t="str">
        <f t="shared" si="29"/>
        <v>BPB-15</v>
      </c>
    </row>
    <row r="929" spans="1:20" x14ac:dyDescent="0.25">
      <c r="A929" s="72">
        <v>43116</v>
      </c>
      <c r="B929" s="73" t="s">
        <v>820</v>
      </c>
      <c r="C929" s="74"/>
      <c r="D929" s="73" t="s">
        <v>821</v>
      </c>
      <c r="E929" s="73" t="s">
        <v>585</v>
      </c>
      <c r="F929" s="74">
        <v>1</v>
      </c>
      <c r="G929" s="75">
        <v>4</v>
      </c>
      <c r="H929" s="74">
        <v>4</v>
      </c>
      <c r="I929" s="74">
        <v>1</v>
      </c>
      <c r="J929" s="74">
        <v>80</v>
      </c>
      <c r="K929" s="73" t="s">
        <v>16</v>
      </c>
      <c r="L929" s="74">
        <v>0</v>
      </c>
      <c r="M929" s="74">
        <v>0</v>
      </c>
      <c r="N929" s="74">
        <v>0</v>
      </c>
      <c r="O929" s="74">
        <v>0</v>
      </c>
      <c r="P929" s="73" t="s">
        <v>586</v>
      </c>
      <c r="Q929" s="74">
        <v>19</v>
      </c>
      <c r="S929">
        <f t="shared" si="28"/>
        <v>80</v>
      </c>
      <c r="T929" t="str">
        <f t="shared" si="29"/>
        <v>BPB-03</v>
      </c>
    </row>
    <row r="930" spans="1:20" x14ac:dyDescent="0.25">
      <c r="A930" s="68">
        <v>43116</v>
      </c>
      <c r="B930" s="69" t="s">
        <v>822</v>
      </c>
      <c r="C930" s="70"/>
      <c r="D930" s="69" t="s">
        <v>794</v>
      </c>
      <c r="E930" s="69" t="s">
        <v>335</v>
      </c>
      <c r="F930" s="70">
        <v>1</v>
      </c>
      <c r="G930" s="71">
        <v>4</v>
      </c>
      <c r="H930" s="70">
        <v>4</v>
      </c>
      <c r="I930" s="70">
        <v>6</v>
      </c>
      <c r="J930" s="70">
        <v>12</v>
      </c>
      <c r="K930" s="69" t="s">
        <v>16</v>
      </c>
      <c r="L930" s="70">
        <v>0</v>
      </c>
      <c r="M930" s="70">
        <v>0</v>
      </c>
      <c r="N930" s="70">
        <v>0</v>
      </c>
      <c r="O930" s="70">
        <v>0</v>
      </c>
      <c r="P930" s="69" t="s">
        <v>131</v>
      </c>
      <c r="Q930" s="70">
        <v>22</v>
      </c>
      <c r="S930">
        <f t="shared" si="28"/>
        <v>12</v>
      </c>
      <c r="T930" t="str">
        <f t="shared" si="29"/>
        <v>BPB-03</v>
      </c>
    </row>
    <row r="931" spans="1:20" x14ac:dyDescent="0.25">
      <c r="A931" s="72">
        <v>43116</v>
      </c>
      <c r="B931" s="73" t="s">
        <v>822</v>
      </c>
      <c r="C931" s="74"/>
      <c r="D931" s="73" t="s">
        <v>794</v>
      </c>
      <c r="E931" s="73" t="s">
        <v>802</v>
      </c>
      <c r="F931" s="74">
        <v>1</v>
      </c>
      <c r="G931" s="75">
        <v>2</v>
      </c>
      <c r="H931" s="74">
        <v>2</v>
      </c>
      <c r="I931" s="74">
        <v>6</v>
      </c>
      <c r="J931" s="74">
        <v>12</v>
      </c>
      <c r="K931" s="73" t="s">
        <v>16</v>
      </c>
      <c r="L931" s="74">
        <v>0</v>
      </c>
      <c r="M931" s="74">
        <v>0</v>
      </c>
      <c r="N931" s="74">
        <v>0</v>
      </c>
      <c r="O931" s="74">
        <v>0</v>
      </c>
      <c r="P931" s="73" t="s">
        <v>803</v>
      </c>
      <c r="Q931" s="74"/>
      <c r="S931">
        <f t="shared" si="28"/>
        <v>12</v>
      </c>
      <c r="T931" t="str">
        <f t="shared" si="29"/>
        <v>BPB-03</v>
      </c>
    </row>
    <row r="932" spans="1:20" x14ac:dyDescent="0.25">
      <c r="A932" s="68">
        <v>43116</v>
      </c>
      <c r="B932" s="69" t="s">
        <v>913</v>
      </c>
      <c r="C932" s="70"/>
      <c r="D932" s="69" t="s">
        <v>914</v>
      </c>
      <c r="E932" s="69" t="s">
        <v>319</v>
      </c>
      <c r="F932" s="70">
        <v>18</v>
      </c>
      <c r="G932" s="71">
        <v>90</v>
      </c>
      <c r="H932" s="70">
        <v>5</v>
      </c>
      <c r="I932" s="70">
        <v>36</v>
      </c>
      <c r="J932" s="70">
        <v>108</v>
      </c>
      <c r="K932" s="69" t="s">
        <v>16</v>
      </c>
      <c r="L932" s="70">
        <v>0</v>
      </c>
      <c r="M932" s="70">
        <v>0</v>
      </c>
      <c r="N932" s="70">
        <v>0</v>
      </c>
      <c r="O932" s="70">
        <v>0</v>
      </c>
      <c r="P932" s="69" t="s">
        <v>320</v>
      </c>
      <c r="Q932" s="70">
        <v>51</v>
      </c>
      <c r="S932">
        <f t="shared" si="28"/>
        <v>108</v>
      </c>
      <c r="T932" t="str">
        <f t="shared" si="29"/>
        <v>BPB-15</v>
      </c>
    </row>
    <row r="933" spans="1:20" x14ac:dyDescent="0.25">
      <c r="A933" s="72">
        <v>43116</v>
      </c>
      <c r="B933" s="73" t="s">
        <v>913</v>
      </c>
      <c r="C933" s="74"/>
      <c r="D933" s="73" t="s">
        <v>914</v>
      </c>
      <c r="E933" s="73" t="s">
        <v>323</v>
      </c>
      <c r="F933" s="74">
        <v>64</v>
      </c>
      <c r="G933" s="75">
        <v>64</v>
      </c>
      <c r="H933" s="74">
        <v>1</v>
      </c>
      <c r="I933" s="74">
        <v>5</v>
      </c>
      <c r="J933" s="74">
        <v>140</v>
      </c>
      <c r="K933" s="73" t="s">
        <v>16</v>
      </c>
      <c r="L933" s="74">
        <v>128</v>
      </c>
      <c r="M933" s="74">
        <v>128</v>
      </c>
      <c r="N933" s="74">
        <v>768</v>
      </c>
      <c r="O933" s="74">
        <v>12</v>
      </c>
      <c r="P933" s="73" t="s">
        <v>584</v>
      </c>
      <c r="Q933" s="74">
        <v>31</v>
      </c>
      <c r="S933">
        <f t="shared" si="28"/>
        <v>140</v>
      </c>
      <c r="T933" t="str">
        <f t="shared" si="29"/>
        <v>BPB-15</v>
      </c>
    </row>
    <row r="934" spans="1:20" x14ac:dyDescent="0.25">
      <c r="A934" s="68">
        <v>43116</v>
      </c>
      <c r="B934" s="69" t="s">
        <v>913</v>
      </c>
      <c r="C934" s="70"/>
      <c r="D934" s="69" t="s">
        <v>914</v>
      </c>
      <c r="E934" s="69" t="s">
        <v>130</v>
      </c>
      <c r="F934" s="70">
        <v>100</v>
      </c>
      <c r="G934" s="71">
        <v>500</v>
      </c>
      <c r="H934" s="70">
        <v>5</v>
      </c>
      <c r="I934" s="70">
        <v>2</v>
      </c>
      <c r="J934" s="70">
        <v>351</v>
      </c>
      <c r="K934" s="69" t="s">
        <v>16</v>
      </c>
      <c r="L934" s="70">
        <v>0</v>
      </c>
      <c r="M934" s="70">
        <v>0</v>
      </c>
      <c r="N934" s="70">
        <v>0</v>
      </c>
      <c r="O934" s="70">
        <v>0</v>
      </c>
      <c r="P934" s="69" t="s">
        <v>313</v>
      </c>
      <c r="Q934" s="70">
        <v>163</v>
      </c>
      <c r="S934">
        <f t="shared" si="28"/>
        <v>351</v>
      </c>
      <c r="T934" t="str">
        <f t="shared" si="29"/>
        <v>BPB-15</v>
      </c>
    </row>
    <row r="935" spans="1:20" x14ac:dyDescent="0.25">
      <c r="A935" s="68">
        <v>43116</v>
      </c>
      <c r="B935" s="69" t="s">
        <v>913</v>
      </c>
      <c r="C935" s="70"/>
      <c r="D935" s="69" t="s">
        <v>914</v>
      </c>
      <c r="E935" s="69" t="s">
        <v>154</v>
      </c>
      <c r="F935" s="70">
        <v>90</v>
      </c>
      <c r="G935" s="71">
        <v>180</v>
      </c>
      <c r="H935" s="70">
        <v>2</v>
      </c>
      <c r="I935" s="70">
        <v>2</v>
      </c>
      <c r="J935" s="70">
        <v>56</v>
      </c>
      <c r="K935" s="69" t="s">
        <v>16</v>
      </c>
      <c r="L935" s="70">
        <v>0</v>
      </c>
      <c r="M935" s="70">
        <v>0</v>
      </c>
      <c r="N935" s="70">
        <v>0</v>
      </c>
      <c r="O935" s="70">
        <v>0</v>
      </c>
      <c r="P935" s="69" t="s">
        <v>314</v>
      </c>
      <c r="Q935" s="70">
        <v>25.411111111111101</v>
      </c>
      <c r="S935">
        <f t="shared" si="28"/>
        <v>56</v>
      </c>
      <c r="T935" t="str">
        <f t="shared" si="29"/>
        <v>BPB-15</v>
      </c>
    </row>
    <row r="936" spans="1:20" x14ac:dyDescent="0.25">
      <c r="A936" s="72">
        <v>43116</v>
      </c>
      <c r="B936" s="73" t="s">
        <v>915</v>
      </c>
      <c r="C936" s="74"/>
      <c r="D936" s="73" t="s">
        <v>762</v>
      </c>
      <c r="E936" s="73" t="s">
        <v>594</v>
      </c>
      <c r="F936" s="74">
        <v>200</v>
      </c>
      <c r="G936" s="75">
        <v>200</v>
      </c>
      <c r="H936" s="74">
        <v>1</v>
      </c>
      <c r="I936" s="74">
        <v>6</v>
      </c>
      <c r="J936" s="74">
        <v>160</v>
      </c>
      <c r="K936" s="73" t="s">
        <v>16</v>
      </c>
      <c r="L936" s="74">
        <v>36</v>
      </c>
      <c r="M936" s="74">
        <v>36</v>
      </c>
      <c r="N936" s="74">
        <v>108</v>
      </c>
      <c r="O936" s="74">
        <v>0.54</v>
      </c>
      <c r="P936" s="73" t="s">
        <v>912</v>
      </c>
      <c r="Q936" s="74">
        <v>121</v>
      </c>
      <c r="S936">
        <f t="shared" si="28"/>
        <v>160</v>
      </c>
      <c r="T936" t="str">
        <f t="shared" si="29"/>
        <v>BPB-11</v>
      </c>
    </row>
    <row r="937" spans="1:20" x14ac:dyDescent="0.25">
      <c r="A937" s="72">
        <v>43116</v>
      </c>
      <c r="B937" s="73" t="s">
        <v>915</v>
      </c>
      <c r="C937" s="74"/>
      <c r="D937" s="73" t="s">
        <v>762</v>
      </c>
      <c r="E937" s="73" t="s">
        <v>597</v>
      </c>
      <c r="F937" s="74">
        <v>250</v>
      </c>
      <c r="G937" s="75">
        <v>250</v>
      </c>
      <c r="H937" s="74">
        <v>1</v>
      </c>
      <c r="I937" s="74">
        <v>4</v>
      </c>
      <c r="J937" s="74">
        <v>20</v>
      </c>
      <c r="K937" s="73" t="s">
        <v>16</v>
      </c>
      <c r="L937" s="74">
        <v>500</v>
      </c>
      <c r="M937" s="74">
        <v>500</v>
      </c>
      <c r="N937" s="74">
        <v>3000</v>
      </c>
      <c r="O937" s="74">
        <v>12</v>
      </c>
      <c r="P937" s="73" t="s">
        <v>1100</v>
      </c>
      <c r="Q937" s="74"/>
      <c r="S937">
        <f t="shared" si="28"/>
        <v>20</v>
      </c>
      <c r="T937" t="str">
        <f t="shared" si="29"/>
        <v>BPB-08</v>
      </c>
    </row>
    <row r="938" spans="1:20" x14ac:dyDescent="0.25">
      <c r="A938" s="72">
        <v>43116</v>
      </c>
      <c r="B938" s="73" t="s">
        <v>916</v>
      </c>
      <c r="C938" s="74"/>
      <c r="D938" s="73" t="s">
        <v>764</v>
      </c>
      <c r="E938" s="73" t="s">
        <v>166</v>
      </c>
      <c r="F938" s="74">
        <v>1</v>
      </c>
      <c r="G938" s="75">
        <v>1</v>
      </c>
      <c r="H938" s="74">
        <v>1</v>
      </c>
      <c r="I938" s="74">
        <v>2</v>
      </c>
      <c r="J938" s="74">
        <v>30</v>
      </c>
      <c r="K938" s="73" t="s">
        <v>16</v>
      </c>
      <c r="L938" s="74">
        <v>15</v>
      </c>
      <c r="M938" s="74">
        <v>15</v>
      </c>
      <c r="N938" s="74">
        <v>75</v>
      </c>
      <c r="O938" s="74">
        <v>75</v>
      </c>
      <c r="P938" s="73" t="s">
        <v>167</v>
      </c>
      <c r="Q938" s="74">
        <v>11</v>
      </c>
      <c r="S938">
        <f t="shared" si="28"/>
        <v>30</v>
      </c>
      <c r="T938" t="str">
        <f t="shared" si="29"/>
        <v>BPB-03</v>
      </c>
    </row>
    <row r="939" spans="1:20" x14ac:dyDescent="0.25">
      <c r="A939" s="68">
        <v>43116</v>
      </c>
      <c r="B939" s="69" t="s">
        <v>916</v>
      </c>
      <c r="C939" s="70"/>
      <c r="D939" s="69" t="s">
        <v>764</v>
      </c>
      <c r="E939" s="69" t="s">
        <v>229</v>
      </c>
      <c r="F939" s="70">
        <v>1</v>
      </c>
      <c r="G939" s="71">
        <v>1</v>
      </c>
      <c r="H939" s="70">
        <v>1</v>
      </c>
      <c r="I939" s="70">
        <v>2</v>
      </c>
      <c r="J939" s="70">
        <v>15</v>
      </c>
      <c r="K939" s="69" t="s">
        <v>16</v>
      </c>
      <c r="L939" s="70">
        <v>30</v>
      </c>
      <c r="M939" s="70">
        <v>30</v>
      </c>
      <c r="N939" s="70">
        <v>75</v>
      </c>
      <c r="O939" s="70">
        <v>75</v>
      </c>
      <c r="P939" s="69" t="s">
        <v>230</v>
      </c>
      <c r="Q939" s="70">
        <v>4</v>
      </c>
      <c r="S939">
        <f t="shared" si="28"/>
        <v>15</v>
      </c>
      <c r="T939" t="str">
        <f t="shared" si="29"/>
        <v>BPB-03</v>
      </c>
    </row>
    <row r="940" spans="1:20" x14ac:dyDescent="0.25">
      <c r="A940" s="72">
        <v>43116</v>
      </c>
      <c r="B940" s="73" t="s">
        <v>917</v>
      </c>
      <c r="C940" s="74"/>
      <c r="D940" s="73" t="s">
        <v>778</v>
      </c>
      <c r="E940" s="73" t="s">
        <v>18</v>
      </c>
      <c r="F940" s="74">
        <v>30</v>
      </c>
      <c r="G940" s="75">
        <v>30</v>
      </c>
      <c r="H940" s="74">
        <v>1</v>
      </c>
      <c r="I940" s="74">
        <v>80</v>
      </c>
      <c r="J940" s="74">
        <v>240</v>
      </c>
      <c r="K940" s="73" t="s">
        <v>16</v>
      </c>
      <c r="L940" s="74">
        <v>60</v>
      </c>
      <c r="M940" s="74">
        <v>60</v>
      </c>
      <c r="N940" s="74">
        <v>180</v>
      </c>
      <c r="O940" s="74">
        <v>6</v>
      </c>
      <c r="P940" s="73" t="s">
        <v>61</v>
      </c>
      <c r="Q940" s="74">
        <v>112</v>
      </c>
      <c r="S940">
        <f t="shared" si="28"/>
        <v>240</v>
      </c>
      <c r="T940" t="str">
        <f t="shared" si="29"/>
        <v>BPB-14</v>
      </c>
    </row>
    <row r="941" spans="1:20" x14ac:dyDescent="0.25">
      <c r="A941" s="72">
        <v>43116</v>
      </c>
      <c r="B941" s="73" t="s">
        <v>917</v>
      </c>
      <c r="C941" s="74"/>
      <c r="D941" s="73" t="s">
        <v>778</v>
      </c>
      <c r="E941" s="73" t="s">
        <v>158</v>
      </c>
      <c r="F941" s="74">
        <v>1</v>
      </c>
      <c r="G941" s="75">
        <v>4</v>
      </c>
      <c r="H941" s="74">
        <v>4</v>
      </c>
      <c r="I941" s="74">
        <v>2</v>
      </c>
      <c r="J941" s="74">
        <v>70</v>
      </c>
      <c r="K941" s="73" t="s">
        <v>16</v>
      </c>
      <c r="L941" s="74">
        <v>100</v>
      </c>
      <c r="M941" s="74">
        <v>100</v>
      </c>
      <c r="N941" s="74">
        <v>800</v>
      </c>
      <c r="O941" s="74">
        <v>800</v>
      </c>
      <c r="P941" s="73" t="s">
        <v>159</v>
      </c>
      <c r="Q941" s="74">
        <v>15</v>
      </c>
      <c r="S941">
        <f t="shared" si="28"/>
        <v>70</v>
      </c>
      <c r="T941" t="str">
        <f t="shared" si="29"/>
        <v>BPB-04</v>
      </c>
    </row>
    <row r="942" spans="1:20" x14ac:dyDescent="0.25">
      <c r="A942" s="68">
        <v>43117</v>
      </c>
      <c r="B942" s="69" t="s">
        <v>918</v>
      </c>
      <c r="C942" s="70"/>
      <c r="D942" s="69" t="s">
        <v>919</v>
      </c>
      <c r="E942" s="69" t="s">
        <v>920</v>
      </c>
      <c r="F942" s="70">
        <v>1</v>
      </c>
      <c r="G942" s="71">
        <v>5</v>
      </c>
      <c r="H942" s="70">
        <v>5</v>
      </c>
      <c r="I942" s="70">
        <v>6</v>
      </c>
      <c r="J942" s="70">
        <v>12</v>
      </c>
      <c r="K942" s="69" t="s">
        <v>16</v>
      </c>
      <c r="L942" s="70">
        <v>0</v>
      </c>
      <c r="M942" s="70">
        <v>0</v>
      </c>
      <c r="N942" s="70">
        <v>0</v>
      </c>
      <c r="O942" s="70">
        <v>0</v>
      </c>
      <c r="P942" s="69" t="s">
        <v>921</v>
      </c>
      <c r="Q942" s="70"/>
      <c r="S942">
        <f t="shared" si="28"/>
        <v>12</v>
      </c>
      <c r="T942" t="str">
        <f t="shared" si="29"/>
        <v>BPB-03</v>
      </c>
    </row>
    <row r="943" spans="1:20" x14ac:dyDescent="0.25">
      <c r="A943" s="72">
        <v>43117</v>
      </c>
      <c r="B943" s="73" t="s">
        <v>918</v>
      </c>
      <c r="C943" s="74"/>
      <c r="D943" s="73" t="s">
        <v>919</v>
      </c>
      <c r="E943" s="73" t="s">
        <v>335</v>
      </c>
      <c r="F943" s="74">
        <v>1</v>
      </c>
      <c r="G943" s="75">
        <v>3</v>
      </c>
      <c r="H943" s="74">
        <v>3</v>
      </c>
      <c r="I943" s="74">
        <v>6</v>
      </c>
      <c r="J943" s="74">
        <v>12</v>
      </c>
      <c r="K943" s="73" t="s">
        <v>16</v>
      </c>
      <c r="L943" s="74">
        <v>0</v>
      </c>
      <c r="M943" s="74">
        <v>0</v>
      </c>
      <c r="N943" s="74">
        <v>0</v>
      </c>
      <c r="O943" s="74">
        <v>0</v>
      </c>
      <c r="P943" s="73" t="s">
        <v>131</v>
      </c>
      <c r="Q943" s="74">
        <v>22</v>
      </c>
      <c r="S943">
        <f t="shared" si="28"/>
        <v>12</v>
      </c>
      <c r="T943" t="str">
        <f t="shared" si="29"/>
        <v>BPB-03</v>
      </c>
    </row>
    <row r="944" spans="1:20" x14ac:dyDescent="0.25">
      <c r="A944" s="68">
        <v>43117</v>
      </c>
      <c r="B944" s="69" t="s">
        <v>918</v>
      </c>
      <c r="C944" s="70"/>
      <c r="D944" s="69" t="s">
        <v>919</v>
      </c>
      <c r="E944" s="69" t="s">
        <v>802</v>
      </c>
      <c r="F944" s="70">
        <v>1</v>
      </c>
      <c r="G944" s="71">
        <v>1</v>
      </c>
      <c r="H944" s="70">
        <v>1</v>
      </c>
      <c r="I944" s="70">
        <v>6</v>
      </c>
      <c r="J944" s="70">
        <v>12</v>
      </c>
      <c r="K944" s="69" t="s">
        <v>16</v>
      </c>
      <c r="L944" s="70">
        <v>0</v>
      </c>
      <c r="M944" s="70">
        <v>0</v>
      </c>
      <c r="N944" s="70">
        <v>0</v>
      </c>
      <c r="O944" s="70">
        <v>0</v>
      </c>
      <c r="P944" s="69" t="s">
        <v>803</v>
      </c>
      <c r="Q944" s="70"/>
      <c r="S944">
        <f t="shared" si="28"/>
        <v>12</v>
      </c>
      <c r="T944" t="str">
        <f t="shared" si="29"/>
        <v>BPB-03</v>
      </c>
    </row>
    <row r="945" spans="1:20" x14ac:dyDescent="0.25">
      <c r="A945" s="72">
        <v>43117</v>
      </c>
      <c r="B945" s="73" t="s">
        <v>918</v>
      </c>
      <c r="C945" s="74"/>
      <c r="D945" s="73" t="s">
        <v>919</v>
      </c>
      <c r="E945" s="73" t="s">
        <v>864</v>
      </c>
      <c r="F945" s="74">
        <v>1</v>
      </c>
      <c r="G945" s="75">
        <v>2</v>
      </c>
      <c r="H945" s="74">
        <v>2</v>
      </c>
      <c r="I945" s="74">
        <v>6</v>
      </c>
      <c r="J945" s="74">
        <v>12</v>
      </c>
      <c r="K945" s="73" t="s">
        <v>16</v>
      </c>
      <c r="L945" s="74">
        <v>0</v>
      </c>
      <c r="M945" s="74">
        <v>0</v>
      </c>
      <c r="N945" s="74">
        <v>0</v>
      </c>
      <c r="O945" s="74">
        <v>0</v>
      </c>
      <c r="P945" s="73" t="s">
        <v>865</v>
      </c>
      <c r="Q945" s="74">
        <v>40</v>
      </c>
      <c r="S945">
        <f t="shared" si="28"/>
        <v>12</v>
      </c>
      <c r="T945" t="str">
        <f t="shared" si="29"/>
        <v>BPB-03</v>
      </c>
    </row>
    <row r="946" spans="1:20" x14ac:dyDescent="0.25">
      <c r="A946" s="68">
        <v>43117</v>
      </c>
      <c r="B946" s="69" t="s">
        <v>922</v>
      </c>
      <c r="C946" s="70"/>
      <c r="D946" s="69" t="s">
        <v>923</v>
      </c>
      <c r="E946" s="69" t="s">
        <v>335</v>
      </c>
      <c r="F946" s="70">
        <v>1</v>
      </c>
      <c r="G946" s="71">
        <v>1</v>
      </c>
      <c r="H946" s="70">
        <v>1</v>
      </c>
      <c r="I946" s="70">
        <v>6</v>
      </c>
      <c r="J946" s="70">
        <v>12</v>
      </c>
      <c r="K946" s="69" t="s">
        <v>16</v>
      </c>
      <c r="L946" s="70">
        <v>0</v>
      </c>
      <c r="M946" s="70">
        <v>0</v>
      </c>
      <c r="N946" s="70">
        <v>0</v>
      </c>
      <c r="O946" s="70">
        <v>0</v>
      </c>
      <c r="P946" s="69" t="s">
        <v>131</v>
      </c>
      <c r="Q946" s="70">
        <v>22</v>
      </c>
      <c r="S946">
        <f t="shared" si="28"/>
        <v>12</v>
      </c>
      <c r="T946" t="str">
        <f t="shared" si="29"/>
        <v>BPB-03</v>
      </c>
    </row>
    <row r="947" spans="1:20" x14ac:dyDescent="0.25">
      <c r="A947" s="72">
        <v>43117</v>
      </c>
      <c r="B947" s="73" t="s">
        <v>922</v>
      </c>
      <c r="C947" s="74"/>
      <c r="D947" s="73" t="s">
        <v>923</v>
      </c>
      <c r="E947" s="73" t="s">
        <v>864</v>
      </c>
      <c r="F947" s="74">
        <v>1</v>
      </c>
      <c r="G947" s="75">
        <v>2</v>
      </c>
      <c r="H947" s="74">
        <v>2</v>
      </c>
      <c r="I947" s="74">
        <v>6</v>
      </c>
      <c r="J947" s="74">
        <v>12</v>
      </c>
      <c r="K947" s="73" t="s">
        <v>16</v>
      </c>
      <c r="L947" s="74">
        <v>0</v>
      </c>
      <c r="M947" s="74">
        <v>0</v>
      </c>
      <c r="N947" s="74">
        <v>0</v>
      </c>
      <c r="O947" s="74">
        <v>0</v>
      </c>
      <c r="P947" s="73" t="s">
        <v>865</v>
      </c>
      <c r="Q947" s="74">
        <v>40</v>
      </c>
      <c r="S947">
        <f t="shared" si="28"/>
        <v>12</v>
      </c>
      <c r="T947" t="str">
        <f t="shared" si="29"/>
        <v>BPB-03</v>
      </c>
    </row>
    <row r="948" spans="1:20" x14ac:dyDescent="0.25">
      <c r="A948" s="72">
        <v>43117</v>
      </c>
      <c r="B948" s="73" t="s">
        <v>922</v>
      </c>
      <c r="C948" s="74"/>
      <c r="D948" s="73" t="s">
        <v>923</v>
      </c>
      <c r="E948" s="73" t="s">
        <v>924</v>
      </c>
      <c r="F948" s="74">
        <v>1</v>
      </c>
      <c r="G948" s="75">
        <v>1</v>
      </c>
      <c r="H948" s="74">
        <v>1</v>
      </c>
      <c r="I948" s="74">
        <v>1</v>
      </c>
      <c r="J948" s="74">
        <v>5</v>
      </c>
      <c r="K948" s="73" t="s">
        <v>16</v>
      </c>
      <c r="L948" s="74">
        <v>0</v>
      </c>
      <c r="M948" s="74">
        <v>0</v>
      </c>
      <c r="N948" s="74">
        <v>0</v>
      </c>
      <c r="O948" s="74">
        <v>0</v>
      </c>
      <c r="P948" s="73" t="s">
        <v>925</v>
      </c>
      <c r="Q948" s="74"/>
      <c r="S948">
        <f t="shared" si="28"/>
        <v>5</v>
      </c>
      <c r="T948" t="str">
        <f t="shared" si="29"/>
        <v>BPB-03</v>
      </c>
    </row>
    <row r="949" spans="1:20" x14ac:dyDescent="0.25">
      <c r="A949" s="72">
        <v>43117</v>
      </c>
      <c r="B949" s="73" t="s">
        <v>823</v>
      </c>
      <c r="C949" s="74"/>
      <c r="D949" s="73" t="s">
        <v>824</v>
      </c>
      <c r="E949" s="73" t="s">
        <v>18</v>
      </c>
      <c r="F949" s="74">
        <v>30</v>
      </c>
      <c r="G949" s="75">
        <v>30</v>
      </c>
      <c r="H949" s="74">
        <v>1</v>
      </c>
      <c r="I949" s="74">
        <v>80</v>
      </c>
      <c r="J949" s="74">
        <v>240</v>
      </c>
      <c r="K949" s="73" t="s">
        <v>16</v>
      </c>
      <c r="L949" s="74">
        <v>60</v>
      </c>
      <c r="M949" s="74">
        <v>60</v>
      </c>
      <c r="N949" s="74">
        <v>180</v>
      </c>
      <c r="O949" s="74">
        <v>6</v>
      </c>
      <c r="P949" s="73" t="s">
        <v>61</v>
      </c>
      <c r="Q949" s="74">
        <v>112</v>
      </c>
      <c r="S949">
        <f t="shared" si="28"/>
        <v>240</v>
      </c>
      <c r="T949" t="str">
        <f t="shared" si="29"/>
        <v>BPB-14</v>
      </c>
    </row>
    <row r="950" spans="1:20" x14ac:dyDescent="0.25">
      <c r="A950" s="72">
        <v>43117</v>
      </c>
      <c r="B950" s="73" t="s">
        <v>823</v>
      </c>
      <c r="C950" s="74"/>
      <c r="D950" s="73" t="s">
        <v>824</v>
      </c>
      <c r="E950" s="73" t="s">
        <v>169</v>
      </c>
      <c r="F950" s="74">
        <v>96</v>
      </c>
      <c r="G950" s="75">
        <v>96</v>
      </c>
      <c r="H950" s="74">
        <v>1</v>
      </c>
      <c r="I950" s="74">
        <v>8</v>
      </c>
      <c r="J950" s="74">
        <v>80</v>
      </c>
      <c r="K950" s="73" t="s">
        <v>16</v>
      </c>
      <c r="L950" s="74">
        <v>192</v>
      </c>
      <c r="M950" s="74">
        <v>192</v>
      </c>
      <c r="N950" s="74">
        <v>1152</v>
      </c>
      <c r="O950" s="74">
        <v>12</v>
      </c>
      <c r="P950" s="73" t="s">
        <v>324</v>
      </c>
      <c r="Q950" s="74">
        <v>28</v>
      </c>
      <c r="S950">
        <f t="shared" si="28"/>
        <v>80</v>
      </c>
      <c r="T950" t="str">
        <f t="shared" si="29"/>
        <v>BPB-08</v>
      </c>
    </row>
    <row r="951" spans="1:20" x14ac:dyDescent="0.25">
      <c r="A951" s="68">
        <v>43117</v>
      </c>
      <c r="B951" s="69" t="s">
        <v>823</v>
      </c>
      <c r="C951" s="70"/>
      <c r="D951" s="69" t="s">
        <v>824</v>
      </c>
      <c r="E951" s="69" t="s">
        <v>588</v>
      </c>
      <c r="F951" s="70">
        <v>28</v>
      </c>
      <c r="G951" s="71">
        <v>28</v>
      </c>
      <c r="H951" s="70">
        <v>1</v>
      </c>
      <c r="I951" s="70">
        <v>88</v>
      </c>
      <c r="J951" s="70">
        <v>264</v>
      </c>
      <c r="K951" s="69" t="s">
        <v>16</v>
      </c>
      <c r="L951" s="70">
        <v>56</v>
      </c>
      <c r="M951" s="70">
        <v>56</v>
      </c>
      <c r="N951" s="70">
        <v>168</v>
      </c>
      <c r="O951" s="70">
        <v>6</v>
      </c>
      <c r="P951" s="69" t="s">
        <v>589</v>
      </c>
      <c r="Q951" s="70">
        <v>76</v>
      </c>
      <c r="S951">
        <f t="shared" ref="S951:S1014" si="30">J951</f>
        <v>264</v>
      </c>
      <c r="T951" t="str">
        <f t="shared" si="29"/>
        <v>BPB-13</v>
      </c>
    </row>
    <row r="952" spans="1:20" x14ac:dyDescent="0.25">
      <c r="A952" s="68">
        <v>43117</v>
      </c>
      <c r="B952" s="69" t="s">
        <v>823</v>
      </c>
      <c r="C952" s="70"/>
      <c r="D952" s="69" t="s">
        <v>824</v>
      </c>
      <c r="E952" s="69" t="s">
        <v>83</v>
      </c>
      <c r="F952" s="70">
        <v>12</v>
      </c>
      <c r="G952" s="71">
        <v>24</v>
      </c>
      <c r="H952" s="70">
        <v>2</v>
      </c>
      <c r="I952" s="70">
        <v>25</v>
      </c>
      <c r="J952" s="70">
        <v>175</v>
      </c>
      <c r="K952" s="69" t="s">
        <v>16</v>
      </c>
      <c r="L952" s="70">
        <v>24</v>
      </c>
      <c r="M952" s="70">
        <v>24</v>
      </c>
      <c r="N952" s="70">
        <v>144</v>
      </c>
      <c r="O952" s="70">
        <v>12</v>
      </c>
      <c r="P952" s="69" t="s">
        <v>860</v>
      </c>
      <c r="Q952" s="70">
        <v>135</v>
      </c>
      <c r="S952">
        <f t="shared" si="30"/>
        <v>175</v>
      </c>
      <c r="T952" t="str">
        <f t="shared" si="29"/>
        <v>BPB-13</v>
      </c>
    </row>
    <row r="953" spans="1:20" x14ac:dyDescent="0.25">
      <c r="A953" s="72">
        <v>43117</v>
      </c>
      <c r="B953" s="73" t="s">
        <v>823</v>
      </c>
      <c r="C953" s="74"/>
      <c r="D953" s="73" t="s">
        <v>824</v>
      </c>
      <c r="E953" s="73" t="s">
        <v>21</v>
      </c>
      <c r="F953" s="74">
        <v>12</v>
      </c>
      <c r="G953" s="75">
        <v>24</v>
      </c>
      <c r="H953" s="74">
        <v>2</v>
      </c>
      <c r="I953" s="74">
        <v>175</v>
      </c>
      <c r="J953" s="74">
        <v>350</v>
      </c>
      <c r="K953" s="73" t="s">
        <v>16</v>
      </c>
      <c r="L953" s="74">
        <v>36</v>
      </c>
      <c r="M953" s="74">
        <v>36</v>
      </c>
      <c r="N953" s="74">
        <v>132</v>
      </c>
      <c r="O953" s="74">
        <v>11</v>
      </c>
      <c r="P953" s="73" t="s">
        <v>861</v>
      </c>
      <c r="Q953" s="74">
        <v>150</v>
      </c>
      <c r="S953">
        <f t="shared" si="30"/>
        <v>350</v>
      </c>
      <c r="T953" t="str">
        <f t="shared" si="29"/>
        <v>BPB-13</v>
      </c>
    </row>
    <row r="954" spans="1:20" x14ac:dyDescent="0.25">
      <c r="A954" s="68">
        <v>43117</v>
      </c>
      <c r="B954" s="69" t="s">
        <v>823</v>
      </c>
      <c r="C954" s="70"/>
      <c r="D954" s="69" t="s">
        <v>824</v>
      </c>
      <c r="E954" s="69" t="s">
        <v>88</v>
      </c>
      <c r="F954" s="70">
        <v>36</v>
      </c>
      <c r="G954" s="71">
        <v>36</v>
      </c>
      <c r="H954" s="70">
        <v>1</v>
      </c>
      <c r="I954" s="70">
        <v>8</v>
      </c>
      <c r="J954" s="70">
        <v>80</v>
      </c>
      <c r="K954" s="69" t="s">
        <v>16</v>
      </c>
      <c r="L954" s="70">
        <v>72</v>
      </c>
      <c r="M954" s="70">
        <v>72</v>
      </c>
      <c r="N954" s="70">
        <v>216</v>
      </c>
      <c r="O954" s="70">
        <v>6</v>
      </c>
      <c r="P954" s="69" t="s">
        <v>315</v>
      </c>
      <c r="Q954" s="70">
        <v>61</v>
      </c>
      <c r="S954">
        <f t="shared" si="30"/>
        <v>80</v>
      </c>
      <c r="T954" t="str">
        <f t="shared" si="29"/>
        <v>BPB-12</v>
      </c>
    </row>
    <row r="955" spans="1:20" x14ac:dyDescent="0.25">
      <c r="A955" s="72">
        <v>43117</v>
      </c>
      <c r="B955" s="73" t="s">
        <v>823</v>
      </c>
      <c r="C955" s="74"/>
      <c r="D955" s="73" t="s">
        <v>824</v>
      </c>
      <c r="E955" s="73" t="s">
        <v>89</v>
      </c>
      <c r="F955" s="74">
        <v>24</v>
      </c>
      <c r="G955" s="75">
        <v>48</v>
      </c>
      <c r="H955" s="74">
        <v>2</v>
      </c>
      <c r="I955" s="74">
        <v>8</v>
      </c>
      <c r="J955" s="74">
        <v>64</v>
      </c>
      <c r="K955" s="73" t="s">
        <v>16</v>
      </c>
      <c r="L955" s="74">
        <v>48</v>
      </c>
      <c r="M955" s="74">
        <v>48</v>
      </c>
      <c r="N955" s="74">
        <v>144</v>
      </c>
      <c r="O955" s="74">
        <v>6</v>
      </c>
      <c r="P955" s="73" t="s">
        <v>857</v>
      </c>
      <c r="Q955" s="74">
        <v>10</v>
      </c>
      <c r="S955">
        <f t="shared" si="30"/>
        <v>64</v>
      </c>
      <c r="T955" t="str">
        <f t="shared" si="29"/>
        <v>BPB-14</v>
      </c>
    </row>
    <row r="956" spans="1:20" x14ac:dyDescent="0.25">
      <c r="A956" s="72">
        <v>43117</v>
      </c>
      <c r="B956" s="73" t="s">
        <v>823</v>
      </c>
      <c r="C956" s="74"/>
      <c r="D956" s="73" t="s">
        <v>824</v>
      </c>
      <c r="E956" s="73" t="s">
        <v>145</v>
      </c>
      <c r="F956" s="74">
        <v>36</v>
      </c>
      <c r="G956" s="75">
        <v>36</v>
      </c>
      <c r="H956" s="74">
        <v>1</v>
      </c>
      <c r="I956" s="74">
        <v>8</v>
      </c>
      <c r="J956" s="74">
        <v>72</v>
      </c>
      <c r="K956" s="73" t="s">
        <v>16</v>
      </c>
      <c r="L956" s="74">
        <v>72</v>
      </c>
      <c r="M956" s="74">
        <v>72</v>
      </c>
      <c r="N956" s="74">
        <v>432</v>
      </c>
      <c r="O956" s="74">
        <v>12</v>
      </c>
      <c r="P956" s="73" t="s">
        <v>223</v>
      </c>
      <c r="Q956" s="74">
        <v>49</v>
      </c>
      <c r="S956">
        <f t="shared" si="30"/>
        <v>72</v>
      </c>
      <c r="T956" t="str">
        <f t="shared" si="29"/>
        <v>BPB-12</v>
      </c>
    </row>
    <row r="957" spans="1:20" x14ac:dyDescent="0.25">
      <c r="A957" s="72">
        <v>43117</v>
      </c>
      <c r="B957" s="73" t="s">
        <v>823</v>
      </c>
      <c r="C957" s="74"/>
      <c r="D957" s="73" t="s">
        <v>824</v>
      </c>
      <c r="E957" s="73" t="s">
        <v>22</v>
      </c>
      <c r="F957" s="74">
        <v>36</v>
      </c>
      <c r="G957" s="75">
        <v>36</v>
      </c>
      <c r="H957" s="74">
        <v>1</v>
      </c>
      <c r="I957" s="74">
        <v>72</v>
      </c>
      <c r="J957" s="74">
        <v>144</v>
      </c>
      <c r="K957" s="73" t="s">
        <v>16</v>
      </c>
      <c r="L957" s="74">
        <v>72</v>
      </c>
      <c r="M957" s="74">
        <v>72</v>
      </c>
      <c r="N957" s="74">
        <v>864</v>
      </c>
      <c r="O957" s="74">
        <v>24</v>
      </c>
      <c r="P957" s="73" t="s">
        <v>205</v>
      </c>
      <c r="Q957" s="74">
        <v>34</v>
      </c>
      <c r="S957">
        <f t="shared" si="30"/>
        <v>144</v>
      </c>
      <c r="T957" t="str">
        <f t="shared" si="29"/>
        <v>BPB-13</v>
      </c>
    </row>
    <row r="958" spans="1:20" x14ac:dyDescent="0.25">
      <c r="A958" s="68">
        <v>43117</v>
      </c>
      <c r="B958" s="69" t="s">
        <v>823</v>
      </c>
      <c r="C958" s="70"/>
      <c r="D958" s="69" t="s">
        <v>824</v>
      </c>
      <c r="E958" s="69" t="s">
        <v>23</v>
      </c>
      <c r="F958" s="70">
        <v>36</v>
      </c>
      <c r="G958" s="71">
        <v>36</v>
      </c>
      <c r="H958" s="70">
        <v>1</v>
      </c>
      <c r="I958" s="70">
        <v>8</v>
      </c>
      <c r="J958" s="70">
        <v>80</v>
      </c>
      <c r="K958" s="69" t="s">
        <v>16</v>
      </c>
      <c r="L958" s="70">
        <v>108</v>
      </c>
      <c r="M958" s="70">
        <v>108</v>
      </c>
      <c r="N958" s="70">
        <v>648</v>
      </c>
      <c r="O958" s="70">
        <v>18</v>
      </c>
      <c r="P958" s="69" t="s">
        <v>194</v>
      </c>
      <c r="Q958" s="70"/>
      <c r="S958">
        <f t="shared" si="30"/>
        <v>80</v>
      </c>
      <c r="T958" t="str">
        <f t="shared" si="29"/>
        <v>BPB-14</v>
      </c>
    </row>
    <row r="959" spans="1:20" x14ac:dyDescent="0.25">
      <c r="A959" s="68">
        <v>43117</v>
      </c>
      <c r="B959" s="69" t="s">
        <v>823</v>
      </c>
      <c r="C959" s="70"/>
      <c r="D959" s="69" t="s">
        <v>824</v>
      </c>
      <c r="E959" s="69" t="s">
        <v>150</v>
      </c>
      <c r="F959" s="70">
        <v>36</v>
      </c>
      <c r="G959" s="71">
        <v>36</v>
      </c>
      <c r="H959" s="70">
        <v>1</v>
      </c>
      <c r="I959" s="70">
        <v>8</v>
      </c>
      <c r="J959" s="70">
        <v>64</v>
      </c>
      <c r="K959" s="69" t="s">
        <v>16</v>
      </c>
      <c r="L959" s="70">
        <v>72</v>
      </c>
      <c r="M959" s="70">
        <v>72</v>
      </c>
      <c r="N959" s="70">
        <v>432</v>
      </c>
      <c r="O959" s="70">
        <v>12</v>
      </c>
      <c r="P959" s="69" t="s">
        <v>275</v>
      </c>
      <c r="Q959" s="70"/>
      <c r="S959">
        <f t="shared" si="30"/>
        <v>64</v>
      </c>
      <c r="T959" t="str">
        <f t="shared" si="29"/>
        <v>BPB-08</v>
      </c>
    </row>
    <row r="960" spans="1:20" x14ac:dyDescent="0.25">
      <c r="A960" s="68">
        <v>43117</v>
      </c>
      <c r="B960" s="69" t="s">
        <v>823</v>
      </c>
      <c r="C960" s="70"/>
      <c r="D960" s="69" t="s">
        <v>824</v>
      </c>
      <c r="E960" s="69" t="s">
        <v>25</v>
      </c>
      <c r="F960" s="70">
        <v>10</v>
      </c>
      <c r="G960" s="71">
        <v>100</v>
      </c>
      <c r="H960" s="70">
        <v>10</v>
      </c>
      <c r="I960" s="70">
        <v>50</v>
      </c>
      <c r="J960" s="70">
        <v>800</v>
      </c>
      <c r="K960" s="69" t="s">
        <v>16</v>
      </c>
      <c r="L960" s="70">
        <v>400</v>
      </c>
      <c r="M960" s="70">
        <v>400</v>
      </c>
      <c r="N960" s="70">
        <v>800</v>
      </c>
      <c r="O960" s="70">
        <v>80</v>
      </c>
      <c r="P960" s="69" t="s">
        <v>26</v>
      </c>
      <c r="Q960" s="70">
        <v>593</v>
      </c>
      <c r="S960">
        <f t="shared" si="30"/>
        <v>800</v>
      </c>
      <c r="T960" t="str">
        <f t="shared" si="29"/>
        <v>BPB-02</v>
      </c>
    </row>
    <row r="961" spans="1:20" x14ac:dyDescent="0.25">
      <c r="A961" s="72">
        <v>43117</v>
      </c>
      <c r="B961" s="73" t="s">
        <v>823</v>
      </c>
      <c r="C961" s="74"/>
      <c r="D961" s="73" t="s">
        <v>824</v>
      </c>
      <c r="E961" s="73" t="s">
        <v>594</v>
      </c>
      <c r="F961" s="74">
        <v>200</v>
      </c>
      <c r="G961" s="75">
        <v>200</v>
      </c>
      <c r="H961" s="74">
        <v>1</v>
      </c>
      <c r="I961" s="74">
        <v>6</v>
      </c>
      <c r="J961" s="74">
        <v>160</v>
      </c>
      <c r="K961" s="73" t="s">
        <v>16</v>
      </c>
      <c r="L961" s="74">
        <v>36</v>
      </c>
      <c r="M961" s="74">
        <v>36</v>
      </c>
      <c r="N961" s="74">
        <v>108</v>
      </c>
      <c r="O961" s="74">
        <v>0.54</v>
      </c>
      <c r="P961" s="73" t="s">
        <v>912</v>
      </c>
      <c r="Q961" s="74">
        <v>121</v>
      </c>
      <c r="S961">
        <f t="shared" si="30"/>
        <v>160</v>
      </c>
      <c r="T961" t="str">
        <f t="shared" si="29"/>
        <v>BPB-11</v>
      </c>
    </row>
    <row r="962" spans="1:20" x14ac:dyDescent="0.25">
      <c r="A962" s="68">
        <v>43117</v>
      </c>
      <c r="B962" s="69" t="s">
        <v>823</v>
      </c>
      <c r="C962" s="70"/>
      <c r="D962" s="69" t="s">
        <v>824</v>
      </c>
      <c r="E962" s="69" t="s">
        <v>648</v>
      </c>
      <c r="F962" s="70">
        <v>120</v>
      </c>
      <c r="G962" s="71">
        <v>120</v>
      </c>
      <c r="H962" s="70">
        <v>1</v>
      </c>
      <c r="I962" s="70">
        <v>8</v>
      </c>
      <c r="J962" s="70">
        <v>80</v>
      </c>
      <c r="K962" s="69" t="s">
        <v>16</v>
      </c>
      <c r="L962" s="70">
        <v>0</v>
      </c>
      <c r="M962" s="70">
        <v>0</v>
      </c>
      <c r="N962" s="70">
        <v>1</v>
      </c>
      <c r="O962" s="70">
        <v>8.3333333333333297E-3</v>
      </c>
      <c r="P962" s="69" t="s">
        <v>926</v>
      </c>
      <c r="Q962" s="70">
        <v>62</v>
      </c>
      <c r="S962">
        <f t="shared" si="30"/>
        <v>80</v>
      </c>
      <c r="T962" t="str">
        <f t="shared" si="29"/>
        <v>BPB-08</v>
      </c>
    </row>
    <row r="963" spans="1:20" x14ac:dyDescent="0.25">
      <c r="A963" s="72">
        <v>43117</v>
      </c>
      <c r="B963" s="73" t="s">
        <v>823</v>
      </c>
      <c r="C963" s="74"/>
      <c r="D963" s="73" t="s">
        <v>824</v>
      </c>
      <c r="E963" s="73" t="s">
        <v>649</v>
      </c>
      <c r="F963" s="74">
        <v>120</v>
      </c>
      <c r="G963" s="75">
        <v>120</v>
      </c>
      <c r="H963" s="74">
        <v>1</v>
      </c>
      <c r="I963" s="74">
        <v>8</v>
      </c>
      <c r="J963" s="74">
        <v>80</v>
      </c>
      <c r="K963" s="73" t="s">
        <v>16</v>
      </c>
      <c r="L963" s="74">
        <v>120</v>
      </c>
      <c r="M963" s="74">
        <v>120</v>
      </c>
      <c r="N963" s="74">
        <v>720</v>
      </c>
      <c r="O963" s="74">
        <v>6</v>
      </c>
      <c r="P963" s="73" t="s">
        <v>927</v>
      </c>
      <c r="Q963" s="74">
        <v>34</v>
      </c>
      <c r="S963">
        <f t="shared" si="30"/>
        <v>80</v>
      </c>
      <c r="T963" t="str">
        <f t="shared" ref="T963:T1026" si="31">LEFT(P963,6)</f>
        <v>BPB-08</v>
      </c>
    </row>
    <row r="964" spans="1:20" x14ac:dyDescent="0.25">
      <c r="A964" s="68">
        <v>43117</v>
      </c>
      <c r="B964" s="69" t="s">
        <v>823</v>
      </c>
      <c r="C964" s="70"/>
      <c r="D964" s="69" t="s">
        <v>824</v>
      </c>
      <c r="E964" s="69" t="s">
        <v>31</v>
      </c>
      <c r="F964" s="70">
        <v>40</v>
      </c>
      <c r="G964" s="71">
        <v>40</v>
      </c>
      <c r="H964" s="70">
        <v>1</v>
      </c>
      <c r="I964" s="70">
        <v>56</v>
      </c>
      <c r="J964" s="70">
        <v>168</v>
      </c>
      <c r="K964" s="69" t="s">
        <v>16</v>
      </c>
      <c r="L964" s="70">
        <v>80</v>
      </c>
      <c r="M964" s="70">
        <v>80</v>
      </c>
      <c r="N964" s="70">
        <v>720</v>
      </c>
      <c r="O964" s="70">
        <v>18</v>
      </c>
      <c r="P964" s="69" t="s">
        <v>178</v>
      </c>
      <c r="Q964" s="70"/>
      <c r="S964">
        <f t="shared" si="30"/>
        <v>168</v>
      </c>
      <c r="T964" t="str">
        <f t="shared" si="31"/>
        <v>BPB-14</v>
      </c>
    </row>
    <row r="965" spans="1:20" x14ac:dyDescent="0.25">
      <c r="A965" s="68">
        <v>43117</v>
      </c>
      <c r="B965" s="69" t="s">
        <v>823</v>
      </c>
      <c r="C965" s="70"/>
      <c r="D965" s="69" t="s">
        <v>824</v>
      </c>
      <c r="E965" s="69" t="s">
        <v>650</v>
      </c>
      <c r="F965" s="70">
        <v>120</v>
      </c>
      <c r="G965" s="71">
        <v>120</v>
      </c>
      <c r="H965" s="70">
        <v>1</v>
      </c>
      <c r="I965" s="70">
        <v>2</v>
      </c>
      <c r="J965" s="70">
        <v>6</v>
      </c>
      <c r="K965" s="69" t="s">
        <v>16</v>
      </c>
      <c r="L965" s="70">
        <v>0</v>
      </c>
      <c r="M965" s="70">
        <v>0</v>
      </c>
      <c r="N965" s="70">
        <v>1</v>
      </c>
      <c r="O965" s="70">
        <v>8.3333333333333297E-3</v>
      </c>
      <c r="P965" s="69" t="s">
        <v>651</v>
      </c>
      <c r="Q965" s="70">
        <v>3</v>
      </c>
      <c r="S965">
        <f t="shared" si="30"/>
        <v>6</v>
      </c>
      <c r="T965" t="str">
        <f t="shared" si="31"/>
        <v>BPB-04</v>
      </c>
    </row>
    <row r="966" spans="1:20" x14ac:dyDescent="0.25">
      <c r="A966" s="68">
        <v>43117</v>
      </c>
      <c r="B966" s="69" t="s">
        <v>823</v>
      </c>
      <c r="C966" s="70"/>
      <c r="D966" s="69" t="s">
        <v>824</v>
      </c>
      <c r="E966" s="69" t="s">
        <v>39</v>
      </c>
      <c r="F966" s="70">
        <v>36</v>
      </c>
      <c r="G966" s="71">
        <v>36</v>
      </c>
      <c r="H966" s="70">
        <v>1</v>
      </c>
      <c r="I966" s="70">
        <v>8</v>
      </c>
      <c r="J966" s="70">
        <v>80</v>
      </c>
      <c r="K966" s="69" t="s">
        <v>16</v>
      </c>
      <c r="L966" s="70">
        <v>72</v>
      </c>
      <c r="M966" s="70">
        <v>72</v>
      </c>
      <c r="N966" s="70">
        <v>3000</v>
      </c>
      <c r="O966" s="70">
        <v>83.3333333333333</v>
      </c>
      <c r="P966" s="69" t="s">
        <v>204</v>
      </c>
      <c r="Q966" s="70"/>
      <c r="S966">
        <f t="shared" si="30"/>
        <v>80</v>
      </c>
      <c r="T966" t="str">
        <f t="shared" si="31"/>
        <v>BPB-13</v>
      </c>
    </row>
    <row r="967" spans="1:20" x14ac:dyDescent="0.25">
      <c r="A967" s="68">
        <v>43117</v>
      </c>
      <c r="B967" s="69" t="s">
        <v>823</v>
      </c>
      <c r="C967" s="70"/>
      <c r="D967" s="69" t="s">
        <v>824</v>
      </c>
      <c r="E967" s="69" t="s">
        <v>108</v>
      </c>
      <c r="F967" s="70">
        <v>28</v>
      </c>
      <c r="G967" s="71">
        <v>28</v>
      </c>
      <c r="H967" s="70">
        <v>1</v>
      </c>
      <c r="I967" s="70">
        <v>80</v>
      </c>
      <c r="J967" s="70">
        <v>160</v>
      </c>
      <c r="K967" s="69" t="s">
        <v>16</v>
      </c>
      <c r="L967" s="70">
        <v>56</v>
      </c>
      <c r="M967" s="70">
        <v>56</v>
      </c>
      <c r="N967" s="70">
        <v>168</v>
      </c>
      <c r="O967" s="70">
        <v>6</v>
      </c>
      <c r="P967" s="69" t="s">
        <v>206</v>
      </c>
      <c r="Q967" s="70">
        <v>91.071428571428598</v>
      </c>
      <c r="S967">
        <f t="shared" si="30"/>
        <v>160</v>
      </c>
      <c r="T967" t="str">
        <f t="shared" si="31"/>
        <v>BPB-14</v>
      </c>
    </row>
    <row r="968" spans="1:20" x14ac:dyDescent="0.25">
      <c r="A968" s="68">
        <v>43117</v>
      </c>
      <c r="B968" s="69" t="s">
        <v>823</v>
      </c>
      <c r="C968" s="70"/>
      <c r="D968" s="69" t="s">
        <v>824</v>
      </c>
      <c r="E968" s="69" t="s">
        <v>112</v>
      </c>
      <c r="F968" s="70">
        <v>36</v>
      </c>
      <c r="G968" s="71">
        <v>72</v>
      </c>
      <c r="H968" s="70">
        <v>2</v>
      </c>
      <c r="I968" s="70">
        <v>8</v>
      </c>
      <c r="J968" s="70">
        <v>88</v>
      </c>
      <c r="K968" s="69" t="s">
        <v>16</v>
      </c>
      <c r="L968" s="70">
        <v>72</v>
      </c>
      <c r="M968" s="70">
        <v>72</v>
      </c>
      <c r="N968" s="70">
        <v>216</v>
      </c>
      <c r="O968" s="70">
        <v>6</v>
      </c>
      <c r="P968" s="69" t="s">
        <v>858</v>
      </c>
      <c r="Q968" s="70"/>
      <c r="S968">
        <f t="shared" si="30"/>
        <v>88</v>
      </c>
      <c r="T968" t="str">
        <f t="shared" si="31"/>
        <v>BPB-15</v>
      </c>
    </row>
    <row r="969" spans="1:20" x14ac:dyDescent="0.25">
      <c r="A969" s="72">
        <v>43117</v>
      </c>
      <c r="B969" s="73" t="s">
        <v>823</v>
      </c>
      <c r="C969" s="74"/>
      <c r="D969" s="73" t="s">
        <v>824</v>
      </c>
      <c r="E969" s="73" t="s">
        <v>825</v>
      </c>
      <c r="F969" s="74">
        <v>200</v>
      </c>
      <c r="G969" s="75">
        <v>200</v>
      </c>
      <c r="H969" s="74">
        <v>1</v>
      </c>
      <c r="I969" s="74">
        <v>2</v>
      </c>
      <c r="J969" s="74">
        <v>6</v>
      </c>
      <c r="K969" s="73" t="s">
        <v>16</v>
      </c>
      <c r="L969" s="74">
        <v>50</v>
      </c>
      <c r="M969" s="74">
        <v>50</v>
      </c>
      <c r="N969" s="74">
        <v>250</v>
      </c>
      <c r="O969" s="74">
        <v>1.25</v>
      </c>
      <c r="P969" s="73" t="s">
        <v>826</v>
      </c>
      <c r="Q969" s="74">
        <v>1</v>
      </c>
      <c r="S969">
        <f t="shared" si="30"/>
        <v>6</v>
      </c>
      <c r="T969" t="str">
        <f t="shared" si="31"/>
        <v>BPB-05</v>
      </c>
    </row>
    <row r="970" spans="1:20" x14ac:dyDescent="0.25">
      <c r="A970" s="68">
        <v>43117</v>
      </c>
      <c r="B970" s="69" t="s">
        <v>823</v>
      </c>
      <c r="C970" s="70"/>
      <c r="D970" s="69" t="s">
        <v>824</v>
      </c>
      <c r="E970" s="69" t="s">
        <v>44</v>
      </c>
      <c r="F970" s="70">
        <v>30</v>
      </c>
      <c r="G970" s="71">
        <v>60</v>
      </c>
      <c r="H970" s="70">
        <v>2</v>
      </c>
      <c r="I970" s="70">
        <v>8</v>
      </c>
      <c r="J970" s="70">
        <v>88</v>
      </c>
      <c r="K970" s="69" t="s">
        <v>16</v>
      </c>
      <c r="L970" s="70">
        <v>60</v>
      </c>
      <c r="M970" s="70">
        <v>60</v>
      </c>
      <c r="N970" s="70">
        <v>180</v>
      </c>
      <c r="O970" s="70">
        <v>6</v>
      </c>
      <c r="P970" s="69" t="s">
        <v>114</v>
      </c>
      <c r="Q970" s="70">
        <v>58</v>
      </c>
      <c r="S970">
        <f t="shared" si="30"/>
        <v>88</v>
      </c>
      <c r="T970" t="str">
        <f t="shared" si="31"/>
        <v>BPB-13</v>
      </c>
    </row>
    <row r="971" spans="1:20" x14ac:dyDescent="0.25">
      <c r="A971" s="68">
        <v>43117</v>
      </c>
      <c r="B971" s="69" t="s">
        <v>823</v>
      </c>
      <c r="C971" s="70"/>
      <c r="D971" s="69" t="s">
        <v>824</v>
      </c>
      <c r="E971" s="69" t="s">
        <v>115</v>
      </c>
      <c r="F971" s="70">
        <v>30</v>
      </c>
      <c r="G971" s="71">
        <v>30</v>
      </c>
      <c r="H971" s="70">
        <v>1</v>
      </c>
      <c r="I971" s="70">
        <v>2</v>
      </c>
      <c r="J971" s="70">
        <v>80</v>
      </c>
      <c r="K971" s="69" t="s">
        <v>16</v>
      </c>
      <c r="L971" s="70">
        <v>60</v>
      </c>
      <c r="M971" s="70">
        <v>60</v>
      </c>
      <c r="N971" s="70">
        <v>180</v>
      </c>
      <c r="O971" s="70">
        <v>6</v>
      </c>
      <c r="P971" s="69" t="s">
        <v>116</v>
      </c>
      <c r="Q971" s="70">
        <v>117</v>
      </c>
      <c r="S971">
        <f t="shared" si="30"/>
        <v>80</v>
      </c>
      <c r="T971" t="str">
        <f t="shared" si="31"/>
        <v>BPB-13</v>
      </c>
    </row>
    <row r="972" spans="1:20" x14ac:dyDescent="0.25">
      <c r="A972" s="68">
        <v>43117</v>
      </c>
      <c r="B972" s="69" t="s">
        <v>823</v>
      </c>
      <c r="C972" s="70"/>
      <c r="D972" s="69" t="s">
        <v>824</v>
      </c>
      <c r="E972" s="69" t="s">
        <v>132</v>
      </c>
      <c r="F972" s="70">
        <v>30</v>
      </c>
      <c r="G972" s="71">
        <v>90</v>
      </c>
      <c r="H972" s="70">
        <v>3</v>
      </c>
      <c r="I972" s="70">
        <v>8</v>
      </c>
      <c r="J972" s="70">
        <v>88</v>
      </c>
      <c r="K972" s="69" t="s">
        <v>16</v>
      </c>
      <c r="L972" s="70">
        <v>60</v>
      </c>
      <c r="M972" s="70">
        <v>60</v>
      </c>
      <c r="N972" s="70">
        <v>180</v>
      </c>
      <c r="O972" s="70">
        <v>6</v>
      </c>
      <c r="P972" s="69" t="s">
        <v>133</v>
      </c>
      <c r="Q972" s="70"/>
      <c r="S972">
        <f t="shared" si="30"/>
        <v>88</v>
      </c>
      <c r="T972" t="str">
        <f t="shared" si="31"/>
        <v>BPB-13</v>
      </c>
    </row>
    <row r="973" spans="1:20" x14ac:dyDescent="0.25">
      <c r="A973" s="72">
        <v>43117</v>
      </c>
      <c r="B973" s="73" t="s">
        <v>823</v>
      </c>
      <c r="C973" s="74"/>
      <c r="D973" s="73" t="s">
        <v>824</v>
      </c>
      <c r="E973" s="73" t="s">
        <v>319</v>
      </c>
      <c r="F973" s="74">
        <v>18</v>
      </c>
      <c r="G973" s="75">
        <v>360</v>
      </c>
      <c r="H973" s="74">
        <v>20</v>
      </c>
      <c r="I973" s="74">
        <v>36</v>
      </c>
      <c r="J973" s="74">
        <v>108</v>
      </c>
      <c r="K973" s="73" t="s">
        <v>16</v>
      </c>
      <c r="L973" s="74">
        <v>0</v>
      </c>
      <c r="M973" s="74">
        <v>0</v>
      </c>
      <c r="N973" s="74">
        <v>0</v>
      </c>
      <c r="O973" s="74">
        <v>0</v>
      </c>
      <c r="P973" s="73" t="s">
        <v>320</v>
      </c>
      <c r="Q973" s="74">
        <v>51</v>
      </c>
      <c r="S973">
        <f t="shared" si="30"/>
        <v>108</v>
      </c>
      <c r="T973" t="str">
        <f t="shared" si="31"/>
        <v>BPB-15</v>
      </c>
    </row>
    <row r="974" spans="1:20" x14ac:dyDescent="0.25">
      <c r="A974" s="68">
        <v>43117</v>
      </c>
      <c r="B974" s="69" t="s">
        <v>823</v>
      </c>
      <c r="C974" s="70"/>
      <c r="D974" s="69" t="s">
        <v>824</v>
      </c>
      <c r="E974" s="69" t="s">
        <v>55</v>
      </c>
      <c r="F974" s="70">
        <v>40</v>
      </c>
      <c r="G974" s="71">
        <v>40</v>
      </c>
      <c r="H974" s="70">
        <v>1</v>
      </c>
      <c r="I974" s="70">
        <v>8</v>
      </c>
      <c r="J974" s="70">
        <v>64</v>
      </c>
      <c r="K974" s="69" t="s">
        <v>16</v>
      </c>
      <c r="L974" s="70">
        <v>160</v>
      </c>
      <c r="M974" s="70">
        <v>160</v>
      </c>
      <c r="N974" s="70">
        <v>480</v>
      </c>
      <c r="O974" s="70">
        <v>12</v>
      </c>
      <c r="P974" s="69" t="s">
        <v>203</v>
      </c>
      <c r="Q974" s="70"/>
      <c r="S974">
        <f t="shared" si="30"/>
        <v>64</v>
      </c>
      <c r="T974" t="str">
        <f t="shared" si="31"/>
        <v>BPB-13</v>
      </c>
    </row>
    <row r="975" spans="1:20" x14ac:dyDescent="0.25">
      <c r="A975" s="68">
        <v>43117</v>
      </c>
      <c r="B975" s="69" t="s">
        <v>823</v>
      </c>
      <c r="C975" s="70"/>
      <c r="D975" s="69" t="s">
        <v>824</v>
      </c>
      <c r="E975" s="69" t="s">
        <v>597</v>
      </c>
      <c r="F975" s="70">
        <v>250</v>
      </c>
      <c r="G975" s="71">
        <v>250</v>
      </c>
      <c r="H975" s="70">
        <v>1</v>
      </c>
      <c r="I975" s="70">
        <v>4</v>
      </c>
      <c r="J975" s="70">
        <v>20</v>
      </c>
      <c r="K975" s="69" t="s">
        <v>16</v>
      </c>
      <c r="L975" s="70">
        <v>500</v>
      </c>
      <c r="M975" s="70">
        <v>500</v>
      </c>
      <c r="N975" s="70">
        <v>3000</v>
      </c>
      <c r="O975" s="70">
        <v>12</v>
      </c>
      <c r="P975" s="69" t="s">
        <v>1100</v>
      </c>
      <c r="Q975" s="70"/>
      <c r="S975">
        <f t="shared" si="30"/>
        <v>20</v>
      </c>
      <c r="T975" t="str">
        <f t="shared" si="31"/>
        <v>BPB-08</v>
      </c>
    </row>
    <row r="976" spans="1:20" x14ac:dyDescent="0.25">
      <c r="A976" s="72">
        <v>43117</v>
      </c>
      <c r="B976" s="73" t="s">
        <v>823</v>
      </c>
      <c r="C976" s="74"/>
      <c r="D976" s="73" t="s">
        <v>824</v>
      </c>
      <c r="E976" s="73" t="s">
        <v>323</v>
      </c>
      <c r="F976" s="74">
        <v>64</v>
      </c>
      <c r="G976" s="75">
        <v>64</v>
      </c>
      <c r="H976" s="74">
        <v>1</v>
      </c>
      <c r="I976" s="74">
        <v>5</v>
      </c>
      <c r="J976" s="74">
        <v>140</v>
      </c>
      <c r="K976" s="73" t="s">
        <v>16</v>
      </c>
      <c r="L976" s="74">
        <v>128</v>
      </c>
      <c r="M976" s="74">
        <v>128</v>
      </c>
      <c r="N976" s="74">
        <v>768</v>
      </c>
      <c r="O976" s="74">
        <v>12</v>
      </c>
      <c r="P976" s="73" t="s">
        <v>584</v>
      </c>
      <c r="Q976" s="74">
        <v>31</v>
      </c>
      <c r="S976">
        <f t="shared" si="30"/>
        <v>140</v>
      </c>
      <c r="T976" t="str">
        <f t="shared" si="31"/>
        <v>BPB-15</v>
      </c>
    </row>
    <row r="977" spans="1:20" x14ac:dyDescent="0.25">
      <c r="A977" s="72">
        <v>43117</v>
      </c>
      <c r="B977" s="73" t="s">
        <v>823</v>
      </c>
      <c r="C977" s="74"/>
      <c r="D977" s="73" t="s">
        <v>824</v>
      </c>
      <c r="E977" s="73" t="s">
        <v>142</v>
      </c>
      <c r="F977" s="74">
        <v>10</v>
      </c>
      <c r="G977" s="75">
        <v>30</v>
      </c>
      <c r="H977" s="74">
        <v>3</v>
      </c>
      <c r="I977" s="74">
        <v>2</v>
      </c>
      <c r="J977" s="74">
        <v>36</v>
      </c>
      <c r="K977" s="73" t="s">
        <v>16</v>
      </c>
      <c r="L977" s="74">
        <v>14</v>
      </c>
      <c r="M977" s="74">
        <v>14</v>
      </c>
      <c r="N977" s="74">
        <v>28</v>
      </c>
      <c r="O977" s="74">
        <v>2.8</v>
      </c>
      <c r="P977" s="73" t="s">
        <v>311</v>
      </c>
      <c r="Q977" s="74">
        <v>16</v>
      </c>
      <c r="S977">
        <f t="shared" si="30"/>
        <v>36</v>
      </c>
      <c r="T977" t="str">
        <f t="shared" si="31"/>
        <v>BPB-15</v>
      </c>
    </row>
    <row r="978" spans="1:20" x14ac:dyDescent="0.25">
      <c r="A978" s="68">
        <v>43117</v>
      </c>
      <c r="B978" s="69" t="s">
        <v>823</v>
      </c>
      <c r="C978" s="70"/>
      <c r="D978" s="69" t="s">
        <v>824</v>
      </c>
      <c r="E978" s="69" t="s">
        <v>134</v>
      </c>
      <c r="F978" s="70">
        <v>10</v>
      </c>
      <c r="G978" s="71">
        <v>10</v>
      </c>
      <c r="H978" s="70">
        <v>1</v>
      </c>
      <c r="I978" s="70">
        <v>3</v>
      </c>
      <c r="J978" s="70">
        <v>36</v>
      </c>
      <c r="K978" s="69" t="s">
        <v>16</v>
      </c>
      <c r="L978" s="70">
        <v>60</v>
      </c>
      <c r="M978" s="70">
        <v>60</v>
      </c>
      <c r="N978" s="70">
        <v>90</v>
      </c>
      <c r="O978" s="70">
        <v>9</v>
      </c>
      <c r="P978" s="69" t="s">
        <v>1101</v>
      </c>
      <c r="Q978" s="70">
        <v>6.3</v>
      </c>
      <c r="S978">
        <f t="shared" si="30"/>
        <v>36</v>
      </c>
      <c r="T978" t="str">
        <f t="shared" si="31"/>
        <v>BPB-13</v>
      </c>
    </row>
    <row r="979" spans="1:20" x14ac:dyDescent="0.25">
      <c r="A979" s="68">
        <v>43117</v>
      </c>
      <c r="B979" s="69" t="s">
        <v>823</v>
      </c>
      <c r="C979" s="70"/>
      <c r="D979" s="69" t="s">
        <v>824</v>
      </c>
      <c r="E979" s="69" t="s">
        <v>154</v>
      </c>
      <c r="F979" s="70">
        <v>90</v>
      </c>
      <c r="G979" s="71">
        <v>90</v>
      </c>
      <c r="H979" s="70">
        <v>1</v>
      </c>
      <c r="I979" s="70">
        <v>2</v>
      </c>
      <c r="J979" s="70">
        <v>56</v>
      </c>
      <c r="K979" s="69" t="s">
        <v>16</v>
      </c>
      <c r="L979" s="70">
        <v>0</v>
      </c>
      <c r="M979" s="70">
        <v>0</v>
      </c>
      <c r="N979" s="70">
        <v>0</v>
      </c>
      <c r="O979" s="70">
        <v>0</v>
      </c>
      <c r="P979" s="69" t="s">
        <v>314</v>
      </c>
      <c r="Q979" s="70">
        <v>25.411111111111101</v>
      </c>
      <c r="S979">
        <f t="shared" si="30"/>
        <v>56</v>
      </c>
      <c r="T979" t="str">
        <f t="shared" si="31"/>
        <v>BPB-15</v>
      </c>
    </row>
    <row r="980" spans="1:20" x14ac:dyDescent="0.25">
      <c r="A980" s="72">
        <v>43117</v>
      </c>
      <c r="B980" s="73" t="s">
        <v>823</v>
      </c>
      <c r="C980" s="74"/>
      <c r="D980" s="73" t="s">
        <v>824</v>
      </c>
      <c r="E980" s="73" t="s">
        <v>185</v>
      </c>
      <c r="F980" s="74">
        <v>1</v>
      </c>
      <c r="G980" s="75">
        <v>2</v>
      </c>
      <c r="H980" s="74">
        <v>2</v>
      </c>
      <c r="I980" s="74">
        <v>2</v>
      </c>
      <c r="J980" s="74">
        <v>30</v>
      </c>
      <c r="K980" s="73" t="s">
        <v>16</v>
      </c>
      <c r="L980" s="74">
        <v>30</v>
      </c>
      <c r="M980" s="74">
        <v>30</v>
      </c>
      <c r="N980" s="74">
        <v>60</v>
      </c>
      <c r="O980" s="74">
        <v>60</v>
      </c>
      <c r="P980" s="73" t="s">
        <v>186</v>
      </c>
      <c r="Q980" s="74">
        <v>25</v>
      </c>
      <c r="S980">
        <f t="shared" si="30"/>
        <v>30</v>
      </c>
      <c r="T980" t="str">
        <f t="shared" si="31"/>
        <v>BPB-02</v>
      </c>
    </row>
    <row r="981" spans="1:20" x14ac:dyDescent="0.25">
      <c r="A981" s="68">
        <v>43117</v>
      </c>
      <c r="B981" s="69" t="s">
        <v>823</v>
      </c>
      <c r="C981" s="70"/>
      <c r="D981" s="69" t="s">
        <v>824</v>
      </c>
      <c r="E981" s="69" t="s">
        <v>173</v>
      </c>
      <c r="F981" s="70">
        <v>1</v>
      </c>
      <c r="G981" s="71">
        <v>3</v>
      </c>
      <c r="H981" s="70">
        <v>3</v>
      </c>
      <c r="I981" s="70">
        <v>2</v>
      </c>
      <c r="J981" s="70">
        <v>50</v>
      </c>
      <c r="K981" s="69" t="s">
        <v>16</v>
      </c>
      <c r="L981" s="70">
        <v>1</v>
      </c>
      <c r="M981" s="70">
        <v>1</v>
      </c>
      <c r="N981" s="70">
        <v>50</v>
      </c>
      <c r="O981" s="70">
        <v>50</v>
      </c>
      <c r="P981" s="69" t="s">
        <v>174</v>
      </c>
      <c r="Q981" s="70"/>
      <c r="S981">
        <f t="shared" si="30"/>
        <v>50</v>
      </c>
      <c r="T981" t="str">
        <f t="shared" si="31"/>
        <v>BPB-02</v>
      </c>
    </row>
    <row r="982" spans="1:20" x14ac:dyDescent="0.25">
      <c r="A982" s="72">
        <v>43117</v>
      </c>
      <c r="B982" s="73" t="s">
        <v>827</v>
      </c>
      <c r="C982" s="74"/>
      <c r="D982" s="73" t="s">
        <v>828</v>
      </c>
      <c r="E982" s="73" t="s">
        <v>18</v>
      </c>
      <c r="F982" s="74">
        <v>30</v>
      </c>
      <c r="G982" s="75">
        <v>30</v>
      </c>
      <c r="H982" s="74">
        <v>1</v>
      </c>
      <c r="I982" s="74">
        <v>80</v>
      </c>
      <c r="J982" s="74">
        <v>240</v>
      </c>
      <c r="K982" s="73" t="s">
        <v>16</v>
      </c>
      <c r="L982" s="74">
        <v>60</v>
      </c>
      <c r="M982" s="74">
        <v>60</v>
      </c>
      <c r="N982" s="74">
        <v>180</v>
      </c>
      <c r="O982" s="74">
        <v>6</v>
      </c>
      <c r="P982" s="73" t="s">
        <v>61</v>
      </c>
      <c r="Q982" s="74">
        <v>112</v>
      </c>
      <c r="S982">
        <f t="shared" si="30"/>
        <v>240</v>
      </c>
      <c r="T982" t="str">
        <f t="shared" si="31"/>
        <v>BPB-14</v>
      </c>
    </row>
    <row r="983" spans="1:20" x14ac:dyDescent="0.25">
      <c r="A983" s="72">
        <v>43117</v>
      </c>
      <c r="B983" s="73" t="s">
        <v>827</v>
      </c>
      <c r="C983" s="74"/>
      <c r="D983" s="73" t="s">
        <v>828</v>
      </c>
      <c r="E983" s="73" t="s">
        <v>19</v>
      </c>
      <c r="F983" s="74">
        <v>30</v>
      </c>
      <c r="G983" s="75">
        <v>30</v>
      </c>
      <c r="H983" s="74">
        <v>1</v>
      </c>
      <c r="I983" s="74">
        <v>80</v>
      </c>
      <c r="J983" s="74">
        <v>160</v>
      </c>
      <c r="K983" s="73" t="s">
        <v>16</v>
      </c>
      <c r="L983" s="74">
        <v>60</v>
      </c>
      <c r="M983" s="74">
        <v>60</v>
      </c>
      <c r="N983" s="74">
        <v>180</v>
      </c>
      <c r="O983" s="74">
        <v>6</v>
      </c>
      <c r="P983" s="73" t="s">
        <v>64</v>
      </c>
      <c r="Q983" s="74">
        <v>44</v>
      </c>
      <c r="S983">
        <f t="shared" si="30"/>
        <v>160</v>
      </c>
      <c r="T983" t="str">
        <f t="shared" si="31"/>
        <v>BPB-14</v>
      </c>
    </row>
    <row r="984" spans="1:20" x14ac:dyDescent="0.25">
      <c r="A984" s="72">
        <v>43117</v>
      </c>
      <c r="B984" s="73" t="s">
        <v>827</v>
      </c>
      <c r="C984" s="74"/>
      <c r="D984" s="73" t="s">
        <v>828</v>
      </c>
      <c r="E984" s="73" t="s">
        <v>44</v>
      </c>
      <c r="F984" s="74">
        <v>30</v>
      </c>
      <c r="G984" s="75">
        <v>30</v>
      </c>
      <c r="H984" s="74">
        <v>1</v>
      </c>
      <c r="I984" s="74">
        <v>8</v>
      </c>
      <c r="J984" s="74">
        <v>88</v>
      </c>
      <c r="K984" s="73" t="s">
        <v>16</v>
      </c>
      <c r="L984" s="74">
        <v>60</v>
      </c>
      <c r="M984" s="74">
        <v>60</v>
      </c>
      <c r="N984" s="74">
        <v>180</v>
      </c>
      <c r="O984" s="74">
        <v>6</v>
      </c>
      <c r="P984" s="73" t="s">
        <v>114</v>
      </c>
      <c r="Q984" s="74">
        <v>58</v>
      </c>
      <c r="S984">
        <f t="shared" si="30"/>
        <v>88</v>
      </c>
      <c r="T984" t="str">
        <f t="shared" si="31"/>
        <v>BPB-13</v>
      </c>
    </row>
    <row r="985" spans="1:20" x14ac:dyDescent="0.25">
      <c r="A985" s="68">
        <v>43117</v>
      </c>
      <c r="B985" s="69" t="s">
        <v>827</v>
      </c>
      <c r="C985" s="70"/>
      <c r="D985" s="69" t="s">
        <v>828</v>
      </c>
      <c r="E985" s="69" t="s">
        <v>115</v>
      </c>
      <c r="F985" s="70">
        <v>30</v>
      </c>
      <c r="G985" s="71">
        <v>30</v>
      </c>
      <c r="H985" s="70">
        <v>1</v>
      </c>
      <c r="I985" s="70">
        <v>2</v>
      </c>
      <c r="J985" s="70">
        <v>80</v>
      </c>
      <c r="K985" s="69" t="s">
        <v>16</v>
      </c>
      <c r="L985" s="70">
        <v>60</v>
      </c>
      <c r="M985" s="70">
        <v>60</v>
      </c>
      <c r="N985" s="70">
        <v>180</v>
      </c>
      <c r="O985" s="70">
        <v>6</v>
      </c>
      <c r="P985" s="69" t="s">
        <v>116</v>
      </c>
      <c r="Q985" s="70">
        <v>117</v>
      </c>
      <c r="S985">
        <f t="shared" si="30"/>
        <v>80</v>
      </c>
      <c r="T985" t="str">
        <f t="shared" si="31"/>
        <v>BPB-13</v>
      </c>
    </row>
    <row r="986" spans="1:20" x14ac:dyDescent="0.25">
      <c r="A986" s="68">
        <v>43117</v>
      </c>
      <c r="B986" s="69" t="s">
        <v>827</v>
      </c>
      <c r="C986" s="70"/>
      <c r="D986" s="69" t="s">
        <v>828</v>
      </c>
      <c r="E986" s="69" t="s">
        <v>132</v>
      </c>
      <c r="F986" s="70">
        <v>30</v>
      </c>
      <c r="G986" s="71">
        <v>30</v>
      </c>
      <c r="H986" s="70">
        <v>1</v>
      </c>
      <c r="I986" s="70">
        <v>8</v>
      </c>
      <c r="J986" s="70">
        <v>88</v>
      </c>
      <c r="K986" s="69" t="s">
        <v>16</v>
      </c>
      <c r="L986" s="70">
        <v>60</v>
      </c>
      <c r="M986" s="70">
        <v>60</v>
      </c>
      <c r="N986" s="70">
        <v>180</v>
      </c>
      <c r="O986" s="70">
        <v>6</v>
      </c>
      <c r="P986" s="69" t="s">
        <v>133</v>
      </c>
      <c r="Q986" s="70"/>
      <c r="S986">
        <f t="shared" si="30"/>
        <v>88</v>
      </c>
      <c r="T986" t="str">
        <f t="shared" si="31"/>
        <v>BPB-13</v>
      </c>
    </row>
    <row r="987" spans="1:20" x14ac:dyDescent="0.25">
      <c r="A987" s="72">
        <v>43117</v>
      </c>
      <c r="B987" s="73" t="s">
        <v>827</v>
      </c>
      <c r="C987" s="74"/>
      <c r="D987" s="73" t="s">
        <v>828</v>
      </c>
      <c r="E987" s="73" t="s">
        <v>117</v>
      </c>
      <c r="F987" s="74">
        <v>30</v>
      </c>
      <c r="G987" s="75">
        <v>60</v>
      </c>
      <c r="H987" s="74">
        <v>2</v>
      </c>
      <c r="I987" s="74">
        <v>80</v>
      </c>
      <c r="J987" s="74">
        <v>240</v>
      </c>
      <c r="K987" s="73" t="s">
        <v>16</v>
      </c>
      <c r="L987" s="74">
        <v>60</v>
      </c>
      <c r="M987" s="74">
        <v>60</v>
      </c>
      <c r="N987" s="74">
        <v>180</v>
      </c>
      <c r="O987" s="74">
        <v>6</v>
      </c>
      <c r="P987" s="73" t="s">
        <v>118</v>
      </c>
      <c r="Q987" s="74">
        <v>96</v>
      </c>
      <c r="S987">
        <f t="shared" si="30"/>
        <v>240</v>
      </c>
      <c r="T987" t="str">
        <f t="shared" si="31"/>
        <v>BPB-14</v>
      </c>
    </row>
    <row r="988" spans="1:20" x14ac:dyDescent="0.25">
      <c r="A988" s="72">
        <v>43117</v>
      </c>
      <c r="B988" s="73" t="s">
        <v>827</v>
      </c>
      <c r="C988" s="74"/>
      <c r="D988" s="73" t="s">
        <v>828</v>
      </c>
      <c r="E988" s="73" t="s">
        <v>319</v>
      </c>
      <c r="F988" s="74">
        <v>18</v>
      </c>
      <c r="G988" s="75">
        <v>180</v>
      </c>
      <c r="H988" s="74">
        <v>10</v>
      </c>
      <c r="I988" s="74">
        <v>36</v>
      </c>
      <c r="J988" s="74">
        <v>108</v>
      </c>
      <c r="K988" s="73" t="s">
        <v>16</v>
      </c>
      <c r="L988" s="74">
        <v>0</v>
      </c>
      <c r="M988" s="74">
        <v>0</v>
      </c>
      <c r="N988" s="74">
        <v>0</v>
      </c>
      <c r="O988" s="74">
        <v>0</v>
      </c>
      <c r="P988" s="73" t="s">
        <v>320</v>
      </c>
      <c r="Q988" s="74">
        <v>51</v>
      </c>
      <c r="S988">
        <f t="shared" si="30"/>
        <v>108</v>
      </c>
      <c r="T988" t="str">
        <f t="shared" si="31"/>
        <v>BPB-15</v>
      </c>
    </row>
    <row r="989" spans="1:20" x14ac:dyDescent="0.25">
      <c r="A989" s="72">
        <v>43117</v>
      </c>
      <c r="B989" s="73" t="s">
        <v>827</v>
      </c>
      <c r="C989" s="74"/>
      <c r="D989" s="73" t="s">
        <v>828</v>
      </c>
      <c r="E989" s="73" t="s">
        <v>154</v>
      </c>
      <c r="F989" s="74">
        <v>90</v>
      </c>
      <c r="G989" s="75">
        <v>90</v>
      </c>
      <c r="H989" s="74">
        <v>1</v>
      </c>
      <c r="I989" s="74">
        <v>2</v>
      </c>
      <c r="J989" s="74">
        <v>56</v>
      </c>
      <c r="K989" s="73" t="s">
        <v>16</v>
      </c>
      <c r="L989" s="74">
        <v>0</v>
      </c>
      <c r="M989" s="74">
        <v>0</v>
      </c>
      <c r="N989" s="74">
        <v>0</v>
      </c>
      <c r="O989" s="74">
        <v>0</v>
      </c>
      <c r="P989" s="73" t="s">
        <v>314</v>
      </c>
      <c r="Q989" s="74">
        <v>25.411111111111101</v>
      </c>
      <c r="S989">
        <f t="shared" si="30"/>
        <v>56</v>
      </c>
      <c r="T989" t="str">
        <f t="shared" si="31"/>
        <v>BPB-15</v>
      </c>
    </row>
    <row r="990" spans="1:20" x14ac:dyDescent="0.25">
      <c r="A990" s="72">
        <v>43117</v>
      </c>
      <c r="B990" s="73" t="s">
        <v>829</v>
      </c>
      <c r="C990" s="74"/>
      <c r="D990" s="73" t="s">
        <v>830</v>
      </c>
      <c r="E990" s="73" t="s">
        <v>319</v>
      </c>
      <c r="F990" s="74">
        <v>18</v>
      </c>
      <c r="G990" s="75">
        <v>360</v>
      </c>
      <c r="H990" s="74">
        <v>20</v>
      </c>
      <c r="I990" s="74">
        <v>36</v>
      </c>
      <c r="J990" s="74">
        <v>108</v>
      </c>
      <c r="K990" s="73" t="s">
        <v>16</v>
      </c>
      <c r="L990" s="74">
        <v>0</v>
      </c>
      <c r="M990" s="74">
        <v>0</v>
      </c>
      <c r="N990" s="74">
        <v>0</v>
      </c>
      <c r="O990" s="74">
        <v>0</v>
      </c>
      <c r="P990" s="73" t="s">
        <v>320</v>
      </c>
      <c r="Q990" s="74">
        <v>51</v>
      </c>
      <c r="S990">
        <f t="shared" si="30"/>
        <v>108</v>
      </c>
      <c r="T990" t="str">
        <f t="shared" si="31"/>
        <v>BPB-15</v>
      </c>
    </row>
    <row r="991" spans="1:20" x14ac:dyDescent="0.25">
      <c r="A991" s="68">
        <v>43117</v>
      </c>
      <c r="B991" s="69" t="s">
        <v>829</v>
      </c>
      <c r="C991" s="70"/>
      <c r="D991" s="69" t="s">
        <v>830</v>
      </c>
      <c r="E991" s="69" t="s">
        <v>323</v>
      </c>
      <c r="F991" s="70">
        <v>64</v>
      </c>
      <c r="G991" s="71">
        <v>192</v>
      </c>
      <c r="H991" s="70">
        <v>3</v>
      </c>
      <c r="I991" s="70">
        <v>5</v>
      </c>
      <c r="J991" s="70">
        <v>140</v>
      </c>
      <c r="K991" s="69" t="s">
        <v>16</v>
      </c>
      <c r="L991" s="70">
        <v>128</v>
      </c>
      <c r="M991" s="70">
        <v>128</v>
      </c>
      <c r="N991" s="70">
        <v>768</v>
      </c>
      <c r="O991" s="70">
        <v>12</v>
      </c>
      <c r="P991" s="69" t="s">
        <v>584</v>
      </c>
      <c r="Q991" s="70">
        <v>31</v>
      </c>
      <c r="S991">
        <f t="shared" si="30"/>
        <v>140</v>
      </c>
      <c r="T991" t="str">
        <f t="shared" si="31"/>
        <v>BPB-15</v>
      </c>
    </row>
    <row r="992" spans="1:20" x14ac:dyDescent="0.25">
      <c r="A992" s="68">
        <v>43117</v>
      </c>
      <c r="B992" s="69" t="s">
        <v>928</v>
      </c>
      <c r="C992" s="70"/>
      <c r="D992" s="69" t="s">
        <v>929</v>
      </c>
      <c r="E992" s="69" t="s">
        <v>18</v>
      </c>
      <c r="F992" s="70">
        <v>30</v>
      </c>
      <c r="G992" s="71">
        <v>60</v>
      </c>
      <c r="H992" s="70">
        <v>2</v>
      </c>
      <c r="I992" s="70">
        <v>80</v>
      </c>
      <c r="J992" s="70">
        <v>240</v>
      </c>
      <c r="K992" s="69" t="s">
        <v>16</v>
      </c>
      <c r="L992" s="70">
        <v>60</v>
      </c>
      <c r="M992" s="70">
        <v>60</v>
      </c>
      <c r="N992" s="70">
        <v>180</v>
      </c>
      <c r="O992" s="70">
        <v>6</v>
      </c>
      <c r="P992" s="69" t="s">
        <v>61</v>
      </c>
      <c r="Q992" s="70">
        <v>112</v>
      </c>
      <c r="S992">
        <f t="shared" si="30"/>
        <v>240</v>
      </c>
      <c r="T992" t="str">
        <f t="shared" si="31"/>
        <v>BPB-14</v>
      </c>
    </row>
    <row r="993" spans="1:20" x14ac:dyDescent="0.25">
      <c r="A993" s="72">
        <v>43117</v>
      </c>
      <c r="B993" s="73" t="s">
        <v>928</v>
      </c>
      <c r="C993" s="74"/>
      <c r="D993" s="73" t="s">
        <v>929</v>
      </c>
      <c r="E993" s="73" t="s">
        <v>19</v>
      </c>
      <c r="F993" s="74">
        <v>30</v>
      </c>
      <c r="G993" s="75">
        <v>60</v>
      </c>
      <c r="H993" s="74">
        <v>2</v>
      </c>
      <c r="I993" s="74">
        <v>80</v>
      </c>
      <c r="J993" s="74">
        <v>160</v>
      </c>
      <c r="K993" s="73" t="s">
        <v>16</v>
      </c>
      <c r="L993" s="74">
        <v>60</v>
      </c>
      <c r="M993" s="74">
        <v>60</v>
      </c>
      <c r="N993" s="74">
        <v>180</v>
      </c>
      <c r="O993" s="74">
        <v>6</v>
      </c>
      <c r="P993" s="73" t="s">
        <v>64</v>
      </c>
      <c r="Q993" s="74">
        <v>44</v>
      </c>
      <c r="S993">
        <f t="shared" si="30"/>
        <v>160</v>
      </c>
      <c r="T993" t="str">
        <f t="shared" si="31"/>
        <v>BPB-14</v>
      </c>
    </row>
    <row r="994" spans="1:20" x14ac:dyDescent="0.25">
      <c r="A994" s="68">
        <v>43117</v>
      </c>
      <c r="B994" s="69" t="s">
        <v>928</v>
      </c>
      <c r="C994" s="70"/>
      <c r="D994" s="69" t="s">
        <v>929</v>
      </c>
      <c r="E994" s="69" t="s">
        <v>72</v>
      </c>
      <c r="F994" s="70">
        <v>24</v>
      </c>
      <c r="G994" s="71">
        <v>24</v>
      </c>
      <c r="H994" s="70">
        <v>1</v>
      </c>
      <c r="I994" s="70">
        <v>8</v>
      </c>
      <c r="J994" s="70">
        <v>64</v>
      </c>
      <c r="K994" s="69" t="s">
        <v>16</v>
      </c>
      <c r="L994" s="70">
        <v>48</v>
      </c>
      <c r="M994" s="70">
        <v>48</v>
      </c>
      <c r="N994" s="70">
        <v>144</v>
      </c>
      <c r="O994" s="70">
        <v>6</v>
      </c>
      <c r="P994" s="69" t="s">
        <v>170</v>
      </c>
      <c r="Q994" s="70">
        <v>4</v>
      </c>
      <c r="S994">
        <f t="shared" si="30"/>
        <v>64</v>
      </c>
      <c r="T994" t="str">
        <f t="shared" si="31"/>
        <v>BPB-13</v>
      </c>
    </row>
    <row r="995" spans="1:20" x14ac:dyDescent="0.25">
      <c r="A995" s="68">
        <v>43117</v>
      </c>
      <c r="B995" s="69" t="s">
        <v>928</v>
      </c>
      <c r="C995" s="70"/>
      <c r="D995" s="69" t="s">
        <v>929</v>
      </c>
      <c r="E995" s="69" t="s">
        <v>77</v>
      </c>
      <c r="F995" s="70">
        <v>24</v>
      </c>
      <c r="G995" s="71">
        <v>24</v>
      </c>
      <c r="H995" s="70">
        <v>1</v>
      </c>
      <c r="I995" s="70">
        <v>64</v>
      </c>
      <c r="J995" s="70">
        <v>128</v>
      </c>
      <c r="K995" s="69" t="s">
        <v>16</v>
      </c>
      <c r="L995" s="70">
        <v>48</v>
      </c>
      <c r="M995" s="70">
        <v>48</v>
      </c>
      <c r="N995" s="70">
        <v>432</v>
      </c>
      <c r="O995" s="70">
        <v>18</v>
      </c>
      <c r="P995" s="69" t="s">
        <v>78</v>
      </c>
      <c r="Q995" s="70"/>
      <c r="S995">
        <f t="shared" si="30"/>
        <v>128</v>
      </c>
      <c r="T995" t="str">
        <f t="shared" si="31"/>
        <v>BPB-14</v>
      </c>
    </row>
    <row r="996" spans="1:20" x14ac:dyDescent="0.25">
      <c r="A996" s="68">
        <v>43117</v>
      </c>
      <c r="B996" s="69" t="s">
        <v>928</v>
      </c>
      <c r="C996" s="70"/>
      <c r="D996" s="69" t="s">
        <v>929</v>
      </c>
      <c r="E996" s="69" t="s">
        <v>143</v>
      </c>
      <c r="F996" s="70">
        <v>24</v>
      </c>
      <c r="G996" s="71">
        <v>24</v>
      </c>
      <c r="H996" s="70">
        <v>1</v>
      </c>
      <c r="I996" s="70">
        <v>64</v>
      </c>
      <c r="J996" s="70">
        <v>128</v>
      </c>
      <c r="K996" s="69" t="s">
        <v>16</v>
      </c>
      <c r="L996" s="70">
        <v>48</v>
      </c>
      <c r="M996" s="70">
        <v>48</v>
      </c>
      <c r="N996" s="70">
        <v>288</v>
      </c>
      <c r="O996" s="70">
        <v>12</v>
      </c>
      <c r="P996" s="69" t="s">
        <v>177</v>
      </c>
      <c r="Q996" s="70"/>
      <c r="S996">
        <f t="shared" si="30"/>
        <v>128</v>
      </c>
      <c r="T996" t="str">
        <f t="shared" si="31"/>
        <v>BPB-14</v>
      </c>
    </row>
    <row r="997" spans="1:20" x14ac:dyDescent="0.25">
      <c r="A997" s="68">
        <v>43117</v>
      </c>
      <c r="B997" s="69" t="s">
        <v>928</v>
      </c>
      <c r="C997" s="70"/>
      <c r="D997" s="69" t="s">
        <v>929</v>
      </c>
      <c r="E997" s="69" t="s">
        <v>144</v>
      </c>
      <c r="F997" s="70">
        <v>24</v>
      </c>
      <c r="G997" s="71">
        <v>24</v>
      </c>
      <c r="H997" s="70">
        <v>1</v>
      </c>
      <c r="I997" s="70">
        <v>8</v>
      </c>
      <c r="J997" s="70">
        <v>64</v>
      </c>
      <c r="K997" s="69" t="s">
        <v>16</v>
      </c>
      <c r="L997" s="70">
        <v>48</v>
      </c>
      <c r="M997" s="70">
        <v>48</v>
      </c>
      <c r="N997" s="70">
        <v>288</v>
      </c>
      <c r="O997" s="70">
        <v>12</v>
      </c>
      <c r="P997" s="69" t="s">
        <v>193</v>
      </c>
      <c r="Q997" s="70"/>
      <c r="S997">
        <f t="shared" si="30"/>
        <v>64</v>
      </c>
      <c r="T997" t="str">
        <f t="shared" si="31"/>
        <v>BPB-13</v>
      </c>
    </row>
    <row r="998" spans="1:20" x14ac:dyDescent="0.25">
      <c r="A998" s="68">
        <v>43117</v>
      </c>
      <c r="B998" s="69" t="s">
        <v>928</v>
      </c>
      <c r="C998" s="70"/>
      <c r="D998" s="69" t="s">
        <v>929</v>
      </c>
      <c r="E998" s="69" t="s">
        <v>97</v>
      </c>
      <c r="F998" s="70">
        <v>24</v>
      </c>
      <c r="G998" s="71">
        <v>24</v>
      </c>
      <c r="H998" s="70">
        <v>1</v>
      </c>
      <c r="I998" s="70">
        <v>8</v>
      </c>
      <c r="J998" s="70">
        <v>64</v>
      </c>
      <c r="K998" s="69" t="s">
        <v>16</v>
      </c>
      <c r="L998" s="70">
        <v>48</v>
      </c>
      <c r="M998" s="70">
        <v>48</v>
      </c>
      <c r="N998" s="70">
        <v>288</v>
      </c>
      <c r="O998" s="70">
        <v>12</v>
      </c>
      <c r="P998" s="69" t="s">
        <v>211</v>
      </c>
      <c r="Q998" s="70"/>
      <c r="S998">
        <f t="shared" si="30"/>
        <v>64</v>
      </c>
      <c r="T998" t="str">
        <f t="shared" si="31"/>
        <v>BPB-13</v>
      </c>
    </row>
    <row r="999" spans="1:20" x14ac:dyDescent="0.25">
      <c r="A999" s="68">
        <v>43117</v>
      </c>
      <c r="B999" s="69" t="s">
        <v>928</v>
      </c>
      <c r="C999" s="70"/>
      <c r="D999" s="69" t="s">
        <v>929</v>
      </c>
      <c r="E999" s="69" t="s">
        <v>152</v>
      </c>
      <c r="F999" s="70">
        <v>24</v>
      </c>
      <c r="G999" s="71">
        <v>24</v>
      </c>
      <c r="H999" s="70">
        <v>1</v>
      </c>
      <c r="I999" s="70">
        <v>8</v>
      </c>
      <c r="J999" s="70">
        <v>72</v>
      </c>
      <c r="K999" s="69" t="s">
        <v>16</v>
      </c>
      <c r="L999" s="70">
        <v>48</v>
      </c>
      <c r="M999" s="70">
        <v>48</v>
      </c>
      <c r="N999" s="70">
        <v>288</v>
      </c>
      <c r="O999" s="70">
        <v>12</v>
      </c>
      <c r="P999" s="69" t="s">
        <v>226</v>
      </c>
      <c r="Q999" s="70">
        <v>24</v>
      </c>
      <c r="S999">
        <f t="shared" si="30"/>
        <v>72</v>
      </c>
      <c r="T999" t="str">
        <f t="shared" si="31"/>
        <v>BPB-14</v>
      </c>
    </row>
    <row r="1000" spans="1:20" x14ac:dyDescent="0.25">
      <c r="A1000" s="68">
        <v>43117</v>
      </c>
      <c r="B1000" s="69" t="s">
        <v>928</v>
      </c>
      <c r="C1000" s="70"/>
      <c r="D1000" s="69" t="s">
        <v>929</v>
      </c>
      <c r="E1000" s="69" t="s">
        <v>44</v>
      </c>
      <c r="F1000" s="70">
        <v>30</v>
      </c>
      <c r="G1000" s="71">
        <v>60</v>
      </c>
      <c r="H1000" s="70">
        <v>2</v>
      </c>
      <c r="I1000" s="70">
        <v>8</v>
      </c>
      <c r="J1000" s="70">
        <v>88</v>
      </c>
      <c r="K1000" s="69" t="s">
        <v>16</v>
      </c>
      <c r="L1000" s="70">
        <v>60</v>
      </c>
      <c r="M1000" s="70">
        <v>60</v>
      </c>
      <c r="N1000" s="70">
        <v>180</v>
      </c>
      <c r="O1000" s="70">
        <v>6</v>
      </c>
      <c r="P1000" s="69" t="s">
        <v>114</v>
      </c>
      <c r="Q1000" s="70">
        <v>58</v>
      </c>
      <c r="S1000">
        <f t="shared" si="30"/>
        <v>88</v>
      </c>
      <c r="T1000" t="str">
        <f t="shared" si="31"/>
        <v>BPB-13</v>
      </c>
    </row>
    <row r="1001" spans="1:20" x14ac:dyDescent="0.25">
      <c r="A1001" s="68">
        <v>43117</v>
      </c>
      <c r="B1001" s="69" t="s">
        <v>928</v>
      </c>
      <c r="C1001" s="70"/>
      <c r="D1001" s="69" t="s">
        <v>929</v>
      </c>
      <c r="E1001" s="69" t="s">
        <v>115</v>
      </c>
      <c r="F1001" s="70">
        <v>30</v>
      </c>
      <c r="G1001" s="71">
        <v>60</v>
      </c>
      <c r="H1001" s="70">
        <v>2</v>
      </c>
      <c r="I1001" s="70">
        <v>2</v>
      </c>
      <c r="J1001" s="70">
        <v>80</v>
      </c>
      <c r="K1001" s="69" t="s">
        <v>16</v>
      </c>
      <c r="L1001" s="70">
        <v>60</v>
      </c>
      <c r="M1001" s="70">
        <v>60</v>
      </c>
      <c r="N1001" s="70">
        <v>180</v>
      </c>
      <c r="O1001" s="70">
        <v>6</v>
      </c>
      <c r="P1001" s="69" t="s">
        <v>116</v>
      </c>
      <c r="Q1001" s="70">
        <v>117</v>
      </c>
      <c r="S1001">
        <f t="shared" si="30"/>
        <v>80</v>
      </c>
      <c r="T1001" t="str">
        <f t="shared" si="31"/>
        <v>BPB-13</v>
      </c>
    </row>
    <row r="1002" spans="1:20" x14ac:dyDescent="0.25">
      <c r="A1002" s="72">
        <v>43117</v>
      </c>
      <c r="B1002" s="73" t="s">
        <v>928</v>
      </c>
      <c r="C1002" s="74"/>
      <c r="D1002" s="73" t="s">
        <v>929</v>
      </c>
      <c r="E1002" s="73" t="s">
        <v>132</v>
      </c>
      <c r="F1002" s="74">
        <v>30</v>
      </c>
      <c r="G1002" s="75">
        <v>60</v>
      </c>
      <c r="H1002" s="74">
        <v>2</v>
      </c>
      <c r="I1002" s="74">
        <v>8</v>
      </c>
      <c r="J1002" s="74">
        <v>88</v>
      </c>
      <c r="K1002" s="73" t="s">
        <v>16</v>
      </c>
      <c r="L1002" s="74">
        <v>60</v>
      </c>
      <c r="M1002" s="74">
        <v>60</v>
      </c>
      <c r="N1002" s="74">
        <v>180</v>
      </c>
      <c r="O1002" s="74">
        <v>6</v>
      </c>
      <c r="P1002" s="73" t="s">
        <v>133</v>
      </c>
      <c r="Q1002" s="74"/>
      <c r="S1002">
        <f t="shared" si="30"/>
        <v>88</v>
      </c>
      <c r="T1002" t="str">
        <f t="shared" si="31"/>
        <v>BPB-13</v>
      </c>
    </row>
    <row r="1003" spans="1:20" x14ac:dyDescent="0.25">
      <c r="A1003" s="72">
        <v>43117</v>
      </c>
      <c r="B1003" s="73" t="s">
        <v>928</v>
      </c>
      <c r="C1003" s="74"/>
      <c r="D1003" s="73" t="s">
        <v>929</v>
      </c>
      <c r="E1003" s="73" t="s">
        <v>323</v>
      </c>
      <c r="F1003" s="74">
        <v>64</v>
      </c>
      <c r="G1003" s="75">
        <v>64</v>
      </c>
      <c r="H1003" s="74">
        <v>1</v>
      </c>
      <c r="I1003" s="74">
        <v>5</v>
      </c>
      <c r="J1003" s="74">
        <v>140</v>
      </c>
      <c r="K1003" s="73" t="s">
        <v>16</v>
      </c>
      <c r="L1003" s="74">
        <v>128</v>
      </c>
      <c r="M1003" s="74">
        <v>128</v>
      </c>
      <c r="N1003" s="74">
        <v>768</v>
      </c>
      <c r="O1003" s="74">
        <v>12</v>
      </c>
      <c r="P1003" s="73" t="s">
        <v>584</v>
      </c>
      <c r="Q1003" s="74">
        <v>31</v>
      </c>
      <c r="S1003">
        <f t="shared" si="30"/>
        <v>140</v>
      </c>
      <c r="T1003" t="str">
        <f t="shared" si="31"/>
        <v>BPB-15</v>
      </c>
    </row>
    <row r="1004" spans="1:20" x14ac:dyDescent="0.25">
      <c r="A1004" s="72">
        <v>43117</v>
      </c>
      <c r="B1004" s="73" t="s">
        <v>928</v>
      </c>
      <c r="C1004" s="74"/>
      <c r="D1004" s="73" t="s">
        <v>929</v>
      </c>
      <c r="E1004" s="73" t="s">
        <v>142</v>
      </c>
      <c r="F1004" s="74">
        <v>10</v>
      </c>
      <c r="G1004" s="75">
        <v>10</v>
      </c>
      <c r="H1004" s="74">
        <v>1</v>
      </c>
      <c r="I1004" s="74">
        <v>2</v>
      </c>
      <c r="J1004" s="74">
        <v>36</v>
      </c>
      <c r="K1004" s="73" t="s">
        <v>16</v>
      </c>
      <c r="L1004" s="74">
        <v>14</v>
      </c>
      <c r="M1004" s="74">
        <v>14</v>
      </c>
      <c r="N1004" s="74">
        <v>28</v>
      </c>
      <c r="O1004" s="74">
        <v>2.8</v>
      </c>
      <c r="P1004" s="73" t="s">
        <v>311</v>
      </c>
      <c r="Q1004" s="74">
        <v>16</v>
      </c>
      <c r="S1004">
        <f t="shared" si="30"/>
        <v>36</v>
      </c>
      <c r="T1004" t="str">
        <f t="shared" si="31"/>
        <v>BPB-15</v>
      </c>
    </row>
    <row r="1005" spans="1:20" x14ac:dyDescent="0.25">
      <c r="A1005" s="68">
        <v>43117</v>
      </c>
      <c r="B1005" s="69" t="s">
        <v>928</v>
      </c>
      <c r="C1005" s="70"/>
      <c r="D1005" s="69" t="s">
        <v>929</v>
      </c>
      <c r="E1005" s="69" t="s">
        <v>598</v>
      </c>
      <c r="F1005" s="70">
        <v>12</v>
      </c>
      <c r="G1005" s="71">
        <v>24</v>
      </c>
      <c r="H1005" s="70">
        <v>2</v>
      </c>
      <c r="I1005" s="70">
        <v>12</v>
      </c>
      <c r="J1005" s="70">
        <v>48</v>
      </c>
      <c r="K1005" s="69" t="s">
        <v>16</v>
      </c>
      <c r="L1005" s="70">
        <v>48</v>
      </c>
      <c r="M1005" s="70">
        <v>48</v>
      </c>
      <c r="N1005" s="70">
        <v>288</v>
      </c>
      <c r="O1005" s="70">
        <v>24</v>
      </c>
      <c r="P1005" s="69" t="s">
        <v>599</v>
      </c>
      <c r="Q1005" s="70"/>
      <c r="S1005">
        <f t="shared" si="30"/>
        <v>48</v>
      </c>
      <c r="T1005" t="str">
        <f t="shared" si="31"/>
        <v>BPB-08</v>
      </c>
    </row>
    <row r="1006" spans="1:20" x14ac:dyDescent="0.25">
      <c r="A1006" s="72">
        <v>43117</v>
      </c>
      <c r="B1006" s="73" t="s">
        <v>928</v>
      </c>
      <c r="C1006" s="74"/>
      <c r="D1006" s="73" t="s">
        <v>929</v>
      </c>
      <c r="E1006" s="73" t="s">
        <v>130</v>
      </c>
      <c r="F1006" s="74">
        <v>100</v>
      </c>
      <c r="G1006" s="75">
        <v>200</v>
      </c>
      <c r="H1006" s="74">
        <v>2</v>
      </c>
      <c r="I1006" s="74">
        <v>2</v>
      </c>
      <c r="J1006" s="74">
        <v>351</v>
      </c>
      <c r="K1006" s="73" t="s">
        <v>16</v>
      </c>
      <c r="L1006" s="74">
        <v>0</v>
      </c>
      <c r="M1006" s="74">
        <v>0</v>
      </c>
      <c r="N1006" s="74">
        <v>0</v>
      </c>
      <c r="O1006" s="74">
        <v>0</v>
      </c>
      <c r="P1006" s="73" t="s">
        <v>313</v>
      </c>
      <c r="Q1006" s="74">
        <v>163</v>
      </c>
      <c r="S1006">
        <f t="shared" si="30"/>
        <v>351</v>
      </c>
      <c r="T1006" t="str">
        <f t="shared" si="31"/>
        <v>BPB-15</v>
      </c>
    </row>
    <row r="1007" spans="1:20" x14ac:dyDescent="0.25">
      <c r="A1007" s="68">
        <v>43117</v>
      </c>
      <c r="B1007" s="69" t="s">
        <v>928</v>
      </c>
      <c r="C1007" s="70"/>
      <c r="D1007" s="69" t="s">
        <v>929</v>
      </c>
      <c r="E1007" s="69" t="s">
        <v>154</v>
      </c>
      <c r="F1007" s="70">
        <v>90</v>
      </c>
      <c r="G1007" s="71">
        <v>180</v>
      </c>
      <c r="H1007" s="70">
        <v>2</v>
      </c>
      <c r="I1007" s="70">
        <v>2</v>
      </c>
      <c r="J1007" s="70">
        <v>56</v>
      </c>
      <c r="K1007" s="69" t="s">
        <v>16</v>
      </c>
      <c r="L1007" s="70">
        <v>0</v>
      </c>
      <c r="M1007" s="70">
        <v>0</v>
      </c>
      <c r="N1007" s="70">
        <v>0</v>
      </c>
      <c r="O1007" s="70">
        <v>0</v>
      </c>
      <c r="P1007" s="69" t="s">
        <v>314</v>
      </c>
      <c r="Q1007" s="70">
        <v>25.411111111111101</v>
      </c>
      <c r="S1007">
        <f t="shared" si="30"/>
        <v>56</v>
      </c>
      <c r="T1007" t="str">
        <f t="shared" si="31"/>
        <v>BPB-15</v>
      </c>
    </row>
    <row r="1008" spans="1:20" x14ac:dyDescent="0.25">
      <c r="A1008" s="72">
        <v>43117</v>
      </c>
      <c r="B1008" s="73" t="s">
        <v>928</v>
      </c>
      <c r="C1008" s="74"/>
      <c r="D1008" s="73" t="s">
        <v>929</v>
      </c>
      <c r="E1008" s="73" t="s">
        <v>229</v>
      </c>
      <c r="F1008" s="74">
        <v>1</v>
      </c>
      <c r="G1008" s="75">
        <v>3</v>
      </c>
      <c r="H1008" s="74">
        <v>3</v>
      </c>
      <c r="I1008" s="74">
        <v>2</v>
      </c>
      <c r="J1008" s="74">
        <v>15</v>
      </c>
      <c r="K1008" s="73" t="s">
        <v>16</v>
      </c>
      <c r="L1008" s="74">
        <v>30</v>
      </c>
      <c r="M1008" s="74">
        <v>30</v>
      </c>
      <c r="N1008" s="74">
        <v>75</v>
      </c>
      <c r="O1008" s="74">
        <v>75</v>
      </c>
      <c r="P1008" s="73" t="s">
        <v>230</v>
      </c>
      <c r="Q1008" s="74">
        <v>4</v>
      </c>
      <c r="S1008">
        <f t="shared" si="30"/>
        <v>15</v>
      </c>
      <c r="T1008" t="str">
        <f t="shared" si="31"/>
        <v>BPB-03</v>
      </c>
    </row>
    <row r="1009" spans="1:20" x14ac:dyDescent="0.25">
      <c r="A1009" s="72">
        <v>43117</v>
      </c>
      <c r="B1009" s="73" t="s">
        <v>831</v>
      </c>
      <c r="C1009" s="74"/>
      <c r="D1009" s="73" t="s">
        <v>832</v>
      </c>
      <c r="E1009" s="73" t="s">
        <v>19</v>
      </c>
      <c r="F1009" s="74">
        <v>30</v>
      </c>
      <c r="G1009" s="75">
        <v>30</v>
      </c>
      <c r="H1009" s="74">
        <v>1</v>
      </c>
      <c r="I1009" s="74">
        <v>80</v>
      </c>
      <c r="J1009" s="74">
        <v>160</v>
      </c>
      <c r="K1009" s="73" t="s">
        <v>16</v>
      </c>
      <c r="L1009" s="74">
        <v>60</v>
      </c>
      <c r="M1009" s="74">
        <v>60</v>
      </c>
      <c r="N1009" s="74">
        <v>180</v>
      </c>
      <c r="O1009" s="74">
        <v>6</v>
      </c>
      <c r="P1009" s="73" t="s">
        <v>64</v>
      </c>
      <c r="Q1009" s="74">
        <v>44</v>
      </c>
      <c r="S1009">
        <f t="shared" si="30"/>
        <v>160</v>
      </c>
      <c r="T1009" t="str">
        <f t="shared" si="31"/>
        <v>BPB-14</v>
      </c>
    </row>
    <row r="1010" spans="1:20" x14ac:dyDescent="0.25">
      <c r="A1010" s="72">
        <v>43117</v>
      </c>
      <c r="B1010" s="73" t="s">
        <v>831</v>
      </c>
      <c r="C1010" s="74"/>
      <c r="D1010" s="73" t="s">
        <v>832</v>
      </c>
      <c r="E1010" s="73" t="s">
        <v>135</v>
      </c>
      <c r="F1010" s="74">
        <v>100</v>
      </c>
      <c r="G1010" s="75">
        <v>100</v>
      </c>
      <c r="H1010" s="74">
        <v>1</v>
      </c>
      <c r="I1010" s="74">
        <v>8</v>
      </c>
      <c r="J1010" s="74">
        <v>48</v>
      </c>
      <c r="K1010" s="73" t="s">
        <v>16</v>
      </c>
      <c r="L1010" s="74">
        <v>100</v>
      </c>
      <c r="M1010" s="74">
        <v>100</v>
      </c>
      <c r="N1010" s="74">
        <v>600</v>
      </c>
      <c r="O1010" s="74">
        <v>6</v>
      </c>
      <c r="P1010" s="73" t="s">
        <v>862</v>
      </c>
      <c r="Q1010" s="74">
        <v>6</v>
      </c>
      <c r="S1010">
        <f t="shared" si="30"/>
        <v>48</v>
      </c>
      <c r="T1010" t="str">
        <f t="shared" si="31"/>
        <v>BPB-13</v>
      </c>
    </row>
    <row r="1011" spans="1:20" x14ac:dyDescent="0.25">
      <c r="A1011" s="72">
        <v>43117</v>
      </c>
      <c r="B1011" s="73" t="s">
        <v>831</v>
      </c>
      <c r="C1011" s="74"/>
      <c r="D1011" s="73" t="s">
        <v>832</v>
      </c>
      <c r="E1011" s="73" t="s">
        <v>130</v>
      </c>
      <c r="F1011" s="74">
        <v>100</v>
      </c>
      <c r="G1011" s="75">
        <v>100</v>
      </c>
      <c r="H1011" s="74">
        <v>1</v>
      </c>
      <c r="I1011" s="74">
        <v>2</v>
      </c>
      <c r="J1011" s="74">
        <v>351</v>
      </c>
      <c r="K1011" s="73" t="s">
        <v>16</v>
      </c>
      <c r="L1011" s="74">
        <v>0</v>
      </c>
      <c r="M1011" s="74">
        <v>0</v>
      </c>
      <c r="N1011" s="74">
        <v>0</v>
      </c>
      <c r="O1011" s="74">
        <v>0</v>
      </c>
      <c r="P1011" s="73" t="s">
        <v>313</v>
      </c>
      <c r="Q1011" s="74">
        <v>163</v>
      </c>
      <c r="S1011">
        <f t="shared" si="30"/>
        <v>351</v>
      </c>
      <c r="T1011" t="str">
        <f t="shared" si="31"/>
        <v>BPB-15</v>
      </c>
    </row>
    <row r="1012" spans="1:20" x14ac:dyDescent="0.25">
      <c r="A1012" s="72">
        <v>43117</v>
      </c>
      <c r="B1012" s="73" t="s">
        <v>833</v>
      </c>
      <c r="C1012" s="74"/>
      <c r="D1012" s="73" t="s">
        <v>834</v>
      </c>
      <c r="E1012" s="73" t="s">
        <v>18</v>
      </c>
      <c r="F1012" s="74">
        <v>30</v>
      </c>
      <c r="G1012" s="75">
        <v>60</v>
      </c>
      <c r="H1012" s="74">
        <v>2</v>
      </c>
      <c r="I1012" s="74">
        <v>80</v>
      </c>
      <c r="J1012" s="74">
        <v>240</v>
      </c>
      <c r="K1012" s="73" t="s">
        <v>16</v>
      </c>
      <c r="L1012" s="74">
        <v>60</v>
      </c>
      <c r="M1012" s="74">
        <v>60</v>
      </c>
      <c r="N1012" s="74">
        <v>180</v>
      </c>
      <c r="O1012" s="74">
        <v>6</v>
      </c>
      <c r="P1012" s="73" t="s">
        <v>61</v>
      </c>
      <c r="Q1012" s="74">
        <v>112</v>
      </c>
      <c r="S1012">
        <f t="shared" si="30"/>
        <v>240</v>
      </c>
      <c r="T1012" t="str">
        <f t="shared" si="31"/>
        <v>BPB-14</v>
      </c>
    </row>
    <row r="1013" spans="1:20" x14ac:dyDescent="0.25">
      <c r="A1013" s="68">
        <v>43117</v>
      </c>
      <c r="B1013" s="69" t="s">
        <v>833</v>
      </c>
      <c r="C1013" s="70"/>
      <c r="D1013" s="69" t="s">
        <v>834</v>
      </c>
      <c r="E1013" s="69" t="s">
        <v>19</v>
      </c>
      <c r="F1013" s="70">
        <v>30</v>
      </c>
      <c r="G1013" s="71">
        <v>30</v>
      </c>
      <c r="H1013" s="70">
        <v>1</v>
      </c>
      <c r="I1013" s="70">
        <v>80</v>
      </c>
      <c r="J1013" s="70">
        <v>160</v>
      </c>
      <c r="K1013" s="69" t="s">
        <v>16</v>
      </c>
      <c r="L1013" s="70">
        <v>60</v>
      </c>
      <c r="M1013" s="70">
        <v>60</v>
      </c>
      <c r="N1013" s="70">
        <v>180</v>
      </c>
      <c r="O1013" s="70">
        <v>6</v>
      </c>
      <c r="P1013" s="69" t="s">
        <v>64</v>
      </c>
      <c r="Q1013" s="70">
        <v>44</v>
      </c>
      <c r="S1013">
        <f t="shared" si="30"/>
        <v>160</v>
      </c>
      <c r="T1013" t="str">
        <f t="shared" si="31"/>
        <v>BPB-14</v>
      </c>
    </row>
    <row r="1014" spans="1:20" x14ac:dyDescent="0.25">
      <c r="A1014" s="68">
        <v>43117</v>
      </c>
      <c r="B1014" s="69" t="s">
        <v>833</v>
      </c>
      <c r="C1014" s="70"/>
      <c r="D1014" s="69" t="s">
        <v>834</v>
      </c>
      <c r="E1014" s="69" t="s">
        <v>77</v>
      </c>
      <c r="F1014" s="70">
        <v>24</v>
      </c>
      <c r="G1014" s="71">
        <v>24</v>
      </c>
      <c r="H1014" s="70">
        <v>1</v>
      </c>
      <c r="I1014" s="70">
        <v>64</v>
      </c>
      <c r="J1014" s="70">
        <v>128</v>
      </c>
      <c r="K1014" s="69" t="s">
        <v>16</v>
      </c>
      <c r="L1014" s="70">
        <v>48</v>
      </c>
      <c r="M1014" s="70">
        <v>48</v>
      </c>
      <c r="N1014" s="70">
        <v>432</v>
      </c>
      <c r="O1014" s="70">
        <v>18</v>
      </c>
      <c r="P1014" s="69" t="s">
        <v>78</v>
      </c>
      <c r="Q1014" s="70"/>
      <c r="S1014">
        <f t="shared" si="30"/>
        <v>128</v>
      </c>
      <c r="T1014" t="str">
        <f t="shared" si="31"/>
        <v>BPB-14</v>
      </c>
    </row>
    <row r="1015" spans="1:20" x14ac:dyDescent="0.25">
      <c r="A1015" s="68">
        <v>43117</v>
      </c>
      <c r="B1015" s="69" t="s">
        <v>833</v>
      </c>
      <c r="C1015" s="70"/>
      <c r="D1015" s="69" t="s">
        <v>834</v>
      </c>
      <c r="E1015" s="69" t="s">
        <v>84</v>
      </c>
      <c r="F1015" s="70">
        <v>24</v>
      </c>
      <c r="G1015" s="71">
        <v>24</v>
      </c>
      <c r="H1015" s="70">
        <v>1</v>
      </c>
      <c r="I1015" s="70">
        <v>8</v>
      </c>
      <c r="J1015" s="70">
        <v>64</v>
      </c>
      <c r="K1015" s="69" t="s">
        <v>16</v>
      </c>
      <c r="L1015" s="70">
        <v>48</v>
      </c>
      <c r="M1015" s="70">
        <v>48</v>
      </c>
      <c r="N1015" s="70">
        <v>432</v>
      </c>
      <c r="O1015" s="70">
        <v>18</v>
      </c>
      <c r="P1015" s="69" t="s">
        <v>183</v>
      </c>
      <c r="Q1015" s="70">
        <v>12</v>
      </c>
      <c r="S1015">
        <f t="shared" ref="S1015:S1077" si="32">J1015</f>
        <v>64</v>
      </c>
      <c r="T1015" t="str">
        <f t="shared" si="31"/>
        <v>BPB-14</v>
      </c>
    </row>
    <row r="1016" spans="1:20" x14ac:dyDescent="0.25">
      <c r="A1016" s="72">
        <v>43117</v>
      </c>
      <c r="B1016" s="73" t="s">
        <v>833</v>
      </c>
      <c r="C1016" s="74"/>
      <c r="D1016" s="73" t="s">
        <v>834</v>
      </c>
      <c r="E1016" s="73" t="s">
        <v>44</v>
      </c>
      <c r="F1016" s="74">
        <v>30</v>
      </c>
      <c r="G1016" s="75">
        <v>30</v>
      </c>
      <c r="H1016" s="74">
        <v>1</v>
      </c>
      <c r="I1016" s="74">
        <v>8</v>
      </c>
      <c r="J1016" s="74">
        <v>88</v>
      </c>
      <c r="K1016" s="73" t="s">
        <v>16</v>
      </c>
      <c r="L1016" s="74">
        <v>60</v>
      </c>
      <c r="M1016" s="74">
        <v>60</v>
      </c>
      <c r="N1016" s="74">
        <v>180</v>
      </c>
      <c r="O1016" s="74">
        <v>6</v>
      </c>
      <c r="P1016" s="73" t="s">
        <v>114</v>
      </c>
      <c r="Q1016" s="74">
        <v>58</v>
      </c>
      <c r="S1016">
        <f t="shared" si="32"/>
        <v>88</v>
      </c>
      <c r="T1016" t="str">
        <f t="shared" si="31"/>
        <v>BPB-13</v>
      </c>
    </row>
    <row r="1017" spans="1:20" x14ac:dyDescent="0.25">
      <c r="A1017" s="72">
        <v>43117</v>
      </c>
      <c r="B1017" s="73" t="s">
        <v>833</v>
      </c>
      <c r="C1017" s="74"/>
      <c r="D1017" s="73" t="s">
        <v>834</v>
      </c>
      <c r="E1017" s="73" t="s">
        <v>115</v>
      </c>
      <c r="F1017" s="74">
        <v>30</v>
      </c>
      <c r="G1017" s="75">
        <v>30</v>
      </c>
      <c r="H1017" s="74">
        <v>1</v>
      </c>
      <c r="I1017" s="74">
        <v>2</v>
      </c>
      <c r="J1017" s="74">
        <v>80</v>
      </c>
      <c r="K1017" s="73" t="s">
        <v>16</v>
      </c>
      <c r="L1017" s="74">
        <v>60</v>
      </c>
      <c r="M1017" s="74">
        <v>60</v>
      </c>
      <c r="N1017" s="74">
        <v>180</v>
      </c>
      <c r="O1017" s="74">
        <v>6</v>
      </c>
      <c r="P1017" s="73" t="s">
        <v>116</v>
      </c>
      <c r="Q1017" s="74">
        <v>117</v>
      </c>
      <c r="S1017">
        <f t="shared" si="32"/>
        <v>80</v>
      </c>
      <c r="T1017" t="str">
        <f t="shared" si="31"/>
        <v>BPB-13</v>
      </c>
    </row>
    <row r="1018" spans="1:20" x14ac:dyDescent="0.25">
      <c r="A1018" s="68">
        <v>43117</v>
      </c>
      <c r="B1018" s="69" t="s">
        <v>833</v>
      </c>
      <c r="C1018" s="70"/>
      <c r="D1018" s="69" t="s">
        <v>834</v>
      </c>
      <c r="E1018" s="69" t="s">
        <v>117</v>
      </c>
      <c r="F1018" s="70">
        <v>30</v>
      </c>
      <c r="G1018" s="71">
        <v>30</v>
      </c>
      <c r="H1018" s="70">
        <v>1</v>
      </c>
      <c r="I1018" s="70">
        <v>80</v>
      </c>
      <c r="J1018" s="70">
        <v>240</v>
      </c>
      <c r="K1018" s="69" t="s">
        <v>16</v>
      </c>
      <c r="L1018" s="70">
        <v>60</v>
      </c>
      <c r="M1018" s="70">
        <v>60</v>
      </c>
      <c r="N1018" s="70">
        <v>180</v>
      </c>
      <c r="O1018" s="70">
        <v>6</v>
      </c>
      <c r="P1018" s="69" t="s">
        <v>118</v>
      </c>
      <c r="Q1018" s="70">
        <v>96</v>
      </c>
      <c r="S1018">
        <f t="shared" si="32"/>
        <v>240</v>
      </c>
      <c r="T1018" t="str">
        <f t="shared" si="31"/>
        <v>BPB-14</v>
      </c>
    </row>
    <row r="1019" spans="1:20" x14ac:dyDescent="0.25">
      <c r="A1019" s="72">
        <v>43117</v>
      </c>
      <c r="B1019" s="73" t="s">
        <v>833</v>
      </c>
      <c r="C1019" s="74"/>
      <c r="D1019" s="73" t="s">
        <v>834</v>
      </c>
      <c r="E1019" s="73" t="s">
        <v>319</v>
      </c>
      <c r="F1019" s="74">
        <v>18</v>
      </c>
      <c r="G1019" s="75">
        <v>180</v>
      </c>
      <c r="H1019" s="74">
        <v>10</v>
      </c>
      <c r="I1019" s="74">
        <v>36</v>
      </c>
      <c r="J1019" s="74">
        <v>108</v>
      </c>
      <c r="K1019" s="73" t="s">
        <v>16</v>
      </c>
      <c r="L1019" s="74">
        <v>0</v>
      </c>
      <c r="M1019" s="74">
        <v>0</v>
      </c>
      <c r="N1019" s="74">
        <v>0</v>
      </c>
      <c r="O1019" s="74">
        <v>0</v>
      </c>
      <c r="P1019" s="73" t="s">
        <v>320</v>
      </c>
      <c r="Q1019" s="74">
        <v>51</v>
      </c>
      <c r="S1019">
        <f t="shared" si="32"/>
        <v>108</v>
      </c>
      <c r="T1019" t="str">
        <f t="shared" si="31"/>
        <v>BPB-15</v>
      </c>
    </row>
    <row r="1020" spans="1:20" x14ac:dyDescent="0.25">
      <c r="A1020" s="72">
        <v>43117</v>
      </c>
      <c r="B1020" s="73" t="s">
        <v>833</v>
      </c>
      <c r="C1020" s="74"/>
      <c r="D1020" s="73" t="s">
        <v>834</v>
      </c>
      <c r="E1020" s="73" t="s">
        <v>323</v>
      </c>
      <c r="F1020" s="74">
        <v>64</v>
      </c>
      <c r="G1020" s="75">
        <v>64</v>
      </c>
      <c r="H1020" s="74">
        <v>1</v>
      </c>
      <c r="I1020" s="74">
        <v>5</v>
      </c>
      <c r="J1020" s="74">
        <v>140</v>
      </c>
      <c r="K1020" s="73" t="s">
        <v>16</v>
      </c>
      <c r="L1020" s="74">
        <v>128</v>
      </c>
      <c r="M1020" s="74">
        <v>128</v>
      </c>
      <c r="N1020" s="74">
        <v>768</v>
      </c>
      <c r="O1020" s="74">
        <v>12</v>
      </c>
      <c r="P1020" s="73" t="s">
        <v>584</v>
      </c>
      <c r="Q1020" s="74">
        <v>31</v>
      </c>
      <c r="S1020">
        <f t="shared" si="32"/>
        <v>140</v>
      </c>
      <c r="T1020" t="str">
        <f t="shared" si="31"/>
        <v>BPB-15</v>
      </c>
    </row>
    <row r="1021" spans="1:20" x14ac:dyDescent="0.25">
      <c r="A1021" s="68">
        <v>43117</v>
      </c>
      <c r="B1021" s="69" t="s">
        <v>835</v>
      </c>
      <c r="C1021" s="70"/>
      <c r="D1021" s="69" t="s">
        <v>836</v>
      </c>
      <c r="E1021" s="69" t="s">
        <v>66</v>
      </c>
      <c r="F1021" s="70">
        <v>36</v>
      </c>
      <c r="G1021" s="71">
        <v>36</v>
      </c>
      <c r="H1021" s="70">
        <v>1</v>
      </c>
      <c r="I1021" s="70">
        <v>8</v>
      </c>
      <c r="J1021" s="70">
        <v>80</v>
      </c>
      <c r="K1021" s="69" t="s">
        <v>16</v>
      </c>
      <c r="L1021" s="70">
        <v>72</v>
      </c>
      <c r="M1021" s="70">
        <v>72</v>
      </c>
      <c r="N1021" s="70">
        <v>216</v>
      </c>
      <c r="O1021" s="70">
        <v>6</v>
      </c>
      <c r="P1021" s="69" t="s">
        <v>265</v>
      </c>
      <c r="Q1021" s="70">
        <v>21.1666666666667</v>
      </c>
      <c r="S1021">
        <f t="shared" si="32"/>
        <v>80</v>
      </c>
      <c r="T1021" t="str">
        <f t="shared" si="31"/>
        <v>BPB-14</v>
      </c>
    </row>
    <row r="1022" spans="1:20" x14ac:dyDescent="0.25">
      <c r="A1022" s="72">
        <v>43117</v>
      </c>
      <c r="B1022" s="73" t="s">
        <v>835</v>
      </c>
      <c r="C1022" s="74"/>
      <c r="D1022" s="73" t="s">
        <v>836</v>
      </c>
      <c r="E1022" s="73" t="s">
        <v>20</v>
      </c>
      <c r="F1022" s="74">
        <v>24</v>
      </c>
      <c r="G1022" s="75">
        <v>24</v>
      </c>
      <c r="H1022" s="74">
        <v>1</v>
      </c>
      <c r="I1022" s="74">
        <v>2</v>
      </c>
      <c r="J1022" s="74">
        <v>52</v>
      </c>
      <c r="K1022" s="73" t="s">
        <v>16</v>
      </c>
      <c r="L1022" s="74">
        <v>48</v>
      </c>
      <c r="M1022" s="74">
        <v>48</v>
      </c>
      <c r="N1022" s="74">
        <v>288</v>
      </c>
      <c r="O1022" s="74">
        <v>12</v>
      </c>
      <c r="P1022" s="73" t="s">
        <v>182</v>
      </c>
      <c r="Q1022" s="74">
        <v>18</v>
      </c>
      <c r="S1022">
        <f t="shared" si="32"/>
        <v>52</v>
      </c>
      <c r="T1022" t="str">
        <f t="shared" si="31"/>
        <v>BPB-14</v>
      </c>
    </row>
    <row r="1023" spans="1:20" x14ac:dyDescent="0.25">
      <c r="A1023" s="68">
        <v>43117</v>
      </c>
      <c r="B1023" s="69" t="s">
        <v>835</v>
      </c>
      <c r="C1023" s="70"/>
      <c r="D1023" s="69" t="s">
        <v>836</v>
      </c>
      <c r="E1023" s="69" t="s">
        <v>72</v>
      </c>
      <c r="F1023" s="70">
        <v>24</v>
      </c>
      <c r="G1023" s="71">
        <v>24</v>
      </c>
      <c r="H1023" s="70">
        <v>1</v>
      </c>
      <c r="I1023" s="70">
        <v>8</v>
      </c>
      <c r="J1023" s="70">
        <v>64</v>
      </c>
      <c r="K1023" s="69" t="s">
        <v>16</v>
      </c>
      <c r="L1023" s="70">
        <v>48</v>
      </c>
      <c r="M1023" s="70">
        <v>48</v>
      </c>
      <c r="N1023" s="70">
        <v>144</v>
      </c>
      <c r="O1023" s="70">
        <v>6</v>
      </c>
      <c r="P1023" s="69" t="s">
        <v>170</v>
      </c>
      <c r="Q1023" s="70">
        <v>4</v>
      </c>
      <c r="S1023">
        <f t="shared" si="32"/>
        <v>64</v>
      </c>
      <c r="T1023" t="str">
        <f t="shared" si="31"/>
        <v>BPB-13</v>
      </c>
    </row>
    <row r="1024" spans="1:20" x14ac:dyDescent="0.25">
      <c r="A1024" s="72">
        <v>43117</v>
      </c>
      <c r="B1024" s="73" t="s">
        <v>835</v>
      </c>
      <c r="C1024" s="74"/>
      <c r="D1024" s="73" t="s">
        <v>836</v>
      </c>
      <c r="E1024" s="73" t="s">
        <v>84</v>
      </c>
      <c r="F1024" s="74">
        <v>24</v>
      </c>
      <c r="G1024" s="75">
        <v>24</v>
      </c>
      <c r="H1024" s="74">
        <v>1</v>
      </c>
      <c r="I1024" s="74">
        <v>8</v>
      </c>
      <c r="J1024" s="74">
        <v>64</v>
      </c>
      <c r="K1024" s="73" t="s">
        <v>16</v>
      </c>
      <c r="L1024" s="74">
        <v>48</v>
      </c>
      <c r="M1024" s="74">
        <v>48</v>
      </c>
      <c r="N1024" s="74">
        <v>432</v>
      </c>
      <c r="O1024" s="74">
        <v>18</v>
      </c>
      <c r="P1024" s="73" t="s">
        <v>183</v>
      </c>
      <c r="Q1024" s="74">
        <v>12</v>
      </c>
      <c r="S1024">
        <f t="shared" si="32"/>
        <v>64</v>
      </c>
      <c r="T1024" t="str">
        <f t="shared" si="31"/>
        <v>BPB-14</v>
      </c>
    </row>
    <row r="1025" spans="1:20" x14ac:dyDescent="0.25">
      <c r="A1025" s="72">
        <v>43117</v>
      </c>
      <c r="B1025" s="73" t="s">
        <v>835</v>
      </c>
      <c r="C1025" s="74"/>
      <c r="D1025" s="73" t="s">
        <v>836</v>
      </c>
      <c r="E1025" s="73" t="s">
        <v>143</v>
      </c>
      <c r="F1025" s="74">
        <v>24</v>
      </c>
      <c r="G1025" s="75">
        <v>24</v>
      </c>
      <c r="H1025" s="74">
        <v>1</v>
      </c>
      <c r="I1025" s="74">
        <v>64</v>
      </c>
      <c r="J1025" s="74">
        <v>128</v>
      </c>
      <c r="K1025" s="73" t="s">
        <v>16</v>
      </c>
      <c r="L1025" s="74">
        <v>48</v>
      </c>
      <c r="M1025" s="74">
        <v>48</v>
      </c>
      <c r="N1025" s="74">
        <v>288</v>
      </c>
      <c r="O1025" s="74">
        <v>12</v>
      </c>
      <c r="P1025" s="73" t="s">
        <v>177</v>
      </c>
      <c r="Q1025" s="74"/>
      <c r="S1025">
        <f t="shared" si="32"/>
        <v>128</v>
      </c>
      <c r="T1025" t="str">
        <f t="shared" si="31"/>
        <v>BPB-14</v>
      </c>
    </row>
    <row r="1026" spans="1:20" x14ac:dyDescent="0.25">
      <c r="A1026" s="72">
        <v>43117</v>
      </c>
      <c r="B1026" s="73" t="s">
        <v>835</v>
      </c>
      <c r="C1026" s="74"/>
      <c r="D1026" s="73" t="s">
        <v>836</v>
      </c>
      <c r="E1026" s="73" t="s">
        <v>92</v>
      </c>
      <c r="F1026" s="74">
        <v>24</v>
      </c>
      <c r="G1026" s="75">
        <v>24</v>
      </c>
      <c r="H1026" s="74">
        <v>1</v>
      </c>
      <c r="I1026" s="74">
        <v>8</v>
      </c>
      <c r="J1026" s="74">
        <v>80</v>
      </c>
      <c r="K1026" s="73" t="s">
        <v>16</v>
      </c>
      <c r="L1026" s="74">
        <v>48</v>
      </c>
      <c r="M1026" s="74">
        <v>48</v>
      </c>
      <c r="N1026" s="74">
        <v>144</v>
      </c>
      <c r="O1026" s="74">
        <v>6</v>
      </c>
      <c r="P1026" s="73" t="s">
        <v>224</v>
      </c>
      <c r="Q1026" s="74"/>
      <c r="S1026">
        <f t="shared" si="32"/>
        <v>80</v>
      </c>
      <c r="T1026" t="str">
        <f t="shared" si="31"/>
        <v>BPB-08</v>
      </c>
    </row>
    <row r="1027" spans="1:20" x14ac:dyDescent="0.25">
      <c r="A1027" s="72">
        <v>43117</v>
      </c>
      <c r="B1027" s="73" t="s">
        <v>835</v>
      </c>
      <c r="C1027" s="74"/>
      <c r="D1027" s="73" t="s">
        <v>836</v>
      </c>
      <c r="E1027" s="73" t="s">
        <v>93</v>
      </c>
      <c r="F1027" s="74">
        <v>24</v>
      </c>
      <c r="G1027" s="75">
        <v>24</v>
      </c>
      <c r="H1027" s="74">
        <v>1</v>
      </c>
      <c r="I1027" s="74">
        <v>8</v>
      </c>
      <c r="J1027" s="74">
        <v>88</v>
      </c>
      <c r="K1027" s="73" t="s">
        <v>16</v>
      </c>
      <c r="L1027" s="74">
        <v>144</v>
      </c>
      <c r="M1027" s="74">
        <v>144</v>
      </c>
      <c r="N1027" s="74">
        <v>144</v>
      </c>
      <c r="O1027" s="74">
        <v>6</v>
      </c>
      <c r="P1027" s="73" t="s">
        <v>593</v>
      </c>
      <c r="Q1027" s="74">
        <v>10</v>
      </c>
      <c r="S1027">
        <f t="shared" si="32"/>
        <v>88</v>
      </c>
      <c r="T1027" t="str">
        <f t="shared" ref="T1027:T1090" si="33">LEFT(P1027,6)</f>
        <v>BPB-15</v>
      </c>
    </row>
    <row r="1028" spans="1:20" x14ac:dyDescent="0.25">
      <c r="A1028" s="68">
        <v>43117</v>
      </c>
      <c r="B1028" s="69" t="s">
        <v>835</v>
      </c>
      <c r="C1028" s="70"/>
      <c r="D1028" s="69" t="s">
        <v>836</v>
      </c>
      <c r="E1028" s="69" t="s">
        <v>97</v>
      </c>
      <c r="F1028" s="70">
        <v>24</v>
      </c>
      <c r="G1028" s="71">
        <v>24</v>
      </c>
      <c r="H1028" s="70">
        <v>1</v>
      </c>
      <c r="I1028" s="70">
        <v>8</v>
      </c>
      <c r="J1028" s="70">
        <v>64</v>
      </c>
      <c r="K1028" s="69" t="s">
        <v>16</v>
      </c>
      <c r="L1028" s="70">
        <v>48</v>
      </c>
      <c r="M1028" s="70">
        <v>48</v>
      </c>
      <c r="N1028" s="70">
        <v>288</v>
      </c>
      <c r="O1028" s="70">
        <v>12</v>
      </c>
      <c r="P1028" s="69" t="s">
        <v>211</v>
      </c>
      <c r="Q1028" s="70"/>
      <c r="S1028">
        <f t="shared" si="32"/>
        <v>64</v>
      </c>
      <c r="T1028" t="str">
        <f t="shared" si="33"/>
        <v>BPB-13</v>
      </c>
    </row>
    <row r="1029" spans="1:20" x14ac:dyDescent="0.25">
      <c r="A1029" s="72">
        <v>43117</v>
      </c>
      <c r="B1029" s="73" t="s">
        <v>835</v>
      </c>
      <c r="C1029" s="74"/>
      <c r="D1029" s="73" t="s">
        <v>836</v>
      </c>
      <c r="E1029" s="73" t="s">
        <v>100</v>
      </c>
      <c r="F1029" s="74">
        <v>24</v>
      </c>
      <c r="G1029" s="75">
        <v>24</v>
      </c>
      <c r="H1029" s="74">
        <v>1</v>
      </c>
      <c r="I1029" s="74">
        <v>8</v>
      </c>
      <c r="J1029" s="74">
        <v>64</v>
      </c>
      <c r="K1029" s="73" t="s">
        <v>16</v>
      </c>
      <c r="L1029" s="74">
        <v>48</v>
      </c>
      <c r="M1029" s="74">
        <v>48</v>
      </c>
      <c r="N1029" s="74">
        <v>144</v>
      </c>
      <c r="O1029" s="74">
        <v>6</v>
      </c>
      <c r="P1029" s="73" t="s">
        <v>212</v>
      </c>
      <c r="Q1029" s="74">
        <v>4</v>
      </c>
      <c r="S1029">
        <f t="shared" si="32"/>
        <v>64</v>
      </c>
      <c r="T1029" t="str">
        <f t="shared" si="33"/>
        <v>BPB-14</v>
      </c>
    </row>
    <row r="1030" spans="1:20" x14ac:dyDescent="0.25">
      <c r="A1030" s="72">
        <v>43117</v>
      </c>
      <c r="B1030" s="73" t="s">
        <v>835</v>
      </c>
      <c r="C1030" s="74"/>
      <c r="D1030" s="73" t="s">
        <v>836</v>
      </c>
      <c r="E1030" s="73" t="s">
        <v>152</v>
      </c>
      <c r="F1030" s="74">
        <v>24</v>
      </c>
      <c r="G1030" s="75">
        <v>24</v>
      </c>
      <c r="H1030" s="74">
        <v>1</v>
      </c>
      <c r="I1030" s="74">
        <v>8</v>
      </c>
      <c r="J1030" s="74">
        <v>72</v>
      </c>
      <c r="K1030" s="73" t="s">
        <v>16</v>
      </c>
      <c r="L1030" s="74">
        <v>48</v>
      </c>
      <c r="M1030" s="74">
        <v>48</v>
      </c>
      <c r="N1030" s="74">
        <v>288</v>
      </c>
      <c r="O1030" s="74">
        <v>12</v>
      </c>
      <c r="P1030" s="73" t="s">
        <v>226</v>
      </c>
      <c r="Q1030" s="74">
        <v>24</v>
      </c>
      <c r="S1030">
        <f t="shared" si="32"/>
        <v>72</v>
      </c>
      <c r="T1030" t="str">
        <f t="shared" si="33"/>
        <v>BPB-14</v>
      </c>
    </row>
    <row r="1031" spans="1:20" x14ac:dyDescent="0.25">
      <c r="A1031" s="68">
        <v>43117</v>
      </c>
      <c r="B1031" s="69" t="s">
        <v>835</v>
      </c>
      <c r="C1031" s="70"/>
      <c r="D1031" s="69" t="s">
        <v>836</v>
      </c>
      <c r="E1031" s="69" t="s">
        <v>33</v>
      </c>
      <c r="F1031" s="70">
        <v>24</v>
      </c>
      <c r="G1031" s="71">
        <v>24</v>
      </c>
      <c r="H1031" s="70">
        <v>1</v>
      </c>
      <c r="I1031" s="70">
        <v>50</v>
      </c>
      <c r="J1031" s="70">
        <v>100</v>
      </c>
      <c r="K1031" s="69" t="s">
        <v>16</v>
      </c>
      <c r="L1031" s="70">
        <v>48</v>
      </c>
      <c r="M1031" s="70">
        <v>48</v>
      </c>
      <c r="N1031" s="70">
        <v>432</v>
      </c>
      <c r="O1031" s="70">
        <v>18</v>
      </c>
      <c r="P1031" s="69" t="s">
        <v>104</v>
      </c>
      <c r="Q1031" s="70">
        <v>22</v>
      </c>
      <c r="S1031">
        <f t="shared" si="32"/>
        <v>100</v>
      </c>
      <c r="T1031" t="str">
        <f t="shared" si="33"/>
        <v>BPB-13</v>
      </c>
    </row>
    <row r="1032" spans="1:20" x14ac:dyDescent="0.25">
      <c r="A1032" s="72">
        <v>43117</v>
      </c>
      <c r="B1032" s="73" t="s">
        <v>835</v>
      </c>
      <c r="C1032" s="74"/>
      <c r="D1032" s="73" t="s">
        <v>836</v>
      </c>
      <c r="E1032" s="73" t="s">
        <v>105</v>
      </c>
      <c r="F1032" s="74">
        <v>40</v>
      </c>
      <c r="G1032" s="75">
        <v>40</v>
      </c>
      <c r="H1032" s="74">
        <v>1</v>
      </c>
      <c r="I1032" s="74">
        <v>8</v>
      </c>
      <c r="J1032" s="74">
        <v>88</v>
      </c>
      <c r="K1032" s="73" t="s">
        <v>16</v>
      </c>
      <c r="L1032" s="74">
        <v>80</v>
      </c>
      <c r="M1032" s="74">
        <v>80</v>
      </c>
      <c r="N1032" s="74">
        <v>240</v>
      </c>
      <c r="O1032" s="74">
        <v>6</v>
      </c>
      <c r="P1032" s="73" t="s">
        <v>202</v>
      </c>
      <c r="Q1032" s="74">
        <v>23</v>
      </c>
      <c r="S1032">
        <f t="shared" si="32"/>
        <v>88</v>
      </c>
      <c r="T1032" t="str">
        <f t="shared" si="33"/>
        <v>BPB-15</v>
      </c>
    </row>
    <row r="1033" spans="1:20" x14ac:dyDescent="0.25">
      <c r="A1033" s="72">
        <v>43117</v>
      </c>
      <c r="B1033" s="73" t="s">
        <v>835</v>
      </c>
      <c r="C1033" s="74"/>
      <c r="D1033" s="73" t="s">
        <v>836</v>
      </c>
      <c r="E1033" s="73" t="s">
        <v>214</v>
      </c>
      <c r="F1033" s="74">
        <v>24</v>
      </c>
      <c r="G1033" s="75">
        <v>24</v>
      </c>
      <c r="H1033" s="74">
        <v>1</v>
      </c>
      <c r="I1033" s="74">
        <v>5</v>
      </c>
      <c r="J1033" s="74">
        <v>80</v>
      </c>
      <c r="K1033" s="73" t="s">
        <v>16</v>
      </c>
      <c r="L1033" s="74">
        <v>24</v>
      </c>
      <c r="M1033" s="74">
        <v>24</v>
      </c>
      <c r="N1033" s="74">
        <v>144</v>
      </c>
      <c r="O1033" s="74">
        <v>6</v>
      </c>
      <c r="P1033" s="73" t="s">
        <v>590</v>
      </c>
      <c r="Q1033" s="74">
        <v>5</v>
      </c>
      <c r="S1033">
        <f t="shared" si="32"/>
        <v>80</v>
      </c>
      <c r="T1033" t="str">
        <f t="shared" si="33"/>
        <v>BPB-12</v>
      </c>
    </row>
    <row r="1034" spans="1:20" x14ac:dyDescent="0.25">
      <c r="A1034" s="72">
        <v>43117</v>
      </c>
      <c r="B1034" s="73" t="s">
        <v>835</v>
      </c>
      <c r="C1034" s="74"/>
      <c r="D1034" s="73" t="s">
        <v>836</v>
      </c>
      <c r="E1034" s="73" t="s">
        <v>40</v>
      </c>
      <c r="F1034" s="74">
        <v>48</v>
      </c>
      <c r="G1034" s="75">
        <v>48</v>
      </c>
      <c r="H1034" s="74">
        <v>1</v>
      </c>
      <c r="I1034" s="74">
        <v>64</v>
      </c>
      <c r="J1034" s="74">
        <v>128</v>
      </c>
      <c r="K1034" s="73" t="s">
        <v>16</v>
      </c>
      <c r="L1034" s="74">
        <v>96</v>
      </c>
      <c r="M1034" s="74">
        <v>96</v>
      </c>
      <c r="N1034" s="74">
        <v>864</v>
      </c>
      <c r="O1034" s="74">
        <v>18</v>
      </c>
      <c r="P1034" s="73" t="s">
        <v>276</v>
      </c>
      <c r="Q1034" s="74"/>
      <c r="S1034">
        <f t="shared" si="32"/>
        <v>128</v>
      </c>
      <c r="T1034" t="str">
        <f t="shared" si="33"/>
        <v>BPB-12</v>
      </c>
    </row>
    <row r="1035" spans="1:20" x14ac:dyDescent="0.25">
      <c r="A1035" s="72">
        <v>43117</v>
      </c>
      <c r="B1035" s="73" t="s">
        <v>835</v>
      </c>
      <c r="C1035" s="74"/>
      <c r="D1035" s="73" t="s">
        <v>836</v>
      </c>
      <c r="E1035" s="73" t="s">
        <v>837</v>
      </c>
      <c r="F1035" s="74">
        <v>24</v>
      </c>
      <c r="G1035" s="75">
        <v>24</v>
      </c>
      <c r="H1035" s="74">
        <v>1</v>
      </c>
      <c r="I1035" s="74">
        <v>8</v>
      </c>
      <c r="J1035" s="74">
        <v>88</v>
      </c>
      <c r="K1035" s="73" t="s">
        <v>16</v>
      </c>
      <c r="L1035" s="74">
        <v>48</v>
      </c>
      <c r="M1035" s="74">
        <v>48</v>
      </c>
      <c r="N1035" s="74">
        <v>288</v>
      </c>
      <c r="O1035" s="74">
        <v>12</v>
      </c>
      <c r="P1035" s="73" t="s">
        <v>838</v>
      </c>
      <c r="Q1035" s="74">
        <v>45</v>
      </c>
      <c r="S1035">
        <f t="shared" si="32"/>
        <v>88</v>
      </c>
      <c r="T1035" t="str">
        <f t="shared" si="33"/>
        <v>BPB-11</v>
      </c>
    </row>
    <row r="1036" spans="1:20" x14ac:dyDescent="0.25">
      <c r="A1036" s="72">
        <v>43117</v>
      </c>
      <c r="B1036" s="73" t="s">
        <v>835</v>
      </c>
      <c r="C1036" s="74"/>
      <c r="D1036" s="73" t="s">
        <v>836</v>
      </c>
      <c r="E1036" s="73" t="s">
        <v>715</v>
      </c>
      <c r="F1036" s="74">
        <v>28</v>
      </c>
      <c r="G1036" s="75">
        <v>28</v>
      </c>
      <c r="H1036" s="74">
        <v>1</v>
      </c>
      <c r="I1036" s="74">
        <v>2</v>
      </c>
      <c r="J1036" s="74">
        <v>6</v>
      </c>
      <c r="K1036" s="73" t="s">
        <v>16</v>
      </c>
      <c r="L1036" s="74">
        <v>56</v>
      </c>
      <c r="M1036" s="74">
        <v>56</v>
      </c>
      <c r="N1036" s="74">
        <v>168</v>
      </c>
      <c r="O1036" s="74">
        <v>6</v>
      </c>
      <c r="P1036" s="73" t="s">
        <v>716</v>
      </c>
      <c r="Q1036" s="74">
        <v>-2</v>
      </c>
      <c r="S1036">
        <f t="shared" si="32"/>
        <v>6</v>
      </c>
      <c r="T1036" t="str">
        <f t="shared" si="33"/>
        <v>BPB-05</v>
      </c>
    </row>
    <row r="1037" spans="1:20" x14ac:dyDescent="0.25">
      <c r="A1037" s="68">
        <v>43117</v>
      </c>
      <c r="B1037" s="69" t="s">
        <v>835</v>
      </c>
      <c r="C1037" s="70"/>
      <c r="D1037" s="69" t="s">
        <v>836</v>
      </c>
      <c r="E1037" s="69" t="s">
        <v>59</v>
      </c>
      <c r="F1037" s="70">
        <v>40</v>
      </c>
      <c r="G1037" s="71">
        <v>40</v>
      </c>
      <c r="H1037" s="70">
        <v>1</v>
      </c>
      <c r="I1037" s="70">
        <v>8</v>
      </c>
      <c r="J1037" s="70">
        <v>107</v>
      </c>
      <c r="K1037" s="69" t="s">
        <v>16</v>
      </c>
      <c r="L1037" s="70">
        <v>80</v>
      </c>
      <c r="M1037" s="70">
        <v>80</v>
      </c>
      <c r="N1037" s="70">
        <v>240</v>
      </c>
      <c r="O1037" s="70">
        <v>6</v>
      </c>
      <c r="P1037" s="69" t="s">
        <v>278</v>
      </c>
      <c r="Q1037" s="70">
        <v>23</v>
      </c>
      <c r="S1037">
        <f t="shared" si="32"/>
        <v>107</v>
      </c>
      <c r="T1037" t="str">
        <f t="shared" si="33"/>
        <v>BPB-13</v>
      </c>
    </row>
    <row r="1038" spans="1:20" x14ac:dyDescent="0.25">
      <c r="A1038" s="72">
        <v>43117</v>
      </c>
      <c r="B1038" s="73" t="s">
        <v>835</v>
      </c>
      <c r="C1038" s="74"/>
      <c r="D1038" s="73" t="s">
        <v>836</v>
      </c>
      <c r="E1038" s="73" t="s">
        <v>321</v>
      </c>
      <c r="F1038" s="74">
        <v>72</v>
      </c>
      <c r="G1038" s="75">
        <v>216</v>
      </c>
      <c r="H1038" s="74">
        <v>3</v>
      </c>
      <c r="I1038" s="74">
        <v>2</v>
      </c>
      <c r="J1038" s="74">
        <v>3</v>
      </c>
      <c r="K1038" s="73" t="s">
        <v>16</v>
      </c>
      <c r="L1038" s="74">
        <v>1</v>
      </c>
      <c r="M1038" s="74">
        <v>1</v>
      </c>
      <c r="N1038" s="74">
        <v>72</v>
      </c>
      <c r="O1038" s="74">
        <v>1</v>
      </c>
      <c r="P1038" s="73" t="s">
        <v>322</v>
      </c>
      <c r="Q1038" s="74">
        <v>1.875</v>
      </c>
      <c r="S1038">
        <f t="shared" si="32"/>
        <v>3</v>
      </c>
      <c r="T1038" t="str">
        <f t="shared" si="33"/>
        <v>BPB-02</v>
      </c>
    </row>
    <row r="1039" spans="1:20" x14ac:dyDescent="0.25">
      <c r="A1039" s="68">
        <v>43117</v>
      </c>
      <c r="B1039" s="69" t="s">
        <v>835</v>
      </c>
      <c r="C1039" s="70"/>
      <c r="D1039" s="69" t="s">
        <v>836</v>
      </c>
      <c r="E1039" s="69" t="s">
        <v>128</v>
      </c>
      <c r="F1039" s="70">
        <v>40</v>
      </c>
      <c r="G1039" s="71">
        <v>40</v>
      </c>
      <c r="H1039" s="70">
        <v>1</v>
      </c>
      <c r="I1039" s="70">
        <v>2</v>
      </c>
      <c r="J1039" s="70">
        <v>6</v>
      </c>
      <c r="K1039" s="69" t="s">
        <v>16</v>
      </c>
      <c r="L1039" s="70">
        <v>80</v>
      </c>
      <c r="M1039" s="70">
        <v>80</v>
      </c>
      <c r="N1039" s="70">
        <v>160</v>
      </c>
      <c r="O1039" s="70">
        <v>4</v>
      </c>
      <c r="P1039" s="69" t="s">
        <v>179</v>
      </c>
      <c r="Q1039" s="70">
        <v>1</v>
      </c>
      <c r="S1039">
        <f t="shared" si="32"/>
        <v>6</v>
      </c>
      <c r="T1039" t="str">
        <f t="shared" si="33"/>
        <v>BPB-05</v>
      </c>
    </row>
    <row r="1040" spans="1:20" x14ac:dyDescent="0.25">
      <c r="A1040" s="68">
        <v>43117</v>
      </c>
      <c r="B1040" s="69" t="s">
        <v>835</v>
      </c>
      <c r="C1040" s="70"/>
      <c r="D1040" s="69" t="s">
        <v>836</v>
      </c>
      <c r="E1040" s="69" t="s">
        <v>184</v>
      </c>
      <c r="F1040" s="70">
        <v>1</v>
      </c>
      <c r="G1040" s="71">
        <v>1</v>
      </c>
      <c r="H1040" s="70">
        <v>1</v>
      </c>
      <c r="I1040" s="70">
        <v>15</v>
      </c>
      <c r="J1040" s="70">
        <v>60</v>
      </c>
      <c r="K1040" s="69" t="s">
        <v>16</v>
      </c>
      <c r="L1040" s="70">
        <v>30</v>
      </c>
      <c r="M1040" s="70">
        <v>30</v>
      </c>
      <c r="N1040" s="70">
        <v>60</v>
      </c>
      <c r="O1040" s="70">
        <v>60</v>
      </c>
      <c r="P1040" s="69" t="s">
        <v>1099</v>
      </c>
      <c r="Q1040" s="70">
        <v>8</v>
      </c>
      <c r="S1040">
        <f t="shared" si="32"/>
        <v>60</v>
      </c>
      <c r="T1040" t="str">
        <f t="shared" si="33"/>
        <v>BPB-02</v>
      </c>
    </row>
    <row r="1041" spans="1:20" x14ac:dyDescent="0.25">
      <c r="A1041" s="72">
        <v>43117</v>
      </c>
      <c r="B1041" s="73" t="s">
        <v>835</v>
      </c>
      <c r="C1041" s="74"/>
      <c r="D1041" s="73" t="s">
        <v>836</v>
      </c>
      <c r="E1041" s="73" t="s">
        <v>185</v>
      </c>
      <c r="F1041" s="74">
        <v>1</v>
      </c>
      <c r="G1041" s="75">
        <v>1</v>
      </c>
      <c r="H1041" s="74">
        <v>1</v>
      </c>
      <c r="I1041" s="74">
        <v>2</v>
      </c>
      <c r="J1041" s="74">
        <v>30</v>
      </c>
      <c r="K1041" s="73" t="s">
        <v>16</v>
      </c>
      <c r="L1041" s="74">
        <v>30</v>
      </c>
      <c r="M1041" s="74">
        <v>30</v>
      </c>
      <c r="N1041" s="74">
        <v>60</v>
      </c>
      <c r="O1041" s="74">
        <v>60</v>
      </c>
      <c r="P1041" s="73" t="s">
        <v>186</v>
      </c>
      <c r="Q1041" s="74">
        <v>25</v>
      </c>
      <c r="S1041">
        <f t="shared" si="32"/>
        <v>30</v>
      </c>
      <c r="T1041" t="str">
        <f t="shared" si="33"/>
        <v>BPB-02</v>
      </c>
    </row>
    <row r="1042" spans="1:20" x14ac:dyDescent="0.25">
      <c r="A1042" s="72">
        <v>43117</v>
      </c>
      <c r="B1042" s="73" t="s">
        <v>839</v>
      </c>
      <c r="C1042" s="74"/>
      <c r="D1042" s="73" t="s">
        <v>840</v>
      </c>
      <c r="E1042" s="73" t="s">
        <v>18</v>
      </c>
      <c r="F1042" s="74">
        <v>30</v>
      </c>
      <c r="G1042" s="75">
        <v>30</v>
      </c>
      <c r="H1042" s="74">
        <v>1</v>
      </c>
      <c r="I1042" s="74">
        <v>80</v>
      </c>
      <c r="J1042" s="74">
        <v>240</v>
      </c>
      <c r="K1042" s="73" t="s">
        <v>16</v>
      </c>
      <c r="L1042" s="74">
        <v>60</v>
      </c>
      <c r="M1042" s="74">
        <v>60</v>
      </c>
      <c r="N1042" s="74">
        <v>180</v>
      </c>
      <c r="O1042" s="74">
        <v>6</v>
      </c>
      <c r="P1042" s="73" t="s">
        <v>61</v>
      </c>
      <c r="Q1042" s="74">
        <v>112</v>
      </c>
      <c r="S1042">
        <f t="shared" si="32"/>
        <v>240</v>
      </c>
      <c r="T1042" t="str">
        <f t="shared" si="33"/>
        <v>BPB-14</v>
      </c>
    </row>
    <row r="1043" spans="1:20" x14ac:dyDescent="0.25">
      <c r="A1043" s="72">
        <v>43117</v>
      </c>
      <c r="B1043" s="73" t="s">
        <v>839</v>
      </c>
      <c r="C1043" s="74"/>
      <c r="D1043" s="73" t="s">
        <v>840</v>
      </c>
      <c r="E1043" s="73" t="s">
        <v>319</v>
      </c>
      <c r="F1043" s="74">
        <v>18</v>
      </c>
      <c r="G1043" s="75">
        <v>18</v>
      </c>
      <c r="H1043" s="74">
        <v>1</v>
      </c>
      <c r="I1043" s="74">
        <v>36</v>
      </c>
      <c r="J1043" s="74">
        <v>108</v>
      </c>
      <c r="K1043" s="73" t="s">
        <v>16</v>
      </c>
      <c r="L1043" s="74">
        <v>0</v>
      </c>
      <c r="M1043" s="74">
        <v>0</v>
      </c>
      <c r="N1043" s="74">
        <v>0</v>
      </c>
      <c r="O1043" s="74">
        <v>0</v>
      </c>
      <c r="P1043" s="73" t="s">
        <v>320</v>
      </c>
      <c r="Q1043" s="74">
        <v>51</v>
      </c>
      <c r="S1043">
        <f t="shared" si="32"/>
        <v>108</v>
      </c>
      <c r="T1043" t="str">
        <f t="shared" si="33"/>
        <v>BPB-15</v>
      </c>
    </row>
    <row r="1044" spans="1:20" x14ac:dyDescent="0.25">
      <c r="A1044" s="68">
        <v>43117</v>
      </c>
      <c r="B1044" s="69" t="s">
        <v>841</v>
      </c>
      <c r="C1044" s="70"/>
      <c r="D1044" s="69" t="s">
        <v>842</v>
      </c>
      <c r="E1044" s="69" t="s">
        <v>66</v>
      </c>
      <c r="F1044" s="70">
        <v>36</v>
      </c>
      <c r="G1044" s="71">
        <v>36</v>
      </c>
      <c r="H1044" s="70">
        <v>1</v>
      </c>
      <c r="I1044" s="70">
        <v>8</v>
      </c>
      <c r="J1044" s="70">
        <v>80</v>
      </c>
      <c r="K1044" s="69" t="s">
        <v>16</v>
      </c>
      <c r="L1044" s="70">
        <v>72</v>
      </c>
      <c r="M1044" s="70">
        <v>72</v>
      </c>
      <c r="N1044" s="70">
        <v>216</v>
      </c>
      <c r="O1044" s="70">
        <v>6</v>
      </c>
      <c r="P1044" s="69" t="s">
        <v>265</v>
      </c>
      <c r="Q1044" s="70">
        <v>21.1666666666667</v>
      </c>
      <c r="S1044">
        <f t="shared" si="32"/>
        <v>80</v>
      </c>
      <c r="T1044" t="str">
        <f t="shared" si="33"/>
        <v>BPB-14</v>
      </c>
    </row>
    <row r="1045" spans="1:20" x14ac:dyDescent="0.25">
      <c r="A1045" s="68">
        <v>43117</v>
      </c>
      <c r="B1045" s="69" t="s">
        <v>841</v>
      </c>
      <c r="C1045" s="70"/>
      <c r="D1045" s="69" t="s">
        <v>842</v>
      </c>
      <c r="E1045" s="69" t="s">
        <v>67</v>
      </c>
      <c r="F1045" s="70">
        <v>24</v>
      </c>
      <c r="G1045" s="71">
        <v>24</v>
      </c>
      <c r="H1045" s="70">
        <v>1</v>
      </c>
      <c r="I1045" s="70">
        <v>8</v>
      </c>
      <c r="J1045" s="70">
        <v>56</v>
      </c>
      <c r="K1045" s="69" t="s">
        <v>16</v>
      </c>
      <c r="L1045" s="70">
        <v>48</v>
      </c>
      <c r="M1045" s="70">
        <v>48</v>
      </c>
      <c r="N1045" s="70">
        <v>288</v>
      </c>
      <c r="O1045" s="70">
        <v>12</v>
      </c>
      <c r="P1045" s="69" t="s">
        <v>68</v>
      </c>
      <c r="Q1045" s="70">
        <v>35</v>
      </c>
      <c r="S1045">
        <f t="shared" si="32"/>
        <v>56</v>
      </c>
      <c r="T1045" t="str">
        <f t="shared" si="33"/>
        <v>BPB-15</v>
      </c>
    </row>
    <row r="1046" spans="1:20" x14ac:dyDescent="0.25">
      <c r="A1046" s="72">
        <v>43117</v>
      </c>
      <c r="B1046" s="73" t="s">
        <v>841</v>
      </c>
      <c r="C1046" s="74"/>
      <c r="D1046" s="73" t="s">
        <v>842</v>
      </c>
      <c r="E1046" s="73" t="s">
        <v>169</v>
      </c>
      <c r="F1046" s="74">
        <v>96</v>
      </c>
      <c r="G1046" s="75">
        <v>96</v>
      </c>
      <c r="H1046" s="74">
        <v>1</v>
      </c>
      <c r="I1046" s="74">
        <v>8</v>
      </c>
      <c r="J1046" s="74">
        <v>80</v>
      </c>
      <c r="K1046" s="73" t="s">
        <v>16</v>
      </c>
      <c r="L1046" s="74">
        <v>192</v>
      </c>
      <c r="M1046" s="74">
        <v>192</v>
      </c>
      <c r="N1046" s="74">
        <v>1152</v>
      </c>
      <c r="O1046" s="74">
        <v>12</v>
      </c>
      <c r="P1046" s="73" t="s">
        <v>324</v>
      </c>
      <c r="Q1046" s="74">
        <v>28</v>
      </c>
      <c r="S1046">
        <f t="shared" si="32"/>
        <v>80</v>
      </c>
      <c r="T1046" t="str">
        <f t="shared" si="33"/>
        <v>BPB-08</v>
      </c>
    </row>
    <row r="1047" spans="1:20" x14ac:dyDescent="0.25">
      <c r="A1047" s="72">
        <v>43117</v>
      </c>
      <c r="B1047" s="73" t="s">
        <v>841</v>
      </c>
      <c r="C1047" s="74"/>
      <c r="D1047" s="73" t="s">
        <v>842</v>
      </c>
      <c r="E1047" s="73" t="s">
        <v>70</v>
      </c>
      <c r="F1047" s="74">
        <v>24</v>
      </c>
      <c r="G1047" s="75">
        <v>24</v>
      </c>
      <c r="H1047" s="74">
        <v>1</v>
      </c>
      <c r="I1047" s="74">
        <v>8</v>
      </c>
      <c r="J1047" s="74">
        <v>56</v>
      </c>
      <c r="K1047" s="73" t="s">
        <v>16</v>
      </c>
      <c r="L1047" s="74">
        <v>48</v>
      </c>
      <c r="M1047" s="74">
        <v>48</v>
      </c>
      <c r="N1047" s="74">
        <v>288</v>
      </c>
      <c r="O1047" s="74">
        <v>12</v>
      </c>
      <c r="P1047" s="73" t="s">
        <v>190</v>
      </c>
      <c r="Q1047" s="74">
        <v>33</v>
      </c>
      <c r="S1047">
        <f t="shared" si="32"/>
        <v>56</v>
      </c>
      <c r="T1047" t="str">
        <f t="shared" si="33"/>
        <v>BPB-14</v>
      </c>
    </row>
    <row r="1048" spans="1:20" x14ac:dyDescent="0.25">
      <c r="A1048" s="68">
        <v>43117</v>
      </c>
      <c r="B1048" s="69" t="s">
        <v>841</v>
      </c>
      <c r="C1048" s="70"/>
      <c r="D1048" s="69" t="s">
        <v>842</v>
      </c>
      <c r="E1048" s="69" t="s">
        <v>591</v>
      </c>
      <c r="F1048" s="70">
        <v>28</v>
      </c>
      <c r="G1048" s="71">
        <v>28</v>
      </c>
      <c r="H1048" s="70">
        <v>1</v>
      </c>
      <c r="I1048" s="70">
        <v>80</v>
      </c>
      <c r="J1048" s="70">
        <v>160</v>
      </c>
      <c r="K1048" s="69" t="s">
        <v>16</v>
      </c>
      <c r="L1048" s="70">
        <v>56</v>
      </c>
      <c r="M1048" s="70">
        <v>56</v>
      </c>
      <c r="N1048" s="70">
        <v>168</v>
      </c>
      <c r="O1048" s="70">
        <v>6</v>
      </c>
      <c r="P1048" s="69" t="s">
        <v>592</v>
      </c>
      <c r="Q1048" s="70">
        <v>57</v>
      </c>
      <c r="S1048">
        <f t="shared" si="32"/>
        <v>160</v>
      </c>
      <c r="T1048" t="str">
        <f t="shared" si="33"/>
        <v>BPB-14</v>
      </c>
    </row>
    <row r="1049" spans="1:20" x14ac:dyDescent="0.25">
      <c r="A1049" s="68">
        <v>43117</v>
      </c>
      <c r="B1049" s="69" t="s">
        <v>841</v>
      </c>
      <c r="C1049" s="70"/>
      <c r="D1049" s="69" t="s">
        <v>842</v>
      </c>
      <c r="E1049" s="69" t="s">
        <v>588</v>
      </c>
      <c r="F1049" s="70">
        <v>28</v>
      </c>
      <c r="G1049" s="71">
        <v>56</v>
      </c>
      <c r="H1049" s="70">
        <v>2</v>
      </c>
      <c r="I1049" s="70">
        <v>88</v>
      </c>
      <c r="J1049" s="70">
        <v>264</v>
      </c>
      <c r="K1049" s="69" t="s">
        <v>16</v>
      </c>
      <c r="L1049" s="70">
        <v>56</v>
      </c>
      <c r="M1049" s="70">
        <v>56</v>
      </c>
      <c r="N1049" s="70">
        <v>168</v>
      </c>
      <c r="O1049" s="70">
        <v>6</v>
      </c>
      <c r="P1049" s="69" t="s">
        <v>589</v>
      </c>
      <c r="Q1049" s="70">
        <v>76</v>
      </c>
      <c r="S1049">
        <f t="shared" si="32"/>
        <v>264</v>
      </c>
      <c r="T1049" t="str">
        <f t="shared" si="33"/>
        <v>BPB-13</v>
      </c>
    </row>
    <row r="1050" spans="1:20" x14ac:dyDescent="0.25">
      <c r="A1050" s="72">
        <v>43117</v>
      </c>
      <c r="B1050" s="73" t="s">
        <v>841</v>
      </c>
      <c r="C1050" s="74"/>
      <c r="D1050" s="73" t="s">
        <v>842</v>
      </c>
      <c r="E1050" s="73" t="s">
        <v>83</v>
      </c>
      <c r="F1050" s="74">
        <v>12</v>
      </c>
      <c r="G1050" s="75">
        <v>36</v>
      </c>
      <c r="H1050" s="74">
        <v>3</v>
      </c>
      <c r="I1050" s="74">
        <v>25</v>
      </c>
      <c r="J1050" s="74">
        <v>175</v>
      </c>
      <c r="K1050" s="73" t="s">
        <v>16</v>
      </c>
      <c r="L1050" s="74">
        <v>24</v>
      </c>
      <c r="M1050" s="74">
        <v>24</v>
      </c>
      <c r="N1050" s="74">
        <v>144</v>
      </c>
      <c r="O1050" s="74">
        <v>12</v>
      </c>
      <c r="P1050" s="73" t="s">
        <v>860</v>
      </c>
      <c r="Q1050" s="74">
        <v>135</v>
      </c>
      <c r="S1050">
        <f t="shared" si="32"/>
        <v>175</v>
      </c>
      <c r="T1050" t="str">
        <f t="shared" si="33"/>
        <v>BPB-13</v>
      </c>
    </row>
    <row r="1051" spans="1:20" x14ac:dyDescent="0.25">
      <c r="A1051" s="68">
        <v>43117</v>
      </c>
      <c r="B1051" s="69" t="s">
        <v>841</v>
      </c>
      <c r="C1051" s="70"/>
      <c r="D1051" s="69" t="s">
        <v>842</v>
      </c>
      <c r="E1051" s="69" t="s">
        <v>85</v>
      </c>
      <c r="F1051" s="70">
        <v>24</v>
      </c>
      <c r="G1051" s="71">
        <v>24</v>
      </c>
      <c r="H1051" s="70">
        <v>1</v>
      </c>
      <c r="I1051" s="70">
        <v>2</v>
      </c>
      <c r="J1051" s="70">
        <v>80</v>
      </c>
      <c r="K1051" s="69" t="s">
        <v>16</v>
      </c>
      <c r="L1051" s="70">
        <v>48</v>
      </c>
      <c r="M1051" s="70">
        <v>48</v>
      </c>
      <c r="N1051" s="70">
        <v>288</v>
      </c>
      <c r="O1051" s="70">
        <v>12</v>
      </c>
      <c r="P1051" s="69" t="s">
        <v>156</v>
      </c>
      <c r="Q1051" s="70"/>
      <c r="S1051">
        <f t="shared" si="32"/>
        <v>80</v>
      </c>
      <c r="T1051" t="str">
        <f t="shared" si="33"/>
        <v>BPB-13</v>
      </c>
    </row>
    <row r="1052" spans="1:20" x14ac:dyDescent="0.25">
      <c r="A1052" s="72">
        <v>43117</v>
      </c>
      <c r="B1052" s="73" t="s">
        <v>841</v>
      </c>
      <c r="C1052" s="74"/>
      <c r="D1052" s="73" t="s">
        <v>842</v>
      </c>
      <c r="E1052" s="73" t="s">
        <v>21</v>
      </c>
      <c r="F1052" s="74">
        <v>12</v>
      </c>
      <c r="G1052" s="75">
        <v>36</v>
      </c>
      <c r="H1052" s="74">
        <v>3</v>
      </c>
      <c r="I1052" s="74">
        <v>175</v>
      </c>
      <c r="J1052" s="74">
        <v>350</v>
      </c>
      <c r="K1052" s="73" t="s">
        <v>16</v>
      </c>
      <c r="L1052" s="74">
        <v>36</v>
      </c>
      <c r="M1052" s="74">
        <v>36</v>
      </c>
      <c r="N1052" s="74">
        <v>132</v>
      </c>
      <c r="O1052" s="74">
        <v>11</v>
      </c>
      <c r="P1052" s="73" t="s">
        <v>861</v>
      </c>
      <c r="Q1052" s="74">
        <v>150</v>
      </c>
      <c r="S1052">
        <f t="shared" si="32"/>
        <v>350</v>
      </c>
      <c r="T1052" t="str">
        <f t="shared" si="33"/>
        <v>BPB-13</v>
      </c>
    </row>
    <row r="1053" spans="1:20" x14ac:dyDescent="0.25">
      <c r="A1053" s="68">
        <v>43117</v>
      </c>
      <c r="B1053" s="69" t="s">
        <v>841</v>
      </c>
      <c r="C1053" s="70"/>
      <c r="D1053" s="69" t="s">
        <v>842</v>
      </c>
      <c r="E1053" s="69" t="s">
        <v>88</v>
      </c>
      <c r="F1053" s="70">
        <v>36</v>
      </c>
      <c r="G1053" s="71">
        <v>36</v>
      </c>
      <c r="H1053" s="70">
        <v>1</v>
      </c>
      <c r="I1053" s="70">
        <v>8</v>
      </c>
      <c r="J1053" s="70">
        <v>80</v>
      </c>
      <c r="K1053" s="69" t="s">
        <v>16</v>
      </c>
      <c r="L1053" s="70">
        <v>72</v>
      </c>
      <c r="M1053" s="70">
        <v>72</v>
      </c>
      <c r="N1053" s="70">
        <v>216</v>
      </c>
      <c r="O1053" s="70">
        <v>6</v>
      </c>
      <c r="P1053" s="69" t="s">
        <v>315</v>
      </c>
      <c r="Q1053" s="70">
        <v>61</v>
      </c>
      <c r="S1053">
        <f t="shared" si="32"/>
        <v>80</v>
      </c>
      <c r="T1053" t="str">
        <f t="shared" si="33"/>
        <v>BPB-12</v>
      </c>
    </row>
    <row r="1054" spans="1:20" x14ac:dyDescent="0.25">
      <c r="A1054" s="68">
        <v>43117</v>
      </c>
      <c r="B1054" s="69" t="s">
        <v>841</v>
      </c>
      <c r="C1054" s="70"/>
      <c r="D1054" s="69" t="s">
        <v>842</v>
      </c>
      <c r="E1054" s="69" t="s">
        <v>89</v>
      </c>
      <c r="F1054" s="70">
        <v>24</v>
      </c>
      <c r="G1054" s="71">
        <v>48</v>
      </c>
      <c r="H1054" s="70">
        <v>2</v>
      </c>
      <c r="I1054" s="70">
        <v>8</v>
      </c>
      <c r="J1054" s="70">
        <v>64</v>
      </c>
      <c r="K1054" s="69" t="s">
        <v>16</v>
      </c>
      <c r="L1054" s="70">
        <v>48</v>
      </c>
      <c r="M1054" s="70">
        <v>48</v>
      </c>
      <c r="N1054" s="70">
        <v>144</v>
      </c>
      <c r="O1054" s="70">
        <v>6</v>
      </c>
      <c r="P1054" s="69" t="s">
        <v>857</v>
      </c>
      <c r="Q1054" s="70">
        <v>10</v>
      </c>
      <c r="S1054">
        <f t="shared" si="32"/>
        <v>64</v>
      </c>
      <c r="T1054" t="str">
        <f t="shared" si="33"/>
        <v>BPB-14</v>
      </c>
    </row>
    <row r="1055" spans="1:20" x14ac:dyDescent="0.25">
      <c r="A1055" s="72">
        <v>43117</v>
      </c>
      <c r="B1055" s="73" t="s">
        <v>841</v>
      </c>
      <c r="C1055" s="74"/>
      <c r="D1055" s="73" t="s">
        <v>842</v>
      </c>
      <c r="E1055" s="73" t="s">
        <v>145</v>
      </c>
      <c r="F1055" s="74">
        <v>36</v>
      </c>
      <c r="G1055" s="75">
        <v>36</v>
      </c>
      <c r="H1055" s="74">
        <v>1</v>
      </c>
      <c r="I1055" s="74">
        <v>8</v>
      </c>
      <c r="J1055" s="74">
        <v>72</v>
      </c>
      <c r="K1055" s="73" t="s">
        <v>16</v>
      </c>
      <c r="L1055" s="74">
        <v>72</v>
      </c>
      <c r="M1055" s="74">
        <v>72</v>
      </c>
      <c r="N1055" s="74">
        <v>432</v>
      </c>
      <c r="O1055" s="74">
        <v>12</v>
      </c>
      <c r="P1055" s="73" t="s">
        <v>223</v>
      </c>
      <c r="Q1055" s="74">
        <v>49</v>
      </c>
      <c r="S1055">
        <f t="shared" si="32"/>
        <v>72</v>
      </c>
      <c r="T1055" t="str">
        <f t="shared" si="33"/>
        <v>BPB-12</v>
      </c>
    </row>
    <row r="1056" spans="1:20" x14ac:dyDescent="0.25">
      <c r="A1056" s="72">
        <v>43117</v>
      </c>
      <c r="B1056" s="73" t="s">
        <v>841</v>
      </c>
      <c r="C1056" s="74"/>
      <c r="D1056" s="73" t="s">
        <v>842</v>
      </c>
      <c r="E1056" s="73" t="s">
        <v>22</v>
      </c>
      <c r="F1056" s="74">
        <v>36</v>
      </c>
      <c r="G1056" s="75">
        <v>72</v>
      </c>
      <c r="H1056" s="74">
        <v>2</v>
      </c>
      <c r="I1056" s="74">
        <v>72</v>
      </c>
      <c r="J1056" s="74">
        <v>144</v>
      </c>
      <c r="K1056" s="73" t="s">
        <v>16</v>
      </c>
      <c r="L1056" s="74">
        <v>72</v>
      </c>
      <c r="M1056" s="74">
        <v>72</v>
      </c>
      <c r="N1056" s="74">
        <v>864</v>
      </c>
      <c r="O1056" s="74">
        <v>24</v>
      </c>
      <c r="P1056" s="73" t="s">
        <v>205</v>
      </c>
      <c r="Q1056" s="74">
        <v>34</v>
      </c>
      <c r="S1056">
        <f t="shared" si="32"/>
        <v>144</v>
      </c>
      <c r="T1056" t="str">
        <f t="shared" si="33"/>
        <v>BPB-13</v>
      </c>
    </row>
    <row r="1057" spans="1:20" x14ac:dyDescent="0.25">
      <c r="A1057" s="68">
        <v>43117</v>
      </c>
      <c r="B1057" s="69" t="s">
        <v>841</v>
      </c>
      <c r="C1057" s="70"/>
      <c r="D1057" s="69" t="s">
        <v>842</v>
      </c>
      <c r="E1057" s="69" t="s">
        <v>23</v>
      </c>
      <c r="F1057" s="70">
        <v>36</v>
      </c>
      <c r="G1057" s="71">
        <v>108</v>
      </c>
      <c r="H1057" s="70">
        <v>3</v>
      </c>
      <c r="I1057" s="70">
        <v>8</v>
      </c>
      <c r="J1057" s="70">
        <v>80</v>
      </c>
      <c r="K1057" s="69" t="s">
        <v>16</v>
      </c>
      <c r="L1057" s="70">
        <v>108</v>
      </c>
      <c r="M1057" s="70">
        <v>108</v>
      </c>
      <c r="N1057" s="70">
        <v>648</v>
      </c>
      <c r="O1057" s="70">
        <v>18</v>
      </c>
      <c r="P1057" s="69" t="s">
        <v>194</v>
      </c>
      <c r="Q1057" s="70"/>
      <c r="S1057">
        <f t="shared" si="32"/>
        <v>80</v>
      </c>
      <c r="T1057" t="str">
        <f t="shared" si="33"/>
        <v>BPB-14</v>
      </c>
    </row>
    <row r="1058" spans="1:20" x14ac:dyDescent="0.25">
      <c r="A1058" s="68">
        <v>43117</v>
      </c>
      <c r="B1058" s="69" t="s">
        <v>841</v>
      </c>
      <c r="C1058" s="70"/>
      <c r="D1058" s="69" t="s">
        <v>842</v>
      </c>
      <c r="E1058" s="69" t="s">
        <v>150</v>
      </c>
      <c r="F1058" s="70">
        <v>36</v>
      </c>
      <c r="G1058" s="71">
        <v>72</v>
      </c>
      <c r="H1058" s="70">
        <v>2</v>
      </c>
      <c r="I1058" s="70">
        <v>8</v>
      </c>
      <c r="J1058" s="70">
        <v>64</v>
      </c>
      <c r="K1058" s="69" t="s">
        <v>16</v>
      </c>
      <c r="L1058" s="70">
        <v>72</v>
      </c>
      <c r="M1058" s="70">
        <v>72</v>
      </c>
      <c r="N1058" s="70">
        <v>432</v>
      </c>
      <c r="O1058" s="70">
        <v>12</v>
      </c>
      <c r="P1058" s="69" t="s">
        <v>275</v>
      </c>
      <c r="Q1058" s="70"/>
      <c r="S1058">
        <f t="shared" si="32"/>
        <v>64</v>
      </c>
      <c r="T1058" t="str">
        <f t="shared" si="33"/>
        <v>BPB-08</v>
      </c>
    </row>
    <row r="1059" spans="1:20" x14ac:dyDescent="0.25">
      <c r="A1059" s="72">
        <v>43117</v>
      </c>
      <c r="B1059" s="73" t="s">
        <v>841</v>
      </c>
      <c r="C1059" s="74"/>
      <c r="D1059" s="73" t="s">
        <v>842</v>
      </c>
      <c r="E1059" s="73" t="s">
        <v>25</v>
      </c>
      <c r="F1059" s="74">
        <v>10</v>
      </c>
      <c r="G1059" s="75">
        <v>200</v>
      </c>
      <c r="H1059" s="74">
        <v>20</v>
      </c>
      <c r="I1059" s="74">
        <v>50</v>
      </c>
      <c r="J1059" s="74">
        <v>800</v>
      </c>
      <c r="K1059" s="73" t="s">
        <v>16</v>
      </c>
      <c r="L1059" s="74">
        <v>400</v>
      </c>
      <c r="M1059" s="74">
        <v>400</v>
      </c>
      <c r="N1059" s="74">
        <v>800</v>
      </c>
      <c r="O1059" s="74">
        <v>80</v>
      </c>
      <c r="P1059" s="73" t="s">
        <v>26</v>
      </c>
      <c r="Q1059" s="74">
        <v>593</v>
      </c>
      <c r="S1059">
        <f t="shared" si="32"/>
        <v>800</v>
      </c>
      <c r="T1059" t="str">
        <f t="shared" si="33"/>
        <v>BPB-02</v>
      </c>
    </row>
    <row r="1060" spans="1:20" x14ac:dyDescent="0.25">
      <c r="A1060" s="68">
        <v>43117</v>
      </c>
      <c r="B1060" s="69" t="s">
        <v>841</v>
      </c>
      <c r="C1060" s="70"/>
      <c r="D1060" s="69" t="s">
        <v>842</v>
      </c>
      <c r="E1060" s="69" t="s">
        <v>91</v>
      </c>
      <c r="F1060" s="70">
        <v>24</v>
      </c>
      <c r="G1060" s="71">
        <v>24</v>
      </c>
      <c r="H1060" s="70">
        <v>1</v>
      </c>
      <c r="I1060" s="70">
        <v>8</v>
      </c>
      <c r="J1060" s="70">
        <v>80</v>
      </c>
      <c r="K1060" s="69" t="s">
        <v>16</v>
      </c>
      <c r="L1060" s="70">
        <v>48</v>
      </c>
      <c r="M1060" s="70">
        <v>48</v>
      </c>
      <c r="N1060" s="70">
        <v>1000</v>
      </c>
      <c r="O1060" s="70">
        <v>41.6666666666667</v>
      </c>
      <c r="P1060" s="69" t="s">
        <v>250</v>
      </c>
      <c r="Q1060" s="70">
        <v>34</v>
      </c>
      <c r="S1060">
        <f t="shared" si="32"/>
        <v>80</v>
      </c>
      <c r="T1060" t="str">
        <f t="shared" si="33"/>
        <v>BPB-11</v>
      </c>
    </row>
    <row r="1061" spans="1:20" x14ac:dyDescent="0.25">
      <c r="A1061" s="68">
        <v>43117</v>
      </c>
      <c r="B1061" s="69" t="s">
        <v>841</v>
      </c>
      <c r="C1061" s="70"/>
      <c r="D1061" s="69" t="s">
        <v>842</v>
      </c>
      <c r="E1061" s="69" t="s">
        <v>92</v>
      </c>
      <c r="F1061" s="70">
        <v>24</v>
      </c>
      <c r="G1061" s="71">
        <v>24</v>
      </c>
      <c r="H1061" s="70">
        <v>1</v>
      </c>
      <c r="I1061" s="70">
        <v>8</v>
      </c>
      <c r="J1061" s="70">
        <v>80</v>
      </c>
      <c r="K1061" s="69" t="s">
        <v>16</v>
      </c>
      <c r="L1061" s="70">
        <v>48</v>
      </c>
      <c r="M1061" s="70">
        <v>48</v>
      </c>
      <c r="N1061" s="70">
        <v>144</v>
      </c>
      <c r="O1061" s="70">
        <v>6</v>
      </c>
      <c r="P1061" s="69" t="s">
        <v>224</v>
      </c>
      <c r="Q1061" s="70"/>
      <c r="S1061">
        <f t="shared" si="32"/>
        <v>80</v>
      </c>
      <c r="T1061" t="str">
        <f t="shared" si="33"/>
        <v>BPB-08</v>
      </c>
    </row>
    <row r="1062" spans="1:20" x14ac:dyDescent="0.25">
      <c r="A1062" s="68">
        <v>43117</v>
      </c>
      <c r="B1062" s="69" t="s">
        <v>841</v>
      </c>
      <c r="C1062" s="70"/>
      <c r="D1062" s="69" t="s">
        <v>842</v>
      </c>
      <c r="E1062" s="69" t="s">
        <v>594</v>
      </c>
      <c r="F1062" s="70">
        <v>200</v>
      </c>
      <c r="G1062" s="71">
        <v>200</v>
      </c>
      <c r="H1062" s="70">
        <v>1</v>
      </c>
      <c r="I1062" s="70">
        <v>6</v>
      </c>
      <c r="J1062" s="70">
        <v>160</v>
      </c>
      <c r="K1062" s="69" t="s">
        <v>16</v>
      </c>
      <c r="L1062" s="70">
        <v>36</v>
      </c>
      <c r="M1062" s="70">
        <v>36</v>
      </c>
      <c r="N1062" s="70">
        <v>108</v>
      </c>
      <c r="O1062" s="70">
        <v>0.54</v>
      </c>
      <c r="P1062" s="69" t="s">
        <v>912</v>
      </c>
      <c r="Q1062" s="70">
        <v>121</v>
      </c>
      <c r="S1062">
        <f t="shared" si="32"/>
        <v>160</v>
      </c>
      <c r="T1062" t="str">
        <f t="shared" si="33"/>
        <v>BPB-11</v>
      </c>
    </row>
    <row r="1063" spans="1:20" x14ac:dyDescent="0.25">
      <c r="A1063" s="68">
        <v>43117</v>
      </c>
      <c r="B1063" s="69" t="s">
        <v>841</v>
      </c>
      <c r="C1063" s="70"/>
      <c r="D1063" s="69" t="s">
        <v>842</v>
      </c>
      <c r="E1063" s="69" t="s">
        <v>93</v>
      </c>
      <c r="F1063" s="70">
        <v>24</v>
      </c>
      <c r="G1063" s="71">
        <v>24</v>
      </c>
      <c r="H1063" s="70">
        <v>1</v>
      </c>
      <c r="I1063" s="70">
        <v>8</v>
      </c>
      <c r="J1063" s="70">
        <v>88</v>
      </c>
      <c r="K1063" s="69" t="s">
        <v>16</v>
      </c>
      <c r="L1063" s="70">
        <v>144</v>
      </c>
      <c r="M1063" s="70">
        <v>144</v>
      </c>
      <c r="N1063" s="70">
        <v>144</v>
      </c>
      <c r="O1063" s="70">
        <v>6</v>
      </c>
      <c r="P1063" s="69" t="s">
        <v>593</v>
      </c>
      <c r="Q1063" s="70">
        <v>10</v>
      </c>
      <c r="S1063">
        <f t="shared" si="32"/>
        <v>88</v>
      </c>
      <c r="T1063" t="str">
        <f t="shared" si="33"/>
        <v>BPB-15</v>
      </c>
    </row>
    <row r="1064" spans="1:20" x14ac:dyDescent="0.25">
      <c r="A1064" s="68">
        <v>43117</v>
      </c>
      <c r="B1064" s="69" t="s">
        <v>841</v>
      </c>
      <c r="C1064" s="70"/>
      <c r="D1064" s="69" t="s">
        <v>842</v>
      </c>
      <c r="E1064" s="69" t="s">
        <v>151</v>
      </c>
      <c r="F1064" s="70">
        <v>24</v>
      </c>
      <c r="G1064" s="71">
        <v>24</v>
      </c>
      <c r="H1064" s="70">
        <v>1</v>
      </c>
      <c r="I1064" s="70">
        <v>8</v>
      </c>
      <c r="J1064" s="70">
        <v>82</v>
      </c>
      <c r="K1064" s="69" t="s">
        <v>16</v>
      </c>
      <c r="L1064" s="70">
        <v>48</v>
      </c>
      <c r="M1064" s="70">
        <v>48</v>
      </c>
      <c r="N1064" s="70">
        <v>168</v>
      </c>
      <c r="O1064" s="70">
        <v>7</v>
      </c>
      <c r="P1064" s="69" t="s">
        <v>871</v>
      </c>
      <c r="Q1064" s="70"/>
      <c r="S1064">
        <f t="shared" si="32"/>
        <v>82</v>
      </c>
      <c r="T1064" t="str">
        <f t="shared" si="33"/>
        <v>BPB-15</v>
      </c>
    </row>
    <row r="1065" spans="1:20" x14ac:dyDescent="0.25">
      <c r="A1065" s="72">
        <v>43117</v>
      </c>
      <c r="B1065" s="73" t="s">
        <v>841</v>
      </c>
      <c r="C1065" s="74"/>
      <c r="D1065" s="73" t="s">
        <v>842</v>
      </c>
      <c r="E1065" s="73" t="s">
        <v>632</v>
      </c>
      <c r="F1065" s="74">
        <v>30</v>
      </c>
      <c r="G1065" s="75">
        <v>30</v>
      </c>
      <c r="H1065" s="74">
        <v>1</v>
      </c>
      <c r="I1065" s="74">
        <v>2</v>
      </c>
      <c r="J1065" s="74">
        <v>62</v>
      </c>
      <c r="K1065" s="73" t="s">
        <v>16</v>
      </c>
      <c r="L1065" s="74">
        <v>60</v>
      </c>
      <c r="M1065" s="74">
        <v>60</v>
      </c>
      <c r="N1065" s="74">
        <v>360</v>
      </c>
      <c r="O1065" s="74">
        <v>12</v>
      </c>
      <c r="P1065" s="73" t="s">
        <v>633</v>
      </c>
      <c r="Q1065" s="74">
        <v>36</v>
      </c>
      <c r="S1065">
        <f t="shared" si="32"/>
        <v>62</v>
      </c>
      <c r="T1065" t="str">
        <f t="shared" si="33"/>
        <v>BPB-11</v>
      </c>
    </row>
    <row r="1066" spans="1:20" x14ac:dyDescent="0.25">
      <c r="A1066" s="72">
        <v>43117</v>
      </c>
      <c r="B1066" s="73" t="s">
        <v>841</v>
      </c>
      <c r="C1066" s="74"/>
      <c r="D1066" s="73" t="s">
        <v>842</v>
      </c>
      <c r="E1066" s="73" t="s">
        <v>648</v>
      </c>
      <c r="F1066" s="74">
        <v>120</v>
      </c>
      <c r="G1066" s="75">
        <v>120</v>
      </c>
      <c r="H1066" s="74">
        <v>1</v>
      </c>
      <c r="I1066" s="74">
        <v>8</v>
      </c>
      <c r="J1066" s="74">
        <v>80</v>
      </c>
      <c r="K1066" s="73" t="s">
        <v>16</v>
      </c>
      <c r="L1066" s="74">
        <v>0</v>
      </c>
      <c r="M1066" s="74">
        <v>0</v>
      </c>
      <c r="N1066" s="74">
        <v>1</v>
      </c>
      <c r="O1066" s="74">
        <v>8.3333333333333297E-3</v>
      </c>
      <c r="P1066" s="73" t="s">
        <v>926</v>
      </c>
      <c r="Q1066" s="74">
        <v>62</v>
      </c>
      <c r="S1066">
        <f t="shared" si="32"/>
        <v>80</v>
      </c>
      <c r="T1066" t="str">
        <f t="shared" si="33"/>
        <v>BPB-08</v>
      </c>
    </row>
    <row r="1067" spans="1:20" x14ac:dyDescent="0.25">
      <c r="A1067" s="68">
        <v>43117</v>
      </c>
      <c r="B1067" s="69" t="s">
        <v>841</v>
      </c>
      <c r="C1067" s="70"/>
      <c r="D1067" s="69" t="s">
        <v>842</v>
      </c>
      <c r="E1067" s="69" t="s">
        <v>649</v>
      </c>
      <c r="F1067" s="70">
        <v>120</v>
      </c>
      <c r="G1067" s="71">
        <v>120</v>
      </c>
      <c r="H1067" s="70">
        <v>1</v>
      </c>
      <c r="I1067" s="70">
        <v>8</v>
      </c>
      <c r="J1067" s="70">
        <v>80</v>
      </c>
      <c r="K1067" s="69" t="s">
        <v>16</v>
      </c>
      <c r="L1067" s="70">
        <v>120</v>
      </c>
      <c r="M1067" s="70">
        <v>120</v>
      </c>
      <c r="N1067" s="70">
        <v>720</v>
      </c>
      <c r="O1067" s="70">
        <v>6</v>
      </c>
      <c r="P1067" s="69" t="s">
        <v>927</v>
      </c>
      <c r="Q1067" s="70">
        <v>34</v>
      </c>
      <c r="S1067">
        <f t="shared" si="32"/>
        <v>80</v>
      </c>
      <c r="T1067" t="str">
        <f t="shared" si="33"/>
        <v>BPB-08</v>
      </c>
    </row>
    <row r="1068" spans="1:20" x14ac:dyDescent="0.25">
      <c r="A1068" s="72">
        <v>43117</v>
      </c>
      <c r="B1068" s="73" t="s">
        <v>841</v>
      </c>
      <c r="C1068" s="74"/>
      <c r="D1068" s="73" t="s">
        <v>842</v>
      </c>
      <c r="E1068" s="73" t="s">
        <v>31</v>
      </c>
      <c r="F1068" s="74">
        <v>40</v>
      </c>
      <c r="G1068" s="75">
        <v>40</v>
      </c>
      <c r="H1068" s="74">
        <v>1</v>
      </c>
      <c r="I1068" s="74">
        <v>56</v>
      </c>
      <c r="J1068" s="74">
        <v>168</v>
      </c>
      <c r="K1068" s="73" t="s">
        <v>16</v>
      </c>
      <c r="L1068" s="74">
        <v>80</v>
      </c>
      <c r="M1068" s="74">
        <v>80</v>
      </c>
      <c r="N1068" s="74">
        <v>720</v>
      </c>
      <c r="O1068" s="74">
        <v>18</v>
      </c>
      <c r="P1068" s="73" t="s">
        <v>178</v>
      </c>
      <c r="Q1068" s="74"/>
      <c r="S1068">
        <f t="shared" si="32"/>
        <v>168</v>
      </c>
      <c r="T1068" t="str">
        <f t="shared" si="33"/>
        <v>BPB-14</v>
      </c>
    </row>
    <row r="1069" spans="1:20" x14ac:dyDescent="0.25">
      <c r="A1069" s="72">
        <v>43117</v>
      </c>
      <c r="B1069" s="73" t="s">
        <v>841</v>
      </c>
      <c r="C1069" s="74"/>
      <c r="D1069" s="73" t="s">
        <v>842</v>
      </c>
      <c r="E1069" s="73" t="s">
        <v>650</v>
      </c>
      <c r="F1069" s="74">
        <v>120</v>
      </c>
      <c r="G1069" s="75">
        <v>120</v>
      </c>
      <c r="H1069" s="74">
        <v>1</v>
      </c>
      <c r="I1069" s="74">
        <v>2</v>
      </c>
      <c r="J1069" s="74">
        <v>6</v>
      </c>
      <c r="K1069" s="73" t="s">
        <v>16</v>
      </c>
      <c r="L1069" s="74">
        <v>0</v>
      </c>
      <c r="M1069" s="74">
        <v>0</v>
      </c>
      <c r="N1069" s="74">
        <v>1</v>
      </c>
      <c r="O1069" s="74">
        <v>8.3333333333333297E-3</v>
      </c>
      <c r="P1069" s="73" t="s">
        <v>651</v>
      </c>
      <c r="Q1069" s="74">
        <v>3</v>
      </c>
      <c r="S1069">
        <f t="shared" si="32"/>
        <v>6</v>
      </c>
      <c r="T1069" t="str">
        <f t="shared" si="33"/>
        <v>BPB-04</v>
      </c>
    </row>
    <row r="1070" spans="1:20" x14ac:dyDescent="0.25">
      <c r="A1070" s="68">
        <v>43117</v>
      </c>
      <c r="B1070" s="69" t="s">
        <v>841</v>
      </c>
      <c r="C1070" s="70"/>
      <c r="D1070" s="69" t="s">
        <v>842</v>
      </c>
      <c r="E1070" s="69" t="s">
        <v>98</v>
      </c>
      <c r="F1070" s="70">
        <v>48</v>
      </c>
      <c r="G1070" s="71">
        <v>48</v>
      </c>
      <c r="H1070" s="70">
        <v>1</v>
      </c>
      <c r="I1070" s="70">
        <v>8</v>
      </c>
      <c r="J1070" s="70">
        <v>64</v>
      </c>
      <c r="K1070" s="69" t="s">
        <v>16</v>
      </c>
      <c r="L1070" s="70">
        <v>96</v>
      </c>
      <c r="M1070" s="70">
        <v>96</v>
      </c>
      <c r="N1070" s="70">
        <v>288</v>
      </c>
      <c r="O1070" s="70">
        <v>6</v>
      </c>
      <c r="P1070" s="69" t="s">
        <v>231</v>
      </c>
      <c r="Q1070" s="70">
        <v>44</v>
      </c>
      <c r="S1070">
        <f t="shared" si="32"/>
        <v>64</v>
      </c>
      <c r="T1070" t="str">
        <f t="shared" si="33"/>
        <v>BPB-15</v>
      </c>
    </row>
    <row r="1071" spans="1:20" x14ac:dyDescent="0.25">
      <c r="A1071" s="72">
        <v>43117</v>
      </c>
      <c r="B1071" s="73" t="s">
        <v>841</v>
      </c>
      <c r="C1071" s="74"/>
      <c r="D1071" s="73" t="s">
        <v>842</v>
      </c>
      <c r="E1071" s="73" t="s">
        <v>32</v>
      </c>
      <c r="F1071" s="74">
        <v>24</v>
      </c>
      <c r="G1071" s="75">
        <v>24</v>
      </c>
      <c r="H1071" s="74">
        <v>1</v>
      </c>
      <c r="I1071" s="74">
        <v>50</v>
      </c>
      <c r="J1071" s="74">
        <v>100</v>
      </c>
      <c r="K1071" s="73" t="s">
        <v>16</v>
      </c>
      <c r="L1071" s="74">
        <v>48</v>
      </c>
      <c r="M1071" s="74">
        <v>48</v>
      </c>
      <c r="N1071" s="74">
        <v>288</v>
      </c>
      <c r="O1071" s="74">
        <v>12</v>
      </c>
      <c r="P1071" s="73" t="s">
        <v>99</v>
      </c>
      <c r="Q1071" s="74"/>
      <c r="S1071">
        <f t="shared" si="32"/>
        <v>100</v>
      </c>
      <c r="T1071" t="str">
        <f t="shared" si="33"/>
        <v>BPB-13</v>
      </c>
    </row>
    <row r="1072" spans="1:20" x14ac:dyDescent="0.25">
      <c r="A1072" s="72">
        <v>43117</v>
      </c>
      <c r="B1072" s="73" t="s">
        <v>841</v>
      </c>
      <c r="C1072" s="74"/>
      <c r="D1072" s="73" t="s">
        <v>842</v>
      </c>
      <c r="E1072" s="73" t="s">
        <v>101</v>
      </c>
      <c r="F1072" s="74">
        <v>24</v>
      </c>
      <c r="G1072" s="75">
        <v>24</v>
      </c>
      <c r="H1072" s="74">
        <v>1</v>
      </c>
      <c r="I1072" s="74">
        <v>8</v>
      </c>
      <c r="J1072" s="74">
        <v>56</v>
      </c>
      <c r="K1072" s="73" t="s">
        <v>16</v>
      </c>
      <c r="L1072" s="74">
        <v>48</v>
      </c>
      <c r="M1072" s="74">
        <v>48</v>
      </c>
      <c r="N1072" s="74">
        <v>144</v>
      </c>
      <c r="O1072" s="74">
        <v>6</v>
      </c>
      <c r="P1072" s="73" t="s">
        <v>197</v>
      </c>
      <c r="Q1072" s="74">
        <v>37</v>
      </c>
      <c r="S1072">
        <f t="shared" si="32"/>
        <v>56</v>
      </c>
      <c r="T1072" t="str">
        <f t="shared" si="33"/>
        <v>BPB-14</v>
      </c>
    </row>
    <row r="1073" spans="1:20" x14ac:dyDescent="0.25">
      <c r="A1073" s="72">
        <v>43117</v>
      </c>
      <c r="B1073" s="73" t="s">
        <v>841</v>
      </c>
      <c r="C1073" s="74"/>
      <c r="D1073" s="73" t="s">
        <v>842</v>
      </c>
      <c r="E1073" s="73" t="s">
        <v>105</v>
      </c>
      <c r="F1073" s="74">
        <v>40</v>
      </c>
      <c r="G1073" s="75">
        <v>40</v>
      </c>
      <c r="H1073" s="74">
        <v>1</v>
      </c>
      <c r="I1073" s="74">
        <v>8</v>
      </c>
      <c r="J1073" s="74">
        <v>88</v>
      </c>
      <c r="K1073" s="73" t="s">
        <v>16</v>
      </c>
      <c r="L1073" s="74">
        <v>80</v>
      </c>
      <c r="M1073" s="74">
        <v>80</v>
      </c>
      <c r="N1073" s="74">
        <v>240</v>
      </c>
      <c r="O1073" s="74">
        <v>6</v>
      </c>
      <c r="P1073" s="73" t="s">
        <v>202</v>
      </c>
      <c r="Q1073" s="74">
        <v>23</v>
      </c>
      <c r="S1073">
        <f t="shared" si="32"/>
        <v>88</v>
      </c>
      <c r="T1073" t="str">
        <f t="shared" si="33"/>
        <v>BPB-15</v>
      </c>
    </row>
    <row r="1074" spans="1:20" x14ac:dyDescent="0.25">
      <c r="A1074" s="72">
        <v>43117</v>
      </c>
      <c r="B1074" s="73" t="s">
        <v>841</v>
      </c>
      <c r="C1074" s="74"/>
      <c r="D1074" s="73" t="s">
        <v>842</v>
      </c>
      <c r="E1074" s="73" t="s">
        <v>39</v>
      </c>
      <c r="F1074" s="74">
        <v>36</v>
      </c>
      <c r="G1074" s="75">
        <v>72</v>
      </c>
      <c r="H1074" s="74">
        <v>2</v>
      </c>
      <c r="I1074" s="74">
        <v>8</v>
      </c>
      <c r="J1074" s="74">
        <v>80</v>
      </c>
      <c r="K1074" s="73" t="s">
        <v>16</v>
      </c>
      <c r="L1074" s="74">
        <v>72</v>
      </c>
      <c r="M1074" s="74">
        <v>72</v>
      </c>
      <c r="N1074" s="74">
        <v>3000</v>
      </c>
      <c r="O1074" s="74">
        <v>83.3333333333333</v>
      </c>
      <c r="P1074" s="73" t="s">
        <v>204</v>
      </c>
      <c r="Q1074" s="74"/>
      <c r="S1074">
        <f t="shared" si="32"/>
        <v>80</v>
      </c>
      <c r="T1074" t="str">
        <f t="shared" si="33"/>
        <v>BPB-13</v>
      </c>
    </row>
    <row r="1075" spans="1:20" x14ac:dyDescent="0.25">
      <c r="A1075" s="72">
        <v>43117</v>
      </c>
      <c r="B1075" s="73" t="s">
        <v>841</v>
      </c>
      <c r="C1075" s="74"/>
      <c r="D1075" s="73" t="s">
        <v>842</v>
      </c>
      <c r="E1075" s="73" t="s">
        <v>41</v>
      </c>
      <c r="F1075" s="74">
        <v>36</v>
      </c>
      <c r="G1075" s="75">
        <v>36</v>
      </c>
      <c r="H1075" s="74">
        <v>1</v>
      </c>
      <c r="I1075" s="74">
        <v>80</v>
      </c>
      <c r="J1075" s="74">
        <v>160</v>
      </c>
      <c r="K1075" s="73" t="s">
        <v>16</v>
      </c>
      <c r="L1075" s="74">
        <v>72</v>
      </c>
      <c r="M1075" s="74">
        <v>72</v>
      </c>
      <c r="N1075" s="74">
        <v>216</v>
      </c>
      <c r="O1075" s="74">
        <v>6</v>
      </c>
      <c r="P1075" s="73" t="s">
        <v>213</v>
      </c>
      <c r="Q1075" s="74">
        <v>74.1388888888889</v>
      </c>
      <c r="S1075">
        <f t="shared" si="32"/>
        <v>160</v>
      </c>
      <c r="T1075" t="str">
        <f t="shared" si="33"/>
        <v>BPB-14</v>
      </c>
    </row>
    <row r="1076" spans="1:20" x14ac:dyDescent="0.25">
      <c r="A1076" s="72">
        <v>43117</v>
      </c>
      <c r="B1076" s="73" t="s">
        <v>841</v>
      </c>
      <c r="C1076" s="74"/>
      <c r="D1076" s="73" t="s">
        <v>842</v>
      </c>
      <c r="E1076" s="73" t="s">
        <v>110</v>
      </c>
      <c r="F1076" s="74">
        <v>55</v>
      </c>
      <c r="G1076" s="75">
        <v>110</v>
      </c>
      <c r="H1076" s="74">
        <v>2</v>
      </c>
      <c r="I1076" s="74">
        <v>88</v>
      </c>
      <c r="J1076" s="74">
        <v>264</v>
      </c>
      <c r="K1076" s="73" t="s">
        <v>16</v>
      </c>
      <c r="L1076" s="74">
        <v>110</v>
      </c>
      <c r="M1076" s="74">
        <v>110</v>
      </c>
      <c r="N1076" s="74">
        <v>330</v>
      </c>
      <c r="O1076" s="74">
        <v>6</v>
      </c>
      <c r="P1076" s="73" t="s">
        <v>111</v>
      </c>
      <c r="Q1076" s="74">
        <v>239</v>
      </c>
      <c r="S1076">
        <f t="shared" si="32"/>
        <v>264</v>
      </c>
      <c r="T1076" t="str">
        <f t="shared" si="33"/>
        <v>BPB-13</v>
      </c>
    </row>
    <row r="1077" spans="1:20" x14ac:dyDescent="0.25">
      <c r="A1077" s="68">
        <v>43117</v>
      </c>
      <c r="B1077" s="69" t="s">
        <v>841</v>
      </c>
      <c r="C1077" s="70"/>
      <c r="D1077" s="69" t="s">
        <v>842</v>
      </c>
      <c r="E1077" s="69" t="s">
        <v>112</v>
      </c>
      <c r="F1077" s="70">
        <v>36</v>
      </c>
      <c r="G1077" s="71">
        <v>36</v>
      </c>
      <c r="H1077" s="70">
        <v>1</v>
      </c>
      <c r="I1077" s="70">
        <v>8</v>
      </c>
      <c r="J1077" s="70">
        <v>88</v>
      </c>
      <c r="K1077" s="69" t="s">
        <v>16</v>
      </c>
      <c r="L1077" s="70">
        <v>72</v>
      </c>
      <c r="M1077" s="70">
        <v>72</v>
      </c>
      <c r="N1077" s="70">
        <v>216</v>
      </c>
      <c r="O1077" s="70">
        <v>6</v>
      </c>
      <c r="P1077" s="69" t="s">
        <v>858</v>
      </c>
      <c r="Q1077" s="70"/>
      <c r="S1077">
        <f t="shared" si="32"/>
        <v>88</v>
      </c>
      <c r="T1077" t="str">
        <f t="shared" si="33"/>
        <v>BPB-15</v>
      </c>
    </row>
    <row r="1078" spans="1:20" x14ac:dyDescent="0.25">
      <c r="A1078" s="68">
        <v>43117</v>
      </c>
      <c r="B1078" s="69" t="s">
        <v>841</v>
      </c>
      <c r="C1078" s="70"/>
      <c r="D1078" s="69" t="s">
        <v>842</v>
      </c>
      <c r="E1078" s="69" t="s">
        <v>825</v>
      </c>
      <c r="F1078" s="70">
        <v>200</v>
      </c>
      <c r="G1078" s="71">
        <v>200</v>
      </c>
      <c r="H1078" s="70">
        <v>1</v>
      </c>
      <c r="I1078" s="70">
        <v>2</v>
      </c>
      <c r="J1078" s="70">
        <v>6</v>
      </c>
      <c r="K1078" s="69" t="s">
        <v>16</v>
      </c>
      <c r="L1078" s="70">
        <v>50</v>
      </c>
      <c r="M1078" s="70">
        <v>50</v>
      </c>
      <c r="N1078" s="70">
        <v>250</v>
      </c>
      <c r="O1078" s="70">
        <v>1.25</v>
      </c>
      <c r="P1078" s="69" t="s">
        <v>826</v>
      </c>
      <c r="Q1078" s="70">
        <v>1</v>
      </c>
      <c r="S1078">
        <f t="shared" ref="S1078:S1141" si="34">J1078</f>
        <v>6</v>
      </c>
      <c r="T1078" t="str">
        <f t="shared" si="33"/>
        <v>BPB-05</v>
      </c>
    </row>
    <row r="1079" spans="1:20" x14ac:dyDescent="0.25">
      <c r="A1079" s="72">
        <v>43117</v>
      </c>
      <c r="B1079" s="73" t="s">
        <v>841</v>
      </c>
      <c r="C1079" s="74"/>
      <c r="D1079" s="73" t="s">
        <v>842</v>
      </c>
      <c r="E1079" s="73" t="s">
        <v>119</v>
      </c>
      <c r="F1079" s="74">
        <v>24</v>
      </c>
      <c r="G1079" s="75">
        <v>24</v>
      </c>
      <c r="H1079" s="74">
        <v>1</v>
      </c>
      <c r="I1079" s="74">
        <v>2</v>
      </c>
      <c r="J1079" s="74">
        <v>80</v>
      </c>
      <c r="K1079" s="73" t="s">
        <v>16</v>
      </c>
      <c r="L1079" s="74">
        <v>48</v>
      </c>
      <c r="M1079" s="74">
        <v>48</v>
      </c>
      <c r="N1079" s="74">
        <v>432</v>
      </c>
      <c r="O1079" s="74">
        <v>18</v>
      </c>
      <c r="P1079" s="73" t="s">
        <v>267</v>
      </c>
      <c r="Q1079" s="74">
        <v>88.5</v>
      </c>
      <c r="S1079">
        <f t="shared" si="34"/>
        <v>80</v>
      </c>
      <c r="T1079" t="str">
        <f t="shared" si="33"/>
        <v>BPB-13</v>
      </c>
    </row>
    <row r="1080" spans="1:20" x14ac:dyDescent="0.25">
      <c r="A1080" s="68">
        <v>43117</v>
      </c>
      <c r="B1080" s="69" t="s">
        <v>841</v>
      </c>
      <c r="C1080" s="70"/>
      <c r="D1080" s="69" t="s">
        <v>842</v>
      </c>
      <c r="E1080" s="69" t="s">
        <v>48</v>
      </c>
      <c r="F1080" s="70">
        <v>24</v>
      </c>
      <c r="G1080" s="71">
        <v>24</v>
      </c>
      <c r="H1080" s="70">
        <v>1</v>
      </c>
      <c r="I1080" s="70">
        <v>8</v>
      </c>
      <c r="J1080" s="70">
        <v>88</v>
      </c>
      <c r="K1080" s="69" t="s">
        <v>16</v>
      </c>
      <c r="L1080" s="70">
        <v>48</v>
      </c>
      <c r="M1080" s="70">
        <v>48</v>
      </c>
      <c r="N1080" s="70">
        <v>288</v>
      </c>
      <c r="O1080" s="70">
        <v>12</v>
      </c>
      <c r="P1080" s="69" t="s">
        <v>859</v>
      </c>
      <c r="Q1080" s="70"/>
      <c r="S1080">
        <f t="shared" si="34"/>
        <v>88</v>
      </c>
      <c r="T1080" t="str">
        <f t="shared" si="33"/>
        <v>BPB-15</v>
      </c>
    </row>
    <row r="1081" spans="1:20" x14ac:dyDescent="0.25">
      <c r="A1081" s="72">
        <v>43117</v>
      </c>
      <c r="B1081" s="73" t="s">
        <v>841</v>
      </c>
      <c r="C1081" s="74"/>
      <c r="D1081" s="73" t="s">
        <v>842</v>
      </c>
      <c r="E1081" s="73" t="s">
        <v>319</v>
      </c>
      <c r="F1081" s="74">
        <v>18</v>
      </c>
      <c r="G1081" s="75">
        <v>396</v>
      </c>
      <c r="H1081" s="74">
        <v>22</v>
      </c>
      <c r="I1081" s="74">
        <v>36</v>
      </c>
      <c r="J1081" s="74">
        <v>108</v>
      </c>
      <c r="K1081" s="73" t="s">
        <v>16</v>
      </c>
      <c r="L1081" s="74">
        <v>0</v>
      </c>
      <c r="M1081" s="74">
        <v>0</v>
      </c>
      <c r="N1081" s="74">
        <v>0</v>
      </c>
      <c r="O1081" s="74">
        <v>0</v>
      </c>
      <c r="P1081" s="73" t="s">
        <v>320</v>
      </c>
      <c r="Q1081" s="74">
        <v>51</v>
      </c>
      <c r="S1081">
        <f t="shared" si="34"/>
        <v>108</v>
      </c>
      <c r="T1081" t="str">
        <f t="shared" si="33"/>
        <v>BPB-15</v>
      </c>
    </row>
    <row r="1082" spans="1:20" x14ac:dyDescent="0.25">
      <c r="A1082" s="68">
        <v>43117</v>
      </c>
      <c r="B1082" s="69" t="s">
        <v>841</v>
      </c>
      <c r="C1082" s="70"/>
      <c r="D1082" s="69" t="s">
        <v>842</v>
      </c>
      <c r="E1082" s="69" t="s">
        <v>55</v>
      </c>
      <c r="F1082" s="70">
        <v>40</v>
      </c>
      <c r="G1082" s="71">
        <v>40</v>
      </c>
      <c r="H1082" s="70">
        <v>1</v>
      </c>
      <c r="I1082" s="70">
        <v>8</v>
      </c>
      <c r="J1082" s="70">
        <v>64</v>
      </c>
      <c r="K1082" s="69" t="s">
        <v>16</v>
      </c>
      <c r="L1082" s="70">
        <v>160</v>
      </c>
      <c r="M1082" s="70">
        <v>160</v>
      </c>
      <c r="N1082" s="70">
        <v>480</v>
      </c>
      <c r="O1082" s="70">
        <v>12</v>
      </c>
      <c r="P1082" s="69" t="s">
        <v>203</v>
      </c>
      <c r="Q1082" s="70"/>
      <c r="S1082">
        <f t="shared" si="34"/>
        <v>64</v>
      </c>
      <c r="T1082" t="str">
        <f t="shared" si="33"/>
        <v>BPB-13</v>
      </c>
    </row>
    <row r="1083" spans="1:20" x14ac:dyDescent="0.25">
      <c r="A1083" s="72">
        <v>43117</v>
      </c>
      <c r="B1083" s="73" t="s">
        <v>841</v>
      </c>
      <c r="C1083" s="74"/>
      <c r="D1083" s="73" t="s">
        <v>842</v>
      </c>
      <c r="E1083" s="73" t="s">
        <v>597</v>
      </c>
      <c r="F1083" s="74">
        <v>250</v>
      </c>
      <c r="G1083" s="75">
        <v>250</v>
      </c>
      <c r="H1083" s="74">
        <v>1</v>
      </c>
      <c r="I1083" s="74">
        <v>4</v>
      </c>
      <c r="J1083" s="74">
        <v>20</v>
      </c>
      <c r="K1083" s="73" t="s">
        <v>16</v>
      </c>
      <c r="L1083" s="74">
        <v>500</v>
      </c>
      <c r="M1083" s="74">
        <v>500</v>
      </c>
      <c r="N1083" s="74">
        <v>3000</v>
      </c>
      <c r="O1083" s="74">
        <v>12</v>
      </c>
      <c r="P1083" s="73" t="s">
        <v>1100</v>
      </c>
      <c r="Q1083" s="74"/>
      <c r="S1083">
        <f t="shared" si="34"/>
        <v>20</v>
      </c>
      <c r="T1083" t="str">
        <f t="shared" si="33"/>
        <v>BPB-08</v>
      </c>
    </row>
    <row r="1084" spans="1:20" x14ac:dyDescent="0.25">
      <c r="A1084" s="72">
        <v>43117</v>
      </c>
      <c r="B1084" s="73" t="s">
        <v>841</v>
      </c>
      <c r="C1084" s="74"/>
      <c r="D1084" s="73" t="s">
        <v>842</v>
      </c>
      <c r="E1084" s="73" t="s">
        <v>323</v>
      </c>
      <c r="F1084" s="74">
        <v>64</v>
      </c>
      <c r="G1084" s="75">
        <v>128</v>
      </c>
      <c r="H1084" s="74">
        <v>2</v>
      </c>
      <c r="I1084" s="74">
        <v>5</v>
      </c>
      <c r="J1084" s="74">
        <v>140</v>
      </c>
      <c r="K1084" s="73" t="s">
        <v>16</v>
      </c>
      <c r="L1084" s="74">
        <v>128</v>
      </c>
      <c r="M1084" s="74">
        <v>128</v>
      </c>
      <c r="N1084" s="74">
        <v>768</v>
      </c>
      <c r="O1084" s="74">
        <v>12</v>
      </c>
      <c r="P1084" s="73" t="s">
        <v>584</v>
      </c>
      <c r="Q1084" s="74">
        <v>31</v>
      </c>
      <c r="S1084">
        <f t="shared" si="34"/>
        <v>140</v>
      </c>
      <c r="T1084" t="str">
        <f t="shared" si="33"/>
        <v>BPB-15</v>
      </c>
    </row>
    <row r="1085" spans="1:20" x14ac:dyDescent="0.25">
      <c r="A1085" s="72">
        <v>43117</v>
      </c>
      <c r="B1085" s="73" t="s">
        <v>841</v>
      </c>
      <c r="C1085" s="74"/>
      <c r="D1085" s="73" t="s">
        <v>842</v>
      </c>
      <c r="E1085" s="73" t="s">
        <v>142</v>
      </c>
      <c r="F1085" s="74">
        <v>10</v>
      </c>
      <c r="G1085" s="75">
        <v>30</v>
      </c>
      <c r="H1085" s="74">
        <v>3</v>
      </c>
      <c r="I1085" s="74">
        <v>2</v>
      </c>
      <c r="J1085" s="74">
        <v>36</v>
      </c>
      <c r="K1085" s="73" t="s">
        <v>16</v>
      </c>
      <c r="L1085" s="74">
        <v>14</v>
      </c>
      <c r="M1085" s="74">
        <v>14</v>
      </c>
      <c r="N1085" s="74">
        <v>28</v>
      </c>
      <c r="O1085" s="74">
        <v>2.8</v>
      </c>
      <c r="P1085" s="73" t="s">
        <v>311</v>
      </c>
      <c r="Q1085" s="74">
        <v>16</v>
      </c>
      <c r="S1085">
        <f t="shared" si="34"/>
        <v>36</v>
      </c>
      <c r="T1085" t="str">
        <f t="shared" si="33"/>
        <v>BPB-15</v>
      </c>
    </row>
    <row r="1086" spans="1:20" x14ac:dyDescent="0.25">
      <c r="A1086" s="68">
        <v>43117</v>
      </c>
      <c r="B1086" s="69" t="s">
        <v>841</v>
      </c>
      <c r="C1086" s="70"/>
      <c r="D1086" s="69" t="s">
        <v>842</v>
      </c>
      <c r="E1086" s="69" t="s">
        <v>134</v>
      </c>
      <c r="F1086" s="70">
        <v>10</v>
      </c>
      <c r="G1086" s="71">
        <v>40</v>
      </c>
      <c r="H1086" s="70">
        <v>4</v>
      </c>
      <c r="I1086" s="70">
        <v>3</v>
      </c>
      <c r="J1086" s="70">
        <v>36</v>
      </c>
      <c r="K1086" s="69" t="s">
        <v>16</v>
      </c>
      <c r="L1086" s="70">
        <v>60</v>
      </c>
      <c r="M1086" s="70">
        <v>60</v>
      </c>
      <c r="N1086" s="70">
        <v>90</v>
      </c>
      <c r="O1086" s="70">
        <v>9</v>
      </c>
      <c r="P1086" s="69" t="s">
        <v>1101</v>
      </c>
      <c r="Q1086" s="70">
        <v>6.3</v>
      </c>
      <c r="S1086">
        <f t="shared" si="34"/>
        <v>36</v>
      </c>
      <c r="T1086" t="str">
        <f t="shared" si="33"/>
        <v>BPB-13</v>
      </c>
    </row>
    <row r="1087" spans="1:20" x14ac:dyDescent="0.25">
      <c r="A1087" s="68">
        <v>43117</v>
      </c>
      <c r="B1087" s="69" t="s">
        <v>841</v>
      </c>
      <c r="C1087" s="70"/>
      <c r="D1087" s="69" t="s">
        <v>842</v>
      </c>
      <c r="E1087" s="69" t="s">
        <v>130</v>
      </c>
      <c r="F1087" s="70">
        <v>100</v>
      </c>
      <c r="G1087" s="71">
        <v>200</v>
      </c>
      <c r="H1087" s="70">
        <v>2</v>
      </c>
      <c r="I1087" s="70">
        <v>2</v>
      </c>
      <c r="J1087" s="70">
        <v>351</v>
      </c>
      <c r="K1087" s="69" t="s">
        <v>16</v>
      </c>
      <c r="L1087" s="70">
        <v>0</v>
      </c>
      <c r="M1087" s="70">
        <v>0</v>
      </c>
      <c r="N1087" s="70">
        <v>0</v>
      </c>
      <c r="O1087" s="70">
        <v>0</v>
      </c>
      <c r="P1087" s="69" t="s">
        <v>313</v>
      </c>
      <c r="Q1087" s="70">
        <v>163</v>
      </c>
      <c r="S1087">
        <f t="shared" si="34"/>
        <v>351</v>
      </c>
      <c r="T1087" t="str">
        <f t="shared" si="33"/>
        <v>BPB-15</v>
      </c>
    </row>
    <row r="1088" spans="1:20" x14ac:dyDescent="0.25">
      <c r="A1088" s="68">
        <v>43117</v>
      </c>
      <c r="B1088" s="69" t="s">
        <v>841</v>
      </c>
      <c r="C1088" s="70"/>
      <c r="D1088" s="69" t="s">
        <v>842</v>
      </c>
      <c r="E1088" s="69" t="s">
        <v>154</v>
      </c>
      <c r="F1088" s="70">
        <v>90</v>
      </c>
      <c r="G1088" s="71">
        <v>180</v>
      </c>
      <c r="H1088" s="70">
        <v>2</v>
      </c>
      <c r="I1088" s="70">
        <v>2</v>
      </c>
      <c r="J1088" s="70">
        <v>56</v>
      </c>
      <c r="K1088" s="69" t="s">
        <v>16</v>
      </c>
      <c r="L1088" s="70">
        <v>0</v>
      </c>
      <c r="M1088" s="70">
        <v>0</v>
      </c>
      <c r="N1088" s="70">
        <v>0</v>
      </c>
      <c r="O1088" s="70">
        <v>0</v>
      </c>
      <c r="P1088" s="69" t="s">
        <v>314</v>
      </c>
      <c r="Q1088" s="70">
        <v>25.411111111111101</v>
      </c>
      <c r="S1088">
        <f t="shared" si="34"/>
        <v>56</v>
      </c>
      <c r="T1088" t="str">
        <f t="shared" si="33"/>
        <v>BPB-15</v>
      </c>
    </row>
    <row r="1089" spans="1:20" x14ac:dyDescent="0.25">
      <c r="A1089" s="72">
        <v>43117</v>
      </c>
      <c r="B1089" s="73" t="s">
        <v>841</v>
      </c>
      <c r="C1089" s="74"/>
      <c r="D1089" s="73" t="s">
        <v>842</v>
      </c>
      <c r="E1089" s="73" t="s">
        <v>185</v>
      </c>
      <c r="F1089" s="74">
        <v>1</v>
      </c>
      <c r="G1089" s="75">
        <v>3</v>
      </c>
      <c r="H1089" s="74">
        <v>3</v>
      </c>
      <c r="I1089" s="74">
        <v>2</v>
      </c>
      <c r="J1089" s="74">
        <v>30</v>
      </c>
      <c r="K1089" s="73" t="s">
        <v>16</v>
      </c>
      <c r="L1089" s="74">
        <v>30</v>
      </c>
      <c r="M1089" s="74">
        <v>30</v>
      </c>
      <c r="N1089" s="74">
        <v>60</v>
      </c>
      <c r="O1089" s="74">
        <v>60</v>
      </c>
      <c r="P1089" s="73" t="s">
        <v>186</v>
      </c>
      <c r="Q1089" s="74">
        <v>25</v>
      </c>
      <c r="S1089">
        <f t="shared" si="34"/>
        <v>30</v>
      </c>
      <c r="T1089" t="str">
        <f t="shared" si="33"/>
        <v>BPB-02</v>
      </c>
    </row>
    <row r="1090" spans="1:20" x14ac:dyDescent="0.25">
      <c r="A1090" s="68">
        <v>43117</v>
      </c>
      <c r="B1090" s="69" t="s">
        <v>841</v>
      </c>
      <c r="C1090" s="70"/>
      <c r="D1090" s="69" t="s">
        <v>842</v>
      </c>
      <c r="E1090" s="69" t="s">
        <v>173</v>
      </c>
      <c r="F1090" s="70">
        <v>1</v>
      </c>
      <c r="G1090" s="71">
        <v>2</v>
      </c>
      <c r="H1090" s="70">
        <v>2</v>
      </c>
      <c r="I1090" s="70">
        <v>2</v>
      </c>
      <c r="J1090" s="70">
        <v>50</v>
      </c>
      <c r="K1090" s="69" t="s">
        <v>16</v>
      </c>
      <c r="L1090" s="70">
        <v>1</v>
      </c>
      <c r="M1090" s="70">
        <v>1</v>
      </c>
      <c r="N1090" s="70">
        <v>50</v>
      </c>
      <c r="O1090" s="70">
        <v>50</v>
      </c>
      <c r="P1090" s="69" t="s">
        <v>174</v>
      </c>
      <c r="Q1090" s="70"/>
      <c r="S1090">
        <f t="shared" si="34"/>
        <v>50</v>
      </c>
      <c r="T1090" t="str">
        <f t="shared" si="33"/>
        <v>BPB-02</v>
      </c>
    </row>
    <row r="1091" spans="1:20" x14ac:dyDescent="0.25">
      <c r="A1091" s="68">
        <v>43117</v>
      </c>
      <c r="B1091" s="69" t="s">
        <v>843</v>
      </c>
      <c r="C1091" s="70"/>
      <c r="D1091" s="69" t="s">
        <v>844</v>
      </c>
      <c r="E1091" s="69" t="s">
        <v>319</v>
      </c>
      <c r="F1091" s="70">
        <v>18</v>
      </c>
      <c r="G1091" s="71">
        <v>414</v>
      </c>
      <c r="H1091" s="70">
        <v>23</v>
      </c>
      <c r="I1091" s="70">
        <v>36</v>
      </c>
      <c r="J1091" s="70">
        <v>108</v>
      </c>
      <c r="K1091" s="69" t="s">
        <v>16</v>
      </c>
      <c r="L1091" s="70">
        <v>0</v>
      </c>
      <c r="M1091" s="70">
        <v>0</v>
      </c>
      <c r="N1091" s="70">
        <v>0</v>
      </c>
      <c r="O1091" s="70">
        <v>0</v>
      </c>
      <c r="P1091" s="69" t="s">
        <v>320</v>
      </c>
      <c r="Q1091" s="70">
        <v>51</v>
      </c>
      <c r="S1091">
        <f t="shared" si="34"/>
        <v>108</v>
      </c>
      <c r="T1091" t="str">
        <f t="shared" ref="T1091:T1154" si="35">LEFT(P1091,6)</f>
        <v>BPB-15</v>
      </c>
    </row>
    <row r="1092" spans="1:20" x14ac:dyDescent="0.25">
      <c r="A1092" s="72">
        <v>43117</v>
      </c>
      <c r="B1092" s="73" t="s">
        <v>843</v>
      </c>
      <c r="C1092" s="74"/>
      <c r="D1092" s="73" t="s">
        <v>844</v>
      </c>
      <c r="E1092" s="73" t="s">
        <v>323</v>
      </c>
      <c r="F1092" s="74">
        <v>64</v>
      </c>
      <c r="G1092" s="75">
        <v>128</v>
      </c>
      <c r="H1092" s="74">
        <v>2</v>
      </c>
      <c r="I1092" s="74">
        <v>5</v>
      </c>
      <c r="J1092" s="74">
        <v>140</v>
      </c>
      <c r="K1092" s="73" t="s">
        <v>16</v>
      </c>
      <c r="L1092" s="74">
        <v>128</v>
      </c>
      <c r="M1092" s="74">
        <v>128</v>
      </c>
      <c r="N1092" s="74">
        <v>768</v>
      </c>
      <c r="O1092" s="74">
        <v>12</v>
      </c>
      <c r="P1092" s="73" t="s">
        <v>584</v>
      </c>
      <c r="Q1092" s="74">
        <v>31</v>
      </c>
      <c r="S1092">
        <f t="shared" si="34"/>
        <v>140</v>
      </c>
      <c r="T1092" t="str">
        <f t="shared" si="35"/>
        <v>BPB-15</v>
      </c>
    </row>
    <row r="1093" spans="1:20" x14ac:dyDescent="0.25">
      <c r="A1093" s="72">
        <v>43117</v>
      </c>
      <c r="B1093" s="73" t="s">
        <v>845</v>
      </c>
      <c r="C1093" s="74"/>
      <c r="D1093" s="73" t="s">
        <v>846</v>
      </c>
      <c r="E1093" s="73" t="s">
        <v>18</v>
      </c>
      <c r="F1093" s="74">
        <v>30</v>
      </c>
      <c r="G1093" s="75">
        <v>30</v>
      </c>
      <c r="H1093" s="74">
        <v>1</v>
      </c>
      <c r="I1093" s="74">
        <v>80</v>
      </c>
      <c r="J1093" s="74">
        <v>240</v>
      </c>
      <c r="K1093" s="73" t="s">
        <v>16</v>
      </c>
      <c r="L1093" s="74">
        <v>60</v>
      </c>
      <c r="M1093" s="74">
        <v>60</v>
      </c>
      <c r="N1093" s="74">
        <v>180</v>
      </c>
      <c r="O1093" s="74">
        <v>6</v>
      </c>
      <c r="P1093" s="73" t="s">
        <v>61</v>
      </c>
      <c r="Q1093" s="74">
        <v>112</v>
      </c>
      <c r="S1093">
        <f t="shared" si="34"/>
        <v>240</v>
      </c>
      <c r="T1093" t="str">
        <f t="shared" si="35"/>
        <v>BPB-14</v>
      </c>
    </row>
    <row r="1094" spans="1:20" x14ac:dyDescent="0.25">
      <c r="A1094" s="72">
        <v>43117</v>
      </c>
      <c r="B1094" s="73" t="s">
        <v>845</v>
      </c>
      <c r="C1094" s="74"/>
      <c r="D1094" s="73" t="s">
        <v>846</v>
      </c>
      <c r="E1094" s="73" t="s">
        <v>19</v>
      </c>
      <c r="F1094" s="74">
        <v>30</v>
      </c>
      <c r="G1094" s="75">
        <v>30</v>
      </c>
      <c r="H1094" s="74">
        <v>1</v>
      </c>
      <c r="I1094" s="74">
        <v>80</v>
      </c>
      <c r="J1094" s="74">
        <v>160</v>
      </c>
      <c r="K1094" s="73" t="s">
        <v>16</v>
      </c>
      <c r="L1094" s="74">
        <v>60</v>
      </c>
      <c r="M1094" s="74">
        <v>60</v>
      </c>
      <c r="N1094" s="74">
        <v>180</v>
      </c>
      <c r="O1094" s="74">
        <v>6</v>
      </c>
      <c r="P1094" s="73" t="s">
        <v>64</v>
      </c>
      <c r="Q1094" s="74">
        <v>44</v>
      </c>
      <c r="S1094">
        <f t="shared" si="34"/>
        <v>160</v>
      </c>
      <c r="T1094" t="str">
        <f t="shared" si="35"/>
        <v>BPB-14</v>
      </c>
    </row>
    <row r="1095" spans="1:20" x14ac:dyDescent="0.25">
      <c r="A1095" s="68">
        <v>43117</v>
      </c>
      <c r="B1095" s="69" t="s">
        <v>845</v>
      </c>
      <c r="C1095" s="70"/>
      <c r="D1095" s="69" t="s">
        <v>846</v>
      </c>
      <c r="E1095" s="69" t="s">
        <v>148</v>
      </c>
      <c r="F1095" s="70">
        <v>20</v>
      </c>
      <c r="G1095" s="71">
        <v>20</v>
      </c>
      <c r="H1095" s="70">
        <v>1</v>
      </c>
      <c r="I1095" s="70">
        <v>8</v>
      </c>
      <c r="J1095" s="70">
        <v>112</v>
      </c>
      <c r="K1095" s="69" t="s">
        <v>16</v>
      </c>
      <c r="L1095" s="70">
        <v>0</v>
      </c>
      <c r="M1095" s="70">
        <v>0</v>
      </c>
      <c r="N1095" s="70">
        <v>0</v>
      </c>
      <c r="O1095" s="70">
        <v>0</v>
      </c>
      <c r="P1095" s="69" t="s">
        <v>149</v>
      </c>
      <c r="Q1095" s="70"/>
      <c r="S1095">
        <f t="shared" si="34"/>
        <v>112</v>
      </c>
      <c r="T1095" t="str">
        <f t="shared" si="35"/>
        <v>BPB-12</v>
      </c>
    </row>
    <row r="1096" spans="1:20" x14ac:dyDescent="0.25">
      <c r="A1096" s="72">
        <v>43117</v>
      </c>
      <c r="B1096" s="73" t="s">
        <v>845</v>
      </c>
      <c r="C1096" s="74"/>
      <c r="D1096" s="73" t="s">
        <v>846</v>
      </c>
      <c r="E1096" s="73" t="s">
        <v>77</v>
      </c>
      <c r="F1096" s="74">
        <v>24</v>
      </c>
      <c r="G1096" s="75">
        <v>24</v>
      </c>
      <c r="H1096" s="74">
        <v>1</v>
      </c>
      <c r="I1096" s="74">
        <v>64</v>
      </c>
      <c r="J1096" s="74">
        <v>128</v>
      </c>
      <c r="K1096" s="73" t="s">
        <v>16</v>
      </c>
      <c r="L1096" s="74">
        <v>48</v>
      </c>
      <c r="M1096" s="74">
        <v>48</v>
      </c>
      <c r="N1096" s="74">
        <v>432</v>
      </c>
      <c r="O1096" s="74">
        <v>18</v>
      </c>
      <c r="P1096" s="73" t="s">
        <v>78</v>
      </c>
      <c r="Q1096" s="74"/>
      <c r="S1096">
        <f t="shared" si="34"/>
        <v>128</v>
      </c>
      <c r="T1096" t="str">
        <f t="shared" si="35"/>
        <v>BPB-14</v>
      </c>
    </row>
    <row r="1097" spans="1:20" x14ac:dyDescent="0.25">
      <c r="A1097" s="68">
        <v>43117</v>
      </c>
      <c r="B1097" s="69" t="s">
        <v>845</v>
      </c>
      <c r="C1097" s="70"/>
      <c r="D1097" s="69" t="s">
        <v>846</v>
      </c>
      <c r="E1097" s="69" t="s">
        <v>83</v>
      </c>
      <c r="F1097" s="70">
        <v>12</v>
      </c>
      <c r="G1097" s="71">
        <v>12</v>
      </c>
      <c r="H1097" s="70">
        <v>1</v>
      </c>
      <c r="I1097" s="70">
        <v>25</v>
      </c>
      <c r="J1097" s="70">
        <v>175</v>
      </c>
      <c r="K1097" s="69" t="s">
        <v>16</v>
      </c>
      <c r="L1097" s="70">
        <v>24</v>
      </c>
      <c r="M1097" s="70">
        <v>24</v>
      </c>
      <c r="N1097" s="70">
        <v>144</v>
      </c>
      <c r="O1097" s="70">
        <v>12</v>
      </c>
      <c r="P1097" s="69" t="s">
        <v>860</v>
      </c>
      <c r="Q1097" s="70">
        <v>135</v>
      </c>
      <c r="S1097">
        <f t="shared" si="34"/>
        <v>175</v>
      </c>
      <c r="T1097" t="str">
        <f t="shared" si="35"/>
        <v>BPB-13</v>
      </c>
    </row>
    <row r="1098" spans="1:20" x14ac:dyDescent="0.25">
      <c r="A1098" s="72">
        <v>43117</v>
      </c>
      <c r="B1098" s="73" t="s">
        <v>845</v>
      </c>
      <c r="C1098" s="74"/>
      <c r="D1098" s="73" t="s">
        <v>846</v>
      </c>
      <c r="E1098" s="73" t="s">
        <v>44</v>
      </c>
      <c r="F1098" s="74">
        <v>30</v>
      </c>
      <c r="G1098" s="75">
        <v>30</v>
      </c>
      <c r="H1098" s="74">
        <v>1</v>
      </c>
      <c r="I1098" s="74">
        <v>8</v>
      </c>
      <c r="J1098" s="74">
        <v>88</v>
      </c>
      <c r="K1098" s="73" t="s">
        <v>16</v>
      </c>
      <c r="L1098" s="74">
        <v>60</v>
      </c>
      <c r="M1098" s="74">
        <v>60</v>
      </c>
      <c r="N1098" s="74">
        <v>180</v>
      </c>
      <c r="O1098" s="74">
        <v>6</v>
      </c>
      <c r="P1098" s="73" t="s">
        <v>114</v>
      </c>
      <c r="Q1098" s="74">
        <v>58</v>
      </c>
      <c r="S1098">
        <f t="shared" si="34"/>
        <v>88</v>
      </c>
      <c r="T1098" t="str">
        <f t="shared" si="35"/>
        <v>BPB-13</v>
      </c>
    </row>
    <row r="1099" spans="1:20" x14ac:dyDescent="0.25">
      <c r="A1099" s="72">
        <v>43117</v>
      </c>
      <c r="B1099" s="73" t="s">
        <v>845</v>
      </c>
      <c r="C1099" s="74"/>
      <c r="D1099" s="73" t="s">
        <v>846</v>
      </c>
      <c r="E1099" s="73" t="s">
        <v>115</v>
      </c>
      <c r="F1099" s="74">
        <v>30</v>
      </c>
      <c r="G1099" s="75">
        <v>30</v>
      </c>
      <c r="H1099" s="74">
        <v>1</v>
      </c>
      <c r="I1099" s="74">
        <v>2</v>
      </c>
      <c r="J1099" s="74">
        <v>80</v>
      </c>
      <c r="K1099" s="73" t="s">
        <v>16</v>
      </c>
      <c r="L1099" s="74">
        <v>60</v>
      </c>
      <c r="M1099" s="74">
        <v>60</v>
      </c>
      <c r="N1099" s="74">
        <v>180</v>
      </c>
      <c r="O1099" s="74">
        <v>6</v>
      </c>
      <c r="P1099" s="73" t="s">
        <v>116</v>
      </c>
      <c r="Q1099" s="74">
        <v>117</v>
      </c>
      <c r="S1099">
        <f t="shared" si="34"/>
        <v>80</v>
      </c>
      <c r="T1099" t="str">
        <f t="shared" si="35"/>
        <v>BPB-13</v>
      </c>
    </row>
    <row r="1100" spans="1:20" x14ac:dyDescent="0.25">
      <c r="A1100" s="68">
        <v>43117</v>
      </c>
      <c r="B1100" s="69" t="s">
        <v>845</v>
      </c>
      <c r="C1100" s="70"/>
      <c r="D1100" s="69" t="s">
        <v>846</v>
      </c>
      <c r="E1100" s="69" t="s">
        <v>132</v>
      </c>
      <c r="F1100" s="70">
        <v>30</v>
      </c>
      <c r="G1100" s="71">
        <v>30</v>
      </c>
      <c r="H1100" s="70">
        <v>1</v>
      </c>
      <c r="I1100" s="70">
        <v>8</v>
      </c>
      <c r="J1100" s="70">
        <v>88</v>
      </c>
      <c r="K1100" s="69" t="s">
        <v>16</v>
      </c>
      <c r="L1100" s="70">
        <v>60</v>
      </c>
      <c r="M1100" s="70">
        <v>60</v>
      </c>
      <c r="N1100" s="70">
        <v>180</v>
      </c>
      <c r="O1100" s="70">
        <v>6</v>
      </c>
      <c r="P1100" s="69" t="s">
        <v>133</v>
      </c>
      <c r="Q1100" s="70"/>
      <c r="S1100">
        <f t="shared" si="34"/>
        <v>88</v>
      </c>
      <c r="T1100" t="str">
        <f t="shared" si="35"/>
        <v>BPB-13</v>
      </c>
    </row>
    <row r="1101" spans="1:20" x14ac:dyDescent="0.25">
      <c r="A1101" s="72">
        <v>43117</v>
      </c>
      <c r="B1101" s="73" t="s">
        <v>845</v>
      </c>
      <c r="C1101" s="74"/>
      <c r="D1101" s="73" t="s">
        <v>846</v>
      </c>
      <c r="E1101" s="73" t="s">
        <v>117</v>
      </c>
      <c r="F1101" s="74">
        <v>30</v>
      </c>
      <c r="G1101" s="75">
        <v>30</v>
      </c>
      <c r="H1101" s="74">
        <v>1</v>
      </c>
      <c r="I1101" s="74">
        <v>80</v>
      </c>
      <c r="J1101" s="74">
        <v>240</v>
      </c>
      <c r="K1101" s="73" t="s">
        <v>16</v>
      </c>
      <c r="L1101" s="74">
        <v>60</v>
      </c>
      <c r="M1101" s="74">
        <v>60</v>
      </c>
      <c r="N1101" s="74">
        <v>180</v>
      </c>
      <c r="O1101" s="74">
        <v>6</v>
      </c>
      <c r="P1101" s="73" t="s">
        <v>118</v>
      </c>
      <c r="Q1101" s="74">
        <v>96</v>
      </c>
      <c r="S1101">
        <f t="shared" si="34"/>
        <v>240</v>
      </c>
      <c r="T1101" t="str">
        <f t="shared" si="35"/>
        <v>BPB-14</v>
      </c>
    </row>
    <row r="1102" spans="1:20" x14ac:dyDescent="0.25">
      <c r="A1102" s="72">
        <v>43117</v>
      </c>
      <c r="B1102" s="73" t="s">
        <v>845</v>
      </c>
      <c r="C1102" s="74"/>
      <c r="D1102" s="73" t="s">
        <v>846</v>
      </c>
      <c r="E1102" s="73" t="s">
        <v>130</v>
      </c>
      <c r="F1102" s="74">
        <v>100</v>
      </c>
      <c r="G1102" s="75">
        <v>200</v>
      </c>
      <c r="H1102" s="74">
        <v>2</v>
      </c>
      <c r="I1102" s="74">
        <v>2</v>
      </c>
      <c r="J1102" s="74">
        <v>351</v>
      </c>
      <c r="K1102" s="73" t="s">
        <v>16</v>
      </c>
      <c r="L1102" s="74">
        <v>0</v>
      </c>
      <c r="M1102" s="74">
        <v>0</v>
      </c>
      <c r="N1102" s="74">
        <v>0</v>
      </c>
      <c r="O1102" s="74">
        <v>0</v>
      </c>
      <c r="P1102" s="73" t="s">
        <v>313</v>
      </c>
      <c r="Q1102" s="74">
        <v>163</v>
      </c>
      <c r="S1102">
        <f t="shared" si="34"/>
        <v>351</v>
      </c>
      <c r="T1102" t="str">
        <f t="shared" si="35"/>
        <v>BPB-15</v>
      </c>
    </row>
    <row r="1103" spans="1:20" x14ac:dyDescent="0.25">
      <c r="A1103" s="68">
        <v>43117</v>
      </c>
      <c r="B1103" s="69" t="s">
        <v>847</v>
      </c>
      <c r="C1103" s="70"/>
      <c r="D1103" s="69" t="s">
        <v>848</v>
      </c>
      <c r="E1103" s="69" t="s">
        <v>18</v>
      </c>
      <c r="F1103" s="70">
        <v>30</v>
      </c>
      <c r="G1103" s="71">
        <v>60</v>
      </c>
      <c r="H1103" s="70">
        <v>2</v>
      </c>
      <c r="I1103" s="70">
        <v>80</v>
      </c>
      <c r="J1103" s="70">
        <v>240</v>
      </c>
      <c r="K1103" s="69" t="s">
        <v>16</v>
      </c>
      <c r="L1103" s="70">
        <v>60</v>
      </c>
      <c r="M1103" s="70">
        <v>60</v>
      </c>
      <c r="N1103" s="70">
        <v>180</v>
      </c>
      <c r="O1103" s="70">
        <v>6</v>
      </c>
      <c r="P1103" s="69" t="s">
        <v>61</v>
      </c>
      <c r="Q1103" s="70">
        <v>112</v>
      </c>
      <c r="S1103">
        <f t="shared" si="34"/>
        <v>240</v>
      </c>
      <c r="T1103" t="str">
        <f t="shared" si="35"/>
        <v>BPB-14</v>
      </c>
    </row>
    <row r="1104" spans="1:20" x14ac:dyDescent="0.25">
      <c r="A1104" s="72">
        <v>43117</v>
      </c>
      <c r="B1104" s="73" t="s">
        <v>847</v>
      </c>
      <c r="C1104" s="74"/>
      <c r="D1104" s="73" t="s">
        <v>848</v>
      </c>
      <c r="E1104" s="73" t="s">
        <v>19</v>
      </c>
      <c r="F1104" s="74">
        <v>30</v>
      </c>
      <c r="G1104" s="75">
        <v>30</v>
      </c>
      <c r="H1104" s="74">
        <v>1</v>
      </c>
      <c r="I1104" s="74">
        <v>80</v>
      </c>
      <c r="J1104" s="74">
        <v>160</v>
      </c>
      <c r="K1104" s="73" t="s">
        <v>16</v>
      </c>
      <c r="L1104" s="74">
        <v>60</v>
      </c>
      <c r="M1104" s="74">
        <v>60</v>
      </c>
      <c r="N1104" s="74">
        <v>180</v>
      </c>
      <c r="O1104" s="74">
        <v>6</v>
      </c>
      <c r="P1104" s="73" t="s">
        <v>64</v>
      </c>
      <c r="Q1104" s="74">
        <v>44</v>
      </c>
      <c r="S1104">
        <f t="shared" si="34"/>
        <v>160</v>
      </c>
      <c r="T1104" t="str">
        <f t="shared" si="35"/>
        <v>BPB-14</v>
      </c>
    </row>
    <row r="1105" spans="1:20" x14ac:dyDescent="0.25">
      <c r="A1105" s="68">
        <v>43117</v>
      </c>
      <c r="B1105" s="69" t="s">
        <v>847</v>
      </c>
      <c r="C1105" s="70"/>
      <c r="D1105" s="69" t="s">
        <v>848</v>
      </c>
      <c r="E1105" s="69" t="s">
        <v>67</v>
      </c>
      <c r="F1105" s="70">
        <v>24</v>
      </c>
      <c r="G1105" s="71">
        <v>24</v>
      </c>
      <c r="H1105" s="70">
        <v>1</v>
      </c>
      <c r="I1105" s="70">
        <v>8</v>
      </c>
      <c r="J1105" s="70">
        <v>56</v>
      </c>
      <c r="K1105" s="69" t="s">
        <v>16</v>
      </c>
      <c r="L1105" s="70">
        <v>48</v>
      </c>
      <c r="M1105" s="70">
        <v>48</v>
      </c>
      <c r="N1105" s="70">
        <v>288</v>
      </c>
      <c r="O1105" s="70">
        <v>12</v>
      </c>
      <c r="P1105" s="69" t="s">
        <v>68</v>
      </c>
      <c r="Q1105" s="70">
        <v>35</v>
      </c>
      <c r="S1105">
        <f t="shared" si="34"/>
        <v>56</v>
      </c>
      <c r="T1105" t="str">
        <f t="shared" si="35"/>
        <v>BPB-15</v>
      </c>
    </row>
    <row r="1106" spans="1:20" x14ac:dyDescent="0.25">
      <c r="A1106" s="72">
        <v>43117</v>
      </c>
      <c r="B1106" s="73" t="s">
        <v>847</v>
      </c>
      <c r="C1106" s="74"/>
      <c r="D1106" s="73" t="s">
        <v>848</v>
      </c>
      <c r="E1106" s="73" t="s">
        <v>74</v>
      </c>
      <c r="F1106" s="74">
        <v>24</v>
      </c>
      <c r="G1106" s="75">
        <v>24</v>
      </c>
      <c r="H1106" s="74">
        <v>1</v>
      </c>
      <c r="I1106" s="74">
        <v>8</v>
      </c>
      <c r="J1106" s="74">
        <v>64</v>
      </c>
      <c r="K1106" s="73" t="s">
        <v>16</v>
      </c>
      <c r="L1106" s="74">
        <v>48</v>
      </c>
      <c r="M1106" s="74">
        <v>48</v>
      </c>
      <c r="N1106" s="74">
        <v>144</v>
      </c>
      <c r="O1106" s="74">
        <v>6</v>
      </c>
      <c r="P1106" s="73" t="s">
        <v>191</v>
      </c>
      <c r="Q1106" s="74">
        <v>8</v>
      </c>
      <c r="S1106">
        <f t="shared" si="34"/>
        <v>64</v>
      </c>
      <c r="T1106" t="str">
        <f t="shared" si="35"/>
        <v>BPB-14</v>
      </c>
    </row>
    <row r="1107" spans="1:20" x14ac:dyDescent="0.25">
      <c r="A1107" s="72">
        <v>43117</v>
      </c>
      <c r="B1107" s="73" t="s">
        <v>847</v>
      </c>
      <c r="C1107" s="74"/>
      <c r="D1107" s="73" t="s">
        <v>848</v>
      </c>
      <c r="E1107" s="73" t="s">
        <v>137</v>
      </c>
      <c r="F1107" s="74">
        <v>24</v>
      </c>
      <c r="G1107" s="75">
        <v>24</v>
      </c>
      <c r="H1107" s="74">
        <v>1</v>
      </c>
      <c r="I1107" s="74">
        <v>8</v>
      </c>
      <c r="J1107" s="74">
        <v>72</v>
      </c>
      <c r="K1107" s="73" t="s">
        <v>16</v>
      </c>
      <c r="L1107" s="74">
        <v>48</v>
      </c>
      <c r="M1107" s="74">
        <v>48</v>
      </c>
      <c r="N1107" s="74">
        <v>432</v>
      </c>
      <c r="O1107" s="74">
        <v>18</v>
      </c>
      <c r="P1107" s="73" t="s">
        <v>176</v>
      </c>
      <c r="Q1107" s="74"/>
      <c r="S1107">
        <f t="shared" si="34"/>
        <v>72</v>
      </c>
      <c r="T1107" t="str">
        <f t="shared" si="35"/>
        <v>BPB-14</v>
      </c>
    </row>
    <row r="1108" spans="1:20" x14ac:dyDescent="0.25">
      <c r="A1108" s="68">
        <v>43117</v>
      </c>
      <c r="B1108" s="69" t="s">
        <v>847</v>
      </c>
      <c r="C1108" s="70"/>
      <c r="D1108" s="69" t="s">
        <v>848</v>
      </c>
      <c r="E1108" s="69" t="s">
        <v>77</v>
      </c>
      <c r="F1108" s="70">
        <v>24</v>
      </c>
      <c r="G1108" s="71">
        <v>24</v>
      </c>
      <c r="H1108" s="70">
        <v>1</v>
      </c>
      <c r="I1108" s="70">
        <v>64</v>
      </c>
      <c r="J1108" s="70">
        <v>128</v>
      </c>
      <c r="K1108" s="69" t="s">
        <v>16</v>
      </c>
      <c r="L1108" s="70">
        <v>48</v>
      </c>
      <c r="M1108" s="70">
        <v>48</v>
      </c>
      <c r="N1108" s="70">
        <v>432</v>
      </c>
      <c r="O1108" s="70">
        <v>18</v>
      </c>
      <c r="P1108" s="69" t="s">
        <v>78</v>
      </c>
      <c r="Q1108" s="70"/>
      <c r="S1108">
        <f t="shared" si="34"/>
        <v>128</v>
      </c>
      <c r="T1108" t="str">
        <f t="shared" si="35"/>
        <v>BPB-14</v>
      </c>
    </row>
    <row r="1109" spans="1:20" x14ac:dyDescent="0.25">
      <c r="A1109" s="72">
        <v>43117</v>
      </c>
      <c r="B1109" s="73" t="s">
        <v>847</v>
      </c>
      <c r="C1109" s="74"/>
      <c r="D1109" s="73" t="s">
        <v>848</v>
      </c>
      <c r="E1109" s="73" t="s">
        <v>83</v>
      </c>
      <c r="F1109" s="74">
        <v>12</v>
      </c>
      <c r="G1109" s="75">
        <v>24</v>
      </c>
      <c r="H1109" s="74">
        <v>2</v>
      </c>
      <c r="I1109" s="74">
        <v>25</v>
      </c>
      <c r="J1109" s="74">
        <v>175</v>
      </c>
      <c r="K1109" s="73" t="s">
        <v>16</v>
      </c>
      <c r="L1109" s="74">
        <v>24</v>
      </c>
      <c r="M1109" s="74">
        <v>24</v>
      </c>
      <c r="N1109" s="74">
        <v>144</v>
      </c>
      <c r="O1109" s="74">
        <v>12</v>
      </c>
      <c r="P1109" s="73" t="s">
        <v>860</v>
      </c>
      <c r="Q1109" s="74">
        <v>135</v>
      </c>
      <c r="S1109">
        <f t="shared" si="34"/>
        <v>175</v>
      </c>
      <c r="T1109" t="str">
        <f t="shared" si="35"/>
        <v>BPB-13</v>
      </c>
    </row>
    <row r="1110" spans="1:20" x14ac:dyDescent="0.25">
      <c r="A1110" s="68">
        <v>43117</v>
      </c>
      <c r="B1110" s="69" t="s">
        <v>847</v>
      </c>
      <c r="C1110" s="70"/>
      <c r="D1110" s="69" t="s">
        <v>848</v>
      </c>
      <c r="E1110" s="69" t="s">
        <v>84</v>
      </c>
      <c r="F1110" s="70">
        <v>24</v>
      </c>
      <c r="G1110" s="71">
        <v>24</v>
      </c>
      <c r="H1110" s="70">
        <v>1</v>
      </c>
      <c r="I1110" s="70">
        <v>8</v>
      </c>
      <c r="J1110" s="70">
        <v>64</v>
      </c>
      <c r="K1110" s="69" t="s">
        <v>16</v>
      </c>
      <c r="L1110" s="70">
        <v>48</v>
      </c>
      <c r="M1110" s="70">
        <v>48</v>
      </c>
      <c r="N1110" s="70">
        <v>432</v>
      </c>
      <c r="O1110" s="70">
        <v>18</v>
      </c>
      <c r="P1110" s="69" t="s">
        <v>183</v>
      </c>
      <c r="Q1110" s="70">
        <v>12</v>
      </c>
      <c r="S1110">
        <f t="shared" si="34"/>
        <v>64</v>
      </c>
      <c r="T1110" t="str">
        <f t="shared" si="35"/>
        <v>BPB-14</v>
      </c>
    </row>
    <row r="1111" spans="1:20" x14ac:dyDescent="0.25">
      <c r="A1111" s="68">
        <v>43117</v>
      </c>
      <c r="B1111" s="69" t="s">
        <v>847</v>
      </c>
      <c r="C1111" s="70"/>
      <c r="D1111" s="69" t="s">
        <v>848</v>
      </c>
      <c r="E1111" s="69" t="s">
        <v>21</v>
      </c>
      <c r="F1111" s="70">
        <v>12</v>
      </c>
      <c r="G1111" s="71">
        <v>24</v>
      </c>
      <c r="H1111" s="70">
        <v>2</v>
      </c>
      <c r="I1111" s="70">
        <v>175</v>
      </c>
      <c r="J1111" s="70">
        <v>350</v>
      </c>
      <c r="K1111" s="69" t="s">
        <v>16</v>
      </c>
      <c r="L1111" s="70">
        <v>36</v>
      </c>
      <c r="M1111" s="70">
        <v>36</v>
      </c>
      <c r="N1111" s="70">
        <v>132</v>
      </c>
      <c r="O1111" s="70">
        <v>11</v>
      </c>
      <c r="P1111" s="69" t="s">
        <v>861</v>
      </c>
      <c r="Q1111" s="70">
        <v>150</v>
      </c>
      <c r="S1111">
        <f t="shared" si="34"/>
        <v>350</v>
      </c>
      <c r="T1111" t="str">
        <f t="shared" si="35"/>
        <v>BPB-13</v>
      </c>
    </row>
    <row r="1112" spans="1:20" x14ac:dyDescent="0.25">
      <c r="A1112" s="72">
        <v>43117</v>
      </c>
      <c r="B1112" s="73" t="s">
        <v>847</v>
      </c>
      <c r="C1112" s="74"/>
      <c r="D1112" s="73" t="s">
        <v>848</v>
      </c>
      <c r="E1112" s="73" t="s">
        <v>144</v>
      </c>
      <c r="F1112" s="74">
        <v>24</v>
      </c>
      <c r="G1112" s="75">
        <v>24</v>
      </c>
      <c r="H1112" s="74">
        <v>1</v>
      </c>
      <c r="I1112" s="74">
        <v>8</v>
      </c>
      <c r="J1112" s="74">
        <v>64</v>
      </c>
      <c r="K1112" s="73" t="s">
        <v>16</v>
      </c>
      <c r="L1112" s="74">
        <v>48</v>
      </c>
      <c r="M1112" s="74">
        <v>48</v>
      </c>
      <c r="N1112" s="74">
        <v>288</v>
      </c>
      <c r="O1112" s="74">
        <v>12</v>
      </c>
      <c r="P1112" s="73" t="s">
        <v>193</v>
      </c>
      <c r="Q1112" s="74"/>
      <c r="S1112">
        <f t="shared" si="34"/>
        <v>64</v>
      </c>
      <c r="T1112" t="str">
        <f t="shared" si="35"/>
        <v>BPB-13</v>
      </c>
    </row>
    <row r="1113" spans="1:20" x14ac:dyDescent="0.25">
      <c r="A1113" s="72">
        <v>43117</v>
      </c>
      <c r="B1113" s="73" t="s">
        <v>847</v>
      </c>
      <c r="C1113" s="74"/>
      <c r="D1113" s="73" t="s">
        <v>848</v>
      </c>
      <c r="E1113" s="73" t="s">
        <v>97</v>
      </c>
      <c r="F1113" s="74">
        <v>24</v>
      </c>
      <c r="G1113" s="75">
        <v>24</v>
      </c>
      <c r="H1113" s="74">
        <v>1</v>
      </c>
      <c r="I1113" s="74">
        <v>8</v>
      </c>
      <c r="J1113" s="74">
        <v>64</v>
      </c>
      <c r="K1113" s="73" t="s">
        <v>16</v>
      </c>
      <c r="L1113" s="74">
        <v>48</v>
      </c>
      <c r="M1113" s="74">
        <v>48</v>
      </c>
      <c r="N1113" s="74">
        <v>288</v>
      </c>
      <c r="O1113" s="74">
        <v>12</v>
      </c>
      <c r="P1113" s="73" t="s">
        <v>211</v>
      </c>
      <c r="Q1113" s="74"/>
      <c r="S1113">
        <f t="shared" si="34"/>
        <v>64</v>
      </c>
      <c r="T1113" t="str">
        <f t="shared" si="35"/>
        <v>BPB-13</v>
      </c>
    </row>
    <row r="1114" spans="1:20" x14ac:dyDescent="0.25">
      <c r="A1114" s="72">
        <v>43117</v>
      </c>
      <c r="B1114" s="73" t="s">
        <v>847</v>
      </c>
      <c r="C1114" s="74"/>
      <c r="D1114" s="73" t="s">
        <v>848</v>
      </c>
      <c r="E1114" s="73" t="s">
        <v>138</v>
      </c>
      <c r="F1114" s="74">
        <v>24</v>
      </c>
      <c r="G1114" s="75">
        <v>24</v>
      </c>
      <c r="H1114" s="74">
        <v>1</v>
      </c>
      <c r="I1114" s="74">
        <v>8</v>
      </c>
      <c r="J1114" s="74">
        <v>80</v>
      </c>
      <c r="K1114" s="73" t="s">
        <v>16</v>
      </c>
      <c r="L1114" s="74">
        <v>48</v>
      </c>
      <c r="M1114" s="74">
        <v>48</v>
      </c>
      <c r="N1114" s="74">
        <v>288</v>
      </c>
      <c r="O1114" s="74">
        <v>12</v>
      </c>
      <c r="P1114" s="73" t="s">
        <v>198</v>
      </c>
      <c r="Q1114" s="74">
        <v>18</v>
      </c>
      <c r="S1114">
        <f t="shared" si="34"/>
        <v>80</v>
      </c>
      <c r="T1114" t="str">
        <f t="shared" si="35"/>
        <v>BPB-11</v>
      </c>
    </row>
    <row r="1115" spans="1:20" x14ac:dyDescent="0.25">
      <c r="A1115" s="72">
        <v>43117</v>
      </c>
      <c r="B1115" s="73" t="s">
        <v>847</v>
      </c>
      <c r="C1115" s="74"/>
      <c r="D1115" s="73" t="s">
        <v>848</v>
      </c>
      <c r="E1115" s="73" t="s">
        <v>152</v>
      </c>
      <c r="F1115" s="74">
        <v>24</v>
      </c>
      <c r="G1115" s="75">
        <v>24</v>
      </c>
      <c r="H1115" s="74">
        <v>1</v>
      </c>
      <c r="I1115" s="74">
        <v>8</v>
      </c>
      <c r="J1115" s="74">
        <v>72</v>
      </c>
      <c r="K1115" s="73" t="s">
        <v>16</v>
      </c>
      <c r="L1115" s="74">
        <v>48</v>
      </c>
      <c r="M1115" s="74">
        <v>48</v>
      </c>
      <c r="N1115" s="74">
        <v>288</v>
      </c>
      <c r="O1115" s="74">
        <v>12</v>
      </c>
      <c r="P1115" s="73" t="s">
        <v>226</v>
      </c>
      <c r="Q1115" s="74">
        <v>24</v>
      </c>
      <c r="S1115">
        <f t="shared" si="34"/>
        <v>72</v>
      </c>
      <c r="T1115" t="str">
        <f t="shared" si="35"/>
        <v>BPB-14</v>
      </c>
    </row>
    <row r="1116" spans="1:20" x14ac:dyDescent="0.25">
      <c r="A1116" s="72">
        <v>43117</v>
      </c>
      <c r="B1116" s="73" t="s">
        <v>847</v>
      </c>
      <c r="C1116" s="74"/>
      <c r="D1116" s="73" t="s">
        <v>848</v>
      </c>
      <c r="E1116" s="73" t="s">
        <v>139</v>
      </c>
      <c r="F1116" s="74">
        <v>24</v>
      </c>
      <c r="G1116" s="75">
        <v>24</v>
      </c>
      <c r="H1116" s="74">
        <v>1</v>
      </c>
      <c r="I1116" s="74">
        <v>80</v>
      </c>
      <c r="J1116" s="74">
        <v>160</v>
      </c>
      <c r="K1116" s="73" t="s">
        <v>16</v>
      </c>
      <c r="L1116" s="74">
        <v>48</v>
      </c>
      <c r="M1116" s="74">
        <v>48</v>
      </c>
      <c r="N1116" s="74">
        <v>432</v>
      </c>
      <c r="O1116" s="74">
        <v>18</v>
      </c>
      <c r="P1116" s="73" t="s">
        <v>199</v>
      </c>
      <c r="Q1116" s="74">
        <v>97</v>
      </c>
      <c r="S1116">
        <f t="shared" si="34"/>
        <v>160</v>
      </c>
      <c r="T1116" t="str">
        <f t="shared" si="35"/>
        <v>BPB-14</v>
      </c>
    </row>
    <row r="1117" spans="1:20" x14ac:dyDescent="0.25">
      <c r="A1117" s="72">
        <v>43117</v>
      </c>
      <c r="B1117" s="73" t="s">
        <v>847</v>
      </c>
      <c r="C1117" s="74"/>
      <c r="D1117" s="73" t="s">
        <v>848</v>
      </c>
      <c r="E1117" s="73" t="s">
        <v>44</v>
      </c>
      <c r="F1117" s="74">
        <v>30</v>
      </c>
      <c r="G1117" s="75">
        <v>30</v>
      </c>
      <c r="H1117" s="74">
        <v>1</v>
      </c>
      <c r="I1117" s="74">
        <v>8</v>
      </c>
      <c r="J1117" s="74">
        <v>88</v>
      </c>
      <c r="K1117" s="73" t="s">
        <v>16</v>
      </c>
      <c r="L1117" s="74">
        <v>60</v>
      </c>
      <c r="M1117" s="74">
        <v>60</v>
      </c>
      <c r="N1117" s="74">
        <v>180</v>
      </c>
      <c r="O1117" s="74">
        <v>6</v>
      </c>
      <c r="P1117" s="73" t="s">
        <v>114</v>
      </c>
      <c r="Q1117" s="74">
        <v>58</v>
      </c>
      <c r="S1117">
        <f t="shared" si="34"/>
        <v>88</v>
      </c>
      <c r="T1117" t="str">
        <f t="shared" si="35"/>
        <v>BPB-13</v>
      </c>
    </row>
    <row r="1118" spans="1:20" x14ac:dyDescent="0.25">
      <c r="A1118" s="72">
        <v>43117</v>
      </c>
      <c r="B1118" s="73" t="s">
        <v>847</v>
      </c>
      <c r="C1118" s="74"/>
      <c r="D1118" s="73" t="s">
        <v>848</v>
      </c>
      <c r="E1118" s="73" t="s">
        <v>115</v>
      </c>
      <c r="F1118" s="74">
        <v>30</v>
      </c>
      <c r="G1118" s="75">
        <v>30</v>
      </c>
      <c r="H1118" s="74">
        <v>1</v>
      </c>
      <c r="I1118" s="74">
        <v>2</v>
      </c>
      <c r="J1118" s="74">
        <v>80</v>
      </c>
      <c r="K1118" s="73" t="s">
        <v>16</v>
      </c>
      <c r="L1118" s="74">
        <v>60</v>
      </c>
      <c r="M1118" s="74">
        <v>60</v>
      </c>
      <c r="N1118" s="74">
        <v>180</v>
      </c>
      <c r="O1118" s="74">
        <v>6</v>
      </c>
      <c r="P1118" s="73" t="s">
        <v>116</v>
      </c>
      <c r="Q1118" s="74">
        <v>117</v>
      </c>
      <c r="S1118">
        <f t="shared" si="34"/>
        <v>80</v>
      </c>
      <c r="T1118" t="str">
        <f t="shared" si="35"/>
        <v>BPB-13</v>
      </c>
    </row>
    <row r="1119" spans="1:20" x14ac:dyDescent="0.25">
      <c r="A1119" s="68">
        <v>43117</v>
      </c>
      <c r="B1119" s="69" t="s">
        <v>847</v>
      </c>
      <c r="C1119" s="70"/>
      <c r="D1119" s="69" t="s">
        <v>848</v>
      </c>
      <c r="E1119" s="69" t="s">
        <v>132</v>
      </c>
      <c r="F1119" s="70">
        <v>30</v>
      </c>
      <c r="G1119" s="71">
        <v>30</v>
      </c>
      <c r="H1119" s="70">
        <v>1</v>
      </c>
      <c r="I1119" s="70">
        <v>8</v>
      </c>
      <c r="J1119" s="70">
        <v>88</v>
      </c>
      <c r="K1119" s="69" t="s">
        <v>16</v>
      </c>
      <c r="L1119" s="70">
        <v>60</v>
      </c>
      <c r="M1119" s="70">
        <v>60</v>
      </c>
      <c r="N1119" s="70">
        <v>180</v>
      </c>
      <c r="O1119" s="70">
        <v>6</v>
      </c>
      <c r="P1119" s="69" t="s">
        <v>133</v>
      </c>
      <c r="Q1119" s="70"/>
      <c r="S1119">
        <f t="shared" si="34"/>
        <v>88</v>
      </c>
      <c r="T1119" t="str">
        <f t="shared" si="35"/>
        <v>BPB-13</v>
      </c>
    </row>
    <row r="1120" spans="1:20" x14ac:dyDescent="0.25">
      <c r="A1120" s="72">
        <v>43117</v>
      </c>
      <c r="B1120" s="73" t="s">
        <v>847</v>
      </c>
      <c r="C1120" s="74"/>
      <c r="D1120" s="73" t="s">
        <v>848</v>
      </c>
      <c r="E1120" s="73" t="s">
        <v>117</v>
      </c>
      <c r="F1120" s="74">
        <v>30</v>
      </c>
      <c r="G1120" s="75">
        <v>30</v>
      </c>
      <c r="H1120" s="74">
        <v>1</v>
      </c>
      <c r="I1120" s="74">
        <v>80</v>
      </c>
      <c r="J1120" s="74">
        <v>240</v>
      </c>
      <c r="K1120" s="73" t="s">
        <v>16</v>
      </c>
      <c r="L1120" s="74">
        <v>60</v>
      </c>
      <c r="M1120" s="74">
        <v>60</v>
      </c>
      <c r="N1120" s="74">
        <v>180</v>
      </c>
      <c r="O1120" s="74">
        <v>6</v>
      </c>
      <c r="P1120" s="73" t="s">
        <v>118</v>
      </c>
      <c r="Q1120" s="74">
        <v>96</v>
      </c>
      <c r="S1120">
        <f t="shared" si="34"/>
        <v>240</v>
      </c>
      <c r="T1120" t="str">
        <f t="shared" si="35"/>
        <v>BPB-14</v>
      </c>
    </row>
    <row r="1121" spans="1:20" x14ac:dyDescent="0.25">
      <c r="A1121" s="72">
        <v>43117</v>
      </c>
      <c r="B1121" s="73" t="s">
        <v>847</v>
      </c>
      <c r="C1121" s="74"/>
      <c r="D1121" s="73" t="s">
        <v>848</v>
      </c>
      <c r="E1121" s="73" t="s">
        <v>130</v>
      </c>
      <c r="F1121" s="74">
        <v>100</v>
      </c>
      <c r="G1121" s="75">
        <v>400</v>
      </c>
      <c r="H1121" s="74">
        <v>4</v>
      </c>
      <c r="I1121" s="74">
        <v>2</v>
      </c>
      <c r="J1121" s="74">
        <v>351</v>
      </c>
      <c r="K1121" s="73" t="s">
        <v>16</v>
      </c>
      <c r="L1121" s="74">
        <v>0</v>
      </c>
      <c r="M1121" s="74">
        <v>0</v>
      </c>
      <c r="N1121" s="74">
        <v>0</v>
      </c>
      <c r="O1121" s="74">
        <v>0</v>
      </c>
      <c r="P1121" s="73" t="s">
        <v>313</v>
      </c>
      <c r="Q1121" s="74">
        <v>163</v>
      </c>
      <c r="S1121">
        <f t="shared" si="34"/>
        <v>351</v>
      </c>
      <c r="T1121" t="str">
        <f t="shared" si="35"/>
        <v>BPB-15</v>
      </c>
    </row>
    <row r="1122" spans="1:20" x14ac:dyDescent="0.25">
      <c r="A1122" s="68">
        <v>43117</v>
      </c>
      <c r="B1122" s="69" t="s">
        <v>930</v>
      </c>
      <c r="C1122" s="70"/>
      <c r="D1122" s="69" t="s">
        <v>931</v>
      </c>
      <c r="E1122" s="69" t="s">
        <v>591</v>
      </c>
      <c r="F1122" s="70">
        <v>28</v>
      </c>
      <c r="G1122" s="71">
        <v>28</v>
      </c>
      <c r="H1122" s="70">
        <v>1</v>
      </c>
      <c r="I1122" s="70">
        <v>80</v>
      </c>
      <c r="J1122" s="70">
        <v>160</v>
      </c>
      <c r="K1122" s="69" t="s">
        <v>16</v>
      </c>
      <c r="L1122" s="70">
        <v>56</v>
      </c>
      <c r="M1122" s="70">
        <v>56</v>
      </c>
      <c r="N1122" s="70">
        <v>168</v>
      </c>
      <c r="O1122" s="70">
        <v>6</v>
      </c>
      <c r="P1122" s="69" t="s">
        <v>592</v>
      </c>
      <c r="Q1122" s="70">
        <v>57</v>
      </c>
      <c r="S1122">
        <f t="shared" si="34"/>
        <v>160</v>
      </c>
      <c r="T1122" t="str">
        <f t="shared" si="35"/>
        <v>BPB-14</v>
      </c>
    </row>
    <row r="1123" spans="1:20" x14ac:dyDescent="0.25">
      <c r="A1123" s="72">
        <v>43117</v>
      </c>
      <c r="B1123" s="73" t="s">
        <v>930</v>
      </c>
      <c r="C1123" s="74"/>
      <c r="D1123" s="73" t="s">
        <v>931</v>
      </c>
      <c r="E1123" s="73" t="s">
        <v>588</v>
      </c>
      <c r="F1123" s="74">
        <v>28</v>
      </c>
      <c r="G1123" s="75">
        <v>28</v>
      </c>
      <c r="H1123" s="74">
        <v>1</v>
      </c>
      <c r="I1123" s="74">
        <v>88</v>
      </c>
      <c r="J1123" s="74">
        <v>264</v>
      </c>
      <c r="K1123" s="73" t="s">
        <v>16</v>
      </c>
      <c r="L1123" s="74">
        <v>56</v>
      </c>
      <c r="M1123" s="74">
        <v>56</v>
      </c>
      <c r="N1123" s="74">
        <v>168</v>
      </c>
      <c r="O1123" s="74">
        <v>6</v>
      </c>
      <c r="P1123" s="73" t="s">
        <v>589</v>
      </c>
      <c r="Q1123" s="74">
        <v>76</v>
      </c>
      <c r="S1123">
        <f t="shared" si="34"/>
        <v>264</v>
      </c>
      <c r="T1123" t="str">
        <f t="shared" si="35"/>
        <v>BPB-13</v>
      </c>
    </row>
    <row r="1124" spans="1:20" x14ac:dyDescent="0.25">
      <c r="A1124" s="68">
        <v>43117</v>
      </c>
      <c r="B1124" s="69" t="s">
        <v>930</v>
      </c>
      <c r="C1124" s="70"/>
      <c r="D1124" s="69" t="s">
        <v>931</v>
      </c>
      <c r="E1124" s="69" t="s">
        <v>208</v>
      </c>
      <c r="F1124" s="70">
        <v>1</v>
      </c>
      <c r="G1124" s="71">
        <v>2</v>
      </c>
      <c r="H1124" s="70">
        <v>2</v>
      </c>
      <c r="I1124" s="70">
        <v>1</v>
      </c>
      <c r="J1124" s="70">
        <v>480</v>
      </c>
      <c r="K1124" s="69" t="s">
        <v>16</v>
      </c>
      <c r="L1124" s="70">
        <v>64</v>
      </c>
      <c r="M1124" s="70">
        <v>64</v>
      </c>
      <c r="N1124" s="70">
        <v>128</v>
      </c>
      <c r="O1124" s="70">
        <v>128</v>
      </c>
      <c r="P1124" s="69" t="s">
        <v>209</v>
      </c>
      <c r="Q1124" s="70">
        <v>464</v>
      </c>
      <c r="S1124">
        <f t="shared" si="34"/>
        <v>480</v>
      </c>
      <c r="T1124" t="str">
        <f t="shared" si="35"/>
        <v>BPB-03</v>
      </c>
    </row>
    <row r="1125" spans="1:20" x14ac:dyDescent="0.25">
      <c r="A1125" s="68">
        <v>43117</v>
      </c>
      <c r="B1125" s="69" t="s">
        <v>930</v>
      </c>
      <c r="C1125" s="70"/>
      <c r="D1125" s="69" t="s">
        <v>931</v>
      </c>
      <c r="E1125" s="69" t="s">
        <v>319</v>
      </c>
      <c r="F1125" s="70">
        <v>18</v>
      </c>
      <c r="G1125" s="71">
        <v>108</v>
      </c>
      <c r="H1125" s="70">
        <v>6</v>
      </c>
      <c r="I1125" s="70">
        <v>36</v>
      </c>
      <c r="J1125" s="70">
        <v>108</v>
      </c>
      <c r="K1125" s="69" t="s">
        <v>16</v>
      </c>
      <c r="L1125" s="70">
        <v>0</v>
      </c>
      <c r="M1125" s="70">
        <v>0</v>
      </c>
      <c r="N1125" s="70">
        <v>0</v>
      </c>
      <c r="O1125" s="70">
        <v>0</v>
      </c>
      <c r="P1125" s="69" t="s">
        <v>320</v>
      </c>
      <c r="Q1125" s="70">
        <v>51</v>
      </c>
      <c r="S1125">
        <f t="shared" si="34"/>
        <v>108</v>
      </c>
      <c r="T1125" t="str">
        <f t="shared" si="35"/>
        <v>BPB-15</v>
      </c>
    </row>
    <row r="1126" spans="1:20" x14ac:dyDescent="0.25">
      <c r="A1126" s="72">
        <v>43117</v>
      </c>
      <c r="B1126" s="73" t="s">
        <v>930</v>
      </c>
      <c r="C1126" s="74"/>
      <c r="D1126" s="73" t="s">
        <v>931</v>
      </c>
      <c r="E1126" s="73" t="s">
        <v>321</v>
      </c>
      <c r="F1126" s="74">
        <v>72</v>
      </c>
      <c r="G1126" s="75">
        <v>72</v>
      </c>
      <c r="H1126" s="74">
        <v>1</v>
      </c>
      <c r="I1126" s="74">
        <v>2</v>
      </c>
      <c r="J1126" s="74">
        <v>3</v>
      </c>
      <c r="K1126" s="73" t="s">
        <v>16</v>
      </c>
      <c r="L1126" s="74">
        <v>1</v>
      </c>
      <c r="M1126" s="74">
        <v>1</v>
      </c>
      <c r="N1126" s="74">
        <v>72</v>
      </c>
      <c r="O1126" s="74">
        <v>1</v>
      </c>
      <c r="P1126" s="73" t="s">
        <v>322</v>
      </c>
      <c r="Q1126" s="74">
        <v>1.875</v>
      </c>
      <c r="S1126">
        <f t="shared" si="34"/>
        <v>3</v>
      </c>
      <c r="T1126" t="str">
        <f t="shared" si="35"/>
        <v>BPB-02</v>
      </c>
    </row>
    <row r="1127" spans="1:20" x14ac:dyDescent="0.25">
      <c r="A1127" s="72">
        <v>43117</v>
      </c>
      <c r="B1127" s="73" t="s">
        <v>849</v>
      </c>
      <c r="C1127" s="74"/>
      <c r="D1127" s="73" t="s">
        <v>850</v>
      </c>
      <c r="E1127" s="73" t="s">
        <v>18</v>
      </c>
      <c r="F1127" s="74">
        <v>30</v>
      </c>
      <c r="G1127" s="75">
        <v>30</v>
      </c>
      <c r="H1127" s="74">
        <v>1</v>
      </c>
      <c r="I1127" s="74">
        <v>80</v>
      </c>
      <c r="J1127" s="74">
        <v>240</v>
      </c>
      <c r="K1127" s="73" t="s">
        <v>16</v>
      </c>
      <c r="L1127" s="74">
        <v>60</v>
      </c>
      <c r="M1127" s="74">
        <v>60</v>
      </c>
      <c r="N1127" s="74">
        <v>180</v>
      </c>
      <c r="O1127" s="74">
        <v>6</v>
      </c>
      <c r="P1127" s="73" t="s">
        <v>61</v>
      </c>
      <c r="Q1127" s="74">
        <v>112</v>
      </c>
      <c r="S1127">
        <f t="shared" si="34"/>
        <v>240</v>
      </c>
      <c r="T1127" t="str">
        <f t="shared" si="35"/>
        <v>BPB-14</v>
      </c>
    </row>
    <row r="1128" spans="1:20" x14ac:dyDescent="0.25">
      <c r="A1128" s="68">
        <v>43117</v>
      </c>
      <c r="B1128" s="69" t="s">
        <v>849</v>
      </c>
      <c r="C1128" s="70"/>
      <c r="D1128" s="69" t="s">
        <v>850</v>
      </c>
      <c r="E1128" s="69" t="s">
        <v>83</v>
      </c>
      <c r="F1128" s="70">
        <v>12</v>
      </c>
      <c r="G1128" s="71">
        <v>12</v>
      </c>
      <c r="H1128" s="70">
        <v>1</v>
      </c>
      <c r="I1128" s="70">
        <v>25</v>
      </c>
      <c r="J1128" s="70">
        <v>175</v>
      </c>
      <c r="K1128" s="69" t="s">
        <v>16</v>
      </c>
      <c r="L1128" s="70">
        <v>24</v>
      </c>
      <c r="M1128" s="70">
        <v>24</v>
      </c>
      <c r="N1128" s="70">
        <v>144</v>
      </c>
      <c r="O1128" s="70">
        <v>12</v>
      </c>
      <c r="P1128" s="69" t="s">
        <v>860</v>
      </c>
      <c r="Q1128" s="70">
        <v>135</v>
      </c>
      <c r="S1128">
        <f t="shared" si="34"/>
        <v>175</v>
      </c>
      <c r="T1128" t="str">
        <f t="shared" si="35"/>
        <v>BPB-13</v>
      </c>
    </row>
    <row r="1129" spans="1:20" x14ac:dyDescent="0.25">
      <c r="A1129" s="68">
        <v>43117</v>
      </c>
      <c r="B1129" s="69" t="s">
        <v>849</v>
      </c>
      <c r="C1129" s="70"/>
      <c r="D1129" s="69" t="s">
        <v>850</v>
      </c>
      <c r="E1129" s="69" t="s">
        <v>44</v>
      </c>
      <c r="F1129" s="70">
        <v>30</v>
      </c>
      <c r="G1129" s="71">
        <v>30</v>
      </c>
      <c r="H1129" s="70">
        <v>1</v>
      </c>
      <c r="I1129" s="70">
        <v>8</v>
      </c>
      <c r="J1129" s="70">
        <v>88</v>
      </c>
      <c r="K1129" s="69" t="s">
        <v>16</v>
      </c>
      <c r="L1129" s="70">
        <v>60</v>
      </c>
      <c r="M1129" s="70">
        <v>60</v>
      </c>
      <c r="N1129" s="70">
        <v>180</v>
      </c>
      <c r="O1129" s="70">
        <v>6</v>
      </c>
      <c r="P1129" s="69" t="s">
        <v>114</v>
      </c>
      <c r="Q1129" s="70">
        <v>58</v>
      </c>
      <c r="S1129">
        <f t="shared" si="34"/>
        <v>88</v>
      </c>
      <c r="T1129" t="str">
        <f t="shared" si="35"/>
        <v>BPB-13</v>
      </c>
    </row>
    <row r="1130" spans="1:20" x14ac:dyDescent="0.25">
      <c r="A1130" s="72">
        <v>43117</v>
      </c>
      <c r="B1130" s="73" t="s">
        <v>849</v>
      </c>
      <c r="C1130" s="74"/>
      <c r="D1130" s="73" t="s">
        <v>850</v>
      </c>
      <c r="E1130" s="73" t="s">
        <v>132</v>
      </c>
      <c r="F1130" s="74">
        <v>30</v>
      </c>
      <c r="G1130" s="75">
        <v>30</v>
      </c>
      <c r="H1130" s="74">
        <v>1</v>
      </c>
      <c r="I1130" s="74">
        <v>8</v>
      </c>
      <c r="J1130" s="74">
        <v>88</v>
      </c>
      <c r="K1130" s="73" t="s">
        <v>16</v>
      </c>
      <c r="L1130" s="74">
        <v>60</v>
      </c>
      <c r="M1130" s="74">
        <v>60</v>
      </c>
      <c r="N1130" s="74">
        <v>180</v>
      </c>
      <c r="O1130" s="74">
        <v>6</v>
      </c>
      <c r="P1130" s="73" t="s">
        <v>133</v>
      </c>
      <c r="Q1130" s="74"/>
      <c r="S1130">
        <f t="shared" si="34"/>
        <v>88</v>
      </c>
      <c r="T1130" t="str">
        <f t="shared" si="35"/>
        <v>BPB-13</v>
      </c>
    </row>
    <row r="1131" spans="1:20" x14ac:dyDescent="0.25">
      <c r="A1131" s="68">
        <v>43117</v>
      </c>
      <c r="B1131" s="69" t="s">
        <v>849</v>
      </c>
      <c r="C1131" s="70"/>
      <c r="D1131" s="69" t="s">
        <v>850</v>
      </c>
      <c r="E1131" s="69" t="s">
        <v>117</v>
      </c>
      <c r="F1131" s="70">
        <v>30</v>
      </c>
      <c r="G1131" s="71">
        <v>30</v>
      </c>
      <c r="H1131" s="70">
        <v>1</v>
      </c>
      <c r="I1131" s="70">
        <v>80</v>
      </c>
      <c r="J1131" s="70">
        <v>240</v>
      </c>
      <c r="K1131" s="69" t="s">
        <v>16</v>
      </c>
      <c r="L1131" s="70">
        <v>60</v>
      </c>
      <c r="M1131" s="70">
        <v>60</v>
      </c>
      <c r="N1131" s="70">
        <v>180</v>
      </c>
      <c r="O1131" s="70">
        <v>6</v>
      </c>
      <c r="P1131" s="69" t="s">
        <v>118</v>
      </c>
      <c r="Q1131" s="70">
        <v>96</v>
      </c>
      <c r="S1131">
        <f t="shared" si="34"/>
        <v>240</v>
      </c>
      <c r="T1131" t="str">
        <f t="shared" si="35"/>
        <v>BPB-14</v>
      </c>
    </row>
    <row r="1132" spans="1:20" x14ac:dyDescent="0.25">
      <c r="A1132" s="68">
        <v>43117</v>
      </c>
      <c r="B1132" s="69" t="s">
        <v>849</v>
      </c>
      <c r="C1132" s="70"/>
      <c r="D1132" s="69" t="s">
        <v>850</v>
      </c>
      <c r="E1132" s="69" t="s">
        <v>319</v>
      </c>
      <c r="F1132" s="70">
        <v>18</v>
      </c>
      <c r="G1132" s="71">
        <v>18</v>
      </c>
      <c r="H1132" s="70">
        <v>1</v>
      </c>
      <c r="I1132" s="70">
        <v>36</v>
      </c>
      <c r="J1132" s="70">
        <v>108</v>
      </c>
      <c r="K1132" s="69" t="s">
        <v>16</v>
      </c>
      <c r="L1132" s="70">
        <v>0</v>
      </c>
      <c r="M1132" s="70">
        <v>0</v>
      </c>
      <c r="N1132" s="70">
        <v>0</v>
      </c>
      <c r="O1132" s="70">
        <v>0</v>
      </c>
      <c r="P1132" s="69" t="s">
        <v>320</v>
      </c>
      <c r="Q1132" s="70">
        <v>51</v>
      </c>
      <c r="S1132">
        <f t="shared" si="34"/>
        <v>108</v>
      </c>
      <c r="T1132" t="str">
        <f t="shared" si="35"/>
        <v>BPB-15</v>
      </c>
    </row>
    <row r="1133" spans="1:20" x14ac:dyDescent="0.25">
      <c r="A1133" s="68">
        <v>43117</v>
      </c>
      <c r="B1133" s="69" t="s">
        <v>851</v>
      </c>
      <c r="C1133" s="70"/>
      <c r="D1133" s="69" t="s">
        <v>852</v>
      </c>
      <c r="E1133" s="69" t="s">
        <v>62</v>
      </c>
      <c r="F1133" s="70">
        <v>40</v>
      </c>
      <c r="G1133" s="71">
        <v>40</v>
      </c>
      <c r="H1133" s="70">
        <v>1</v>
      </c>
      <c r="I1133" s="70">
        <v>40</v>
      </c>
      <c r="J1133" s="70">
        <v>120</v>
      </c>
      <c r="K1133" s="69" t="s">
        <v>16</v>
      </c>
      <c r="L1133" s="70">
        <v>80</v>
      </c>
      <c r="M1133" s="70">
        <v>80</v>
      </c>
      <c r="N1133" s="70">
        <v>480</v>
      </c>
      <c r="O1133" s="70">
        <v>12</v>
      </c>
      <c r="P1133" s="69" t="s">
        <v>63</v>
      </c>
      <c r="Q1133" s="70">
        <v>51</v>
      </c>
      <c r="S1133">
        <f t="shared" si="34"/>
        <v>120</v>
      </c>
      <c r="T1133" t="str">
        <f t="shared" si="35"/>
        <v>BPB-14</v>
      </c>
    </row>
    <row r="1134" spans="1:20" x14ac:dyDescent="0.25">
      <c r="A1134" s="68">
        <v>43117</v>
      </c>
      <c r="B1134" s="69" t="s">
        <v>851</v>
      </c>
      <c r="C1134" s="70"/>
      <c r="D1134" s="69" t="s">
        <v>852</v>
      </c>
      <c r="E1134" s="69" t="s">
        <v>136</v>
      </c>
      <c r="F1134" s="70">
        <v>24</v>
      </c>
      <c r="G1134" s="71">
        <v>24</v>
      </c>
      <c r="H1134" s="70">
        <v>1</v>
      </c>
      <c r="I1134" s="70">
        <v>8</v>
      </c>
      <c r="J1134" s="70">
        <v>72</v>
      </c>
      <c r="K1134" s="69" t="s">
        <v>16</v>
      </c>
      <c r="L1134" s="70">
        <v>48</v>
      </c>
      <c r="M1134" s="70">
        <v>48</v>
      </c>
      <c r="N1134" s="70">
        <v>288</v>
      </c>
      <c r="O1134" s="70">
        <v>12</v>
      </c>
      <c r="P1134" s="69" t="s">
        <v>181</v>
      </c>
      <c r="Q1134" s="70">
        <v>18</v>
      </c>
      <c r="S1134">
        <f t="shared" si="34"/>
        <v>72</v>
      </c>
      <c r="T1134" t="str">
        <f t="shared" si="35"/>
        <v>BPB-13</v>
      </c>
    </row>
    <row r="1135" spans="1:20" x14ac:dyDescent="0.25">
      <c r="A1135" s="72">
        <v>43117</v>
      </c>
      <c r="B1135" s="73" t="s">
        <v>851</v>
      </c>
      <c r="C1135" s="74"/>
      <c r="D1135" s="73" t="s">
        <v>852</v>
      </c>
      <c r="E1135" s="73" t="s">
        <v>72</v>
      </c>
      <c r="F1135" s="74">
        <v>24</v>
      </c>
      <c r="G1135" s="75">
        <v>24</v>
      </c>
      <c r="H1135" s="74">
        <v>1</v>
      </c>
      <c r="I1135" s="74">
        <v>8</v>
      </c>
      <c r="J1135" s="74">
        <v>64</v>
      </c>
      <c r="K1135" s="73" t="s">
        <v>16</v>
      </c>
      <c r="L1135" s="74">
        <v>48</v>
      </c>
      <c r="M1135" s="74">
        <v>48</v>
      </c>
      <c r="N1135" s="74">
        <v>144</v>
      </c>
      <c r="O1135" s="74">
        <v>6</v>
      </c>
      <c r="P1135" s="73" t="s">
        <v>170</v>
      </c>
      <c r="Q1135" s="74">
        <v>4</v>
      </c>
      <c r="S1135">
        <f t="shared" si="34"/>
        <v>64</v>
      </c>
      <c r="T1135" t="str">
        <f t="shared" si="35"/>
        <v>BPB-13</v>
      </c>
    </row>
    <row r="1136" spans="1:20" x14ac:dyDescent="0.25">
      <c r="A1136" s="72">
        <v>43117</v>
      </c>
      <c r="B1136" s="73" t="s">
        <v>851</v>
      </c>
      <c r="C1136" s="74"/>
      <c r="D1136" s="73" t="s">
        <v>852</v>
      </c>
      <c r="E1136" s="73" t="s">
        <v>74</v>
      </c>
      <c r="F1136" s="74">
        <v>24</v>
      </c>
      <c r="G1136" s="75">
        <v>24</v>
      </c>
      <c r="H1136" s="74">
        <v>1</v>
      </c>
      <c r="I1136" s="74">
        <v>8</v>
      </c>
      <c r="J1136" s="74">
        <v>64</v>
      </c>
      <c r="K1136" s="73" t="s">
        <v>16</v>
      </c>
      <c r="L1136" s="74">
        <v>48</v>
      </c>
      <c r="M1136" s="74">
        <v>48</v>
      </c>
      <c r="N1136" s="74">
        <v>144</v>
      </c>
      <c r="O1136" s="74">
        <v>6</v>
      </c>
      <c r="P1136" s="73" t="s">
        <v>191</v>
      </c>
      <c r="Q1136" s="74">
        <v>8</v>
      </c>
      <c r="S1136">
        <f t="shared" si="34"/>
        <v>64</v>
      </c>
      <c r="T1136" t="str">
        <f t="shared" si="35"/>
        <v>BPB-14</v>
      </c>
    </row>
    <row r="1137" spans="1:20" x14ac:dyDescent="0.25">
      <c r="A1137" s="68">
        <v>43117</v>
      </c>
      <c r="B1137" s="69" t="s">
        <v>851</v>
      </c>
      <c r="C1137" s="70"/>
      <c r="D1137" s="69" t="s">
        <v>852</v>
      </c>
      <c r="E1137" s="69" t="s">
        <v>656</v>
      </c>
      <c r="F1137" s="70">
        <v>24</v>
      </c>
      <c r="G1137" s="71">
        <v>24</v>
      </c>
      <c r="H1137" s="70">
        <v>1</v>
      </c>
      <c r="I1137" s="70">
        <v>192</v>
      </c>
      <c r="J1137" s="70">
        <v>384</v>
      </c>
      <c r="K1137" s="69" t="s">
        <v>16</v>
      </c>
      <c r="L1137" s="70">
        <v>48</v>
      </c>
      <c r="M1137" s="70">
        <v>48</v>
      </c>
      <c r="N1137" s="70">
        <v>288</v>
      </c>
      <c r="O1137" s="70">
        <v>12</v>
      </c>
      <c r="P1137" s="69" t="s">
        <v>657</v>
      </c>
      <c r="Q1137" s="70">
        <v>48</v>
      </c>
      <c r="S1137">
        <f t="shared" si="34"/>
        <v>384</v>
      </c>
      <c r="T1137" t="str">
        <f t="shared" si="35"/>
        <v>BPB-11</v>
      </c>
    </row>
    <row r="1138" spans="1:20" x14ac:dyDescent="0.25">
      <c r="A1138" s="68">
        <v>43117</v>
      </c>
      <c r="B1138" s="69" t="s">
        <v>851</v>
      </c>
      <c r="C1138" s="70"/>
      <c r="D1138" s="69" t="s">
        <v>852</v>
      </c>
      <c r="E1138" s="69" t="s">
        <v>144</v>
      </c>
      <c r="F1138" s="70">
        <v>24</v>
      </c>
      <c r="G1138" s="71">
        <v>24</v>
      </c>
      <c r="H1138" s="70">
        <v>1</v>
      </c>
      <c r="I1138" s="70">
        <v>8</v>
      </c>
      <c r="J1138" s="70">
        <v>64</v>
      </c>
      <c r="K1138" s="69" t="s">
        <v>16</v>
      </c>
      <c r="L1138" s="70">
        <v>48</v>
      </c>
      <c r="M1138" s="70">
        <v>48</v>
      </c>
      <c r="N1138" s="70">
        <v>288</v>
      </c>
      <c r="O1138" s="70">
        <v>12</v>
      </c>
      <c r="P1138" s="69" t="s">
        <v>193</v>
      </c>
      <c r="Q1138" s="70"/>
      <c r="S1138">
        <f t="shared" si="34"/>
        <v>64</v>
      </c>
      <c r="T1138" t="str">
        <f t="shared" si="35"/>
        <v>BPB-13</v>
      </c>
    </row>
    <row r="1139" spans="1:20" x14ac:dyDescent="0.25">
      <c r="A1139" s="72">
        <v>43117</v>
      </c>
      <c r="B1139" s="73" t="s">
        <v>851</v>
      </c>
      <c r="C1139" s="74"/>
      <c r="D1139" s="73" t="s">
        <v>852</v>
      </c>
      <c r="E1139" s="73" t="s">
        <v>22</v>
      </c>
      <c r="F1139" s="74">
        <v>36</v>
      </c>
      <c r="G1139" s="75">
        <v>36</v>
      </c>
      <c r="H1139" s="74">
        <v>1</v>
      </c>
      <c r="I1139" s="74">
        <v>72</v>
      </c>
      <c r="J1139" s="74">
        <v>144</v>
      </c>
      <c r="K1139" s="73" t="s">
        <v>16</v>
      </c>
      <c r="L1139" s="74">
        <v>72</v>
      </c>
      <c r="M1139" s="74">
        <v>72</v>
      </c>
      <c r="N1139" s="74">
        <v>864</v>
      </c>
      <c r="O1139" s="74">
        <v>24</v>
      </c>
      <c r="P1139" s="73" t="s">
        <v>205</v>
      </c>
      <c r="Q1139" s="74">
        <v>34</v>
      </c>
      <c r="S1139">
        <f t="shared" si="34"/>
        <v>144</v>
      </c>
      <c r="T1139" t="str">
        <f t="shared" si="35"/>
        <v>BPB-13</v>
      </c>
    </row>
    <row r="1140" spans="1:20" x14ac:dyDescent="0.25">
      <c r="A1140" s="68">
        <v>43117</v>
      </c>
      <c r="B1140" s="69" t="s">
        <v>851</v>
      </c>
      <c r="C1140" s="70"/>
      <c r="D1140" s="69" t="s">
        <v>852</v>
      </c>
      <c r="E1140" s="69" t="s">
        <v>23</v>
      </c>
      <c r="F1140" s="70">
        <v>36</v>
      </c>
      <c r="G1140" s="71">
        <v>36</v>
      </c>
      <c r="H1140" s="70">
        <v>1</v>
      </c>
      <c r="I1140" s="70">
        <v>8</v>
      </c>
      <c r="J1140" s="70">
        <v>80</v>
      </c>
      <c r="K1140" s="69" t="s">
        <v>16</v>
      </c>
      <c r="L1140" s="70">
        <v>108</v>
      </c>
      <c r="M1140" s="70">
        <v>108</v>
      </c>
      <c r="N1140" s="70">
        <v>648</v>
      </c>
      <c r="O1140" s="70">
        <v>18</v>
      </c>
      <c r="P1140" s="69" t="s">
        <v>194</v>
      </c>
      <c r="Q1140" s="70"/>
      <c r="S1140">
        <f t="shared" si="34"/>
        <v>80</v>
      </c>
      <c r="T1140" t="str">
        <f t="shared" si="35"/>
        <v>BPB-14</v>
      </c>
    </row>
    <row r="1141" spans="1:20" x14ac:dyDescent="0.25">
      <c r="A1141" s="72">
        <v>43117</v>
      </c>
      <c r="B1141" s="73" t="s">
        <v>851</v>
      </c>
      <c r="C1141" s="74"/>
      <c r="D1141" s="73" t="s">
        <v>852</v>
      </c>
      <c r="E1141" s="73" t="s">
        <v>150</v>
      </c>
      <c r="F1141" s="74">
        <v>36</v>
      </c>
      <c r="G1141" s="75">
        <v>36</v>
      </c>
      <c r="H1141" s="74">
        <v>1</v>
      </c>
      <c r="I1141" s="74">
        <v>8</v>
      </c>
      <c r="J1141" s="74">
        <v>64</v>
      </c>
      <c r="K1141" s="73" t="s">
        <v>16</v>
      </c>
      <c r="L1141" s="74">
        <v>72</v>
      </c>
      <c r="M1141" s="74">
        <v>72</v>
      </c>
      <c r="N1141" s="74">
        <v>432</v>
      </c>
      <c r="O1141" s="74">
        <v>12</v>
      </c>
      <c r="P1141" s="73" t="s">
        <v>275</v>
      </c>
      <c r="Q1141" s="74"/>
      <c r="S1141">
        <f t="shared" si="34"/>
        <v>64</v>
      </c>
      <c r="T1141" t="str">
        <f t="shared" si="35"/>
        <v>BPB-08</v>
      </c>
    </row>
    <row r="1142" spans="1:20" x14ac:dyDescent="0.25">
      <c r="A1142" s="68">
        <v>43117</v>
      </c>
      <c r="B1142" s="69" t="s">
        <v>851</v>
      </c>
      <c r="C1142" s="70"/>
      <c r="D1142" s="69" t="s">
        <v>852</v>
      </c>
      <c r="E1142" s="69" t="s">
        <v>91</v>
      </c>
      <c r="F1142" s="70">
        <v>24</v>
      </c>
      <c r="G1142" s="71">
        <v>24</v>
      </c>
      <c r="H1142" s="70">
        <v>1</v>
      </c>
      <c r="I1142" s="70">
        <v>8</v>
      </c>
      <c r="J1142" s="70">
        <v>80</v>
      </c>
      <c r="K1142" s="69" t="s">
        <v>16</v>
      </c>
      <c r="L1142" s="70">
        <v>48</v>
      </c>
      <c r="M1142" s="70">
        <v>48</v>
      </c>
      <c r="N1142" s="70">
        <v>1000</v>
      </c>
      <c r="O1142" s="70">
        <v>41.6666666666667</v>
      </c>
      <c r="P1142" s="69" t="s">
        <v>250</v>
      </c>
      <c r="Q1142" s="70">
        <v>34</v>
      </c>
      <c r="S1142">
        <f t="shared" ref="S1142:S1203" si="36">J1142</f>
        <v>80</v>
      </c>
      <c r="T1142" t="str">
        <f t="shared" si="35"/>
        <v>BPB-11</v>
      </c>
    </row>
    <row r="1143" spans="1:20" x14ac:dyDescent="0.25">
      <c r="A1143" s="72">
        <v>43117</v>
      </c>
      <c r="B1143" s="73" t="s">
        <v>851</v>
      </c>
      <c r="C1143" s="74"/>
      <c r="D1143" s="73" t="s">
        <v>852</v>
      </c>
      <c r="E1143" s="73" t="s">
        <v>92</v>
      </c>
      <c r="F1143" s="74">
        <v>24</v>
      </c>
      <c r="G1143" s="75">
        <v>24</v>
      </c>
      <c r="H1143" s="74">
        <v>1</v>
      </c>
      <c r="I1143" s="74">
        <v>8</v>
      </c>
      <c r="J1143" s="74">
        <v>80</v>
      </c>
      <c r="K1143" s="73" t="s">
        <v>16</v>
      </c>
      <c r="L1143" s="74">
        <v>48</v>
      </c>
      <c r="M1143" s="74">
        <v>48</v>
      </c>
      <c r="N1143" s="74">
        <v>144</v>
      </c>
      <c r="O1143" s="74">
        <v>6</v>
      </c>
      <c r="P1143" s="73" t="s">
        <v>224</v>
      </c>
      <c r="Q1143" s="74"/>
      <c r="S1143">
        <f t="shared" si="36"/>
        <v>80</v>
      </c>
      <c r="T1143" t="str">
        <f t="shared" si="35"/>
        <v>BPB-08</v>
      </c>
    </row>
    <row r="1144" spans="1:20" x14ac:dyDescent="0.25">
      <c r="A1144" s="72">
        <v>43117</v>
      </c>
      <c r="B1144" s="73" t="s">
        <v>851</v>
      </c>
      <c r="C1144" s="74"/>
      <c r="D1144" s="73" t="s">
        <v>852</v>
      </c>
      <c r="E1144" s="73" t="s">
        <v>93</v>
      </c>
      <c r="F1144" s="74">
        <v>24</v>
      </c>
      <c r="G1144" s="75">
        <v>24</v>
      </c>
      <c r="H1144" s="74">
        <v>1</v>
      </c>
      <c r="I1144" s="74">
        <v>8</v>
      </c>
      <c r="J1144" s="74">
        <v>88</v>
      </c>
      <c r="K1144" s="73" t="s">
        <v>16</v>
      </c>
      <c r="L1144" s="74">
        <v>144</v>
      </c>
      <c r="M1144" s="74">
        <v>144</v>
      </c>
      <c r="N1144" s="74">
        <v>144</v>
      </c>
      <c r="O1144" s="74">
        <v>6</v>
      </c>
      <c r="P1144" s="73" t="s">
        <v>593</v>
      </c>
      <c r="Q1144" s="74">
        <v>10</v>
      </c>
      <c r="S1144">
        <f t="shared" si="36"/>
        <v>88</v>
      </c>
      <c r="T1144" t="str">
        <f t="shared" si="35"/>
        <v>BPB-15</v>
      </c>
    </row>
    <row r="1145" spans="1:20" x14ac:dyDescent="0.25">
      <c r="A1145" s="72">
        <v>43117</v>
      </c>
      <c r="B1145" s="73" t="s">
        <v>851</v>
      </c>
      <c r="C1145" s="74"/>
      <c r="D1145" s="73" t="s">
        <v>852</v>
      </c>
      <c r="E1145" s="73" t="s">
        <v>31</v>
      </c>
      <c r="F1145" s="74">
        <v>40</v>
      </c>
      <c r="G1145" s="75">
        <v>40</v>
      </c>
      <c r="H1145" s="74">
        <v>1</v>
      </c>
      <c r="I1145" s="74">
        <v>56</v>
      </c>
      <c r="J1145" s="74">
        <v>168</v>
      </c>
      <c r="K1145" s="73" t="s">
        <v>16</v>
      </c>
      <c r="L1145" s="74">
        <v>80</v>
      </c>
      <c r="M1145" s="74">
        <v>80</v>
      </c>
      <c r="N1145" s="74">
        <v>720</v>
      </c>
      <c r="O1145" s="74">
        <v>18</v>
      </c>
      <c r="P1145" s="73" t="s">
        <v>178</v>
      </c>
      <c r="Q1145" s="74"/>
      <c r="S1145">
        <f t="shared" si="36"/>
        <v>168</v>
      </c>
      <c r="T1145" t="str">
        <f t="shared" si="35"/>
        <v>BPB-14</v>
      </c>
    </row>
    <row r="1146" spans="1:20" x14ac:dyDescent="0.25">
      <c r="A1146" s="72">
        <v>43117</v>
      </c>
      <c r="B1146" s="73" t="s">
        <v>851</v>
      </c>
      <c r="C1146" s="74"/>
      <c r="D1146" s="73" t="s">
        <v>852</v>
      </c>
      <c r="E1146" s="73" t="s">
        <v>97</v>
      </c>
      <c r="F1146" s="74">
        <v>24</v>
      </c>
      <c r="G1146" s="75">
        <v>24</v>
      </c>
      <c r="H1146" s="74">
        <v>1</v>
      </c>
      <c r="I1146" s="74">
        <v>8</v>
      </c>
      <c r="J1146" s="74">
        <v>64</v>
      </c>
      <c r="K1146" s="73" t="s">
        <v>16</v>
      </c>
      <c r="L1146" s="74">
        <v>48</v>
      </c>
      <c r="M1146" s="74">
        <v>48</v>
      </c>
      <c r="N1146" s="74">
        <v>288</v>
      </c>
      <c r="O1146" s="74">
        <v>12</v>
      </c>
      <c r="P1146" s="73" t="s">
        <v>211</v>
      </c>
      <c r="Q1146" s="74"/>
      <c r="S1146">
        <f t="shared" si="36"/>
        <v>64</v>
      </c>
      <c r="T1146" t="str">
        <f t="shared" si="35"/>
        <v>BPB-13</v>
      </c>
    </row>
    <row r="1147" spans="1:20" x14ac:dyDescent="0.25">
      <c r="A1147" s="68">
        <v>43117</v>
      </c>
      <c r="B1147" s="69" t="s">
        <v>851</v>
      </c>
      <c r="C1147" s="70"/>
      <c r="D1147" s="69" t="s">
        <v>852</v>
      </c>
      <c r="E1147" s="69" t="s">
        <v>138</v>
      </c>
      <c r="F1147" s="70">
        <v>24</v>
      </c>
      <c r="G1147" s="71">
        <v>24</v>
      </c>
      <c r="H1147" s="70">
        <v>1</v>
      </c>
      <c r="I1147" s="70">
        <v>8</v>
      </c>
      <c r="J1147" s="70">
        <v>80</v>
      </c>
      <c r="K1147" s="69" t="s">
        <v>16</v>
      </c>
      <c r="L1147" s="70">
        <v>48</v>
      </c>
      <c r="M1147" s="70">
        <v>48</v>
      </c>
      <c r="N1147" s="70">
        <v>288</v>
      </c>
      <c r="O1147" s="70">
        <v>12</v>
      </c>
      <c r="P1147" s="69" t="s">
        <v>198</v>
      </c>
      <c r="Q1147" s="70">
        <v>18</v>
      </c>
      <c r="S1147">
        <f t="shared" si="36"/>
        <v>80</v>
      </c>
      <c r="T1147" t="str">
        <f t="shared" si="35"/>
        <v>BPB-11</v>
      </c>
    </row>
    <row r="1148" spans="1:20" x14ac:dyDescent="0.25">
      <c r="A1148" s="72">
        <v>43117</v>
      </c>
      <c r="B1148" s="73" t="s">
        <v>851</v>
      </c>
      <c r="C1148" s="74"/>
      <c r="D1148" s="73" t="s">
        <v>852</v>
      </c>
      <c r="E1148" s="73" t="s">
        <v>152</v>
      </c>
      <c r="F1148" s="74">
        <v>24</v>
      </c>
      <c r="G1148" s="75">
        <v>24</v>
      </c>
      <c r="H1148" s="74">
        <v>1</v>
      </c>
      <c r="I1148" s="74">
        <v>8</v>
      </c>
      <c r="J1148" s="74">
        <v>72</v>
      </c>
      <c r="K1148" s="73" t="s">
        <v>16</v>
      </c>
      <c r="L1148" s="74">
        <v>48</v>
      </c>
      <c r="M1148" s="74">
        <v>48</v>
      </c>
      <c r="N1148" s="74">
        <v>288</v>
      </c>
      <c r="O1148" s="74">
        <v>12</v>
      </c>
      <c r="P1148" s="73" t="s">
        <v>226</v>
      </c>
      <c r="Q1148" s="74">
        <v>24</v>
      </c>
      <c r="S1148">
        <f t="shared" si="36"/>
        <v>72</v>
      </c>
      <c r="T1148" t="str">
        <f t="shared" si="35"/>
        <v>BPB-14</v>
      </c>
    </row>
    <row r="1149" spans="1:20" x14ac:dyDescent="0.25">
      <c r="A1149" s="68">
        <v>43117</v>
      </c>
      <c r="B1149" s="69" t="s">
        <v>851</v>
      </c>
      <c r="C1149" s="70"/>
      <c r="D1149" s="69" t="s">
        <v>852</v>
      </c>
      <c r="E1149" s="69" t="s">
        <v>139</v>
      </c>
      <c r="F1149" s="70">
        <v>24</v>
      </c>
      <c r="G1149" s="71">
        <v>24</v>
      </c>
      <c r="H1149" s="70">
        <v>1</v>
      </c>
      <c r="I1149" s="70">
        <v>80</v>
      </c>
      <c r="J1149" s="70">
        <v>160</v>
      </c>
      <c r="K1149" s="69" t="s">
        <v>16</v>
      </c>
      <c r="L1149" s="70">
        <v>48</v>
      </c>
      <c r="M1149" s="70">
        <v>48</v>
      </c>
      <c r="N1149" s="70">
        <v>432</v>
      </c>
      <c r="O1149" s="70">
        <v>18</v>
      </c>
      <c r="P1149" s="69" t="s">
        <v>199</v>
      </c>
      <c r="Q1149" s="70">
        <v>97</v>
      </c>
      <c r="S1149">
        <f t="shared" si="36"/>
        <v>160</v>
      </c>
      <c r="T1149" t="str">
        <f t="shared" si="35"/>
        <v>BPB-14</v>
      </c>
    </row>
    <row r="1150" spans="1:20" x14ac:dyDescent="0.25">
      <c r="A1150" s="72">
        <v>43117</v>
      </c>
      <c r="B1150" s="73" t="s">
        <v>851</v>
      </c>
      <c r="C1150" s="74"/>
      <c r="D1150" s="73" t="s">
        <v>852</v>
      </c>
      <c r="E1150" s="73" t="s">
        <v>50</v>
      </c>
      <c r="F1150" s="74">
        <v>24</v>
      </c>
      <c r="G1150" s="75">
        <v>24</v>
      </c>
      <c r="H1150" s="74">
        <v>1</v>
      </c>
      <c r="I1150" s="74">
        <v>88</v>
      </c>
      <c r="J1150" s="74">
        <v>176</v>
      </c>
      <c r="K1150" s="73" t="s">
        <v>16</v>
      </c>
      <c r="L1150" s="74">
        <v>48</v>
      </c>
      <c r="M1150" s="74">
        <v>48</v>
      </c>
      <c r="N1150" s="74">
        <v>144</v>
      </c>
      <c r="O1150" s="74">
        <v>6</v>
      </c>
      <c r="P1150" s="73" t="s">
        <v>207</v>
      </c>
      <c r="Q1150" s="74">
        <v>38</v>
      </c>
      <c r="S1150">
        <f t="shared" si="36"/>
        <v>176</v>
      </c>
      <c r="T1150" t="str">
        <f t="shared" si="35"/>
        <v>BPB-13</v>
      </c>
    </row>
    <row r="1151" spans="1:20" x14ac:dyDescent="0.25">
      <c r="A1151" s="68">
        <v>43117</v>
      </c>
      <c r="B1151" s="69" t="s">
        <v>851</v>
      </c>
      <c r="C1151" s="70"/>
      <c r="D1151" s="69" t="s">
        <v>852</v>
      </c>
      <c r="E1151" s="69" t="s">
        <v>122</v>
      </c>
      <c r="F1151" s="70">
        <v>35</v>
      </c>
      <c r="G1151" s="71">
        <v>35</v>
      </c>
      <c r="H1151" s="70">
        <v>1</v>
      </c>
      <c r="I1151" s="70">
        <v>8</v>
      </c>
      <c r="J1151" s="70">
        <v>88</v>
      </c>
      <c r="K1151" s="69" t="s">
        <v>16</v>
      </c>
      <c r="L1151" s="70">
        <v>70</v>
      </c>
      <c r="M1151" s="70">
        <v>70</v>
      </c>
      <c r="N1151" s="70">
        <v>210</v>
      </c>
      <c r="O1151" s="70">
        <v>6</v>
      </c>
      <c r="P1151" s="69" t="s">
        <v>220</v>
      </c>
      <c r="Q1151" s="70"/>
      <c r="S1151">
        <f t="shared" si="36"/>
        <v>88</v>
      </c>
      <c r="T1151" t="str">
        <f t="shared" si="35"/>
        <v>BPB-14</v>
      </c>
    </row>
    <row r="1152" spans="1:20" x14ac:dyDescent="0.25">
      <c r="A1152" s="72">
        <v>43117</v>
      </c>
      <c r="B1152" s="73" t="s">
        <v>851</v>
      </c>
      <c r="C1152" s="74"/>
      <c r="D1152" s="73" t="s">
        <v>852</v>
      </c>
      <c r="E1152" s="73" t="s">
        <v>125</v>
      </c>
      <c r="F1152" s="74">
        <v>35</v>
      </c>
      <c r="G1152" s="75">
        <v>35</v>
      </c>
      <c r="H1152" s="74">
        <v>1</v>
      </c>
      <c r="I1152" s="74">
        <v>5</v>
      </c>
      <c r="J1152" s="74">
        <v>80</v>
      </c>
      <c r="K1152" s="73" t="s">
        <v>16</v>
      </c>
      <c r="L1152" s="74">
        <v>70</v>
      </c>
      <c r="M1152" s="74">
        <v>70</v>
      </c>
      <c r="N1152" s="74">
        <v>210</v>
      </c>
      <c r="O1152" s="74">
        <v>6</v>
      </c>
      <c r="P1152" s="73" t="s">
        <v>329</v>
      </c>
      <c r="Q1152" s="74">
        <v>59</v>
      </c>
      <c r="S1152">
        <f t="shared" si="36"/>
        <v>80</v>
      </c>
      <c r="T1152" t="str">
        <f t="shared" si="35"/>
        <v>BPB-15</v>
      </c>
    </row>
    <row r="1153" spans="1:20" x14ac:dyDescent="0.25">
      <c r="A1153" s="68">
        <v>43117</v>
      </c>
      <c r="B1153" s="69" t="s">
        <v>851</v>
      </c>
      <c r="C1153" s="70"/>
      <c r="D1153" s="69" t="s">
        <v>852</v>
      </c>
      <c r="E1153" s="69" t="s">
        <v>142</v>
      </c>
      <c r="F1153" s="70">
        <v>10</v>
      </c>
      <c r="G1153" s="71">
        <v>20</v>
      </c>
      <c r="H1153" s="70">
        <v>2</v>
      </c>
      <c r="I1153" s="70">
        <v>2</v>
      </c>
      <c r="J1153" s="70">
        <v>36</v>
      </c>
      <c r="K1153" s="69" t="s">
        <v>16</v>
      </c>
      <c r="L1153" s="70">
        <v>14</v>
      </c>
      <c r="M1153" s="70">
        <v>14</v>
      </c>
      <c r="N1153" s="70">
        <v>28</v>
      </c>
      <c r="O1153" s="70">
        <v>2.8</v>
      </c>
      <c r="P1153" s="69" t="s">
        <v>311</v>
      </c>
      <c r="Q1153" s="70">
        <v>16</v>
      </c>
      <c r="S1153">
        <f t="shared" si="36"/>
        <v>36</v>
      </c>
      <c r="T1153" t="str">
        <f t="shared" si="35"/>
        <v>BPB-15</v>
      </c>
    </row>
    <row r="1154" spans="1:20" x14ac:dyDescent="0.25">
      <c r="A1154" s="72">
        <v>43117</v>
      </c>
      <c r="B1154" s="73" t="s">
        <v>851</v>
      </c>
      <c r="C1154" s="74"/>
      <c r="D1154" s="73" t="s">
        <v>852</v>
      </c>
      <c r="E1154" s="73" t="s">
        <v>134</v>
      </c>
      <c r="F1154" s="74">
        <v>10</v>
      </c>
      <c r="G1154" s="75">
        <v>10</v>
      </c>
      <c r="H1154" s="74">
        <v>1</v>
      </c>
      <c r="I1154" s="74">
        <v>3</v>
      </c>
      <c r="J1154" s="74">
        <v>36</v>
      </c>
      <c r="K1154" s="73" t="s">
        <v>16</v>
      </c>
      <c r="L1154" s="74">
        <v>60</v>
      </c>
      <c r="M1154" s="74">
        <v>60</v>
      </c>
      <c r="N1154" s="74">
        <v>90</v>
      </c>
      <c r="O1154" s="74">
        <v>9</v>
      </c>
      <c r="P1154" s="73" t="s">
        <v>1101</v>
      </c>
      <c r="Q1154" s="74">
        <v>6.3</v>
      </c>
      <c r="S1154">
        <f t="shared" si="36"/>
        <v>36</v>
      </c>
      <c r="T1154" t="str">
        <f t="shared" si="35"/>
        <v>BPB-13</v>
      </c>
    </row>
    <row r="1155" spans="1:20" x14ac:dyDescent="0.25">
      <c r="A1155" s="72">
        <v>43117</v>
      </c>
      <c r="B1155" s="73" t="s">
        <v>932</v>
      </c>
      <c r="C1155" s="74"/>
      <c r="D1155" s="73" t="s">
        <v>919</v>
      </c>
      <c r="E1155" s="73" t="s">
        <v>18</v>
      </c>
      <c r="F1155" s="74">
        <v>30</v>
      </c>
      <c r="G1155" s="75">
        <v>60</v>
      </c>
      <c r="H1155" s="74">
        <v>2</v>
      </c>
      <c r="I1155" s="74">
        <v>80</v>
      </c>
      <c r="J1155" s="74">
        <v>240</v>
      </c>
      <c r="K1155" s="73" t="s">
        <v>16</v>
      </c>
      <c r="L1155" s="74">
        <v>60</v>
      </c>
      <c r="M1155" s="74">
        <v>60</v>
      </c>
      <c r="N1155" s="74">
        <v>180</v>
      </c>
      <c r="O1155" s="74">
        <v>6</v>
      </c>
      <c r="P1155" s="73" t="s">
        <v>61</v>
      </c>
      <c r="Q1155" s="74">
        <v>112</v>
      </c>
      <c r="S1155">
        <f t="shared" si="36"/>
        <v>240</v>
      </c>
      <c r="T1155" t="str">
        <f t="shared" ref="T1155:T1218" si="37">LEFT(P1155,6)</f>
        <v>BPB-14</v>
      </c>
    </row>
    <row r="1156" spans="1:20" x14ac:dyDescent="0.25">
      <c r="A1156" s="72">
        <v>43117</v>
      </c>
      <c r="B1156" s="73" t="s">
        <v>932</v>
      </c>
      <c r="C1156" s="74"/>
      <c r="D1156" s="73" t="s">
        <v>919</v>
      </c>
      <c r="E1156" s="73" t="s">
        <v>62</v>
      </c>
      <c r="F1156" s="74">
        <v>40</v>
      </c>
      <c r="G1156" s="75">
        <v>40</v>
      </c>
      <c r="H1156" s="74">
        <v>1</v>
      </c>
      <c r="I1156" s="74">
        <v>40</v>
      </c>
      <c r="J1156" s="74">
        <v>120</v>
      </c>
      <c r="K1156" s="73" t="s">
        <v>16</v>
      </c>
      <c r="L1156" s="74">
        <v>80</v>
      </c>
      <c r="M1156" s="74">
        <v>80</v>
      </c>
      <c r="N1156" s="74">
        <v>480</v>
      </c>
      <c r="O1156" s="74">
        <v>12</v>
      </c>
      <c r="P1156" s="73" t="s">
        <v>63</v>
      </c>
      <c r="Q1156" s="74">
        <v>51</v>
      </c>
      <c r="S1156">
        <f t="shared" si="36"/>
        <v>120</v>
      </c>
      <c r="T1156" t="str">
        <f t="shared" si="37"/>
        <v>BPB-14</v>
      </c>
    </row>
    <row r="1157" spans="1:20" x14ac:dyDescent="0.25">
      <c r="A1157" s="68">
        <v>43117</v>
      </c>
      <c r="B1157" s="69" t="s">
        <v>932</v>
      </c>
      <c r="C1157" s="70"/>
      <c r="D1157" s="69" t="s">
        <v>919</v>
      </c>
      <c r="E1157" s="69" t="s">
        <v>19</v>
      </c>
      <c r="F1157" s="70">
        <v>30</v>
      </c>
      <c r="G1157" s="71">
        <v>30</v>
      </c>
      <c r="H1157" s="70">
        <v>1</v>
      </c>
      <c r="I1157" s="70">
        <v>80</v>
      </c>
      <c r="J1157" s="70">
        <v>160</v>
      </c>
      <c r="K1157" s="69" t="s">
        <v>16</v>
      </c>
      <c r="L1157" s="70">
        <v>60</v>
      </c>
      <c r="M1157" s="70">
        <v>60</v>
      </c>
      <c r="N1157" s="70">
        <v>180</v>
      </c>
      <c r="O1157" s="70">
        <v>6</v>
      </c>
      <c r="P1157" s="69" t="s">
        <v>64</v>
      </c>
      <c r="Q1157" s="70">
        <v>44</v>
      </c>
      <c r="S1157">
        <f t="shared" si="36"/>
        <v>160</v>
      </c>
      <c r="T1157" t="str">
        <f t="shared" si="37"/>
        <v>BPB-14</v>
      </c>
    </row>
    <row r="1158" spans="1:20" x14ac:dyDescent="0.25">
      <c r="A1158" s="68">
        <v>43117</v>
      </c>
      <c r="B1158" s="69" t="s">
        <v>932</v>
      </c>
      <c r="C1158" s="70"/>
      <c r="D1158" s="69" t="s">
        <v>919</v>
      </c>
      <c r="E1158" s="69" t="s">
        <v>84</v>
      </c>
      <c r="F1158" s="70">
        <v>24</v>
      </c>
      <c r="G1158" s="71">
        <v>24</v>
      </c>
      <c r="H1158" s="70">
        <v>1</v>
      </c>
      <c r="I1158" s="70">
        <v>8</v>
      </c>
      <c r="J1158" s="70">
        <v>64</v>
      </c>
      <c r="K1158" s="69" t="s">
        <v>16</v>
      </c>
      <c r="L1158" s="70">
        <v>48</v>
      </c>
      <c r="M1158" s="70">
        <v>48</v>
      </c>
      <c r="N1158" s="70">
        <v>432</v>
      </c>
      <c r="O1158" s="70">
        <v>18</v>
      </c>
      <c r="P1158" s="69" t="s">
        <v>183</v>
      </c>
      <c r="Q1158" s="70">
        <v>12</v>
      </c>
      <c r="S1158">
        <f t="shared" si="36"/>
        <v>64</v>
      </c>
      <c r="T1158" t="str">
        <f t="shared" si="37"/>
        <v>BPB-14</v>
      </c>
    </row>
    <row r="1159" spans="1:20" x14ac:dyDescent="0.25">
      <c r="A1159" s="72">
        <v>43117</v>
      </c>
      <c r="B1159" s="73" t="s">
        <v>932</v>
      </c>
      <c r="C1159" s="74"/>
      <c r="D1159" s="73" t="s">
        <v>919</v>
      </c>
      <c r="E1159" s="73" t="s">
        <v>25</v>
      </c>
      <c r="F1159" s="74">
        <v>10</v>
      </c>
      <c r="G1159" s="75">
        <v>20</v>
      </c>
      <c r="H1159" s="74">
        <v>2</v>
      </c>
      <c r="I1159" s="74">
        <v>50</v>
      </c>
      <c r="J1159" s="74">
        <v>800</v>
      </c>
      <c r="K1159" s="73" t="s">
        <v>16</v>
      </c>
      <c r="L1159" s="74">
        <v>400</v>
      </c>
      <c r="M1159" s="74">
        <v>400</v>
      </c>
      <c r="N1159" s="74">
        <v>800</v>
      </c>
      <c r="O1159" s="74">
        <v>80</v>
      </c>
      <c r="P1159" s="73" t="s">
        <v>26</v>
      </c>
      <c r="Q1159" s="74">
        <v>593</v>
      </c>
      <c r="S1159">
        <f t="shared" si="36"/>
        <v>800</v>
      </c>
      <c r="T1159" t="str">
        <f t="shared" si="37"/>
        <v>BPB-02</v>
      </c>
    </row>
    <row r="1160" spans="1:20" x14ac:dyDescent="0.25">
      <c r="A1160" s="72">
        <v>43117</v>
      </c>
      <c r="B1160" s="73" t="s">
        <v>932</v>
      </c>
      <c r="C1160" s="74"/>
      <c r="D1160" s="73" t="s">
        <v>919</v>
      </c>
      <c r="E1160" s="73" t="s">
        <v>281</v>
      </c>
      <c r="F1160" s="74">
        <v>48</v>
      </c>
      <c r="G1160" s="75">
        <v>48</v>
      </c>
      <c r="H1160" s="74">
        <v>1</v>
      </c>
      <c r="I1160" s="74">
        <v>5</v>
      </c>
      <c r="J1160" s="74">
        <v>64</v>
      </c>
      <c r="K1160" s="73" t="s">
        <v>16</v>
      </c>
      <c r="L1160" s="74">
        <v>460</v>
      </c>
      <c r="M1160" s="74">
        <v>460</v>
      </c>
      <c r="N1160" s="74">
        <v>1380</v>
      </c>
      <c r="O1160" s="74">
        <v>28.75</v>
      </c>
      <c r="P1160" s="73" t="s">
        <v>325</v>
      </c>
      <c r="Q1160" s="74">
        <v>17</v>
      </c>
      <c r="S1160">
        <f t="shared" si="36"/>
        <v>64</v>
      </c>
      <c r="T1160" t="str">
        <f t="shared" si="37"/>
        <v>BPB-15</v>
      </c>
    </row>
    <row r="1161" spans="1:20" x14ac:dyDescent="0.25">
      <c r="A1161" s="72">
        <v>43117</v>
      </c>
      <c r="B1161" s="73" t="s">
        <v>932</v>
      </c>
      <c r="C1161" s="74"/>
      <c r="D1161" s="73" t="s">
        <v>919</v>
      </c>
      <c r="E1161" s="73" t="s">
        <v>44</v>
      </c>
      <c r="F1161" s="74">
        <v>30</v>
      </c>
      <c r="G1161" s="75">
        <v>30</v>
      </c>
      <c r="H1161" s="74">
        <v>1</v>
      </c>
      <c r="I1161" s="74">
        <v>8</v>
      </c>
      <c r="J1161" s="74">
        <v>88</v>
      </c>
      <c r="K1161" s="73" t="s">
        <v>16</v>
      </c>
      <c r="L1161" s="74">
        <v>60</v>
      </c>
      <c r="M1161" s="74">
        <v>60</v>
      </c>
      <c r="N1161" s="74">
        <v>180</v>
      </c>
      <c r="O1161" s="74">
        <v>6</v>
      </c>
      <c r="P1161" s="73" t="s">
        <v>114</v>
      </c>
      <c r="Q1161" s="74">
        <v>58</v>
      </c>
      <c r="S1161">
        <f t="shared" si="36"/>
        <v>88</v>
      </c>
      <c r="T1161" t="str">
        <f t="shared" si="37"/>
        <v>BPB-13</v>
      </c>
    </row>
    <row r="1162" spans="1:20" x14ac:dyDescent="0.25">
      <c r="A1162" s="68">
        <v>43117</v>
      </c>
      <c r="B1162" s="69" t="s">
        <v>932</v>
      </c>
      <c r="C1162" s="70"/>
      <c r="D1162" s="69" t="s">
        <v>919</v>
      </c>
      <c r="E1162" s="69" t="s">
        <v>115</v>
      </c>
      <c r="F1162" s="70">
        <v>30</v>
      </c>
      <c r="G1162" s="71">
        <v>30</v>
      </c>
      <c r="H1162" s="70">
        <v>1</v>
      </c>
      <c r="I1162" s="70">
        <v>2</v>
      </c>
      <c r="J1162" s="70">
        <v>80</v>
      </c>
      <c r="K1162" s="69" t="s">
        <v>16</v>
      </c>
      <c r="L1162" s="70">
        <v>60</v>
      </c>
      <c r="M1162" s="70">
        <v>60</v>
      </c>
      <c r="N1162" s="70">
        <v>180</v>
      </c>
      <c r="O1162" s="70">
        <v>6</v>
      </c>
      <c r="P1162" s="69" t="s">
        <v>116</v>
      </c>
      <c r="Q1162" s="70">
        <v>117</v>
      </c>
      <c r="S1162">
        <f t="shared" si="36"/>
        <v>80</v>
      </c>
      <c r="T1162" t="str">
        <f t="shared" si="37"/>
        <v>BPB-13</v>
      </c>
    </row>
    <row r="1163" spans="1:20" x14ac:dyDescent="0.25">
      <c r="A1163" s="72">
        <v>43117</v>
      </c>
      <c r="B1163" s="73" t="s">
        <v>932</v>
      </c>
      <c r="C1163" s="74"/>
      <c r="D1163" s="73" t="s">
        <v>919</v>
      </c>
      <c r="E1163" s="73" t="s">
        <v>117</v>
      </c>
      <c r="F1163" s="74">
        <v>30</v>
      </c>
      <c r="G1163" s="75">
        <v>30</v>
      </c>
      <c r="H1163" s="74">
        <v>1</v>
      </c>
      <c r="I1163" s="74">
        <v>80</v>
      </c>
      <c r="J1163" s="74">
        <v>240</v>
      </c>
      <c r="K1163" s="73" t="s">
        <v>16</v>
      </c>
      <c r="L1163" s="74">
        <v>60</v>
      </c>
      <c r="M1163" s="74">
        <v>60</v>
      </c>
      <c r="N1163" s="74">
        <v>180</v>
      </c>
      <c r="O1163" s="74">
        <v>6</v>
      </c>
      <c r="P1163" s="73" t="s">
        <v>118</v>
      </c>
      <c r="Q1163" s="74">
        <v>96</v>
      </c>
      <c r="S1163">
        <f t="shared" si="36"/>
        <v>240</v>
      </c>
      <c r="T1163" t="str">
        <f t="shared" si="37"/>
        <v>BPB-14</v>
      </c>
    </row>
    <row r="1164" spans="1:20" x14ac:dyDescent="0.25">
      <c r="A1164" s="72">
        <v>43117</v>
      </c>
      <c r="B1164" s="73" t="s">
        <v>932</v>
      </c>
      <c r="C1164" s="74"/>
      <c r="D1164" s="73" t="s">
        <v>919</v>
      </c>
      <c r="E1164" s="73" t="s">
        <v>323</v>
      </c>
      <c r="F1164" s="74">
        <v>64</v>
      </c>
      <c r="G1164" s="75">
        <v>64</v>
      </c>
      <c r="H1164" s="74">
        <v>1</v>
      </c>
      <c r="I1164" s="74">
        <v>5</v>
      </c>
      <c r="J1164" s="74">
        <v>140</v>
      </c>
      <c r="K1164" s="73" t="s">
        <v>16</v>
      </c>
      <c r="L1164" s="74">
        <v>128</v>
      </c>
      <c r="M1164" s="74">
        <v>128</v>
      </c>
      <c r="N1164" s="74">
        <v>768</v>
      </c>
      <c r="O1164" s="74">
        <v>12</v>
      </c>
      <c r="P1164" s="73" t="s">
        <v>584</v>
      </c>
      <c r="Q1164" s="74">
        <v>31</v>
      </c>
      <c r="S1164">
        <f t="shared" si="36"/>
        <v>140</v>
      </c>
      <c r="T1164" t="str">
        <f t="shared" si="37"/>
        <v>BPB-15</v>
      </c>
    </row>
    <row r="1165" spans="1:20" x14ac:dyDescent="0.25">
      <c r="A1165" s="68">
        <v>43117</v>
      </c>
      <c r="B1165" s="69" t="s">
        <v>932</v>
      </c>
      <c r="C1165" s="70"/>
      <c r="D1165" s="69" t="s">
        <v>919</v>
      </c>
      <c r="E1165" s="69" t="s">
        <v>154</v>
      </c>
      <c r="F1165" s="70">
        <v>90</v>
      </c>
      <c r="G1165" s="71">
        <v>90</v>
      </c>
      <c r="H1165" s="70">
        <v>1</v>
      </c>
      <c r="I1165" s="70">
        <v>2</v>
      </c>
      <c r="J1165" s="70">
        <v>56</v>
      </c>
      <c r="K1165" s="69" t="s">
        <v>16</v>
      </c>
      <c r="L1165" s="70">
        <v>0</v>
      </c>
      <c r="M1165" s="70">
        <v>0</v>
      </c>
      <c r="N1165" s="70">
        <v>0</v>
      </c>
      <c r="O1165" s="70">
        <v>0</v>
      </c>
      <c r="P1165" s="69" t="s">
        <v>314</v>
      </c>
      <c r="Q1165" s="70">
        <v>25.411111111111101</v>
      </c>
      <c r="S1165">
        <f t="shared" si="36"/>
        <v>56</v>
      </c>
      <c r="T1165" t="str">
        <f t="shared" si="37"/>
        <v>BPB-15</v>
      </c>
    </row>
    <row r="1166" spans="1:20" x14ac:dyDescent="0.25">
      <c r="A1166" s="72">
        <v>43117</v>
      </c>
      <c r="B1166" s="73" t="s">
        <v>853</v>
      </c>
      <c r="C1166" s="74"/>
      <c r="D1166" s="73" t="s">
        <v>854</v>
      </c>
      <c r="E1166" s="73" t="s">
        <v>18</v>
      </c>
      <c r="F1166" s="74">
        <v>30</v>
      </c>
      <c r="G1166" s="75">
        <v>90</v>
      </c>
      <c r="H1166" s="74">
        <v>3</v>
      </c>
      <c r="I1166" s="74">
        <v>80</v>
      </c>
      <c r="J1166" s="74">
        <v>240</v>
      </c>
      <c r="K1166" s="73" t="s">
        <v>16</v>
      </c>
      <c r="L1166" s="74">
        <v>60</v>
      </c>
      <c r="M1166" s="74">
        <v>60</v>
      </c>
      <c r="N1166" s="74">
        <v>180</v>
      </c>
      <c r="O1166" s="74">
        <v>6</v>
      </c>
      <c r="P1166" s="73" t="s">
        <v>61</v>
      </c>
      <c r="Q1166" s="74">
        <v>112</v>
      </c>
      <c r="S1166">
        <f t="shared" si="36"/>
        <v>240</v>
      </c>
      <c r="T1166" t="str">
        <f t="shared" si="37"/>
        <v>BPB-14</v>
      </c>
    </row>
    <row r="1167" spans="1:20" x14ac:dyDescent="0.25">
      <c r="A1167" s="72">
        <v>43117</v>
      </c>
      <c r="B1167" s="73" t="s">
        <v>853</v>
      </c>
      <c r="C1167" s="74"/>
      <c r="D1167" s="73" t="s">
        <v>854</v>
      </c>
      <c r="E1167" s="73" t="s">
        <v>62</v>
      </c>
      <c r="F1167" s="74">
        <v>40</v>
      </c>
      <c r="G1167" s="75">
        <v>40</v>
      </c>
      <c r="H1167" s="74">
        <v>1</v>
      </c>
      <c r="I1167" s="74">
        <v>40</v>
      </c>
      <c r="J1167" s="74">
        <v>120</v>
      </c>
      <c r="K1167" s="73" t="s">
        <v>16</v>
      </c>
      <c r="L1167" s="74">
        <v>80</v>
      </c>
      <c r="M1167" s="74">
        <v>80</v>
      </c>
      <c r="N1167" s="74">
        <v>480</v>
      </c>
      <c r="O1167" s="74">
        <v>12</v>
      </c>
      <c r="P1167" s="73" t="s">
        <v>63</v>
      </c>
      <c r="Q1167" s="74">
        <v>51</v>
      </c>
      <c r="S1167">
        <f t="shared" si="36"/>
        <v>120</v>
      </c>
      <c r="T1167" t="str">
        <f t="shared" si="37"/>
        <v>BPB-14</v>
      </c>
    </row>
    <row r="1168" spans="1:20" x14ac:dyDescent="0.25">
      <c r="A1168" s="68">
        <v>43117</v>
      </c>
      <c r="B1168" s="69" t="s">
        <v>853</v>
      </c>
      <c r="C1168" s="70"/>
      <c r="D1168" s="69" t="s">
        <v>854</v>
      </c>
      <c r="E1168" s="69" t="s">
        <v>19</v>
      </c>
      <c r="F1168" s="70">
        <v>30</v>
      </c>
      <c r="G1168" s="71">
        <v>60</v>
      </c>
      <c r="H1168" s="70">
        <v>2</v>
      </c>
      <c r="I1168" s="70">
        <v>80</v>
      </c>
      <c r="J1168" s="70">
        <v>160</v>
      </c>
      <c r="K1168" s="69" t="s">
        <v>16</v>
      </c>
      <c r="L1168" s="70">
        <v>60</v>
      </c>
      <c r="M1168" s="70">
        <v>60</v>
      </c>
      <c r="N1168" s="70">
        <v>180</v>
      </c>
      <c r="O1168" s="70">
        <v>6</v>
      </c>
      <c r="P1168" s="69" t="s">
        <v>64</v>
      </c>
      <c r="Q1168" s="70">
        <v>44</v>
      </c>
      <c r="S1168">
        <f t="shared" si="36"/>
        <v>160</v>
      </c>
      <c r="T1168" t="str">
        <f t="shared" si="37"/>
        <v>BPB-14</v>
      </c>
    </row>
    <row r="1169" spans="1:20" x14ac:dyDescent="0.25">
      <c r="A1169" s="68">
        <v>43117</v>
      </c>
      <c r="B1169" s="69" t="s">
        <v>853</v>
      </c>
      <c r="C1169" s="70"/>
      <c r="D1169" s="69" t="s">
        <v>854</v>
      </c>
      <c r="E1169" s="69" t="s">
        <v>304</v>
      </c>
      <c r="F1169" s="70">
        <v>60</v>
      </c>
      <c r="G1169" s="71">
        <v>60</v>
      </c>
      <c r="H1169" s="70">
        <v>1</v>
      </c>
      <c r="I1169" s="70">
        <v>5</v>
      </c>
      <c r="J1169" s="70">
        <v>30</v>
      </c>
      <c r="K1169" s="69" t="s">
        <v>16</v>
      </c>
      <c r="L1169" s="70">
        <v>120</v>
      </c>
      <c r="M1169" s="70">
        <v>120</v>
      </c>
      <c r="N1169" s="70">
        <v>360</v>
      </c>
      <c r="O1169" s="70">
        <v>6</v>
      </c>
      <c r="P1169" s="69" t="s">
        <v>332</v>
      </c>
      <c r="Q1169" s="70"/>
      <c r="S1169">
        <f t="shared" si="36"/>
        <v>30</v>
      </c>
      <c r="T1169" t="str">
        <f t="shared" si="37"/>
        <v>BPB-12</v>
      </c>
    </row>
    <row r="1170" spans="1:20" x14ac:dyDescent="0.25">
      <c r="A1170" s="72">
        <v>43117</v>
      </c>
      <c r="B1170" s="73" t="s">
        <v>853</v>
      </c>
      <c r="C1170" s="74"/>
      <c r="D1170" s="73" t="s">
        <v>854</v>
      </c>
      <c r="E1170" s="73" t="s">
        <v>110</v>
      </c>
      <c r="F1170" s="74">
        <v>55</v>
      </c>
      <c r="G1170" s="75">
        <v>55</v>
      </c>
      <c r="H1170" s="74">
        <v>1</v>
      </c>
      <c r="I1170" s="74">
        <v>88</v>
      </c>
      <c r="J1170" s="74">
        <v>264</v>
      </c>
      <c r="K1170" s="73" t="s">
        <v>16</v>
      </c>
      <c r="L1170" s="74">
        <v>110</v>
      </c>
      <c r="M1170" s="74">
        <v>110</v>
      </c>
      <c r="N1170" s="74">
        <v>330</v>
      </c>
      <c r="O1170" s="74">
        <v>6</v>
      </c>
      <c r="P1170" s="73" t="s">
        <v>111</v>
      </c>
      <c r="Q1170" s="74">
        <v>239</v>
      </c>
      <c r="S1170">
        <f t="shared" si="36"/>
        <v>264</v>
      </c>
      <c r="T1170" t="str">
        <f t="shared" si="37"/>
        <v>BPB-13</v>
      </c>
    </row>
    <row r="1171" spans="1:20" x14ac:dyDescent="0.25">
      <c r="A1171" s="72">
        <v>43117</v>
      </c>
      <c r="B1171" s="73" t="s">
        <v>853</v>
      </c>
      <c r="C1171" s="74"/>
      <c r="D1171" s="73" t="s">
        <v>854</v>
      </c>
      <c r="E1171" s="73" t="s">
        <v>44</v>
      </c>
      <c r="F1171" s="74">
        <v>30</v>
      </c>
      <c r="G1171" s="75">
        <v>60</v>
      </c>
      <c r="H1171" s="74">
        <v>2</v>
      </c>
      <c r="I1171" s="74">
        <v>8</v>
      </c>
      <c r="J1171" s="74">
        <v>88</v>
      </c>
      <c r="K1171" s="73" t="s">
        <v>16</v>
      </c>
      <c r="L1171" s="74">
        <v>60</v>
      </c>
      <c r="M1171" s="74">
        <v>60</v>
      </c>
      <c r="N1171" s="74">
        <v>180</v>
      </c>
      <c r="O1171" s="74">
        <v>6</v>
      </c>
      <c r="P1171" s="73" t="s">
        <v>114</v>
      </c>
      <c r="Q1171" s="74">
        <v>58</v>
      </c>
      <c r="S1171">
        <f t="shared" si="36"/>
        <v>88</v>
      </c>
      <c r="T1171" t="str">
        <f t="shared" si="37"/>
        <v>BPB-13</v>
      </c>
    </row>
    <row r="1172" spans="1:20" x14ac:dyDescent="0.25">
      <c r="A1172" s="68">
        <v>43117</v>
      </c>
      <c r="B1172" s="69" t="s">
        <v>853</v>
      </c>
      <c r="C1172" s="70"/>
      <c r="D1172" s="69" t="s">
        <v>854</v>
      </c>
      <c r="E1172" s="69" t="s">
        <v>115</v>
      </c>
      <c r="F1172" s="70">
        <v>30</v>
      </c>
      <c r="G1172" s="71">
        <v>60</v>
      </c>
      <c r="H1172" s="70">
        <v>2</v>
      </c>
      <c r="I1172" s="70">
        <v>2</v>
      </c>
      <c r="J1172" s="70">
        <v>80</v>
      </c>
      <c r="K1172" s="69" t="s">
        <v>16</v>
      </c>
      <c r="L1172" s="70">
        <v>60</v>
      </c>
      <c r="M1172" s="70">
        <v>60</v>
      </c>
      <c r="N1172" s="70">
        <v>180</v>
      </c>
      <c r="O1172" s="70">
        <v>6</v>
      </c>
      <c r="P1172" s="69" t="s">
        <v>116</v>
      </c>
      <c r="Q1172" s="70">
        <v>117</v>
      </c>
      <c r="S1172">
        <f t="shared" si="36"/>
        <v>80</v>
      </c>
      <c r="T1172" t="str">
        <f t="shared" si="37"/>
        <v>BPB-13</v>
      </c>
    </row>
    <row r="1173" spans="1:20" x14ac:dyDescent="0.25">
      <c r="A1173" s="72">
        <v>43117</v>
      </c>
      <c r="B1173" s="73" t="s">
        <v>853</v>
      </c>
      <c r="C1173" s="74"/>
      <c r="D1173" s="73" t="s">
        <v>854</v>
      </c>
      <c r="E1173" s="73" t="s">
        <v>132</v>
      </c>
      <c r="F1173" s="74">
        <v>30</v>
      </c>
      <c r="G1173" s="75">
        <v>60</v>
      </c>
      <c r="H1173" s="74">
        <v>2</v>
      </c>
      <c r="I1173" s="74">
        <v>8</v>
      </c>
      <c r="J1173" s="74">
        <v>88</v>
      </c>
      <c r="K1173" s="73" t="s">
        <v>16</v>
      </c>
      <c r="L1173" s="74">
        <v>60</v>
      </c>
      <c r="M1173" s="74">
        <v>60</v>
      </c>
      <c r="N1173" s="74">
        <v>180</v>
      </c>
      <c r="O1173" s="74">
        <v>6</v>
      </c>
      <c r="P1173" s="73" t="s">
        <v>133</v>
      </c>
      <c r="Q1173" s="74"/>
      <c r="S1173">
        <f t="shared" si="36"/>
        <v>88</v>
      </c>
      <c r="T1173" t="str">
        <f t="shared" si="37"/>
        <v>BPB-13</v>
      </c>
    </row>
    <row r="1174" spans="1:20" x14ac:dyDescent="0.25">
      <c r="A1174" s="68">
        <v>43117</v>
      </c>
      <c r="B1174" s="69" t="s">
        <v>853</v>
      </c>
      <c r="C1174" s="70"/>
      <c r="D1174" s="69" t="s">
        <v>854</v>
      </c>
      <c r="E1174" s="69" t="s">
        <v>117</v>
      </c>
      <c r="F1174" s="70">
        <v>30</v>
      </c>
      <c r="G1174" s="71">
        <v>60</v>
      </c>
      <c r="H1174" s="70">
        <v>2</v>
      </c>
      <c r="I1174" s="70">
        <v>80</v>
      </c>
      <c r="J1174" s="70">
        <v>240</v>
      </c>
      <c r="K1174" s="69" t="s">
        <v>16</v>
      </c>
      <c r="L1174" s="70">
        <v>60</v>
      </c>
      <c r="M1174" s="70">
        <v>60</v>
      </c>
      <c r="N1174" s="70">
        <v>180</v>
      </c>
      <c r="O1174" s="70">
        <v>6</v>
      </c>
      <c r="P1174" s="69" t="s">
        <v>118</v>
      </c>
      <c r="Q1174" s="70">
        <v>96</v>
      </c>
      <c r="S1174">
        <f t="shared" si="36"/>
        <v>240</v>
      </c>
      <c r="T1174" t="str">
        <f t="shared" si="37"/>
        <v>BPB-14</v>
      </c>
    </row>
    <row r="1175" spans="1:20" x14ac:dyDescent="0.25">
      <c r="A1175" s="68">
        <v>43117</v>
      </c>
      <c r="B1175" s="69" t="s">
        <v>853</v>
      </c>
      <c r="C1175" s="70"/>
      <c r="D1175" s="69" t="s">
        <v>854</v>
      </c>
      <c r="E1175" s="69" t="s">
        <v>319</v>
      </c>
      <c r="F1175" s="70">
        <v>18</v>
      </c>
      <c r="G1175" s="71">
        <v>180</v>
      </c>
      <c r="H1175" s="70">
        <v>10</v>
      </c>
      <c r="I1175" s="70">
        <v>36</v>
      </c>
      <c r="J1175" s="70">
        <v>108</v>
      </c>
      <c r="K1175" s="69" t="s">
        <v>16</v>
      </c>
      <c r="L1175" s="70">
        <v>0</v>
      </c>
      <c r="M1175" s="70">
        <v>0</v>
      </c>
      <c r="N1175" s="70">
        <v>0</v>
      </c>
      <c r="O1175" s="70">
        <v>0</v>
      </c>
      <c r="P1175" s="69" t="s">
        <v>320</v>
      </c>
      <c r="Q1175" s="70">
        <v>51</v>
      </c>
      <c r="S1175">
        <f t="shared" si="36"/>
        <v>108</v>
      </c>
      <c r="T1175" t="str">
        <f t="shared" si="37"/>
        <v>BPB-15</v>
      </c>
    </row>
    <row r="1176" spans="1:20" x14ac:dyDescent="0.25">
      <c r="A1176" s="72">
        <v>43117</v>
      </c>
      <c r="B1176" s="73" t="s">
        <v>853</v>
      </c>
      <c r="C1176" s="74"/>
      <c r="D1176" s="73" t="s">
        <v>854</v>
      </c>
      <c r="E1176" s="73" t="s">
        <v>168</v>
      </c>
      <c r="F1176" s="74">
        <v>36</v>
      </c>
      <c r="G1176" s="75">
        <v>36</v>
      </c>
      <c r="H1176" s="74">
        <v>1</v>
      </c>
      <c r="I1176" s="74">
        <v>8</v>
      </c>
      <c r="J1176" s="74">
        <v>80</v>
      </c>
      <c r="K1176" s="73" t="s">
        <v>16</v>
      </c>
      <c r="L1176" s="74">
        <v>72</v>
      </c>
      <c r="M1176" s="74">
        <v>72</v>
      </c>
      <c r="N1176" s="74">
        <v>216</v>
      </c>
      <c r="O1176" s="74">
        <v>6</v>
      </c>
      <c r="P1176" s="73" t="s">
        <v>298</v>
      </c>
      <c r="Q1176" s="74">
        <v>15</v>
      </c>
      <c r="S1176">
        <f t="shared" si="36"/>
        <v>80</v>
      </c>
      <c r="T1176" t="str">
        <f t="shared" si="37"/>
        <v>BPB-12</v>
      </c>
    </row>
    <row r="1177" spans="1:20" x14ac:dyDescent="0.25">
      <c r="A1177" s="72">
        <v>43117</v>
      </c>
      <c r="B1177" s="73" t="s">
        <v>853</v>
      </c>
      <c r="C1177" s="74"/>
      <c r="D1177" s="73" t="s">
        <v>854</v>
      </c>
      <c r="E1177" s="73" t="s">
        <v>323</v>
      </c>
      <c r="F1177" s="74">
        <v>64</v>
      </c>
      <c r="G1177" s="75">
        <v>64</v>
      </c>
      <c r="H1177" s="74">
        <v>1</v>
      </c>
      <c r="I1177" s="74">
        <v>5</v>
      </c>
      <c r="J1177" s="74">
        <v>140</v>
      </c>
      <c r="K1177" s="73" t="s">
        <v>16</v>
      </c>
      <c r="L1177" s="74">
        <v>128</v>
      </c>
      <c r="M1177" s="74">
        <v>128</v>
      </c>
      <c r="N1177" s="74">
        <v>768</v>
      </c>
      <c r="O1177" s="74">
        <v>12</v>
      </c>
      <c r="P1177" s="73" t="s">
        <v>584</v>
      </c>
      <c r="Q1177" s="74">
        <v>31</v>
      </c>
      <c r="S1177">
        <f t="shared" si="36"/>
        <v>140</v>
      </c>
      <c r="T1177" t="str">
        <f t="shared" si="37"/>
        <v>BPB-15</v>
      </c>
    </row>
    <row r="1178" spans="1:20" x14ac:dyDescent="0.25">
      <c r="A1178" s="68">
        <v>43117</v>
      </c>
      <c r="B1178" s="69" t="s">
        <v>853</v>
      </c>
      <c r="C1178" s="70"/>
      <c r="D1178" s="69" t="s">
        <v>854</v>
      </c>
      <c r="E1178" s="69" t="s">
        <v>158</v>
      </c>
      <c r="F1178" s="70">
        <v>1</v>
      </c>
      <c r="G1178" s="71">
        <v>1</v>
      </c>
      <c r="H1178" s="70">
        <v>1</v>
      </c>
      <c r="I1178" s="70">
        <v>2</v>
      </c>
      <c r="J1178" s="70">
        <v>70</v>
      </c>
      <c r="K1178" s="69" t="s">
        <v>16</v>
      </c>
      <c r="L1178" s="70">
        <v>100</v>
      </c>
      <c r="M1178" s="70">
        <v>100</v>
      </c>
      <c r="N1178" s="70">
        <v>800</v>
      </c>
      <c r="O1178" s="70">
        <v>800</v>
      </c>
      <c r="P1178" s="69" t="s">
        <v>159</v>
      </c>
      <c r="Q1178" s="70">
        <v>15</v>
      </c>
      <c r="S1178">
        <f t="shared" si="36"/>
        <v>70</v>
      </c>
      <c r="T1178" t="str">
        <f t="shared" si="37"/>
        <v>BPB-04</v>
      </c>
    </row>
    <row r="1179" spans="1:20" x14ac:dyDescent="0.25">
      <c r="A1179" s="72">
        <v>43117</v>
      </c>
      <c r="B1179" s="73" t="s">
        <v>853</v>
      </c>
      <c r="C1179" s="74"/>
      <c r="D1179" s="73" t="s">
        <v>854</v>
      </c>
      <c r="E1179" s="73" t="s">
        <v>160</v>
      </c>
      <c r="F1179" s="74">
        <v>10</v>
      </c>
      <c r="G1179" s="75">
        <v>10</v>
      </c>
      <c r="H1179" s="74">
        <v>1</v>
      </c>
      <c r="I1179" s="74">
        <v>2</v>
      </c>
      <c r="J1179" s="74">
        <v>50</v>
      </c>
      <c r="K1179" s="73" t="s">
        <v>16</v>
      </c>
      <c r="L1179" s="74">
        <v>100</v>
      </c>
      <c r="M1179" s="74">
        <v>100</v>
      </c>
      <c r="N1179" s="74">
        <v>400</v>
      </c>
      <c r="O1179" s="74">
        <v>40</v>
      </c>
      <c r="P1179" s="73" t="s">
        <v>161</v>
      </c>
      <c r="Q1179" s="74"/>
      <c r="S1179">
        <f t="shared" si="36"/>
        <v>50</v>
      </c>
      <c r="T1179" t="str">
        <f t="shared" si="37"/>
        <v>BPB-05</v>
      </c>
    </row>
    <row r="1180" spans="1:20" x14ac:dyDescent="0.25">
      <c r="A1180" s="68">
        <v>43117</v>
      </c>
      <c r="B1180" s="69" t="s">
        <v>853</v>
      </c>
      <c r="C1180" s="70"/>
      <c r="D1180" s="69" t="s">
        <v>854</v>
      </c>
      <c r="E1180" s="69" t="s">
        <v>130</v>
      </c>
      <c r="F1180" s="70">
        <v>100</v>
      </c>
      <c r="G1180" s="71">
        <v>300</v>
      </c>
      <c r="H1180" s="70">
        <v>3</v>
      </c>
      <c r="I1180" s="70">
        <v>2</v>
      </c>
      <c r="J1180" s="70">
        <v>351</v>
      </c>
      <c r="K1180" s="69" t="s">
        <v>16</v>
      </c>
      <c r="L1180" s="70">
        <v>0</v>
      </c>
      <c r="M1180" s="70">
        <v>0</v>
      </c>
      <c r="N1180" s="70">
        <v>0</v>
      </c>
      <c r="O1180" s="70">
        <v>0</v>
      </c>
      <c r="P1180" s="69" t="s">
        <v>313</v>
      </c>
      <c r="Q1180" s="70">
        <v>163</v>
      </c>
      <c r="S1180">
        <f t="shared" si="36"/>
        <v>351</v>
      </c>
      <c r="T1180" t="str">
        <f t="shared" si="37"/>
        <v>BPB-15</v>
      </c>
    </row>
    <row r="1181" spans="1:20" x14ac:dyDescent="0.25">
      <c r="A1181" s="68">
        <v>43117</v>
      </c>
      <c r="B1181" s="69" t="s">
        <v>853</v>
      </c>
      <c r="C1181" s="70"/>
      <c r="D1181" s="69" t="s">
        <v>854</v>
      </c>
      <c r="E1181" s="69" t="s">
        <v>154</v>
      </c>
      <c r="F1181" s="70">
        <v>90</v>
      </c>
      <c r="G1181" s="71">
        <v>90</v>
      </c>
      <c r="H1181" s="70">
        <v>1</v>
      </c>
      <c r="I1181" s="70">
        <v>2</v>
      </c>
      <c r="J1181" s="70">
        <v>56</v>
      </c>
      <c r="K1181" s="69" t="s">
        <v>16</v>
      </c>
      <c r="L1181" s="70">
        <v>0</v>
      </c>
      <c r="M1181" s="70">
        <v>0</v>
      </c>
      <c r="N1181" s="70">
        <v>0</v>
      </c>
      <c r="O1181" s="70">
        <v>0</v>
      </c>
      <c r="P1181" s="69" t="s">
        <v>314</v>
      </c>
      <c r="Q1181" s="70">
        <v>25.411111111111101</v>
      </c>
      <c r="S1181">
        <f t="shared" si="36"/>
        <v>56</v>
      </c>
      <c r="T1181" t="str">
        <f t="shared" si="37"/>
        <v>BPB-15</v>
      </c>
    </row>
    <row r="1182" spans="1:20" x14ac:dyDescent="0.25">
      <c r="A1182" s="72">
        <v>43117</v>
      </c>
      <c r="B1182" s="73" t="s">
        <v>933</v>
      </c>
      <c r="C1182" s="74"/>
      <c r="D1182" s="73" t="s">
        <v>934</v>
      </c>
      <c r="E1182" s="73" t="s">
        <v>18</v>
      </c>
      <c r="F1182" s="74">
        <v>30</v>
      </c>
      <c r="G1182" s="75">
        <v>60</v>
      </c>
      <c r="H1182" s="74">
        <v>2</v>
      </c>
      <c r="I1182" s="74">
        <v>80</v>
      </c>
      <c r="J1182" s="74">
        <v>240</v>
      </c>
      <c r="K1182" s="73" t="s">
        <v>16</v>
      </c>
      <c r="L1182" s="74">
        <v>60</v>
      </c>
      <c r="M1182" s="74">
        <v>60</v>
      </c>
      <c r="N1182" s="74">
        <v>180</v>
      </c>
      <c r="O1182" s="74">
        <v>6</v>
      </c>
      <c r="P1182" s="73" t="s">
        <v>61</v>
      </c>
      <c r="Q1182" s="74">
        <v>112</v>
      </c>
      <c r="S1182">
        <f t="shared" si="36"/>
        <v>240</v>
      </c>
      <c r="T1182" t="str">
        <f t="shared" si="37"/>
        <v>BPB-14</v>
      </c>
    </row>
    <row r="1183" spans="1:20" x14ac:dyDescent="0.25">
      <c r="A1183" s="72">
        <v>43117</v>
      </c>
      <c r="B1183" s="73" t="s">
        <v>933</v>
      </c>
      <c r="C1183" s="74"/>
      <c r="D1183" s="73" t="s">
        <v>934</v>
      </c>
      <c r="E1183" s="73" t="s">
        <v>62</v>
      </c>
      <c r="F1183" s="74">
        <v>40</v>
      </c>
      <c r="G1183" s="75">
        <v>40</v>
      </c>
      <c r="H1183" s="74">
        <v>1</v>
      </c>
      <c r="I1183" s="74">
        <v>40</v>
      </c>
      <c r="J1183" s="74">
        <v>120</v>
      </c>
      <c r="K1183" s="73" t="s">
        <v>16</v>
      </c>
      <c r="L1183" s="74">
        <v>80</v>
      </c>
      <c r="M1183" s="74">
        <v>80</v>
      </c>
      <c r="N1183" s="74">
        <v>480</v>
      </c>
      <c r="O1183" s="74">
        <v>12</v>
      </c>
      <c r="P1183" s="73" t="s">
        <v>63</v>
      </c>
      <c r="Q1183" s="74">
        <v>51</v>
      </c>
      <c r="S1183">
        <f t="shared" si="36"/>
        <v>120</v>
      </c>
      <c r="T1183" t="str">
        <f t="shared" si="37"/>
        <v>BPB-14</v>
      </c>
    </row>
    <row r="1184" spans="1:20" x14ac:dyDescent="0.25">
      <c r="A1184" s="72">
        <v>43117</v>
      </c>
      <c r="B1184" s="73" t="s">
        <v>933</v>
      </c>
      <c r="C1184" s="74"/>
      <c r="D1184" s="73" t="s">
        <v>934</v>
      </c>
      <c r="E1184" s="73" t="s">
        <v>157</v>
      </c>
      <c r="F1184" s="74">
        <v>40</v>
      </c>
      <c r="G1184" s="75">
        <v>40</v>
      </c>
      <c r="H1184" s="74">
        <v>1</v>
      </c>
      <c r="I1184" s="74">
        <v>8</v>
      </c>
      <c r="J1184" s="74">
        <v>40</v>
      </c>
      <c r="K1184" s="73" t="s">
        <v>16</v>
      </c>
      <c r="L1184" s="74">
        <v>40</v>
      </c>
      <c r="M1184" s="74">
        <v>40</v>
      </c>
      <c r="N1184" s="74">
        <v>80</v>
      </c>
      <c r="O1184" s="74">
        <v>2</v>
      </c>
      <c r="P1184" s="73" t="s">
        <v>664</v>
      </c>
      <c r="Q1184" s="74">
        <v>16</v>
      </c>
      <c r="S1184">
        <f t="shared" si="36"/>
        <v>40</v>
      </c>
      <c r="T1184" t="str">
        <f t="shared" si="37"/>
        <v>BPB-08</v>
      </c>
    </row>
    <row r="1185" spans="1:20" x14ac:dyDescent="0.25">
      <c r="A1185" s="72">
        <v>43117</v>
      </c>
      <c r="B1185" s="73" t="s">
        <v>933</v>
      </c>
      <c r="C1185" s="74"/>
      <c r="D1185" s="73" t="s">
        <v>934</v>
      </c>
      <c r="E1185" s="73" t="s">
        <v>74</v>
      </c>
      <c r="F1185" s="74">
        <v>24</v>
      </c>
      <c r="G1185" s="75">
        <v>24</v>
      </c>
      <c r="H1185" s="74">
        <v>1</v>
      </c>
      <c r="I1185" s="74">
        <v>8</v>
      </c>
      <c r="J1185" s="74">
        <v>64</v>
      </c>
      <c r="K1185" s="73" t="s">
        <v>16</v>
      </c>
      <c r="L1185" s="74">
        <v>48</v>
      </c>
      <c r="M1185" s="74">
        <v>48</v>
      </c>
      <c r="N1185" s="74">
        <v>144</v>
      </c>
      <c r="O1185" s="74">
        <v>6</v>
      </c>
      <c r="P1185" s="73" t="s">
        <v>191</v>
      </c>
      <c r="Q1185" s="74">
        <v>8</v>
      </c>
      <c r="S1185">
        <f t="shared" si="36"/>
        <v>64</v>
      </c>
      <c r="T1185" t="str">
        <f t="shared" si="37"/>
        <v>BPB-14</v>
      </c>
    </row>
    <row r="1186" spans="1:20" x14ac:dyDescent="0.25">
      <c r="A1186" s="72">
        <v>43117</v>
      </c>
      <c r="B1186" s="73" t="s">
        <v>933</v>
      </c>
      <c r="C1186" s="74"/>
      <c r="D1186" s="73" t="s">
        <v>934</v>
      </c>
      <c r="E1186" s="73" t="s">
        <v>84</v>
      </c>
      <c r="F1186" s="74">
        <v>24</v>
      </c>
      <c r="G1186" s="75">
        <v>24</v>
      </c>
      <c r="H1186" s="74">
        <v>1</v>
      </c>
      <c r="I1186" s="74">
        <v>8</v>
      </c>
      <c r="J1186" s="74">
        <v>64</v>
      </c>
      <c r="K1186" s="73" t="s">
        <v>16</v>
      </c>
      <c r="L1186" s="74">
        <v>48</v>
      </c>
      <c r="M1186" s="74">
        <v>48</v>
      </c>
      <c r="N1186" s="74">
        <v>432</v>
      </c>
      <c r="O1186" s="74">
        <v>18</v>
      </c>
      <c r="P1186" s="73" t="s">
        <v>183</v>
      </c>
      <c r="Q1186" s="74">
        <v>12</v>
      </c>
      <c r="S1186">
        <f t="shared" si="36"/>
        <v>64</v>
      </c>
      <c r="T1186" t="str">
        <f t="shared" si="37"/>
        <v>BPB-14</v>
      </c>
    </row>
    <row r="1187" spans="1:20" x14ac:dyDescent="0.25">
      <c r="A1187" s="68">
        <v>43117</v>
      </c>
      <c r="B1187" s="69" t="s">
        <v>933</v>
      </c>
      <c r="C1187" s="70"/>
      <c r="D1187" s="69" t="s">
        <v>934</v>
      </c>
      <c r="E1187" s="69" t="s">
        <v>85</v>
      </c>
      <c r="F1187" s="70">
        <v>24</v>
      </c>
      <c r="G1187" s="71">
        <v>24</v>
      </c>
      <c r="H1187" s="70">
        <v>1</v>
      </c>
      <c r="I1187" s="70">
        <v>2</v>
      </c>
      <c r="J1187" s="70">
        <v>80</v>
      </c>
      <c r="K1187" s="69" t="s">
        <v>16</v>
      </c>
      <c r="L1187" s="70">
        <v>48</v>
      </c>
      <c r="M1187" s="70">
        <v>48</v>
      </c>
      <c r="N1187" s="70">
        <v>288</v>
      </c>
      <c r="O1187" s="70">
        <v>12</v>
      </c>
      <c r="P1187" s="69" t="s">
        <v>156</v>
      </c>
      <c r="Q1187" s="70"/>
      <c r="S1187">
        <f t="shared" si="36"/>
        <v>80</v>
      </c>
      <c r="T1187" t="str">
        <f t="shared" si="37"/>
        <v>BPB-13</v>
      </c>
    </row>
    <row r="1188" spans="1:20" x14ac:dyDescent="0.25">
      <c r="A1188" s="68">
        <v>43117</v>
      </c>
      <c r="B1188" s="69" t="s">
        <v>933</v>
      </c>
      <c r="C1188" s="70"/>
      <c r="D1188" s="69" t="s">
        <v>934</v>
      </c>
      <c r="E1188" s="69" t="s">
        <v>143</v>
      </c>
      <c r="F1188" s="70">
        <v>24</v>
      </c>
      <c r="G1188" s="71">
        <v>48</v>
      </c>
      <c r="H1188" s="70">
        <v>2</v>
      </c>
      <c r="I1188" s="70">
        <v>64</v>
      </c>
      <c r="J1188" s="70">
        <v>128</v>
      </c>
      <c r="K1188" s="69" t="s">
        <v>16</v>
      </c>
      <c r="L1188" s="70">
        <v>48</v>
      </c>
      <c r="M1188" s="70">
        <v>48</v>
      </c>
      <c r="N1188" s="70">
        <v>288</v>
      </c>
      <c r="O1188" s="70">
        <v>12</v>
      </c>
      <c r="P1188" s="69" t="s">
        <v>177</v>
      </c>
      <c r="Q1188" s="70"/>
      <c r="S1188">
        <f t="shared" si="36"/>
        <v>128</v>
      </c>
      <c r="T1188" t="str">
        <f t="shared" si="37"/>
        <v>BPB-14</v>
      </c>
    </row>
    <row r="1189" spans="1:20" x14ac:dyDescent="0.25">
      <c r="A1189" s="72">
        <v>43117</v>
      </c>
      <c r="B1189" s="73" t="s">
        <v>933</v>
      </c>
      <c r="C1189" s="74"/>
      <c r="D1189" s="73" t="s">
        <v>934</v>
      </c>
      <c r="E1189" s="73" t="s">
        <v>233</v>
      </c>
      <c r="F1189" s="74">
        <v>1</v>
      </c>
      <c r="G1189" s="75">
        <v>10</v>
      </c>
      <c r="H1189" s="74">
        <v>10</v>
      </c>
      <c r="I1189" s="74">
        <v>50</v>
      </c>
      <c r="J1189" s="74">
        <v>600</v>
      </c>
      <c r="K1189" s="73" t="s">
        <v>16</v>
      </c>
      <c r="L1189" s="74">
        <v>600</v>
      </c>
      <c r="M1189" s="74">
        <v>600</v>
      </c>
      <c r="N1189" s="74">
        <v>1200</v>
      </c>
      <c r="O1189" s="74">
        <v>1200</v>
      </c>
      <c r="P1189" s="73" t="s">
        <v>234</v>
      </c>
      <c r="Q1189" s="74">
        <v>389</v>
      </c>
      <c r="S1189">
        <f t="shared" si="36"/>
        <v>600</v>
      </c>
      <c r="T1189" t="str">
        <f t="shared" si="37"/>
        <v>BPB-03</v>
      </c>
    </row>
    <row r="1190" spans="1:20" x14ac:dyDescent="0.25">
      <c r="A1190" s="68">
        <v>43117</v>
      </c>
      <c r="B1190" s="69" t="s">
        <v>933</v>
      </c>
      <c r="C1190" s="70"/>
      <c r="D1190" s="69" t="s">
        <v>934</v>
      </c>
      <c r="E1190" s="69" t="s">
        <v>29</v>
      </c>
      <c r="F1190" s="70">
        <v>40</v>
      </c>
      <c r="G1190" s="71">
        <v>40</v>
      </c>
      <c r="H1190" s="70">
        <v>1</v>
      </c>
      <c r="I1190" s="70">
        <v>2</v>
      </c>
      <c r="J1190" s="70">
        <v>56</v>
      </c>
      <c r="K1190" s="69" t="s">
        <v>16</v>
      </c>
      <c r="L1190" s="70">
        <v>80</v>
      </c>
      <c r="M1190" s="70">
        <v>80</v>
      </c>
      <c r="N1190" s="70">
        <v>720</v>
      </c>
      <c r="O1190" s="70">
        <v>18</v>
      </c>
      <c r="P1190" s="69" t="s">
        <v>195</v>
      </c>
      <c r="Q1190" s="70">
        <v>71.875</v>
      </c>
      <c r="S1190">
        <f t="shared" si="36"/>
        <v>56</v>
      </c>
      <c r="T1190" t="str">
        <f t="shared" si="37"/>
        <v>BPB-13</v>
      </c>
    </row>
    <row r="1191" spans="1:20" x14ac:dyDescent="0.25">
      <c r="A1191" s="72">
        <v>43117</v>
      </c>
      <c r="B1191" s="73" t="s">
        <v>933</v>
      </c>
      <c r="C1191" s="74"/>
      <c r="D1191" s="73" t="s">
        <v>934</v>
      </c>
      <c r="E1191" s="73" t="s">
        <v>97</v>
      </c>
      <c r="F1191" s="74">
        <v>24</v>
      </c>
      <c r="G1191" s="75">
        <v>24</v>
      </c>
      <c r="H1191" s="74">
        <v>1</v>
      </c>
      <c r="I1191" s="74">
        <v>8</v>
      </c>
      <c r="J1191" s="74">
        <v>64</v>
      </c>
      <c r="K1191" s="73" t="s">
        <v>16</v>
      </c>
      <c r="L1191" s="74">
        <v>48</v>
      </c>
      <c r="M1191" s="74">
        <v>48</v>
      </c>
      <c r="N1191" s="74">
        <v>288</v>
      </c>
      <c r="O1191" s="74">
        <v>12</v>
      </c>
      <c r="P1191" s="73" t="s">
        <v>211</v>
      </c>
      <c r="Q1191" s="74"/>
      <c r="S1191">
        <f t="shared" si="36"/>
        <v>64</v>
      </c>
      <c r="T1191" t="str">
        <f t="shared" si="37"/>
        <v>BPB-13</v>
      </c>
    </row>
    <row r="1192" spans="1:20" x14ac:dyDescent="0.25">
      <c r="A1192" s="72">
        <v>43117</v>
      </c>
      <c r="B1192" s="73" t="s">
        <v>933</v>
      </c>
      <c r="C1192" s="74"/>
      <c r="D1192" s="73" t="s">
        <v>934</v>
      </c>
      <c r="E1192" s="73" t="s">
        <v>152</v>
      </c>
      <c r="F1192" s="74">
        <v>24</v>
      </c>
      <c r="G1192" s="75">
        <v>24</v>
      </c>
      <c r="H1192" s="74">
        <v>1</v>
      </c>
      <c r="I1192" s="74">
        <v>8</v>
      </c>
      <c r="J1192" s="74">
        <v>72</v>
      </c>
      <c r="K1192" s="73" t="s">
        <v>16</v>
      </c>
      <c r="L1192" s="74">
        <v>48</v>
      </c>
      <c r="M1192" s="74">
        <v>48</v>
      </c>
      <c r="N1192" s="74">
        <v>288</v>
      </c>
      <c r="O1192" s="74">
        <v>12</v>
      </c>
      <c r="P1192" s="73" t="s">
        <v>226</v>
      </c>
      <c r="Q1192" s="74">
        <v>24</v>
      </c>
      <c r="S1192">
        <f t="shared" si="36"/>
        <v>72</v>
      </c>
      <c r="T1192" t="str">
        <f t="shared" si="37"/>
        <v>BPB-14</v>
      </c>
    </row>
    <row r="1193" spans="1:20" x14ac:dyDescent="0.25">
      <c r="A1193" s="68">
        <v>43117</v>
      </c>
      <c r="B1193" s="69" t="s">
        <v>933</v>
      </c>
      <c r="C1193" s="70"/>
      <c r="D1193" s="69" t="s">
        <v>934</v>
      </c>
      <c r="E1193" s="69" t="s">
        <v>39</v>
      </c>
      <c r="F1193" s="70">
        <v>36</v>
      </c>
      <c r="G1193" s="71">
        <v>36</v>
      </c>
      <c r="H1193" s="70">
        <v>1</v>
      </c>
      <c r="I1193" s="70">
        <v>8</v>
      </c>
      <c r="J1193" s="70">
        <v>80</v>
      </c>
      <c r="K1193" s="69" t="s">
        <v>16</v>
      </c>
      <c r="L1193" s="70">
        <v>72</v>
      </c>
      <c r="M1193" s="70">
        <v>72</v>
      </c>
      <c r="N1193" s="70">
        <v>3000</v>
      </c>
      <c r="O1193" s="70">
        <v>83.3333333333333</v>
      </c>
      <c r="P1193" s="69" t="s">
        <v>204</v>
      </c>
      <c r="Q1193" s="70"/>
      <c r="S1193">
        <f t="shared" si="36"/>
        <v>80</v>
      </c>
      <c r="T1193" t="str">
        <f t="shared" si="37"/>
        <v>BPB-13</v>
      </c>
    </row>
    <row r="1194" spans="1:20" x14ac:dyDescent="0.25">
      <c r="A1194" s="68">
        <v>43117</v>
      </c>
      <c r="B1194" s="69" t="s">
        <v>933</v>
      </c>
      <c r="C1194" s="70"/>
      <c r="D1194" s="69" t="s">
        <v>934</v>
      </c>
      <c r="E1194" s="69" t="s">
        <v>44</v>
      </c>
      <c r="F1194" s="70">
        <v>30</v>
      </c>
      <c r="G1194" s="71">
        <v>60</v>
      </c>
      <c r="H1194" s="70">
        <v>2</v>
      </c>
      <c r="I1194" s="70">
        <v>8</v>
      </c>
      <c r="J1194" s="70">
        <v>88</v>
      </c>
      <c r="K1194" s="69" t="s">
        <v>16</v>
      </c>
      <c r="L1194" s="70">
        <v>60</v>
      </c>
      <c r="M1194" s="70">
        <v>60</v>
      </c>
      <c r="N1194" s="70">
        <v>180</v>
      </c>
      <c r="O1194" s="70">
        <v>6</v>
      </c>
      <c r="P1194" s="69" t="s">
        <v>114</v>
      </c>
      <c r="Q1194" s="70">
        <v>58</v>
      </c>
      <c r="S1194">
        <f t="shared" si="36"/>
        <v>88</v>
      </c>
      <c r="T1194" t="str">
        <f t="shared" si="37"/>
        <v>BPB-13</v>
      </c>
    </row>
    <row r="1195" spans="1:20" x14ac:dyDescent="0.25">
      <c r="A1195" s="72">
        <v>43117</v>
      </c>
      <c r="B1195" s="73" t="s">
        <v>933</v>
      </c>
      <c r="C1195" s="74"/>
      <c r="D1195" s="73" t="s">
        <v>934</v>
      </c>
      <c r="E1195" s="73" t="s">
        <v>115</v>
      </c>
      <c r="F1195" s="74">
        <v>30</v>
      </c>
      <c r="G1195" s="75">
        <v>30</v>
      </c>
      <c r="H1195" s="74">
        <v>1</v>
      </c>
      <c r="I1195" s="74">
        <v>2</v>
      </c>
      <c r="J1195" s="74">
        <v>80</v>
      </c>
      <c r="K1195" s="73" t="s">
        <v>16</v>
      </c>
      <c r="L1195" s="74">
        <v>60</v>
      </c>
      <c r="M1195" s="74">
        <v>60</v>
      </c>
      <c r="N1195" s="74">
        <v>180</v>
      </c>
      <c r="O1195" s="74">
        <v>6</v>
      </c>
      <c r="P1195" s="73" t="s">
        <v>116</v>
      </c>
      <c r="Q1195" s="74">
        <v>117</v>
      </c>
      <c r="S1195">
        <f t="shared" si="36"/>
        <v>80</v>
      </c>
      <c r="T1195" t="str">
        <f t="shared" si="37"/>
        <v>BPB-13</v>
      </c>
    </row>
    <row r="1196" spans="1:20" x14ac:dyDescent="0.25">
      <c r="A1196" s="72">
        <v>43117</v>
      </c>
      <c r="B1196" s="73" t="s">
        <v>933</v>
      </c>
      <c r="C1196" s="74"/>
      <c r="D1196" s="73" t="s">
        <v>934</v>
      </c>
      <c r="E1196" s="73" t="s">
        <v>132</v>
      </c>
      <c r="F1196" s="74">
        <v>30</v>
      </c>
      <c r="G1196" s="75">
        <v>30</v>
      </c>
      <c r="H1196" s="74">
        <v>1</v>
      </c>
      <c r="I1196" s="74">
        <v>8</v>
      </c>
      <c r="J1196" s="74">
        <v>88</v>
      </c>
      <c r="K1196" s="73" t="s">
        <v>16</v>
      </c>
      <c r="L1196" s="74">
        <v>60</v>
      </c>
      <c r="M1196" s="74">
        <v>60</v>
      </c>
      <c r="N1196" s="74">
        <v>180</v>
      </c>
      <c r="O1196" s="74">
        <v>6</v>
      </c>
      <c r="P1196" s="73" t="s">
        <v>133</v>
      </c>
      <c r="Q1196" s="74"/>
      <c r="S1196">
        <f t="shared" si="36"/>
        <v>88</v>
      </c>
      <c r="T1196" t="str">
        <f t="shared" si="37"/>
        <v>BPB-13</v>
      </c>
    </row>
    <row r="1197" spans="1:20" x14ac:dyDescent="0.25">
      <c r="A1197" s="68">
        <v>43117</v>
      </c>
      <c r="B1197" s="69" t="s">
        <v>933</v>
      </c>
      <c r="C1197" s="70"/>
      <c r="D1197" s="69" t="s">
        <v>934</v>
      </c>
      <c r="E1197" s="69" t="s">
        <v>117</v>
      </c>
      <c r="F1197" s="70">
        <v>30</v>
      </c>
      <c r="G1197" s="71">
        <v>60</v>
      </c>
      <c r="H1197" s="70">
        <v>2</v>
      </c>
      <c r="I1197" s="70">
        <v>80</v>
      </c>
      <c r="J1197" s="70">
        <v>240</v>
      </c>
      <c r="K1197" s="69" t="s">
        <v>16</v>
      </c>
      <c r="L1197" s="70">
        <v>60</v>
      </c>
      <c r="M1197" s="70">
        <v>60</v>
      </c>
      <c r="N1197" s="70">
        <v>180</v>
      </c>
      <c r="O1197" s="70">
        <v>6</v>
      </c>
      <c r="P1197" s="69" t="s">
        <v>118</v>
      </c>
      <c r="Q1197" s="70">
        <v>96</v>
      </c>
      <c r="S1197">
        <f t="shared" si="36"/>
        <v>240</v>
      </c>
      <c r="T1197" t="str">
        <f t="shared" si="37"/>
        <v>BPB-14</v>
      </c>
    </row>
    <row r="1198" spans="1:20" x14ac:dyDescent="0.25">
      <c r="A1198" s="72">
        <v>43117</v>
      </c>
      <c r="B1198" s="73" t="s">
        <v>933</v>
      </c>
      <c r="C1198" s="74"/>
      <c r="D1198" s="73" t="s">
        <v>934</v>
      </c>
      <c r="E1198" s="73" t="s">
        <v>319</v>
      </c>
      <c r="F1198" s="74">
        <v>18</v>
      </c>
      <c r="G1198" s="75">
        <v>180</v>
      </c>
      <c r="H1198" s="74">
        <v>10</v>
      </c>
      <c r="I1198" s="74">
        <v>36</v>
      </c>
      <c r="J1198" s="74">
        <v>108</v>
      </c>
      <c r="K1198" s="73" t="s">
        <v>16</v>
      </c>
      <c r="L1198" s="74">
        <v>0</v>
      </c>
      <c r="M1198" s="74">
        <v>0</v>
      </c>
      <c r="N1198" s="74">
        <v>0</v>
      </c>
      <c r="O1198" s="74">
        <v>0</v>
      </c>
      <c r="P1198" s="73" t="s">
        <v>320</v>
      </c>
      <c r="Q1198" s="74">
        <v>51</v>
      </c>
      <c r="S1198">
        <f t="shared" si="36"/>
        <v>108</v>
      </c>
      <c r="T1198" t="str">
        <f t="shared" si="37"/>
        <v>BPB-15</v>
      </c>
    </row>
    <row r="1199" spans="1:20" x14ac:dyDescent="0.25">
      <c r="A1199" s="72">
        <v>43117</v>
      </c>
      <c r="B1199" s="73" t="s">
        <v>933</v>
      </c>
      <c r="C1199" s="74"/>
      <c r="D1199" s="73" t="s">
        <v>934</v>
      </c>
      <c r="E1199" s="73" t="s">
        <v>142</v>
      </c>
      <c r="F1199" s="74">
        <v>10</v>
      </c>
      <c r="G1199" s="75">
        <v>20</v>
      </c>
      <c r="H1199" s="74">
        <v>2</v>
      </c>
      <c r="I1199" s="74">
        <v>2</v>
      </c>
      <c r="J1199" s="74">
        <v>36</v>
      </c>
      <c r="K1199" s="73" t="s">
        <v>16</v>
      </c>
      <c r="L1199" s="74">
        <v>14</v>
      </c>
      <c r="M1199" s="74">
        <v>14</v>
      </c>
      <c r="N1199" s="74">
        <v>28</v>
      </c>
      <c r="O1199" s="74">
        <v>2.8</v>
      </c>
      <c r="P1199" s="73" t="s">
        <v>311</v>
      </c>
      <c r="Q1199" s="74">
        <v>16</v>
      </c>
      <c r="S1199">
        <f t="shared" si="36"/>
        <v>36</v>
      </c>
      <c r="T1199" t="str">
        <f t="shared" si="37"/>
        <v>BPB-15</v>
      </c>
    </row>
    <row r="1200" spans="1:20" x14ac:dyDescent="0.25">
      <c r="A1200" s="68">
        <v>43117</v>
      </c>
      <c r="B1200" s="69" t="s">
        <v>933</v>
      </c>
      <c r="C1200" s="70"/>
      <c r="D1200" s="69" t="s">
        <v>934</v>
      </c>
      <c r="E1200" s="69" t="s">
        <v>154</v>
      </c>
      <c r="F1200" s="70">
        <v>90</v>
      </c>
      <c r="G1200" s="71">
        <v>90</v>
      </c>
      <c r="H1200" s="70">
        <v>1</v>
      </c>
      <c r="I1200" s="70">
        <v>2</v>
      </c>
      <c r="J1200" s="70">
        <v>56</v>
      </c>
      <c r="K1200" s="69" t="s">
        <v>16</v>
      </c>
      <c r="L1200" s="70">
        <v>0</v>
      </c>
      <c r="M1200" s="70">
        <v>0</v>
      </c>
      <c r="N1200" s="70">
        <v>0</v>
      </c>
      <c r="O1200" s="70">
        <v>0</v>
      </c>
      <c r="P1200" s="69" t="s">
        <v>314</v>
      </c>
      <c r="Q1200" s="70">
        <v>25.411111111111101</v>
      </c>
      <c r="S1200">
        <f t="shared" si="36"/>
        <v>56</v>
      </c>
      <c r="T1200" t="str">
        <f t="shared" si="37"/>
        <v>BPB-15</v>
      </c>
    </row>
    <row r="1201" spans="1:20" x14ac:dyDescent="0.25">
      <c r="A1201" s="72">
        <v>43117</v>
      </c>
      <c r="B1201" s="73" t="s">
        <v>933</v>
      </c>
      <c r="C1201" s="74"/>
      <c r="D1201" s="73" t="s">
        <v>934</v>
      </c>
      <c r="E1201" s="73" t="s">
        <v>173</v>
      </c>
      <c r="F1201" s="74">
        <v>1</v>
      </c>
      <c r="G1201" s="75">
        <v>2</v>
      </c>
      <c r="H1201" s="74">
        <v>2</v>
      </c>
      <c r="I1201" s="74">
        <v>2</v>
      </c>
      <c r="J1201" s="74">
        <v>50</v>
      </c>
      <c r="K1201" s="73" t="s">
        <v>16</v>
      </c>
      <c r="L1201" s="74">
        <v>1</v>
      </c>
      <c r="M1201" s="74">
        <v>1</v>
      </c>
      <c r="N1201" s="74">
        <v>50</v>
      </c>
      <c r="O1201" s="74">
        <v>50</v>
      </c>
      <c r="P1201" s="73" t="s">
        <v>174</v>
      </c>
      <c r="Q1201" s="74"/>
      <c r="S1201">
        <f t="shared" si="36"/>
        <v>50</v>
      </c>
      <c r="T1201" t="str">
        <f t="shared" si="37"/>
        <v>BPB-02</v>
      </c>
    </row>
    <row r="1202" spans="1:20" x14ac:dyDescent="0.25">
      <c r="A1202" s="72">
        <v>43117</v>
      </c>
      <c r="B1202" s="73" t="s">
        <v>935</v>
      </c>
      <c r="C1202" s="74"/>
      <c r="D1202" s="73" t="s">
        <v>936</v>
      </c>
      <c r="E1202" s="73" t="s">
        <v>18</v>
      </c>
      <c r="F1202" s="74">
        <v>30</v>
      </c>
      <c r="G1202" s="75">
        <v>60</v>
      </c>
      <c r="H1202" s="74">
        <v>2</v>
      </c>
      <c r="I1202" s="74">
        <v>80</v>
      </c>
      <c r="J1202" s="74">
        <v>240</v>
      </c>
      <c r="K1202" s="73" t="s">
        <v>16</v>
      </c>
      <c r="L1202" s="74">
        <v>60</v>
      </c>
      <c r="M1202" s="74">
        <v>60</v>
      </c>
      <c r="N1202" s="74">
        <v>180</v>
      </c>
      <c r="O1202" s="74">
        <v>6</v>
      </c>
      <c r="P1202" s="73" t="s">
        <v>61</v>
      </c>
      <c r="Q1202" s="74">
        <v>112</v>
      </c>
      <c r="S1202">
        <f t="shared" si="36"/>
        <v>240</v>
      </c>
      <c r="T1202" t="str">
        <f t="shared" si="37"/>
        <v>BPB-14</v>
      </c>
    </row>
    <row r="1203" spans="1:20" x14ac:dyDescent="0.25">
      <c r="A1203" s="68">
        <v>43117</v>
      </c>
      <c r="B1203" s="69" t="s">
        <v>935</v>
      </c>
      <c r="C1203" s="70"/>
      <c r="D1203" s="69" t="s">
        <v>936</v>
      </c>
      <c r="E1203" s="69" t="s">
        <v>19</v>
      </c>
      <c r="F1203" s="70">
        <v>30</v>
      </c>
      <c r="G1203" s="71">
        <v>30</v>
      </c>
      <c r="H1203" s="70">
        <v>1</v>
      </c>
      <c r="I1203" s="70">
        <v>80</v>
      </c>
      <c r="J1203" s="70">
        <v>160</v>
      </c>
      <c r="K1203" s="69" t="s">
        <v>16</v>
      </c>
      <c r="L1203" s="70">
        <v>60</v>
      </c>
      <c r="M1203" s="70">
        <v>60</v>
      </c>
      <c r="N1203" s="70">
        <v>180</v>
      </c>
      <c r="O1203" s="70">
        <v>6</v>
      </c>
      <c r="P1203" s="69" t="s">
        <v>64</v>
      </c>
      <c r="Q1203" s="70">
        <v>44</v>
      </c>
      <c r="S1203">
        <f t="shared" si="36"/>
        <v>160</v>
      </c>
      <c r="T1203" t="str">
        <f t="shared" si="37"/>
        <v>BPB-14</v>
      </c>
    </row>
    <row r="1204" spans="1:20" x14ac:dyDescent="0.25">
      <c r="A1204" s="72">
        <v>43117</v>
      </c>
      <c r="B1204" s="73" t="s">
        <v>935</v>
      </c>
      <c r="C1204" s="74"/>
      <c r="D1204" s="73" t="s">
        <v>936</v>
      </c>
      <c r="E1204" s="73" t="s">
        <v>20</v>
      </c>
      <c r="F1204" s="74">
        <v>24</v>
      </c>
      <c r="G1204" s="75">
        <v>24</v>
      </c>
      <c r="H1204" s="74">
        <v>1</v>
      </c>
      <c r="I1204" s="74">
        <v>2</v>
      </c>
      <c r="J1204" s="74">
        <v>52</v>
      </c>
      <c r="K1204" s="73" t="s">
        <v>16</v>
      </c>
      <c r="L1204" s="74">
        <v>48</v>
      </c>
      <c r="M1204" s="74">
        <v>48</v>
      </c>
      <c r="N1204" s="74">
        <v>288</v>
      </c>
      <c r="O1204" s="74">
        <v>12</v>
      </c>
      <c r="P1204" s="73" t="s">
        <v>182</v>
      </c>
      <c r="Q1204" s="74">
        <v>18</v>
      </c>
      <c r="S1204">
        <f t="shared" ref="S1204:S1267" si="38">J1204</f>
        <v>52</v>
      </c>
      <c r="T1204" t="str">
        <f t="shared" si="37"/>
        <v>BPB-14</v>
      </c>
    </row>
    <row r="1205" spans="1:20" x14ac:dyDescent="0.25">
      <c r="A1205" s="68">
        <v>43117</v>
      </c>
      <c r="B1205" s="69" t="s">
        <v>935</v>
      </c>
      <c r="C1205" s="70"/>
      <c r="D1205" s="69" t="s">
        <v>936</v>
      </c>
      <c r="E1205" s="69" t="s">
        <v>67</v>
      </c>
      <c r="F1205" s="70">
        <v>24</v>
      </c>
      <c r="G1205" s="71">
        <v>24</v>
      </c>
      <c r="H1205" s="70">
        <v>1</v>
      </c>
      <c r="I1205" s="70">
        <v>8</v>
      </c>
      <c r="J1205" s="70">
        <v>56</v>
      </c>
      <c r="K1205" s="69" t="s">
        <v>16</v>
      </c>
      <c r="L1205" s="70">
        <v>48</v>
      </c>
      <c r="M1205" s="70">
        <v>48</v>
      </c>
      <c r="N1205" s="70">
        <v>288</v>
      </c>
      <c r="O1205" s="70">
        <v>12</v>
      </c>
      <c r="P1205" s="69" t="s">
        <v>68</v>
      </c>
      <c r="Q1205" s="70">
        <v>35</v>
      </c>
      <c r="S1205">
        <f t="shared" si="38"/>
        <v>56</v>
      </c>
      <c r="T1205" t="str">
        <f t="shared" si="37"/>
        <v>BPB-15</v>
      </c>
    </row>
    <row r="1206" spans="1:20" x14ac:dyDescent="0.25">
      <c r="A1206" s="72">
        <v>43117</v>
      </c>
      <c r="B1206" s="73" t="s">
        <v>935</v>
      </c>
      <c r="C1206" s="74"/>
      <c r="D1206" s="73" t="s">
        <v>936</v>
      </c>
      <c r="E1206" s="73" t="s">
        <v>77</v>
      </c>
      <c r="F1206" s="74">
        <v>24</v>
      </c>
      <c r="G1206" s="75">
        <v>24</v>
      </c>
      <c r="H1206" s="74">
        <v>1</v>
      </c>
      <c r="I1206" s="74">
        <v>64</v>
      </c>
      <c r="J1206" s="74">
        <v>128</v>
      </c>
      <c r="K1206" s="73" t="s">
        <v>16</v>
      </c>
      <c r="L1206" s="74">
        <v>48</v>
      </c>
      <c r="M1206" s="74">
        <v>48</v>
      </c>
      <c r="N1206" s="74">
        <v>432</v>
      </c>
      <c r="O1206" s="74">
        <v>18</v>
      </c>
      <c r="P1206" s="73" t="s">
        <v>78</v>
      </c>
      <c r="Q1206" s="74"/>
      <c r="S1206">
        <f t="shared" si="38"/>
        <v>128</v>
      </c>
      <c r="T1206" t="str">
        <f t="shared" si="37"/>
        <v>BPB-14</v>
      </c>
    </row>
    <row r="1207" spans="1:20" x14ac:dyDescent="0.25">
      <c r="A1207" s="68">
        <v>43117</v>
      </c>
      <c r="B1207" s="69" t="s">
        <v>935</v>
      </c>
      <c r="C1207" s="70"/>
      <c r="D1207" s="69" t="s">
        <v>936</v>
      </c>
      <c r="E1207" s="69" t="s">
        <v>143</v>
      </c>
      <c r="F1207" s="70">
        <v>24</v>
      </c>
      <c r="G1207" s="71">
        <v>24</v>
      </c>
      <c r="H1207" s="70">
        <v>1</v>
      </c>
      <c r="I1207" s="70">
        <v>64</v>
      </c>
      <c r="J1207" s="70">
        <v>128</v>
      </c>
      <c r="K1207" s="69" t="s">
        <v>16</v>
      </c>
      <c r="L1207" s="70">
        <v>48</v>
      </c>
      <c r="M1207" s="70">
        <v>48</v>
      </c>
      <c r="N1207" s="70">
        <v>288</v>
      </c>
      <c r="O1207" s="70">
        <v>12</v>
      </c>
      <c r="P1207" s="69" t="s">
        <v>177</v>
      </c>
      <c r="Q1207" s="70"/>
      <c r="S1207">
        <f t="shared" si="38"/>
        <v>128</v>
      </c>
      <c r="T1207" t="str">
        <f t="shared" si="37"/>
        <v>BPB-14</v>
      </c>
    </row>
    <row r="1208" spans="1:20" x14ac:dyDescent="0.25">
      <c r="A1208" s="68">
        <v>43117</v>
      </c>
      <c r="B1208" s="69" t="s">
        <v>935</v>
      </c>
      <c r="C1208" s="70"/>
      <c r="D1208" s="69" t="s">
        <v>936</v>
      </c>
      <c r="E1208" s="69" t="s">
        <v>144</v>
      </c>
      <c r="F1208" s="70">
        <v>24</v>
      </c>
      <c r="G1208" s="71">
        <v>24</v>
      </c>
      <c r="H1208" s="70">
        <v>1</v>
      </c>
      <c r="I1208" s="70">
        <v>8</v>
      </c>
      <c r="J1208" s="70">
        <v>64</v>
      </c>
      <c r="K1208" s="69" t="s">
        <v>16</v>
      </c>
      <c r="L1208" s="70">
        <v>48</v>
      </c>
      <c r="M1208" s="70">
        <v>48</v>
      </c>
      <c r="N1208" s="70">
        <v>288</v>
      </c>
      <c r="O1208" s="70">
        <v>12</v>
      </c>
      <c r="P1208" s="69" t="s">
        <v>193</v>
      </c>
      <c r="Q1208" s="70"/>
      <c r="S1208">
        <f t="shared" si="38"/>
        <v>64</v>
      </c>
      <c r="T1208" t="str">
        <f t="shared" si="37"/>
        <v>BPB-13</v>
      </c>
    </row>
    <row r="1209" spans="1:20" x14ac:dyDescent="0.25">
      <c r="A1209" s="72">
        <v>43117</v>
      </c>
      <c r="B1209" s="73" t="s">
        <v>935</v>
      </c>
      <c r="C1209" s="74"/>
      <c r="D1209" s="73" t="s">
        <v>936</v>
      </c>
      <c r="E1209" s="73" t="s">
        <v>97</v>
      </c>
      <c r="F1209" s="74">
        <v>24</v>
      </c>
      <c r="G1209" s="75">
        <v>24</v>
      </c>
      <c r="H1209" s="74">
        <v>1</v>
      </c>
      <c r="I1209" s="74">
        <v>8</v>
      </c>
      <c r="J1209" s="74">
        <v>64</v>
      </c>
      <c r="K1209" s="73" t="s">
        <v>16</v>
      </c>
      <c r="L1209" s="74">
        <v>48</v>
      </c>
      <c r="M1209" s="74">
        <v>48</v>
      </c>
      <c r="N1209" s="74">
        <v>288</v>
      </c>
      <c r="O1209" s="74">
        <v>12</v>
      </c>
      <c r="P1209" s="73" t="s">
        <v>211</v>
      </c>
      <c r="Q1209" s="74"/>
      <c r="S1209">
        <f t="shared" si="38"/>
        <v>64</v>
      </c>
      <c r="T1209" t="str">
        <f t="shared" si="37"/>
        <v>BPB-13</v>
      </c>
    </row>
    <row r="1210" spans="1:20" x14ac:dyDescent="0.25">
      <c r="A1210" s="72">
        <v>43117</v>
      </c>
      <c r="B1210" s="73" t="s">
        <v>935</v>
      </c>
      <c r="C1210" s="74"/>
      <c r="D1210" s="73" t="s">
        <v>936</v>
      </c>
      <c r="E1210" s="73" t="s">
        <v>32</v>
      </c>
      <c r="F1210" s="74">
        <v>24</v>
      </c>
      <c r="G1210" s="75">
        <v>24</v>
      </c>
      <c r="H1210" s="74">
        <v>1</v>
      </c>
      <c r="I1210" s="74">
        <v>50</v>
      </c>
      <c r="J1210" s="74">
        <v>100</v>
      </c>
      <c r="K1210" s="73" t="s">
        <v>16</v>
      </c>
      <c r="L1210" s="74">
        <v>48</v>
      </c>
      <c r="M1210" s="74">
        <v>48</v>
      </c>
      <c r="N1210" s="74">
        <v>288</v>
      </c>
      <c r="O1210" s="74">
        <v>12</v>
      </c>
      <c r="P1210" s="73" t="s">
        <v>99</v>
      </c>
      <c r="Q1210" s="74"/>
      <c r="S1210">
        <f t="shared" si="38"/>
        <v>100</v>
      </c>
      <c r="T1210" t="str">
        <f t="shared" si="37"/>
        <v>BPB-13</v>
      </c>
    </row>
    <row r="1211" spans="1:20" x14ac:dyDescent="0.25">
      <c r="A1211" s="72">
        <v>43117</v>
      </c>
      <c r="B1211" s="73" t="s">
        <v>935</v>
      </c>
      <c r="C1211" s="74"/>
      <c r="D1211" s="73" t="s">
        <v>936</v>
      </c>
      <c r="E1211" s="73" t="s">
        <v>101</v>
      </c>
      <c r="F1211" s="74">
        <v>24</v>
      </c>
      <c r="G1211" s="75">
        <v>24</v>
      </c>
      <c r="H1211" s="74">
        <v>1</v>
      </c>
      <c r="I1211" s="74">
        <v>8</v>
      </c>
      <c r="J1211" s="74">
        <v>56</v>
      </c>
      <c r="K1211" s="73" t="s">
        <v>16</v>
      </c>
      <c r="L1211" s="74">
        <v>48</v>
      </c>
      <c r="M1211" s="74">
        <v>48</v>
      </c>
      <c r="N1211" s="74">
        <v>144</v>
      </c>
      <c r="O1211" s="74">
        <v>6</v>
      </c>
      <c r="P1211" s="73" t="s">
        <v>197</v>
      </c>
      <c r="Q1211" s="74">
        <v>37</v>
      </c>
      <c r="S1211">
        <f t="shared" si="38"/>
        <v>56</v>
      </c>
      <c r="T1211" t="str">
        <f t="shared" si="37"/>
        <v>BPB-14</v>
      </c>
    </row>
    <row r="1212" spans="1:20" x14ac:dyDescent="0.25">
      <c r="A1212" s="68">
        <v>43117</v>
      </c>
      <c r="B1212" s="69" t="s">
        <v>935</v>
      </c>
      <c r="C1212" s="70"/>
      <c r="D1212" s="69" t="s">
        <v>936</v>
      </c>
      <c r="E1212" s="69" t="s">
        <v>152</v>
      </c>
      <c r="F1212" s="70">
        <v>24</v>
      </c>
      <c r="G1212" s="71">
        <v>24</v>
      </c>
      <c r="H1212" s="70">
        <v>1</v>
      </c>
      <c r="I1212" s="70">
        <v>8</v>
      </c>
      <c r="J1212" s="70">
        <v>72</v>
      </c>
      <c r="K1212" s="69" t="s">
        <v>16</v>
      </c>
      <c r="L1212" s="70">
        <v>48</v>
      </c>
      <c r="M1212" s="70">
        <v>48</v>
      </c>
      <c r="N1212" s="70">
        <v>288</v>
      </c>
      <c r="O1212" s="70">
        <v>12</v>
      </c>
      <c r="P1212" s="69" t="s">
        <v>226</v>
      </c>
      <c r="Q1212" s="70">
        <v>24</v>
      </c>
      <c r="S1212">
        <f t="shared" si="38"/>
        <v>72</v>
      </c>
      <c r="T1212" t="str">
        <f t="shared" si="37"/>
        <v>BPB-14</v>
      </c>
    </row>
    <row r="1213" spans="1:20" x14ac:dyDescent="0.25">
      <c r="A1213" s="68">
        <v>43117</v>
      </c>
      <c r="B1213" s="69" t="s">
        <v>935</v>
      </c>
      <c r="C1213" s="70"/>
      <c r="D1213" s="69" t="s">
        <v>936</v>
      </c>
      <c r="E1213" s="69" t="s">
        <v>33</v>
      </c>
      <c r="F1213" s="70">
        <v>24</v>
      </c>
      <c r="G1213" s="71">
        <v>24</v>
      </c>
      <c r="H1213" s="70">
        <v>1</v>
      </c>
      <c r="I1213" s="70">
        <v>50</v>
      </c>
      <c r="J1213" s="70">
        <v>100</v>
      </c>
      <c r="K1213" s="69" t="s">
        <v>16</v>
      </c>
      <c r="L1213" s="70">
        <v>48</v>
      </c>
      <c r="M1213" s="70">
        <v>48</v>
      </c>
      <c r="N1213" s="70">
        <v>432</v>
      </c>
      <c r="O1213" s="70">
        <v>18</v>
      </c>
      <c r="P1213" s="69" t="s">
        <v>104</v>
      </c>
      <c r="Q1213" s="70">
        <v>22</v>
      </c>
      <c r="S1213">
        <f t="shared" si="38"/>
        <v>100</v>
      </c>
      <c r="T1213" t="str">
        <f t="shared" si="37"/>
        <v>BPB-13</v>
      </c>
    </row>
    <row r="1214" spans="1:20" x14ac:dyDescent="0.25">
      <c r="A1214" s="72">
        <v>43117</v>
      </c>
      <c r="B1214" s="73" t="s">
        <v>935</v>
      </c>
      <c r="C1214" s="74"/>
      <c r="D1214" s="73" t="s">
        <v>936</v>
      </c>
      <c r="E1214" s="73" t="s">
        <v>44</v>
      </c>
      <c r="F1214" s="74">
        <v>30</v>
      </c>
      <c r="G1214" s="75">
        <v>30</v>
      </c>
      <c r="H1214" s="74">
        <v>1</v>
      </c>
      <c r="I1214" s="74">
        <v>8</v>
      </c>
      <c r="J1214" s="74">
        <v>88</v>
      </c>
      <c r="K1214" s="73" t="s">
        <v>16</v>
      </c>
      <c r="L1214" s="74">
        <v>60</v>
      </c>
      <c r="M1214" s="74">
        <v>60</v>
      </c>
      <c r="N1214" s="74">
        <v>180</v>
      </c>
      <c r="O1214" s="74">
        <v>6</v>
      </c>
      <c r="P1214" s="73" t="s">
        <v>114</v>
      </c>
      <c r="Q1214" s="74">
        <v>58</v>
      </c>
      <c r="S1214">
        <f t="shared" si="38"/>
        <v>88</v>
      </c>
      <c r="T1214" t="str">
        <f t="shared" si="37"/>
        <v>BPB-13</v>
      </c>
    </row>
    <row r="1215" spans="1:20" x14ac:dyDescent="0.25">
      <c r="A1215" s="68">
        <v>43117</v>
      </c>
      <c r="B1215" s="69" t="s">
        <v>935</v>
      </c>
      <c r="C1215" s="70"/>
      <c r="D1215" s="69" t="s">
        <v>936</v>
      </c>
      <c r="E1215" s="69" t="s">
        <v>115</v>
      </c>
      <c r="F1215" s="70">
        <v>30</v>
      </c>
      <c r="G1215" s="71">
        <v>30</v>
      </c>
      <c r="H1215" s="70">
        <v>1</v>
      </c>
      <c r="I1215" s="70">
        <v>2</v>
      </c>
      <c r="J1215" s="70">
        <v>80</v>
      </c>
      <c r="K1215" s="69" t="s">
        <v>16</v>
      </c>
      <c r="L1215" s="70">
        <v>60</v>
      </c>
      <c r="M1215" s="70">
        <v>60</v>
      </c>
      <c r="N1215" s="70">
        <v>180</v>
      </c>
      <c r="O1215" s="70">
        <v>6</v>
      </c>
      <c r="P1215" s="69" t="s">
        <v>116</v>
      </c>
      <c r="Q1215" s="70">
        <v>117</v>
      </c>
      <c r="S1215">
        <f t="shared" si="38"/>
        <v>80</v>
      </c>
      <c r="T1215" t="str">
        <f t="shared" si="37"/>
        <v>BPB-13</v>
      </c>
    </row>
    <row r="1216" spans="1:20" x14ac:dyDescent="0.25">
      <c r="A1216" s="72">
        <v>43117</v>
      </c>
      <c r="B1216" s="73" t="s">
        <v>935</v>
      </c>
      <c r="C1216" s="74"/>
      <c r="D1216" s="73" t="s">
        <v>936</v>
      </c>
      <c r="E1216" s="73" t="s">
        <v>132</v>
      </c>
      <c r="F1216" s="74">
        <v>30</v>
      </c>
      <c r="G1216" s="75">
        <v>30</v>
      </c>
      <c r="H1216" s="74">
        <v>1</v>
      </c>
      <c r="I1216" s="74">
        <v>8</v>
      </c>
      <c r="J1216" s="74">
        <v>88</v>
      </c>
      <c r="K1216" s="73" t="s">
        <v>16</v>
      </c>
      <c r="L1216" s="74">
        <v>60</v>
      </c>
      <c r="M1216" s="74">
        <v>60</v>
      </c>
      <c r="N1216" s="74">
        <v>180</v>
      </c>
      <c r="O1216" s="74">
        <v>6</v>
      </c>
      <c r="P1216" s="73" t="s">
        <v>133</v>
      </c>
      <c r="Q1216" s="74"/>
      <c r="S1216">
        <f t="shared" si="38"/>
        <v>88</v>
      </c>
      <c r="T1216" t="str">
        <f t="shared" si="37"/>
        <v>BPB-13</v>
      </c>
    </row>
    <row r="1217" spans="1:20" x14ac:dyDescent="0.25">
      <c r="A1217" s="68">
        <v>43117</v>
      </c>
      <c r="B1217" s="69" t="s">
        <v>935</v>
      </c>
      <c r="C1217" s="70"/>
      <c r="D1217" s="69" t="s">
        <v>936</v>
      </c>
      <c r="E1217" s="69" t="s">
        <v>319</v>
      </c>
      <c r="F1217" s="70">
        <v>18</v>
      </c>
      <c r="G1217" s="71">
        <v>360</v>
      </c>
      <c r="H1217" s="70">
        <v>20</v>
      </c>
      <c r="I1217" s="70">
        <v>36</v>
      </c>
      <c r="J1217" s="70">
        <v>108</v>
      </c>
      <c r="K1217" s="69" t="s">
        <v>16</v>
      </c>
      <c r="L1217" s="70">
        <v>0</v>
      </c>
      <c r="M1217" s="70">
        <v>0</v>
      </c>
      <c r="N1217" s="70">
        <v>0</v>
      </c>
      <c r="O1217" s="70">
        <v>0</v>
      </c>
      <c r="P1217" s="69" t="s">
        <v>320</v>
      </c>
      <c r="Q1217" s="70">
        <v>51</v>
      </c>
      <c r="S1217">
        <f t="shared" si="38"/>
        <v>108</v>
      </c>
      <c r="T1217" t="str">
        <f t="shared" si="37"/>
        <v>BPB-15</v>
      </c>
    </row>
    <row r="1218" spans="1:20" x14ac:dyDescent="0.25">
      <c r="A1218" s="68">
        <v>43117</v>
      </c>
      <c r="B1218" s="69" t="s">
        <v>935</v>
      </c>
      <c r="C1218" s="70"/>
      <c r="D1218" s="69" t="s">
        <v>936</v>
      </c>
      <c r="E1218" s="69" t="s">
        <v>323</v>
      </c>
      <c r="F1218" s="70">
        <v>64</v>
      </c>
      <c r="G1218" s="71">
        <v>64</v>
      </c>
      <c r="H1218" s="70">
        <v>1</v>
      </c>
      <c r="I1218" s="70">
        <v>5</v>
      </c>
      <c r="J1218" s="70">
        <v>140</v>
      </c>
      <c r="K1218" s="69" t="s">
        <v>16</v>
      </c>
      <c r="L1218" s="70">
        <v>128</v>
      </c>
      <c r="M1218" s="70">
        <v>128</v>
      </c>
      <c r="N1218" s="70">
        <v>768</v>
      </c>
      <c r="O1218" s="70">
        <v>12</v>
      </c>
      <c r="P1218" s="69" t="s">
        <v>584</v>
      </c>
      <c r="Q1218" s="70">
        <v>31</v>
      </c>
      <c r="S1218">
        <f t="shared" si="38"/>
        <v>140</v>
      </c>
      <c r="T1218" t="str">
        <f t="shared" si="37"/>
        <v>BPB-15</v>
      </c>
    </row>
    <row r="1219" spans="1:20" x14ac:dyDescent="0.25">
      <c r="A1219" s="68">
        <v>43117</v>
      </c>
      <c r="B1219" s="69" t="s">
        <v>855</v>
      </c>
      <c r="C1219" s="70"/>
      <c r="D1219" s="69" t="s">
        <v>856</v>
      </c>
      <c r="E1219" s="69" t="s">
        <v>18</v>
      </c>
      <c r="F1219" s="70">
        <v>30</v>
      </c>
      <c r="G1219" s="71">
        <v>30</v>
      </c>
      <c r="H1219" s="70">
        <v>1</v>
      </c>
      <c r="I1219" s="70">
        <v>80</v>
      </c>
      <c r="J1219" s="70">
        <v>240</v>
      </c>
      <c r="K1219" s="69" t="s">
        <v>16</v>
      </c>
      <c r="L1219" s="70">
        <v>60</v>
      </c>
      <c r="M1219" s="70">
        <v>60</v>
      </c>
      <c r="N1219" s="70">
        <v>180</v>
      </c>
      <c r="O1219" s="70">
        <v>6</v>
      </c>
      <c r="P1219" s="69" t="s">
        <v>61</v>
      </c>
      <c r="Q1219" s="70">
        <v>112</v>
      </c>
      <c r="S1219">
        <f t="shared" si="38"/>
        <v>240</v>
      </c>
      <c r="T1219" t="str">
        <f t="shared" ref="T1219:T1282" si="39">LEFT(P1219,6)</f>
        <v>BPB-14</v>
      </c>
    </row>
    <row r="1220" spans="1:20" x14ac:dyDescent="0.25">
      <c r="A1220" s="68">
        <v>43117</v>
      </c>
      <c r="B1220" s="69" t="s">
        <v>855</v>
      </c>
      <c r="C1220" s="70"/>
      <c r="D1220" s="69" t="s">
        <v>856</v>
      </c>
      <c r="E1220" s="69" t="s">
        <v>62</v>
      </c>
      <c r="F1220" s="70">
        <v>40</v>
      </c>
      <c r="G1220" s="71">
        <v>40</v>
      </c>
      <c r="H1220" s="70">
        <v>1</v>
      </c>
      <c r="I1220" s="70">
        <v>40</v>
      </c>
      <c r="J1220" s="70">
        <v>120</v>
      </c>
      <c r="K1220" s="69" t="s">
        <v>16</v>
      </c>
      <c r="L1220" s="70">
        <v>80</v>
      </c>
      <c r="M1220" s="70">
        <v>80</v>
      </c>
      <c r="N1220" s="70">
        <v>480</v>
      </c>
      <c r="O1220" s="70">
        <v>12</v>
      </c>
      <c r="P1220" s="69" t="s">
        <v>63</v>
      </c>
      <c r="Q1220" s="70">
        <v>51</v>
      </c>
      <c r="S1220">
        <f t="shared" si="38"/>
        <v>120</v>
      </c>
      <c r="T1220" t="str">
        <f t="shared" si="39"/>
        <v>BPB-14</v>
      </c>
    </row>
    <row r="1221" spans="1:20" x14ac:dyDescent="0.25">
      <c r="A1221" s="68">
        <v>43117</v>
      </c>
      <c r="B1221" s="69" t="s">
        <v>855</v>
      </c>
      <c r="C1221" s="70"/>
      <c r="D1221" s="69" t="s">
        <v>856</v>
      </c>
      <c r="E1221" s="69" t="s">
        <v>44</v>
      </c>
      <c r="F1221" s="70">
        <v>30</v>
      </c>
      <c r="G1221" s="71">
        <v>30</v>
      </c>
      <c r="H1221" s="70">
        <v>1</v>
      </c>
      <c r="I1221" s="70">
        <v>8</v>
      </c>
      <c r="J1221" s="70">
        <v>88</v>
      </c>
      <c r="K1221" s="69" t="s">
        <v>16</v>
      </c>
      <c r="L1221" s="70">
        <v>60</v>
      </c>
      <c r="M1221" s="70">
        <v>60</v>
      </c>
      <c r="N1221" s="70">
        <v>180</v>
      </c>
      <c r="O1221" s="70">
        <v>6</v>
      </c>
      <c r="P1221" s="69" t="s">
        <v>114</v>
      </c>
      <c r="Q1221" s="70">
        <v>58</v>
      </c>
      <c r="S1221">
        <f t="shared" si="38"/>
        <v>88</v>
      </c>
      <c r="T1221" t="str">
        <f t="shared" si="39"/>
        <v>BPB-13</v>
      </c>
    </row>
    <row r="1222" spans="1:20" x14ac:dyDescent="0.25">
      <c r="A1222" s="68">
        <v>43117</v>
      </c>
      <c r="B1222" s="69" t="s">
        <v>855</v>
      </c>
      <c r="C1222" s="70"/>
      <c r="D1222" s="69" t="s">
        <v>856</v>
      </c>
      <c r="E1222" s="69" t="s">
        <v>117</v>
      </c>
      <c r="F1222" s="70">
        <v>30</v>
      </c>
      <c r="G1222" s="71">
        <v>30</v>
      </c>
      <c r="H1222" s="70">
        <v>1</v>
      </c>
      <c r="I1222" s="70">
        <v>80</v>
      </c>
      <c r="J1222" s="70">
        <v>240</v>
      </c>
      <c r="K1222" s="69" t="s">
        <v>16</v>
      </c>
      <c r="L1222" s="70">
        <v>60</v>
      </c>
      <c r="M1222" s="70">
        <v>60</v>
      </c>
      <c r="N1222" s="70">
        <v>180</v>
      </c>
      <c r="O1222" s="70">
        <v>6</v>
      </c>
      <c r="P1222" s="69" t="s">
        <v>118</v>
      </c>
      <c r="Q1222" s="70">
        <v>96</v>
      </c>
      <c r="S1222">
        <f t="shared" si="38"/>
        <v>240</v>
      </c>
      <c r="T1222" t="str">
        <f t="shared" si="39"/>
        <v>BPB-14</v>
      </c>
    </row>
    <row r="1223" spans="1:20" x14ac:dyDescent="0.25">
      <c r="A1223" s="72">
        <v>43117</v>
      </c>
      <c r="B1223" s="73" t="s">
        <v>937</v>
      </c>
      <c r="C1223" s="74"/>
      <c r="D1223" s="73" t="s">
        <v>938</v>
      </c>
      <c r="E1223" s="73" t="s">
        <v>72</v>
      </c>
      <c r="F1223" s="74">
        <v>24</v>
      </c>
      <c r="G1223" s="75">
        <v>24</v>
      </c>
      <c r="H1223" s="74">
        <v>1</v>
      </c>
      <c r="I1223" s="74">
        <v>8</v>
      </c>
      <c r="J1223" s="74">
        <v>64</v>
      </c>
      <c r="K1223" s="73" t="s">
        <v>16</v>
      </c>
      <c r="L1223" s="74">
        <v>48</v>
      </c>
      <c r="M1223" s="74">
        <v>48</v>
      </c>
      <c r="N1223" s="74">
        <v>144</v>
      </c>
      <c r="O1223" s="74">
        <v>6</v>
      </c>
      <c r="P1223" s="73" t="s">
        <v>170</v>
      </c>
      <c r="Q1223" s="74">
        <v>4</v>
      </c>
      <c r="S1223">
        <f t="shared" si="38"/>
        <v>64</v>
      </c>
      <c r="T1223" t="str">
        <f t="shared" si="39"/>
        <v>BPB-13</v>
      </c>
    </row>
    <row r="1224" spans="1:20" x14ac:dyDescent="0.25">
      <c r="A1224" s="72">
        <v>43117</v>
      </c>
      <c r="B1224" s="73" t="s">
        <v>937</v>
      </c>
      <c r="C1224" s="74"/>
      <c r="D1224" s="73" t="s">
        <v>938</v>
      </c>
      <c r="E1224" s="73" t="s">
        <v>77</v>
      </c>
      <c r="F1224" s="74">
        <v>24</v>
      </c>
      <c r="G1224" s="75">
        <v>24</v>
      </c>
      <c r="H1224" s="74">
        <v>1</v>
      </c>
      <c r="I1224" s="74">
        <v>64</v>
      </c>
      <c r="J1224" s="74">
        <v>128</v>
      </c>
      <c r="K1224" s="73" t="s">
        <v>16</v>
      </c>
      <c r="L1224" s="74">
        <v>48</v>
      </c>
      <c r="M1224" s="74">
        <v>48</v>
      </c>
      <c r="N1224" s="74">
        <v>432</v>
      </c>
      <c r="O1224" s="74">
        <v>18</v>
      </c>
      <c r="P1224" s="73" t="s">
        <v>78</v>
      </c>
      <c r="Q1224" s="74"/>
      <c r="S1224">
        <f t="shared" si="38"/>
        <v>128</v>
      </c>
      <c r="T1224" t="str">
        <f t="shared" si="39"/>
        <v>BPB-14</v>
      </c>
    </row>
    <row r="1225" spans="1:20" x14ac:dyDescent="0.25">
      <c r="A1225" s="68">
        <v>43117</v>
      </c>
      <c r="B1225" s="69" t="s">
        <v>937</v>
      </c>
      <c r="C1225" s="70"/>
      <c r="D1225" s="69" t="s">
        <v>938</v>
      </c>
      <c r="E1225" s="69" t="s">
        <v>588</v>
      </c>
      <c r="F1225" s="70">
        <v>28</v>
      </c>
      <c r="G1225" s="71">
        <v>28</v>
      </c>
      <c r="H1225" s="70">
        <v>1</v>
      </c>
      <c r="I1225" s="70">
        <v>88</v>
      </c>
      <c r="J1225" s="70">
        <v>264</v>
      </c>
      <c r="K1225" s="69" t="s">
        <v>16</v>
      </c>
      <c r="L1225" s="70">
        <v>56</v>
      </c>
      <c r="M1225" s="70">
        <v>56</v>
      </c>
      <c r="N1225" s="70">
        <v>168</v>
      </c>
      <c r="O1225" s="70">
        <v>6</v>
      </c>
      <c r="P1225" s="69" t="s">
        <v>589</v>
      </c>
      <c r="Q1225" s="70">
        <v>76</v>
      </c>
      <c r="S1225">
        <f t="shared" si="38"/>
        <v>264</v>
      </c>
      <c r="T1225" t="str">
        <f t="shared" si="39"/>
        <v>BPB-13</v>
      </c>
    </row>
    <row r="1226" spans="1:20" x14ac:dyDescent="0.25">
      <c r="A1226" s="68">
        <v>43117</v>
      </c>
      <c r="B1226" s="69" t="s">
        <v>937</v>
      </c>
      <c r="C1226" s="70"/>
      <c r="D1226" s="69" t="s">
        <v>938</v>
      </c>
      <c r="E1226" s="69" t="s">
        <v>33</v>
      </c>
      <c r="F1226" s="70">
        <v>24</v>
      </c>
      <c r="G1226" s="71">
        <v>24</v>
      </c>
      <c r="H1226" s="70">
        <v>1</v>
      </c>
      <c r="I1226" s="70">
        <v>50</v>
      </c>
      <c r="J1226" s="70">
        <v>100</v>
      </c>
      <c r="K1226" s="69" t="s">
        <v>16</v>
      </c>
      <c r="L1226" s="70">
        <v>48</v>
      </c>
      <c r="M1226" s="70">
        <v>48</v>
      </c>
      <c r="N1226" s="70">
        <v>432</v>
      </c>
      <c r="O1226" s="70">
        <v>18</v>
      </c>
      <c r="P1226" s="69" t="s">
        <v>104</v>
      </c>
      <c r="Q1226" s="70">
        <v>22</v>
      </c>
      <c r="S1226">
        <f t="shared" si="38"/>
        <v>100</v>
      </c>
      <c r="T1226" t="str">
        <f t="shared" si="39"/>
        <v>BPB-13</v>
      </c>
    </row>
    <row r="1227" spans="1:20" x14ac:dyDescent="0.25">
      <c r="A1227" s="72">
        <v>43117</v>
      </c>
      <c r="B1227" s="73" t="s">
        <v>937</v>
      </c>
      <c r="C1227" s="74"/>
      <c r="D1227" s="73" t="s">
        <v>938</v>
      </c>
      <c r="E1227" s="73" t="s">
        <v>39</v>
      </c>
      <c r="F1227" s="74">
        <v>36</v>
      </c>
      <c r="G1227" s="75">
        <v>36</v>
      </c>
      <c r="H1227" s="74">
        <v>1</v>
      </c>
      <c r="I1227" s="74">
        <v>8</v>
      </c>
      <c r="J1227" s="74">
        <v>80</v>
      </c>
      <c r="K1227" s="73" t="s">
        <v>16</v>
      </c>
      <c r="L1227" s="74">
        <v>72</v>
      </c>
      <c r="M1227" s="74">
        <v>72</v>
      </c>
      <c r="N1227" s="74">
        <v>3000</v>
      </c>
      <c r="O1227" s="74">
        <v>83.3333333333333</v>
      </c>
      <c r="P1227" s="73" t="s">
        <v>204</v>
      </c>
      <c r="Q1227" s="74"/>
      <c r="S1227">
        <f t="shared" si="38"/>
        <v>80</v>
      </c>
      <c r="T1227" t="str">
        <f t="shared" si="39"/>
        <v>BPB-13</v>
      </c>
    </row>
    <row r="1228" spans="1:20" x14ac:dyDescent="0.25">
      <c r="A1228" s="68">
        <v>43117</v>
      </c>
      <c r="B1228" s="69" t="s">
        <v>937</v>
      </c>
      <c r="C1228" s="70"/>
      <c r="D1228" s="69" t="s">
        <v>938</v>
      </c>
      <c r="E1228" s="69" t="s">
        <v>107</v>
      </c>
      <c r="F1228" s="70">
        <v>28</v>
      </c>
      <c r="G1228" s="71">
        <v>28</v>
      </c>
      <c r="H1228" s="70">
        <v>1</v>
      </c>
      <c r="I1228" s="70">
        <v>2</v>
      </c>
      <c r="J1228" s="70">
        <v>80</v>
      </c>
      <c r="K1228" s="69" t="s">
        <v>16</v>
      </c>
      <c r="L1228" s="70">
        <v>56</v>
      </c>
      <c r="M1228" s="70">
        <v>56</v>
      </c>
      <c r="N1228" s="70">
        <v>168</v>
      </c>
      <c r="O1228" s="70">
        <v>6</v>
      </c>
      <c r="P1228" s="69" t="s">
        <v>175</v>
      </c>
      <c r="Q1228" s="70">
        <v>26</v>
      </c>
      <c r="S1228">
        <f t="shared" si="38"/>
        <v>80</v>
      </c>
      <c r="T1228" t="str">
        <f t="shared" si="39"/>
        <v>BPB-13</v>
      </c>
    </row>
    <row r="1229" spans="1:20" x14ac:dyDescent="0.25">
      <c r="A1229" s="68">
        <v>43117</v>
      </c>
      <c r="B1229" s="69" t="s">
        <v>937</v>
      </c>
      <c r="C1229" s="70"/>
      <c r="D1229" s="69" t="s">
        <v>938</v>
      </c>
      <c r="E1229" s="69" t="s">
        <v>115</v>
      </c>
      <c r="F1229" s="70">
        <v>30</v>
      </c>
      <c r="G1229" s="71">
        <v>30</v>
      </c>
      <c r="H1229" s="70">
        <v>1</v>
      </c>
      <c r="I1229" s="70">
        <v>2</v>
      </c>
      <c r="J1229" s="70">
        <v>80</v>
      </c>
      <c r="K1229" s="69" t="s">
        <v>16</v>
      </c>
      <c r="L1229" s="70">
        <v>60</v>
      </c>
      <c r="M1229" s="70">
        <v>60</v>
      </c>
      <c r="N1229" s="70">
        <v>180</v>
      </c>
      <c r="O1229" s="70">
        <v>6</v>
      </c>
      <c r="P1229" s="69" t="s">
        <v>116</v>
      </c>
      <c r="Q1229" s="70">
        <v>117</v>
      </c>
      <c r="S1229">
        <f t="shared" si="38"/>
        <v>80</v>
      </c>
      <c r="T1229" t="str">
        <f t="shared" si="39"/>
        <v>BPB-13</v>
      </c>
    </row>
    <row r="1230" spans="1:20" x14ac:dyDescent="0.25">
      <c r="A1230" s="72">
        <v>43117</v>
      </c>
      <c r="B1230" s="73" t="s">
        <v>937</v>
      </c>
      <c r="C1230" s="74"/>
      <c r="D1230" s="73" t="s">
        <v>938</v>
      </c>
      <c r="E1230" s="73" t="s">
        <v>50</v>
      </c>
      <c r="F1230" s="74">
        <v>24</v>
      </c>
      <c r="G1230" s="75">
        <v>24</v>
      </c>
      <c r="H1230" s="74">
        <v>1</v>
      </c>
      <c r="I1230" s="74">
        <v>88</v>
      </c>
      <c r="J1230" s="74">
        <v>176</v>
      </c>
      <c r="K1230" s="73" t="s">
        <v>16</v>
      </c>
      <c r="L1230" s="74">
        <v>48</v>
      </c>
      <c r="M1230" s="74">
        <v>48</v>
      </c>
      <c r="N1230" s="74">
        <v>144</v>
      </c>
      <c r="O1230" s="74">
        <v>6</v>
      </c>
      <c r="P1230" s="73" t="s">
        <v>207</v>
      </c>
      <c r="Q1230" s="74">
        <v>38</v>
      </c>
      <c r="S1230">
        <f t="shared" si="38"/>
        <v>176</v>
      </c>
      <c r="T1230" t="str">
        <f t="shared" si="39"/>
        <v>BPB-13</v>
      </c>
    </row>
    <row r="1231" spans="1:20" x14ac:dyDescent="0.25">
      <c r="A1231" s="68">
        <v>43117</v>
      </c>
      <c r="B1231" s="69" t="s">
        <v>937</v>
      </c>
      <c r="C1231" s="70"/>
      <c r="D1231" s="69" t="s">
        <v>938</v>
      </c>
      <c r="E1231" s="69" t="s">
        <v>56</v>
      </c>
      <c r="F1231" s="70">
        <v>40</v>
      </c>
      <c r="G1231" s="71">
        <v>40</v>
      </c>
      <c r="H1231" s="70">
        <v>1</v>
      </c>
      <c r="I1231" s="70">
        <v>56</v>
      </c>
      <c r="J1231" s="70">
        <v>112</v>
      </c>
      <c r="K1231" s="69" t="s">
        <v>16</v>
      </c>
      <c r="L1231" s="70">
        <v>80</v>
      </c>
      <c r="M1231" s="70">
        <v>80</v>
      </c>
      <c r="N1231" s="70">
        <v>720</v>
      </c>
      <c r="O1231" s="70">
        <v>18</v>
      </c>
      <c r="P1231" s="69" t="s">
        <v>228</v>
      </c>
      <c r="Q1231" s="70">
        <v>46</v>
      </c>
      <c r="S1231">
        <f t="shared" si="38"/>
        <v>112</v>
      </c>
      <c r="T1231" t="str">
        <f t="shared" si="39"/>
        <v>BPB-13</v>
      </c>
    </row>
    <row r="1232" spans="1:20" x14ac:dyDescent="0.25">
      <c r="A1232" s="72">
        <v>43117</v>
      </c>
      <c r="B1232" s="73" t="s">
        <v>937</v>
      </c>
      <c r="C1232" s="74"/>
      <c r="D1232" s="73" t="s">
        <v>938</v>
      </c>
      <c r="E1232" s="73" t="s">
        <v>123</v>
      </c>
      <c r="F1232" s="74">
        <v>28</v>
      </c>
      <c r="G1232" s="75">
        <v>28</v>
      </c>
      <c r="H1232" s="74">
        <v>1</v>
      </c>
      <c r="I1232" s="74">
        <v>88</v>
      </c>
      <c r="J1232" s="74">
        <v>176</v>
      </c>
      <c r="K1232" s="73" t="s">
        <v>16</v>
      </c>
      <c r="L1232" s="74">
        <v>168</v>
      </c>
      <c r="M1232" s="74">
        <v>168</v>
      </c>
      <c r="N1232" s="74">
        <v>336</v>
      </c>
      <c r="O1232" s="74">
        <v>12</v>
      </c>
      <c r="P1232" s="73" t="s">
        <v>254</v>
      </c>
      <c r="Q1232" s="74">
        <v>27</v>
      </c>
      <c r="S1232">
        <f t="shared" si="38"/>
        <v>176</v>
      </c>
      <c r="T1232" t="str">
        <f t="shared" si="39"/>
        <v>BPB-13</v>
      </c>
    </row>
    <row r="1233" spans="1:20" x14ac:dyDescent="0.25">
      <c r="A1233" s="68">
        <v>43117</v>
      </c>
      <c r="B1233" s="69" t="s">
        <v>937</v>
      </c>
      <c r="C1233" s="70"/>
      <c r="D1233" s="69" t="s">
        <v>938</v>
      </c>
      <c r="E1233" s="69" t="s">
        <v>321</v>
      </c>
      <c r="F1233" s="70">
        <v>72</v>
      </c>
      <c r="G1233" s="71">
        <v>72</v>
      </c>
      <c r="H1233" s="70">
        <v>1</v>
      </c>
      <c r="I1233" s="70">
        <v>2</v>
      </c>
      <c r="J1233" s="70">
        <v>3</v>
      </c>
      <c r="K1233" s="69" t="s">
        <v>16</v>
      </c>
      <c r="L1233" s="70">
        <v>1</v>
      </c>
      <c r="M1233" s="70">
        <v>1</v>
      </c>
      <c r="N1233" s="70">
        <v>72</v>
      </c>
      <c r="O1233" s="70">
        <v>1</v>
      </c>
      <c r="P1233" s="69" t="s">
        <v>322</v>
      </c>
      <c r="Q1233" s="70">
        <v>1.875</v>
      </c>
      <c r="S1233">
        <f t="shared" si="38"/>
        <v>3</v>
      </c>
      <c r="T1233" t="str">
        <f t="shared" si="39"/>
        <v>BPB-02</v>
      </c>
    </row>
    <row r="1234" spans="1:20" x14ac:dyDescent="0.25">
      <c r="A1234" s="68">
        <v>43117</v>
      </c>
      <c r="B1234" s="69" t="s">
        <v>937</v>
      </c>
      <c r="C1234" s="70"/>
      <c r="D1234" s="69" t="s">
        <v>938</v>
      </c>
      <c r="E1234" s="69" t="s">
        <v>154</v>
      </c>
      <c r="F1234" s="70">
        <v>90</v>
      </c>
      <c r="G1234" s="71">
        <v>90</v>
      </c>
      <c r="H1234" s="70">
        <v>1</v>
      </c>
      <c r="I1234" s="70">
        <v>2</v>
      </c>
      <c r="J1234" s="70">
        <v>56</v>
      </c>
      <c r="K1234" s="69" t="s">
        <v>16</v>
      </c>
      <c r="L1234" s="70">
        <v>0</v>
      </c>
      <c r="M1234" s="70">
        <v>0</v>
      </c>
      <c r="N1234" s="70">
        <v>0</v>
      </c>
      <c r="O1234" s="70">
        <v>0</v>
      </c>
      <c r="P1234" s="69" t="s">
        <v>314</v>
      </c>
      <c r="Q1234" s="70">
        <v>25.411111111111101</v>
      </c>
      <c r="S1234">
        <f t="shared" si="38"/>
        <v>56</v>
      </c>
      <c r="T1234" t="str">
        <f t="shared" si="39"/>
        <v>BPB-15</v>
      </c>
    </row>
    <row r="1235" spans="1:20" x14ac:dyDescent="0.25">
      <c r="A1235" s="72">
        <v>43117</v>
      </c>
      <c r="B1235" s="73" t="s">
        <v>939</v>
      </c>
      <c r="C1235" s="74"/>
      <c r="D1235" s="73" t="s">
        <v>940</v>
      </c>
      <c r="E1235" s="73" t="s">
        <v>18</v>
      </c>
      <c r="F1235" s="74">
        <v>30</v>
      </c>
      <c r="G1235" s="75">
        <v>90</v>
      </c>
      <c r="H1235" s="74">
        <v>3</v>
      </c>
      <c r="I1235" s="74">
        <v>80</v>
      </c>
      <c r="J1235" s="74">
        <v>240</v>
      </c>
      <c r="K1235" s="73" t="s">
        <v>16</v>
      </c>
      <c r="L1235" s="74">
        <v>60</v>
      </c>
      <c r="M1235" s="74">
        <v>60</v>
      </c>
      <c r="N1235" s="74">
        <v>180</v>
      </c>
      <c r="O1235" s="74">
        <v>6</v>
      </c>
      <c r="P1235" s="73" t="s">
        <v>61</v>
      </c>
      <c r="Q1235" s="74">
        <v>112</v>
      </c>
      <c r="S1235">
        <f t="shared" si="38"/>
        <v>240</v>
      </c>
      <c r="T1235" t="str">
        <f t="shared" si="39"/>
        <v>BPB-14</v>
      </c>
    </row>
    <row r="1236" spans="1:20" x14ac:dyDescent="0.25">
      <c r="A1236" s="68">
        <v>43117</v>
      </c>
      <c r="B1236" s="69" t="s">
        <v>939</v>
      </c>
      <c r="C1236" s="70"/>
      <c r="D1236" s="69" t="s">
        <v>940</v>
      </c>
      <c r="E1236" s="69" t="s">
        <v>646</v>
      </c>
      <c r="F1236" s="70">
        <v>56</v>
      </c>
      <c r="G1236" s="71">
        <v>56</v>
      </c>
      <c r="H1236" s="70">
        <v>1</v>
      </c>
      <c r="I1236" s="70">
        <v>8</v>
      </c>
      <c r="J1236" s="70">
        <v>64</v>
      </c>
      <c r="K1236" s="69" t="s">
        <v>16</v>
      </c>
      <c r="L1236" s="70">
        <v>112</v>
      </c>
      <c r="M1236" s="70">
        <v>112</v>
      </c>
      <c r="N1236" s="70">
        <v>336</v>
      </c>
      <c r="O1236" s="70">
        <v>6</v>
      </c>
      <c r="P1236" s="69" t="s">
        <v>647</v>
      </c>
      <c r="Q1236" s="70">
        <v>35</v>
      </c>
      <c r="S1236">
        <f t="shared" si="38"/>
        <v>64</v>
      </c>
      <c r="T1236" t="str">
        <f t="shared" si="39"/>
        <v>BPB-12</v>
      </c>
    </row>
    <row r="1237" spans="1:20" x14ac:dyDescent="0.25">
      <c r="A1237" s="72">
        <v>43117</v>
      </c>
      <c r="B1237" s="73" t="s">
        <v>939</v>
      </c>
      <c r="C1237" s="74"/>
      <c r="D1237" s="73" t="s">
        <v>940</v>
      </c>
      <c r="E1237" s="73" t="s">
        <v>62</v>
      </c>
      <c r="F1237" s="74">
        <v>40</v>
      </c>
      <c r="G1237" s="75">
        <v>80</v>
      </c>
      <c r="H1237" s="74">
        <v>2</v>
      </c>
      <c r="I1237" s="74">
        <v>40</v>
      </c>
      <c r="J1237" s="74">
        <v>120</v>
      </c>
      <c r="K1237" s="73" t="s">
        <v>16</v>
      </c>
      <c r="L1237" s="74">
        <v>80</v>
      </c>
      <c r="M1237" s="74">
        <v>80</v>
      </c>
      <c r="N1237" s="74">
        <v>480</v>
      </c>
      <c r="O1237" s="74">
        <v>12</v>
      </c>
      <c r="P1237" s="73" t="s">
        <v>63</v>
      </c>
      <c r="Q1237" s="74">
        <v>51</v>
      </c>
      <c r="S1237">
        <f t="shared" si="38"/>
        <v>120</v>
      </c>
      <c r="T1237" t="str">
        <f t="shared" si="39"/>
        <v>BPB-14</v>
      </c>
    </row>
    <row r="1238" spans="1:20" x14ac:dyDescent="0.25">
      <c r="A1238" s="68">
        <v>43117</v>
      </c>
      <c r="B1238" s="69" t="s">
        <v>939</v>
      </c>
      <c r="C1238" s="70"/>
      <c r="D1238" s="69" t="s">
        <v>940</v>
      </c>
      <c r="E1238" s="69" t="s">
        <v>65</v>
      </c>
      <c r="F1238" s="70">
        <v>36</v>
      </c>
      <c r="G1238" s="71">
        <v>36</v>
      </c>
      <c r="H1238" s="70">
        <v>1</v>
      </c>
      <c r="I1238" s="70">
        <v>2</v>
      </c>
      <c r="J1238" s="70">
        <v>6</v>
      </c>
      <c r="K1238" s="69" t="s">
        <v>16</v>
      </c>
      <c r="L1238" s="70">
        <v>72</v>
      </c>
      <c r="M1238" s="70">
        <v>72</v>
      </c>
      <c r="N1238" s="70">
        <v>216</v>
      </c>
      <c r="O1238" s="70">
        <v>6</v>
      </c>
      <c r="P1238" s="69" t="s">
        <v>292</v>
      </c>
      <c r="Q1238" s="70">
        <v>5</v>
      </c>
      <c r="S1238">
        <f t="shared" si="38"/>
        <v>6</v>
      </c>
      <c r="T1238" t="str">
        <f t="shared" si="39"/>
        <v>BPB-05</v>
      </c>
    </row>
    <row r="1239" spans="1:20" x14ac:dyDescent="0.25">
      <c r="A1239" s="72">
        <v>43117</v>
      </c>
      <c r="B1239" s="73" t="s">
        <v>939</v>
      </c>
      <c r="C1239" s="74"/>
      <c r="D1239" s="73" t="s">
        <v>940</v>
      </c>
      <c r="E1239" s="73" t="s">
        <v>136</v>
      </c>
      <c r="F1239" s="74">
        <v>24</v>
      </c>
      <c r="G1239" s="75">
        <v>24</v>
      </c>
      <c r="H1239" s="74">
        <v>1</v>
      </c>
      <c r="I1239" s="74">
        <v>8</v>
      </c>
      <c r="J1239" s="74">
        <v>72</v>
      </c>
      <c r="K1239" s="73" t="s">
        <v>16</v>
      </c>
      <c r="L1239" s="74">
        <v>48</v>
      </c>
      <c r="M1239" s="74">
        <v>48</v>
      </c>
      <c r="N1239" s="74">
        <v>288</v>
      </c>
      <c r="O1239" s="74">
        <v>12</v>
      </c>
      <c r="P1239" s="73" t="s">
        <v>181</v>
      </c>
      <c r="Q1239" s="74">
        <v>18</v>
      </c>
      <c r="S1239">
        <f t="shared" si="38"/>
        <v>72</v>
      </c>
      <c r="T1239" t="str">
        <f t="shared" si="39"/>
        <v>BPB-13</v>
      </c>
    </row>
    <row r="1240" spans="1:20" x14ac:dyDescent="0.25">
      <c r="A1240" s="68">
        <v>43117</v>
      </c>
      <c r="B1240" s="69" t="s">
        <v>939</v>
      </c>
      <c r="C1240" s="70"/>
      <c r="D1240" s="69" t="s">
        <v>940</v>
      </c>
      <c r="E1240" s="69" t="s">
        <v>66</v>
      </c>
      <c r="F1240" s="70">
        <v>36</v>
      </c>
      <c r="G1240" s="71">
        <v>36</v>
      </c>
      <c r="H1240" s="70">
        <v>1</v>
      </c>
      <c r="I1240" s="70">
        <v>8</v>
      </c>
      <c r="J1240" s="70">
        <v>80</v>
      </c>
      <c r="K1240" s="69" t="s">
        <v>16</v>
      </c>
      <c r="L1240" s="70">
        <v>72</v>
      </c>
      <c r="M1240" s="70">
        <v>72</v>
      </c>
      <c r="N1240" s="70">
        <v>216</v>
      </c>
      <c r="O1240" s="70">
        <v>6</v>
      </c>
      <c r="P1240" s="69" t="s">
        <v>265</v>
      </c>
      <c r="Q1240" s="70">
        <v>21.1666666666667</v>
      </c>
      <c r="S1240">
        <f t="shared" si="38"/>
        <v>80</v>
      </c>
      <c r="T1240" t="str">
        <f t="shared" si="39"/>
        <v>BPB-14</v>
      </c>
    </row>
    <row r="1241" spans="1:20" x14ac:dyDescent="0.25">
      <c r="A1241" s="72">
        <v>43117</v>
      </c>
      <c r="B1241" s="73" t="s">
        <v>939</v>
      </c>
      <c r="C1241" s="74"/>
      <c r="D1241" s="73" t="s">
        <v>940</v>
      </c>
      <c r="E1241" s="73" t="s">
        <v>20</v>
      </c>
      <c r="F1241" s="74">
        <v>24</v>
      </c>
      <c r="G1241" s="75">
        <v>24</v>
      </c>
      <c r="H1241" s="74">
        <v>1</v>
      </c>
      <c r="I1241" s="74">
        <v>2</v>
      </c>
      <c r="J1241" s="74">
        <v>52</v>
      </c>
      <c r="K1241" s="73" t="s">
        <v>16</v>
      </c>
      <c r="L1241" s="74">
        <v>48</v>
      </c>
      <c r="M1241" s="74">
        <v>48</v>
      </c>
      <c r="N1241" s="74">
        <v>288</v>
      </c>
      <c r="O1241" s="74">
        <v>12</v>
      </c>
      <c r="P1241" s="73" t="s">
        <v>182</v>
      </c>
      <c r="Q1241" s="74">
        <v>18</v>
      </c>
      <c r="S1241">
        <f t="shared" si="38"/>
        <v>52</v>
      </c>
      <c r="T1241" t="str">
        <f t="shared" si="39"/>
        <v>BPB-14</v>
      </c>
    </row>
    <row r="1242" spans="1:20" x14ac:dyDescent="0.25">
      <c r="A1242" s="68">
        <v>43117</v>
      </c>
      <c r="B1242" s="69" t="s">
        <v>939</v>
      </c>
      <c r="C1242" s="70"/>
      <c r="D1242" s="69" t="s">
        <v>940</v>
      </c>
      <c r="E1242" s="69" t="s">
        <v>67</v>
      </c>
      <c r="F1242" s="70">
        <v>24</v>
      </c>
      <c r="G1242" s="71">
        <v>24</v>
      </c>
      <c r="H1242" s="70">
        <v>1</v>
      </c>
      <c r="I1242" s="70">
        <v>8</v>
      </c>
      <c r="J1242" s="70">
        <v>56</v>
      </c>
      <c r="K1242" s="69" t="s">
        <v>16</v>
      </c>
      <c r="L1242" s="70">
        <v>48</v>
      </c>
      <c r="M1242" s="70">
        <v>48</v>
      </c>
      <c r="N1242" s="70">
        <v>288</v>
      </c>
      <c r="O1242" s="70">
        <v>12</v>
      </c>
      <c r="P1242" s="69" t="s">
        <v>68</v>
      </c>
      <c r="Q1242" s="70">
        <v>35</v>
      </c>
      <c r="S1242">
        <f t="shared" si="38"/>
        <v>56</v>
      </c>
      <c r="T1242" t="str">
        <f t="shared" si="39"/>
        <v>BPB-15</v>
      </c>
    </row>
    <row r="1243" spans="1:20" x14ac:dyDescent="0.25">
      <c r="A1243" s="68">
        <v>43117</v>
      </c>
      <c r="B1243" s="69" t="s">
        <v>939</v>
      </c>
      <c r="C1243" s="70"/>
      <c r="D1243" s="69" t="s">
        <v>940</v>
      </c>
      <c r="E1243" s="69" t="s">
        <v>69</v>
      </c>
      <c r="F1243" s="70">
        <v>36</v>
      </c>
      <c r="G1243" s="71">
        <v>36</v>
      </c>
      <c r="H1243" s="70">
        <v>1</v>
      </c>
      <c r="I1243" s="70">
        <v>8</v>
      </c>
      <c r="J1243" s="70">
        <v>64</v>
      </c>
      <c r="K1243" s="69" t="s">
        <v>16</v>
      </c>
      <c r="L1243" s="70">
        <v>72</v>
      </c>
      <c r="M1243" s="70">
        <v>72</v>
      </c>
      <c r="N1243" s="70">
        <v>216</v>
      </c>
      <c r="O1243" s="70">
        <v>6</v>
      </c>
      <c r="P1243" s="69" t="s">
        <v>227</v>
      </c>
      <c r="Q1243" s="70">
        <v>21</v>
      </c>
      <c r="S1243">
        <f t="shared" si="38"/>
        <v>64</v>
      </c>
      <c r="T1243" t="str">
        <f t="shared" si="39"/>
        <v>BPB-15</v>
      </c>
    </row>
    <row r="1244" spans="1:20" x14ac:dyDescent="0.25">
      <c r="A1244" s="72">
        <v>43117</v>
      </c>
      <c r="B1244" s="73" t="s">
        <v>939</v>
      </c>
      <c r="C1244" s="74"/>
      <c r="D1244" s="73" t="s">
        <v>940</v>
      </c>
      <c r="E1244" s="73" t="s">
        <v>70</v>
      </c>
      <c r="F1244" s="74">
        <v>24</v>
      </c>
      <c r="G1244" s="75">
        <v>24</v>
      </c>
      <c r="H1244" s="74">
        <v>1</v>
      </c>
      <c r="I1244" s="74">
        <v>8</v>
      </c>
      <c r="J1244" s="74">
        <v>56</v>
      </c>
      <c r="K1244" s="73" t="s">
        <v>16</v>
      </c>
      <c r="L1244" s="74">
        <v>48</v>
      </c>
      <c r="M1244" s="74">
        <v>48</v>
      </c>
      <c r="N1244" s="74">
        <v>288</v>
      </c>
      <c r="O1244" s="74">
        <v>12</v>
      </c>
      <c r="P1244" s="73" t="s">
        <v>190</v>
      </c>
      <c r="Q1244" s="74">
        <v>33</v>
      </c>
      <c r="S1244">
        <f t="shared" si="38"/>
        <v>56</v>
      </c>
      <c r="T1244" t="str">
        <f t="shared" si="39"/>
        <v>BPB-14</v>
      </c>
    </row>
    <row r="1245" spans="1:20" x14ac:dyDescent="0.25">
      <c r="A1245" s="72">
        <v>43117</v>
      </c>
      <c r="B1245" s="73" t="s">
        <v>939</v>
      </c>
      <c r="C1245" s="74"/>
      <c r="D1245" s="73" t="s">
        <v>940</v>
      </c>
      <c r="E1245" s="73" t="s">
        <v>71</v>
      </c>
      <c r="F1245" s="74">
        <v>24</v>
      </c>
      <c r="G1245" s="75">
        <v>24</v>
      </c>
      <c r="H1245" s="74">
        <v>1</v>
      </c>
      <c r="I1245" s="74">
        <v>8</v>
      </c>
      <c r="J1245" s="74">
        <v>56</v>
      </c>
      <c r="K1245" s="73" t="s">
        <v>16</v>
      </c>
      <c r="L1245" s="74">
        <v>48</v>
      </c>
      <c r="M1245" s="74">
        <v>48</v>
      </c>
      <c r="N1245" s="74">
        <v>288</v>
      </c>
      <c r="O1245" s="74">
        <v>12</v>
      </c>
      <c r="P1245" s="73" t="s">
        <v>201</v>
      </c>
      <c r="Q1245" s="74">
        <v>46</v>
      </c>
      <c r="S1245">
        <f t="shared" si="38"/>
        <v>56</v>
      </c>
      <c r="T1245" t="str">
        <f t="shared" si="39"/>
        <v>BPB-13</v>
      </c>
    </row>
    <row r="1246" spans="1:20" x14ac:dyDescent="0.25">
      <c r="A1246" s="68">
        <v>43117</v>
      </c>
      <c r="B1246" s="69" t="s">
        <v>939</v>
      </c>
      <c r="C1246" s="70"/>
      <c r="D1246" s="69" t="s">
        <v>940</v>
      </c>
      <c r="E1246" s="69" t="s">
        <v>72</v>
      </c>
      <c r="F1246" s="70">
        <v>24</v>
      </c>
      <c r="G1246" s="71">
        <v>24</v>
      </c>
      <c r="H1246" s="70">
        <v>1</v>
      </c>
      <c r="I1246" s="70">
        <v>8</v>
      </c>
      <c r="J1246" s="70">
        <v>64</v>
      </c>
      <c r="K1246" s="69" t="s">
        <v>16</v>
      </c>
      <c r="L1246" s="70">
        <v>48</v>
      </c>
      <c r="M1246" s="70">
        <v>48</v>
      </c>
      <c r="N1246" s="70">
        <v>144</v>
      </c>
      <c r="O1246" s="70">
        <v>6</v>
      </c>
      <c r="P1246" s="69" t="s">
        <v>170</v>
      </c>
      <c r="Q1246" s="70">
        <v>4</v>
      </c>
      <c r="S1246">
        <f t="shared" si="38"/>
        <v>64</v>
      </c>
      <c r="T1246" t="str">
        <f t="shared" si="39"/>
        <v>BPB-13</v>
      </c>
    </row>
    <row r="1247" spans="1:20" x14ac:dyDescent="0.25">
      <c r="A1247" s="68">
        <v>43117</v>
      </c>
      <c r="B1247" s="69" t="s">
        <v>939</v>
      </c>
      <c r="C1247" s="70"/>
      <c r="D1247" s="69" t="s">
        <v>940</v>
      </c>
      <c r="E1247" s="69" t="s">
        <v>73</v>
      </c>
      <c r="F1247" s="70">
        <v>36</v>
      </c>
      <c r="G1247" s="71">
        <v>36</v>
      </c>
      <c r="H1247" s="70">
        <v>1</v>
      </c>
      <c r="I1247" s="70">
        <v>8</v>
      </c>
      <c r="J1247" s="70">
        <v>80</v>
      </c>
      <c r="K1247" s="69" t="s">
        <v>16</v>
      </c>
      <c r="L1247" s="70">
        <v>72</v>
      </c>
      <c r="M1247" s="70">
        <v>72</v>
      </c>
      <c r="N1247" s="70">
        <v>432</v>
      </c>
      <c r="O1247" s="70">
        <v>12</v>
      </c>
      <c r="P1247" s="69" t="s">
        <v>309</v>
      </c>
      <c r="Q1247" s="70"/>
      <c r="S1247">
        <f t="shared" si="38"/>
        <v>80</v>
      </c>
      <c r="T1247" t="str">
        <f t="shared" si="39"/>
        <v>BPB-14</v>
      </c>
    </row>
    <row r="1248" spans="1:20" x14ac:dyDescent="0.25">
      <c r="A1248" s="72">
        <v>43117</v>
      </c>
      <c r="B1248" s="73" t="s">
        <v>939</v>
      </c>
      <c r="C1248" s="74"/>
      <c r="D1248" s="73" t="s">
        <v>940</v>
      </c>
      <c r="E1248" s="73" t="s">
        <v>74</v>
      </c>
      <c r="F1248" s="74">
        <v>24</v>
      </c>
      <c r="G1248" s="75">
        <v>24</v>
      </c>
      <c r="H1248" s="74">
        <v>1</v>
      </c>
      <c r="I1248" s="74">
        <v>8</v>
      </c>
      <c r="J1248" s="74">
        <v>64</v>
      </c>
      <c r="K1248" s="73" t="s">
        <v>16</v>
      </c>
      <c r="L1248" s="74">
        <v>48</v>
      </c>
      <c r="M1248" s="74">
        <v>48</v>
      </c>
      <c r="N1248" s="74">
        <v>144</v>
      </c>
      <c r="O1248" s="74">
        <v>6</v>
      </c>
      <c r="P1248" s="73" t="s">
        <v>191</v>
      </c>
      <c r="Q1248" s="74">
        <v>8</v>
      </c>
      <c r="S1248">
        <f t="shared" si="38"/>
        <v>64</v>
      </c>
      <c r="T1248" t="str">
        <f t="shared" si="39"/>
        <v>BPB-14</v>
      </c>
    </row>
    <row r="1249" spans="1:20" x14ac:dyDescent="0.25">
      <c r="A1249" s="68">
        <v>43117</v>
      </c>
      <c r="B1249" s="69" t="s">
        <v>939</v>
      </c>
      <c r="C1249" s="70"/>
      <c r="D1249" s="69" t="s">
        <v>940</v>
      </c>
      <c r="E1249" s="69" t="s">
        <v>75</v>
      </c>
      <c r="F1249" s="70">
        <v>36</v>
      </c>
      <c r="G1249" s="71">
        <v>72</v>
      </c>
      <c r="H1249" s="70">
        <v>2</v>
      </c>
      <c r="I1249" s="70">
        <v>8</v>
      </c>
      <c r="J1249" s="70">
        <v>80</v>
      </c>
      <c r="K1249" s="69" t="s">
        <v>16</v>
      </c>
      <c r="L1249" s="70">
        <v>72</v>
      </c>
      <c r="M1249" s="70">
        <v>72</v>
      </c>
      <c r="N1249" s="70">
        <v>216</v>
      </c>
      <c r="O1249" s="70">
        <v>6</v>
      </c>
      <c r="P1249" s="69" t="s">
        <v>290</v>
      </c>
      <c r="Q1249" s="70">
        <v>14</v>
      </c>
      <c r="S1249">
        <f t="shared" si="38"/>
        <v>80</v>
      </c>
      <c r="T1249" t="str">
        <f t="shared" si="39"/>
        <v>BPB-12</v>
      </c>
    </row>
    <row r="1250" spans="1:20" x14ac:dyDescent="0.25">
      <c r="A1250" s="72">
        <v>43117</v>
      </c>
      <c r="B1250" s="73" t="s">
        <v>939</v>
      </c>
      <c r="C1250" s="74"/>
      <c r="D1250" s="73" t="s">
        <v>940</v>
      </c>
      <c r="E1250" s="73" t="s">
        <v>137</v>
      </c>
      <c r="F1250" s="74">
        <v>24</v>
      </c>
      <c r="G1250" s="75">
        <v>24</v>
      </c>
      <c r="H1250" s="74">
        <v>1</v>
      </c>
      <c r="I1250" s="74">
        <v>8</v>
      </c>
      <c r="J1250" s="74">
        <v>72</v>
      </c>
      <c r="K1250" s="73" t="s">
        <v>16</v>
      </c>
      <c r="L1250" s="74">
        <v>48</v>
      </c>
      <c r="M1250" s="74">
        <v>48</v>
      </c>
      <c r="N1250" s="74">
        <v>432</v>
      </c>
      <c r="O1250" s="74">
        <v>18</v>
      </c>
      <c r="P1250" s="73" t="s">
        <v>176</v>
      </c>
      <c r="Q1250" s="74"/>
      <c r="S1250">
        <f t="shared" si="38"/>
        <v>72</v>
      </c>
      <c r="T1250" t="str">
        <f t="shared" si="39"/>
        <v>BPB-14</v>
      </c>
    </row>
    <row r="1251" spans="1:20" x14ac:dyDescent="0.25">
      <c r="A1251" s="68">
        <v>43117</v>
      </c>
      <c r="B1251" s="69" t="s">
        <v>939</v>
      </c>
      <c r="C1251" s="70"/>
      <c r="D1251" s="69" t="s">
        <v>940</v>
      </c>
      <c r="E1251" s="69" t="s">
        <v>591</v>
      </c>
      <c r="F1251" s="70">
        <v>28</v>
      </c>
      <c r="G1251" s="71">
        <v>56</v>
      </c>
      <c r="H1251" s="70">
        <v>2</v>
      </c>
      <c r="I1251" s="70">
        <v>80</v>
      </c>
      <c r="J1251" s="70">
        <v>160</v>
      </c>
      <c r="K1251" s="69" t="s">
        <v>16</v>
      </c>
      <c r="L1251" s="70">
        <v>56</v>
      </c>
      <c r="M1251" s="70">
        <v>56</v>
      </c>
      <c r="N1251" s="70">
        <v>168</v>
      </c>
      <c r="O1251" s="70">
        <v>6</v>
      </c>
      <c r="P1251" s="69" t="s">
        <v>592</v>
      </c>
      <c r="Q1251" s="70">
        <v>57</v>
      </c>
      <c r="S1251">
        <f t="shared" si="38"/>
        <v>160</v>
      </c>
      <c r="T1251" t="str">
        <f t="shared" si="39"/>
        <v>BPB-14</v>
      </c>
    </row>
    <row r="1252" spans="1:20" x14ac:dyDescent="0.25">
      <c r="A1252" s="72">
        <v>43117</v>
      </c>
      <c r="B1252" s="73" t="s">
        <v>939</v>
      </c>
      <c r="C1252" s="74"/>
      <c r="D1252" s="73" t="s">
        <v>940</v>
      </c>
      <c r="E1252" s="73" t="s">
        <v>76</v>
      </c>
      <c r="F1252" s="74">
        <v>36</v>
      </c>
      <c r="G1252" s="75">
        <v>36</v>
      </c>
      <c r="H1252" s="74">
        <v>1</v>
      </c>
      <c r="I1252" s="74">
        <v>8</v>
      </c>
      <c r="J1252" s="74">
        <v>72</v>
      </c>
      <c r="K1252" s="73" t="s">
        <v>16</v>
      </c>
      <c r="L1252" s="74">
        <v>72</v>
      </c>
      <c r="M1252" s="74">
        <v>72</v>
      </c>
      <c r="N1252" s="74">
        <v>432</v>
      </c>
      <c r="O1252" s="74">
        <v>12</v>
      </c>
      <c r="P1252" s="73" t="s">
        <v>260</v>
      </c>
      <c r="Q1252" s="74">
        <v>35</v>
      </c>
      <c r="S1252">
        <f t="shared" si="38"/>
        <v>72</v>
      </c>
      <c r="T1252" t="str">
        <f t="shared" si="39"/>
        <v>BPB-13</v>
      </c>
    </row>
    <row r="1253" spans="1:20" x14ac:dyDescent="0.25">
      <c r="A1253" s="72">
        <v>43117</v>
      </c>
      <c r="B1253" s="73" t="s">
        <v>939</v>
      </c>
      <c r="C1253" s="74"/>
      <c r="D1253" s="73" t="s">
        <v>940</v>
      </c>
      <c r="E1253" s="73" t="s">
        <v>77</v>
      </c>
      <c r="F1253" s="74">
        <v>24</v>
      </c>
      <c r="G1253" s="75">
        <v>24</v>
      </c>
      <c r="H1253" s="74">
        <v>1</v>
      </c>
      <c r="I1253" s="74">
        <v>64</v>
      </c>
      <c r="J1253" s="74">
        <v>128</v>
      </c>
      <c r="K1253" s="73" t="s">
        <v>16</v>
      </c>
      <c r="L1253" s="74">
        <v>48</v>
      </c>
      <c r="M1253" s="74">
        <v>48</v>
      </c>
      <c r="N1253" s="74">
        <v>432</v>
      </c>
      <c r="O1253" s="74">
        <v>18</v>
      </c>
      <c r="P1253" s="73" t="s">
        <v>78</v>
      </c>
      <c r="Q1253" s="74"/>
      <c r="S1253">
        <f t="shared" si="38"/>
        <v>128</v>
      </c>
      <c r="T1253" t="str">
        <f t="shared" si="39"/>
        <v>BPB-14</v>
      </c>
    </row>
    <row r="1254" spans="1:20" x14ac:dyDescent="0.25">
      <c r="A1254" s="68">
        <v>43117</v>
      </c>
      <c r="B1254" s="69" t="s">
        <v>939</v>
      </c>
      <c r="C1254" s="70"/>
      <c r="D1254" s="69" t="s">
        <v>940</v>
      </c>
      <c r="E1254" s="69" t="s">
        <v>79</v>
      </c>
      <c r="F1254" s="70">
        <v>36</v>
      </c>
      <c r="G1254" s="71">
        <v>36</v>
      </c>
      <c r="H1254" s="70">
        <v>1</v>
      </c>
      <c r="I1254" s="70">
        <v>8</v>
      </c>
      <c r="J1254" s="70">
        <v>80</v>
      </c>
      <c r="K1254" s="69" t="s">
        <v>16</v>
      </c>
      <c r="L1254" s="70">
        <v>72</v>
      </c>
      <c r="M1254" s="70">
        <v>72</v>
      </c>
      <c r="N1254" s="70">
        <v>432</v>
      </c>
      <c r="O1254" s="70">
        <v>12</v>
      </c>
      <c r="P1254" s="69" t="s">
        <v>222</v>
      </c>
      <c r="Q1254" s="70">
        <v>8</v>
      </c>
      <c r="S1254">
        <f t="shared" si="38"/>
        <v>80</v>
      </c>
      <c r="T1254" t="str">
        <f t="shared" si="39"/>
        <v>BPB-14</v>
      </c>
    </row>
    <row r="1255" spans="1:20" x14ac:dyDescent="0.25">
      <c r="A1255" s="72">
        <v>43117</v>
      </c>
      <c r="B1255" s="73" t="s">
        <v>939</v>
      </c>
      <c r="C1255" s="74"/>
      <c r="D1255" s="73" t="s">
        <v>940</v>
      </c>
      <c r="E1255" s="73" t="s">
        <v>630</v>
      </c>
      <c r="F1255" s="74">
        <v>40</v>
      </c>
      <c r="G1255" s="75">
        <v>40</v>
      </c>
      <c r="H1255" s="74">
        <v>1</v>
      </c>
      <c r="I1255" s="74">
        <v>1</v>
      </c>
      <c r="J1255" s="74">
        <v>6</v>
      </c>
      <c r="K1255" s="73" t="s">
        <v>16</v>
      </c>
      <c r="L1255" s="74">
        <v>360</v>
      </c>
      <c r="M1255" s="74">
        <v>360</v>
      </c>
      <c r="N1255" s="74">
        <v>1080</v>
      </c>
      <c r="O1255" s="74">
        <v>27</v>
      </c>
      <c r="P1255" s="73" t="s">
        <v>631</v>
      </c>
      <c r="Q1255" s="74">
        <v>4</v>
      </c>
      <c r="S1255">
        <f t="shared" si="38"/>
        <v>6</v>
      </c>
      <c r="T1255" t="str">
        <f t="shared" si="39"/>
        <v>BPB-05</v>
      </c>
    </row>
    <row r="1256" spans="1:20" x14ac:dyDescent="0.25">
      <c r="A1256" s="68">
        <v>43117</v>
      </c>
      <c r="B1256" s="69" t="s">
        <v>939</v>
      </c>
      <c r="C1256" s="70"/>
      <c r="D1256" s="69" t="s">
        <v>940</v>
      </c>
      <c r="E1256" s="69" t="s">
        <v>84</v>
      </c>
      <c r="F1256" s="70">
        <v>24</v>
      </c>
      <c r="G1256" s="71">
        <v>24</v>
      </c>
      <c r="H1256" s="70">
        <v>1</v>
      </c>
      <c r="I1256" s="70">
        <v>8</v>
      </c>
      <c r="J1256" s="70">
        <v>64</v>
      </c>
      <c r="K1256" s="69" t="s">
        <v>16</v>
      </c>
      <c r="L1256" s="70">
        <v>48</v>
      </c>
      <c r="M1256" s="70">
        <v>48</v>
      </c>
      <c r="N1256" s="70">
        <v>432</v>
      </c>
      <c r="O1256" s="70">
        <v>18</v>
      </c>
      <c r="P1256" s="69" t="s">
        <v>183</v>
      </c>
      <c r="Q1256" s="70">
        <v>12</v>
      </c>
      <c r="S1256">
        <f t="shared" si="38"/>
        <v>64</v>
      </c>
      <c r="T1256" t="str">
        <f t="shared" si="39"/>
        <v>BPB-14</v>
      </c>
    </row>
    <row r="1257" spans="1:20" x14ac:dyDescent="0.25">
      <c r="A1257" s="72">
        <v>43117</v>
      </c>
      <c r="B1257" s="73" t="s">
        <v>939</v>
      </c>
      <c r="C1257" s="74"/>
      <c r="D1257" s="73" t="s">
        <v>940</v>
      </c>
      <c r="E1257" s="73" t="s">
        <v>85</v>
      </c>
      <c r="F1257" s="74">
        <v>24</v>
      </c>
      <c r="G1257" s="75">
        <v>24</v>
      </c>
      <c r="H1257" s="74">
        <v>1</v>
      </c>
      <c r="I1257" s="74">
        <v>2</v>
      </c>
      <c r="J1257" s="74">
        <v>80</v>
      </c>
      <c r="K1257" s="73" t="s">
        <v>16</v>
      </c>
      <c r="L1257" s="74">
        <v>48</v>
      </c>
      <c r="M1257" s="74">
        <v>48</v>
      </c>
      <c r="N1257" s="74">
        <v>288</v>
      </c>
      <c r="O1257" s="74">
        <v>12</v>
      </c>
      <c r="P1257" s="73" t="s">
        <v>156</v>
      </c>
      <c r="Q1257" s="74"/>
      <c r="S1257">
        <f t="shared" si="38"/>
        <v>80</v>
      </c>
      <c r="T1257" t="str">
        <f t="shared" si="39"/>
        <v>BPB-13</v>
      </c>
    </row>
    <row r="1258" spans="1:20" x14ac:dyDescent="0.25">
      <c r="A1258" s="68">
        <v>43117</v>
      </c>
      <c r="B1258" s="69" t="s">
        <v>939</v>
      </c>
      <c r="C1258" s="70"/>
      <c r="D1258" s="69" t="s">
        <v>940</v>
      </c>
      <c r="E1258" s="69" t="s">
        <v>143</v>
      </c>
      <c r="F1258" s="70">
        <v>24</v>
      </c>
      <c r="G1258" s="71">
        <v>24</v>
      </c>
      <c r="H1258" s="70">
        <v>1</v>
      </c>
      <c r="I1258" s="70">
        <v>64</v>
      </c>
      <c r="J1258" s="70">
        <v>128</v>
      </c>
      <c r="K1258" s="69" t="s">
        <v>16</v>
      </c>
      <c r="L1258" s="70">
        <v>48</v>
      </c>
      <c r="M1258" s="70">
        <v>48</v>
      </c>
      <c r="N1258" s="70">
        <v>288</v>
      </c>
      <c r="O1258" s="70">
        <v>12</v>
      </c>
      <c r="P1258" s="69" t="s">
        <v>177</v>
      </c>
      <c r="Q1258" s="70"/>
      <c r="S1258">
        <f t="shared" si="38"/>
        <v>128</v>
      </c>
      <c r="T1258" t="str">
        <f t="shared" si="39"/>
        <v>BPB-14</v>
      </c>
    </row>
    <row r="1259" spans="1:20" x14ac:dyDescent="0.25">
      <c r="A1259" s="72">
        <v>43117</v>
      </c>
      <c r="B1259" s="73" t="s">
        <v>939</v>
      </c>
      <c r="C1259" s="74"/>
      <c r="D1259" s="73" t="s">
        <v>940</v>
      </c>
      <c r="E1259" s="73" t="s">
        <v>624</v>
      </c>
      <c r="F1259" s="74">
        <v>35</v>
      </c>
      <c r="G1259" s="75">
        <v>35</v>
      </c>
      <c r="H1259" s="74">
        <v>1</v>
      </c>
      <c r="I1259" s="74">
        <v>8</v>
      </c>
      <c r="J1259" s="74">
        <v>80</v>
      </c>
      <c r="K1259" s="73" t="s">
        <v>16</v>
      </c>
      <c r="L1259" s="74">
        <v>70</v>
      </c>
      <c r="M1259" s="74">
        <v>70</v>
      </c>
      <c r="N1259" s="74">
        <v>210</v>
      </c>
      <c r="O1259" s="74">
        <v>6</v>
      </c>
      <c r="P1259" s="73" t="s">
        <v>625</v>
      </c>
      <c r="Q1259" s="74"/>
      <c r="S1259">
        <f t="shared" si="38"/>
        <v>80</v>
      </c>
      <c r="T1259" t="str">
        <f t="shared" si="39"/>
        <v>BPB-13</v>
      </c>
    </row>
    <row r="1260" spans="1:20" x14ac:dyDescent="0.25">
      <c r="A1260" s="72">
        <v>43117</v>
      </c>
      <c r="B1260" s="73" t="s">
        <v>939</v>
      </c>
      <c r="C1260" s="74"/>
      <c r="D1260" s="73" t="s">
        <v>940</v>
      </c>
      <c r="E1260" s="73" t="s">
        <v>88</v>
      </c>
      <c r="F1260" s="74">
        <v>36</v>
      </c>
      <c r="G1260" s="75">
        <v>36</v>
      </c>
      <c r="H1260" s="74">
        <v>1</v>
      </c>
      <c r="I1260" s="74">
        <v>8</v>
      </c>
      <c r="J1260" s="74">
        <v>80</v>
      </c>
      <c r="K1260" s="73" t="s">
        <v>16</v>
      </c>
      <c r="L1260" s="74">
        <v>72</v>
      </c>
      <c r="M1260" s="74">
        <v>72</v>
      </c>
      <c r="N1260" s="74">
        <v>216</v>
      </c>
      <c r="O1260" s="74">
        <v>6</v>
      </c>
      <c r="P1260" s="73" t="s">
        <v>315</v>
      </c>
      <c r="Q1260" s="74">
        <v>61</v>
      </c>
      <c r="S1260">
        <f t="shared" si="38"/>
        <v>80</v>
      </c>
      <c r="T1260" t="str">
        <f t="shared" si="39"/>
        <v>BPB-12</v>
      </c>
    </row>
    <row r="1261" spans="1:20" x14ac:dyDescent="0.25">
      <c r="A1261" s="68">
        <v>43117</v>
      </c>
      <c r="B1261" s="69" t="s">
        <v>939</v>
      </c>
      <c r="C1261" s="70"/>
      <c r="D1261" s="69" t="s">
        <v>940</v>
      </c>
      <c r="E1261" s="69" t="s">
        <v>941</v>
      </c>
      <c r="F1261" s="70">
        <v>24</v>
      </c>
      <c r="G1261" s="71">
        <v>24</v>
      </c>
      <c r="H1261" s="70">
        <v>1</v>
      </c>
      <c r="I1261" s="70">
        <v>2</v>
      </c>
      <c r="J1261" s="70">
        <v>6</v>
      </c>
      <c r="K1261" s="69" t="s">
        <v>16</v>
      </c>
      <c r="L1261" s="70">
        <v>48</v>
      </c>
      <c r="M1261" s="70">
        <v>48</v>
      </c>
      <c r="N1261" s="70">
        <v>144</v>
      </c>
      <c r="O1261" s="70">
        <v>6</v>
      </c>
      <c r="P1261" s="69" t="s">
        <v>942</v>
      </c>
      <c r="Q1261" s="70">
        <v>2</v>
      </c>
      <c r="S1261">
        <f t="shared" si="38"/>
        <v>6</v>
      </c>
      <c r="T1261" t="str">
        <f t="shared" si="39"/>
        <v>BPB-04</v>
      </c>
    </row>
    <row r="1262" spans="1:20" x14ac:dyDescent="0.25">
      <c r="A1262" s="68">
        <v>43117</v>
      </c>
      <c r="B1262" s="69" t="s">
        <v>939</v>
      </c>
      <c r="C1262" s="70"/>
      <c r="D1262" s="69" t="s">
        <v>940</v>
      </c>
      <c r="E1262" s="69" t="s">
        <v>144</v>
      </c>
      <c r="F1262" s="70">
        <v>24</v>
      </c>
      <c r="G1262" s="71">
        <v>24</v>
      </c>
      <c r="H1262" s="70">
        <v>1</v>
      </c>
      <c r="I1262" s="70">
        <v>8</v>
      </c>
      <c r="J1262" s="70">
        <v>64</v>
      </c>
      <c r="K1262" s="69" t="s">
        <v>16</v>
      </c>
      <c r="L1262" s="70">
        <v>48</v>
      </c>
      <c r="M1262" s="70">
        <v>48</v>
      </c>
      <c r="N1262" s="70">
        <v>288</v>
      </c>
      <c r="O1262" s="70">
        <v>12</v>
      </c>
      <c r="P1262" s="69" t="s">
        <v>193</v>
      </c>
      <c r="Q1262" s="70"/>
      <c r="S1262">
        <f t="shared" si="38"/>
        <v>64</v>
      </c>
      <c r="T1262" t="str">
        <f t="shared" si="39"/>
        <v>BPB-13</v>
      </c>
    </row>
    <row r="1263" spans="1:20" x14ac:dyDescent="0.25">
      <c r="A1263" s="68">
        <v>43117</v>
      </c>
      <c r="B1263" s="69" t="s">
        <v>939</v>
      </c>
      <c r="C1263" s="70"/>
      <c r="D1263" s="69" t="s">
        <v>940</v>
      </c>
      <c r="E1263" s="69" t="s">
        <v>208</v>
      </c>
      <c r="F1263" s="70">
        <v>1</v>
      </c>
      <c r="G1263" s="71">
        <v>5</v>
      </c>
      <c r="H1263" s="70">
        <v>5</v>
      </c>
      <c r="I1263" s="70">
        <v>1</v>
      </c>
      <c r="J1263" s="70">
        <v>480</v>
      </c>
      <c r="K1263" s="69" t="s">
        <v>16</v>
      </c>
      <c r="L1263" s="70">
        <v>64</v>
      </c>
      <c r="M1263" s="70">
        <v>64</v>
      </c>
      <c r="N1263" s="70">
        <v>128</v>
      </c>
      <c r="O1263" s="70">
        <v>128</v>
      </c>
      <c r="P1263" s="69" t="s">
        <v>209</v>
      </c>
      <c r="Q1263" s="70">
        <v>464</v>
      </c>
      <c r="S1263">
        <f t="shared" si="38"/>
        <v>480</v>
      </c>
      <c r="T1263" t="str">
        <f t="shared" si="39"/>
        <v>BPB-03</v>
      </c>
    </row>
    <row r="1264" spans="1:20" x14ac:dyDescent="0.25">
      <c r="A1264" s="72">
        <v>43117</v>
      </c>
      <c r="B1264" s="73" t="s">
        <v>939</v>
      </c>
      <c r="C1264" s="74"/>
      <c r="D1264" s="73" t="s">
        <v>940</v>
      </c>
      <c r="E1264" s="73" t="s">
        <v>91</v>
      </c>
      <c r="F1264" s="74">
        <v>24</v>
      </c>
      <c r="G1264" s="75">
        <v>24</v>
      </c>
      <c r="H1264" s="74">
        <v>1</v>
      </c>
      <c r="I1264" s="74">
        <v>8</v>
      </c>
      <c r="J1264" s="74">
        <v>80</v>
      </c>
      <c r="K1264" s="73" t="s">
        <v>16</v>
      </c>
      <c r="L1264" s="74">
        <v>48</v>
      </c>
      <c r="M1264" s="74">
        <v>48</v>
      </c>
      <c r="N1264" s="74">
        <v>1000</v>
      </c>
      <c r="O1264" s="74">
        <v>41.6666666666667</v>
      </c>
      <c r="P1264" s="73" t="s">
        <v>250</v>
      </c>
      <c r="Q1264" s="74">
        <v>34</v>
      </c>
      <c r="S1264">
        <f t="shared" si="38"/>
        <v>80</v>
      </c>
      <c r="T1264" t="str">
        <f t="shared" si="39"/>
        <v>BPB-11</v>
      </c>
    </row>
    <row r="1265" spans="1:20" x14ac:dyDescent="0.25">
      <c r="A1265" s="68">
        <v>43117</v>
      </c>
      <c r="B1265" s="69" t="s">
        <v>939</v>
      </c>
      <c r="C1265" s="70"/>
      <c r="D1265" s="69" t="s">
        <v>940</v>
      </c>
      <c r="E1265" s="69" t="s">
        <v>92</v>
      </c>
      <c r="F1265" s="70">
        <v>24</v>
      </c>
      <c r="G1265" s="71">
        <v>24</v>
      </c>
      <c r="H1265" s="70">
        <v>1</v>
      </c>
      <c r="I1265" s="70">
        <v>8</v>
      </c>
      <c r="J1265" s="70">
        <v>80</v>
      </c>
      <c r="K1265" s="69" t="s">
        <v>16</v>
      </c>
      <c r="L1265" s="70">
        <v>48</v>
      </c>
      <c r="M1265" s="70">
        <v>48</v>
      </c>
      <c r="N1265" s="70">
        <v>144</v>
      </c>
      <c r="O1265" s="70">
        <v>6</v>
      </c>
      <c r="P1265" s="69" t="s">
        <v>224</v>
      </c>
      <c r="Q1265" s="70"/>
      <c r="S1265">
        <f t="shared" si="38"/>
        <v>80</v>
      </c>
      <c r="T1265" t="str">
        <f t="shared" si="39"/>
        <v>BPB-08</v>
      </c>
    </row>
    <row r="1266" spans="1:20" x14ac:dyDescent="0.25">
      <c r="A1266" s="68">
        <v>43117</v>
      </c>
      <c r="B1266" s="69" t="s">
        <v>939</v>
      </c>
      <c r="C1266" s="70"/>
      <c r="D1266" s="69" t="s">
        <v>940</v>
      </c>
      <c r="E1266" s="69" t="s">
        <v>93</v>
      </c>
      <c r="F1266" s="70">
        <v>24</v>
      </c>
      <c r="G1266" s="71">
        <v>24</v>
      </c>
      <c r="H1266" s="70">
        <v>1</v>
      </c>
      <c r="I1266" s="70">
        <v>8</v>
      </c>
      <c r="J1266" s="70">
        <v>88</v>
      </c>
      <c r="K1266" s="69" t="s">
        <v>16</v>
      </c>
      <c r="L1266" s="70">
        <v>144</v>
      </c>
      <c r="M1266" s="70">
        <v>144</v>
      </c>
      <c r="N1266" s="70">
        <v>144</v>
      </c>
      <c r="O1266" s="70">
        <v>6</v>
      </c>
      <c r="P1266" s="69" t="s">
        <v>593</v>
      </c>
      <c r="Q1266" s="70">
        <v>10</v>
      </c>
      <c r="S1266">
        <f t="shared" si="38"/>
        <v>88</v>
      </c>
      <c r="T1266" t="str">
        <f t="shared" si="39"/>
        <v>BPB-15</v>
      </c>
    </row>
    <row r="1267" spans="1:20" x14ac:dyDescent="0.25">
      <c r="A1267" s="68">
        <v>43117</v>
      </c>
      <c r="B1267" s="69" t="s">
        <v>939</v>
      </c>
      <c r="C1267" s="70"/>
      <c r="D1267" s="69" t="s">
        <v>940</v>
      </c>
      <c r="E1267" s="69" t="s">
        <v>29</v>
      </c>
      <c r="F1267" s="70">
        <v>40</v>
      </c>
      <c r="G1267" s="71">
        <v>40</v>
      </c>
      <c r="H1267" s="70">
        <v>1</v>
      </c>
      <c r="I1267" s="70">
        <v>2</v>
      </c>
      <c r="J1267" s="70">
        <v>56</v>
      </c>
      <c r="K1267" s="69" t="s">
        <v>16</v>
      </c>
      <c r="L1267" s="70">
        <v>80</v>
      </c>
      <c r="M1267" s="70">
        <v>80</v>
      </c>
      <c r="N1267" s="70">
        <v>720</v>
      </c>
      <c r="O1267" s="70">
        <v>18</v>
      </c>
      <c r="P1267" s="69" t="s">
        <v>195</v>
      </c>
      <c r="Q1267" s="70">
        <v>71.875</v>
      </c>
      <c r="S1267">
        <f t="shared" si="38"/>
        <v>56</v>
      </c>
      <c r="T1267" t="str">
        <f t="shared" si="39"/>
        <v>BPB-13</v>
      </c>
    </row>
    <row r="1268" spans="1:20" x14ac:dyDescent="0.25">
      <c r="A1268" s="68">
        <v>43117</v>
      </c>
      <c r="B1268" s="69" t="s">
        <v>939</v>
      </c>
      <c r="C1268" s="70"/>
      <c r="D1268" s="69" t="s">
        <v>940</v>
      </c>
      <c r="E1268" s="69" t="s">
        <v>675</v>
      </c>
      <c r="F1268" s="70">
        <v>24</v>
      </c>
      <c r="G1268" s="71">
        <v>24</v>
      </c>
      <c r="H1268" s="70">
        <v>1</v>
      </c>
      <c r="I1268" s="70">
        <v>8</v>
      </c>
      <c r="J1268" s="70">
        <v>56</v>
      </c>
      <c r="K1268" s="69" t="s">
        <v>16</v>
      </c>
      <c r="L1268" s="70">
        <v>48</v>
      </c>
      <c r="M1268" s="70">
        <v>48</v>
      </c>
      <c r="N1268" s="70">
        <v>288</v>
      </c>
      <c r="O1268" s="70">
        <v>12</v>
      </c>
      <c r="P1268" s="69" t="s">
        <v>676</v>
      </c>
      <c r="Q1268" s="70">
        <v>41</v>
      </c>
      <c r="S1268">
        <f t="shared" ref="S1268:S1331" si="40">J1268</f>
        <v>56</v>
      </c>
      <c r="T1268" t="str">
        <f t="shared" si="39"/>
        <v>BPB-12</v>
      </c>
    </row>
    <row r="1269" spans="1:20" x14ac:dyDescent="0.25">
      <c r="A1269" s="68">
        <v>43117</v>
      </c>
      <c r="B1269" s="69" t="s">
        <v>939</v>
      </c>
      <c r="C1269" s="70"/>
      <c r="D1269" s="69" t="s">
        <v>940</v>
      </c>
      <c r="E1269" s="69" t="s">
        <v>95</v>
      </c>
      <c r="F1269" s="70">
        <v>36</v>
      </c>
      <c r="G1269" s="71">
        <v>36</v>
      </c>
      <c r="H1269" s="70">
        <v>1</v>
      </c>
      <c r="I1269" s="70">
        <v>8</v>
      </c>
      <c r="J1269" s="70">
        <v>72</v>
      </c>
      <c r="K1269" s="69" t="s">
        <v>16</v>
      </c>
      <c r="L1269" s="70">
        <v>72</v>
      </c>
      <c r="M1269" s="70">
        <v>72</v>
      </c>
      <c r="N1269" s="70">
        <v>432</v>
      </c>
      <c r="O1269" s="70">
        <v>12</v>
      </c>
      <c r="P1269" s="69" t="s">
        <v>266</v>
      </c>
      <c r="Q1269" s="70">
        <v>15.0277777777778</v>
      </c>
      <c r="S1269">
        <f t="shared" si="40"/>
        <v>72</v>
      </c>
      <c r="T1269" t="str">
        <f t="shared" si="39"/>
        <v>BPB-12</v>
      </c>
    </row>
    <row r="1270" spans="1:20" x14ac:dyDescent="0.25">
      <c r="A1270" s="72">
        <v>43117</v>
      </c>
      <c r="B1270" s="73" t="s">
        <v>939</v>
      </c>
      <c r="C1270" s="74"/>
      <c r="D1270" s="73" t="s">
        <v>940</v>
      </c>
      <c r="E1270" s="73" t="s">
        <v>96</v>
      </c>
      <c r="F1270" s="74">
        <v>24</v>
      </c>
      <c r="G1270" s="75">
        <v>24</v>
      </c>
      <c r="H1270" s="74">
        <v>1</v>
      </c>
      <c r="I1270" s="74">
        <v>8</v>
      </c>
      <c r="J1270" s="74">
        <v>88</v>
      </c>
      <c r="K1270" s="73" t="s">
        <v>16</v>
      </c>
      <c r="L1270" s="74">
        <v>48</v>
      </c>
      <c r="M1270" s="74">
        <v>48</v>
      </c>
      <c r="N1270" s="74">
        <v>288</v>
      </c>
      <c r="O1270" s="74">
        <v>12</v>
      </c>
      <c r="P1270" s="73" t="s">
        <v>221</v>
      </c>
      <c r="Q1270" s="74"/>
      <c r="S1270">
        <f t="shared" si="40"/>
        <v>88</v>
      </c>
      <c r="T1270" t="str">
        <f t="shared" si="39"/>
        <v>BPB-14</v>
      </c>
    </row>
    <row r="1271" spans="1:20" x14ac:dyDescent="0.25">
      <c r="A1271" s="68">
        <v>43117</v>
      </c>
      <c r="B1271" s="69" t="s">
        <v>939</v>
      </c>
      <c r="C1271" s="70"/>
      <c r="D1271" s="69" t="s">
        <v>940</v>
      </c>
      <c r="E1271" s="69" t="s">
        <v>650</v>
      </c>
      <c r="F1271" s="70">
        <v>120</v>
      </c>
      <c r="G1271" s="71">
        <v>120</v>
      </c>
      <c r="H1271" s="70">
        <v>1</v>
      </c>
      <c r="I1271" s="70">
        <v>2</v>
      </c>
      <c r="J1271" s="70">
        <v>6</v>
      </c>
      <c r="K1271" s="69" t="s">
        <v>16</v>
      </c>
      <c r="L1271" s="70">
        <v>0</v>
      </c>
      <c r="M1271" s="70">
        <v>0</v>
      </c>
      <c r="N1271" s="70">
        <v>1</v>
      </c>
      <c r="O1271" s="70">
        <v>8.3333333333333297E-3</v>
      </c>
      <c r="P1271" s="69" t="s">
        <v>651</v>
      </c>
      <c r="Q1271" s="70">
        <v>3</v>
      </c>
      <c r="S1271">
        <f t="shared" si="40"/>
        <v>6</v>
      </c>
      <c r="T1271" t="str">
        <f t="shared" si="39"/>
        <v>BPB-04</v>
      </c>
    </row>
    <row r="1272" spans="1:20" x14ac:dyDescent="0.25">
      <c r="A1272" s="68">
        <v>43117</v>
      </c>
      <c r="B1272" s="69" t="s">
        <v>939</v>
      </c>
      <c r="C1272" s="70"/>
      <c r="D1272" s="69" t="s">
        <v>940</v>
      </c>
      <c r="E1272" s="69" t="s">
        <v>97</v>
      </c>
      <c r="F1272" s="70">
        <v>24</v>
      </c>
      <c r="G1272" s="71">
        <v>24</v>
      </c>
      <c r="H1272" s="70">
        <v>1</v>
      </c>
      <c r="I1272" s="70">
        <v>8</v>
      </c>
      <c r="J1272" s="70">
        <v>64</v>
      </c>
      <c r="K1272" s="69" t="s">
        <v>16</v>
      </c>
      <c r="L1272" s="70">
        <v>48</v>
      </c>
      <c r="M1272" s="70">
        <v>48</v>
      </c>
      <c r="N1272" s="70">
        <v>288</v>
      </c>
      <c r="O1272" s="70">
        <v>12</v>
      </c>
      <c r="P1272" s="69" t="s">
        <v>211</v>
      </c>
      <c r="Q1272" s="70"/>
      <c r="S1272">
        <f t="shared" si="40"/>
        <v>64</v>
      </c>
      <c r="T1272" t="str">
        <f t="shared" si="39"/>
        <v>BPB-13</v>
      </c>
    </row>
    <row r="1273" spans="1:20" x14ac:dyDescent="0.25">
      <c r="A1273" s="72">
        <v>43117</v>
      </c>
      <c r="B1273" s="73" t="s">
        <v>939</v>
      </c>
      <c r="C1273" s="74"/>
      <c r="D1273" s="73" t="s">
        <v>940</v>
      </c>
      <c r="E1273" s="73" t="s">
        <v>98</v>
      </c>
      <c r="F1273" s="74">
        <v>48</v>
      </c>
      <c r="G1273" s="75">
        <v>48</v>
      </c>
      <c r="H1273" s="74">
        <v>1</v>
      </c>
      <c r="I1273" s="74">
        <v>8</v>
      </c>
      <c r="J1273" s="74">
        <v>64</v>
      </c>
      <c r="K1273" s="73" t="s">
        <v>16</v>
      </c>
      <c r="L1273" s="74">
        <v>96</v>
      </c>
      <c r="M1273" s="74">
        <v>96</v>
      </c>
      <c r="N1273" s="74">
        <v>288</v>
      </c>
      <c r="O1273" s="74">
        <v>6</v>
      </c>
      <c r="P1273" s="73" t="s">
        <v>231</v>
      </c>
      <c r="Q1273" s="74">
        <v>44</v>
      </c>
      <c r="S1273">
        <f t="shared" si="40"/>
        <v>64</v>
      </c>
      <c r="T1273" t="str">
        <f t="shared" si="39"/>
        <v>BPB-15</v>
      </c>
    </row>
    <row r="1274" spans="1:20" x14ac:dyDescent="0.25">
      <c r="A1274" s="68">
        <v>43117</v>
      </c>
      <c r="B1274" s="69" t="s">
        <v>939</v>
      </c>
      <c r="C1274" s="70"/>
      <c r="D1274" s="69" t="s">
        <v>940</v>
      </c>
      <c r="E1274" s="69" t="s">
        <v>32</v>
      </c>
      <c r="F1274" s="70">
        <v>24</v>
      </c>
      <c r="G1274" s="71">
        <v>24</v>
      </c>
      <c r="H1274" s="70">
        <v>1</v>
      </c>
      <c r="I1274" s="70">
        <v>50</v>
      </c>
      <c r="J1274" s="70">
        <v>100</v>
      </c>
      <c r="K1274" s="69" t="s">
        <v>16</v>
      </c>
      <c r="L1274" s="70">
        <v>48</v>
      </c>
      <c r="M1274" s="70">
        <v>48</v>
      </c>
      <c r="N1274" s="70">
        <v>288</v>
      </c>
      <c r="O1274" s="70">
        <v>12</v>
      </c>
      <c r="P1274" s="69" t="s">
        <v>99</v>
      </c>
      <c r="Q1274" s="70"/>
      <c r="S1274">
        <f t="shared" si="40"/>
        <v>100</v>
      </c>
      <c r="T1274" t="str">
        <f t="shared" si="39"/>
        <v>BPB-13</v>
      </c>
    </row>
    <row r="1275" spans="1:20" x14ac:dyDescent="0.25">
      <c r="A1275" s="68">
        <v>43117</v>
      </c>
      <c r="B1275" s="69" t="s">
        <v>939</v>
      </c>
      <c r="C1275" s="70"/>
      <c r="D1275" s="69" t="s">
        <v>940</v>
      </c>
      <c r="E1275" s="69" t="s">
        <v>100</v>
      </c>
      <c r="F1275" s="70">
        <v>24</v>
      </c>
      <c r="G1275" s="71">
        <v>24</v>
      </c>
      <c r="H1275" s="70">
        <v>1</v>
      </c>
      <c r="I1275" s="70">
        <v>8</v>
      </c>
      <c r="J1275" s="70">
        <v>64</v>
      </c>
      <c r="K1275" s="69" t="s">
        <v>16</v>
      </c>
      <c r="L1275" s="70">
        <v>48</v>
      </c>
      <c r="M1275" s="70">
        <v>48</v>
      </c>
      <c r="N1275" s="70">
        <v>144</v>
      </c>
      <c r="O1275" s="70">
        <v>6</v>
      </c>
      <c r="P1275" s="69" t="s">
        <v>212</v>
      </c>
      <c r="Q1275" s="70">
        <v>4</v>
      </c>
      <c r="S1275">
        <f t="shared" si="40"/>
        <v>64</v>
      </c>
      <c r="T1275" t="str">
        <f t="shared" si="39"/>
        <v>BPB-14</v>
      </c>
    </row>
    <row r="1276" spans="1:20" x14ac:dyDescent="0.25">
      <c r="A1276" s="68">
        <v>43117</v>
      </c>
      <c r="B1276" s="69" t="s">
        <v>939</v>
      </c>
      <c r="C1276" s="70"/>
      <c r="D1276" s="69" t="s">
        <v>940</v>
      </c>
      <c r="E1276" s="69" t="s">
        <v>101</v>
      </c>
      <c r="F1276" s="70">
        <v>24</v>
      </c>
      <c r="G1276" s="71">
        <v>24</v>
      </c>
      <c r="H1276" s="70">
        <v>1</v>
      </c>
      <c r="I1276" s="70">
        <v>8</v>
      </c>
      <c r="J1276" s="70">
        <v>56</v>
      </c>
      <c r="K1276" s="69" t="s">
        <v>16</v>
      </c>
      <c r="L1276" s="70">
        <v>48</v>
      </c>
      <c r="M1276" s="70">
        <v>48</v>
      </c>
      <c r="N1276" s="70">
        <v>144</v>
      </c>
      <c r="O1276" s="70">
        <v>6</v>
      </c>
      <c r="P1276" s="69" t="s">
        <v>197</v>
      </c>
      <c r="Q1276" s="70">
        <v>37</v>
      </c>
      <c r="S1276">
        <f t="shared" si="40"/>
        <v>56</v>
      </c>
      <c r="T1276" t="str">
        <f t="shared" si="39"/>
        <v>BPB-14</v>
      </c>
    </row>
    <row r="1277" spans="1:20" x14ac:dyDescent="0.25">
      <c r="A1277" s="68">
        <v>43117</v>
      </c>
      <c r="B1277" s="69" t="s">
        <v>939</v>
      </c>
      <c r="C1277" s="70"/>
      <c r="D1277" s="69" t="s">
        <v>940</v>
      </c>
      <c r="E1277" s="69" t="s">
        <v>102</v>
      </c>
      <c r="F1277" s="70">
        <v>36</v>
      </c>
      <c r="G1277" s="71">
        <v>36</v>
      </c>
      <c r="H1277" s="70">
        <v>1</v>
      </c>
      <c r="I1277" s="70">
        <v>8</v>
      </c>
      <c r="J1277" s="70">
        <v>72</v>
      </c>
      <c r="K1277" s="69" t="s">
        <v>16</v>
      </c>
      <c r="L1277" s="70">
        <v>72</v>
      </c>
      <c r="M1277" s="70">
        <v>72</v>
      </c>
      <c r="N1277" s="70">
        <v>216</v>
      </c>
      <c r="O1277" s="70">
        <v>6</v>
      </c>
      <c r="P1277" s="69" t="s">
        <v>261</v>
      </c>
      <c r="Q1277" s="70">
        <v>27</v>
      </c>
      <c r="S1277">
        <f t="shared" si="40"/>
        <v>72</v>
      </c>
      <c r="T1277" t="str">
        <f t="shared" si="39"/>
        <v>BPB-13</v>
      </c>
    </row>
    <row r="1278" spans="1:20" x14ac:dyDescent="0.25">
      <c r="A1278" s="68">
        <v>43117</v>
      </c>
      <c r="B1278" s="69" t="s">
        <v>939</v>
      </c>
      <c r="C1278" s="70"/>
      <c r="D1278" s="69" t="s">
        <v>940</v>
      </c>
      <c r="E1278" s="69" t="s">
        <v>152</v>
      </c>
      <c r="F1278" s="70">
        <v>24</v>
      </c>
      <c r="G1278" s="71">
        <v>24</v>
      </c>
      <c r="H1278" s="70">
        <v>1</v>
      </c>
      <c r="I1278" s="70">
        <v>8</v>
      </c>
      <c r="J1278" s="70">
        <v>72</v>
      </c>
      <c r="K1278" s="69" t="s">
        <v>16</v>
      </c>
      <c r="L1278" s="70">
        <v>48</v>
      </c>
      <c r="M1278" s="70">
        <v>48</v>
      </c>
      <c r="N1278" s="70">
        <v>288</v>
      </c>
      <c r="O1278" s="70">
        <v>12</v>
      </c>
      <c r="P1278" s="69" t="s">
        <v>226</v>
      </c>
      <c r="Q1278" s="70">
        <v>24</v>
      </c>
      <c r="S1278">
        <f t="shared" si="40"/>
        <v>72</v>
      </c>
      <c r="T1278" t="str">
        <f t="shared" si="39"/>
        <v>BPB-14</v>
      </c>
    </row>
    <row r="1279" spans="1:20" x14ac:dyDescent="0.25">
      <c r="A1279" s="72">
        <v>43117</v>
      </c>
      <c r="B1279" s="73" t="s">
        <v>939</v>
      </c>
      <c r="C1279" s="74"/>
      <c r="D1279" s="73" t="s">
        <v>940</v>
      </c>
      <c r="E1279" s="73" t="s">
        <v>33</v>
      </c>
      <c r="F1279" s="74">
        <v>24</v>
      </c>
      <c r="G1279" s="75">
        <v>24</v>
      </c>
      <c r="H1279" s="74">
        <v>1</v>
      </c>
      <c r="I1279" s="74">
        <v>50</v>
      </c>
      <c r="J1279" s="74">
        <v>100</v>
      </c>
      <c r="K1279" s="73" t="s">
        <v>16</v>
      </c>
      <c r="L1279" s="74">
        <v>48</v>
      </c>
      <c r="M1279" s="74">
        <v>48</v>
      </c>
      <c r="N1279" s="74">
        <v>432</v>
      </c>
      <c r="O1279" s="74">
        <v>18</v>
      </c>
      <c r="P1279" s="73" t="s">
        <v>104</v>
      </c>
      <c r="Q1279" s="74">
        <v>22</v>
      </c>
      <c r="S1279">
        <f t="shared" si="40"/>
        <v>100</v>
      </c>
      <c r="T1279" t="str">
        <f t="shared" si="39"/>
        <v>BPB-13</v>
      </c>
    </row>
    <row r="1280" spans="1:20" x14ac:dyDescent="0.25">
      <c r="A1280" s="72">
        <v>43117</v>
      </c>
      <c r="B1280" s="73" t="s">
        <v>939</v>
      </c>
      <c r="C1280" s="74"/>
      <c r="D1280" s="73" t="s">
        <v>940</v>
      </c>
      <c r="E1280" s="73" t="s">
        <v>105</v>
      </c>
      <c r="F1280" s="74">
        <v>40</v>
      </c>
      <c r="G1280" s="75">
        <v>40</v>
      </c>
      <c r="H1280" s="74">
        <v>1</v>
      </c>
      <c r="I1280" s="74">
        <v>8</v>
      </c>
      <c r="J1280" s="74">
        <v>88</v>
      </c>
      <c r="K1280" s="73" t="s">
        <v>16</v>
      </c>
      <c r="L1280" s="74">
        <v>80</v>
      </c>
      <c r="M1280" s="74">
        <v>80</v>
      </c>
      <c r="N1280" s="74">
        <v>240</v>
      </c>
      <c r="O1280" s="74">
        <v>6</v>
      </c>
      <c r="P1280" s="73" t="s">
        <v>202</v>
      </c>
      <c r="Q1280" s="74">
        <v>23</v>
      </c>
      <c r="S1280">
        <f t="shared" si="40"/>
        <v>88</v>
      </c>
      <c r="T1280" t="str">
        <f t="shared" si="39"/>
        <v>BPB-15</v>
      </c>
    </row>
    <row r="1281" spans="1:20" x14ac:dyDescent="0.25">
      <c r="A1281" s="68">
        <v>43117</v>
      </c>
      <c r="B1281" s="69" t="s">
        <v>939</v>
      </c>
      <c r="C1281" s="70"/>
      <c r="D1281" s="69" t="s">
        <v>940</v>
      </c>
      <c r="E1281" s="69" t="s">
        <v>595</v>
      </c>
      <c r="F1281" s="70">
        <v>24</v>
      </c>
      <c r="G1281" s="71">
        <v>24</v>
      </c>
      <c r="H1281" s="70">
        <v>1</v>
      </c>
      <c r="I1281" s="70">
        <v>2</v>
      </c>
      <c r="J1281" s="70">
        <v>6</v>
      </c>
      <c r="K1281" s="69" t="s">
        <v>16</v>
      </c>
      <c r="L1281" s="70">
        <v>48</v>
      </c>
      <c r="M1281" s="70">
        <v>48</v>
      </c>
      <c r="N1281" s="70">
        <v>144</v>
      </c>
      <c r="O1281" s="70">
        <v>6</v>
      </c>
      <c r="P1281" s="69" t="s">
        <v>596</v>
      </c>
      <c r="Q1281" s="70">
        <v>5</v>
      </c>
      <c r="S1281">
        <f t="shared" si="40"/>
        <v>6</v>
      </c>
      <c r="T1281" t="str">
        <f t="shared" si="39"/>
        <v>BPB-04</v>
      </c>
    </row>
    <row r="1282" spans="1:20" x14ac:dyDescent="0.25">
      <c r="A1282" s="72">
        <v>43117</v>
      </c>
      <c r="B1282" s="73" t="s">
        <v>939</v>
      </c>
      <c r="C1282" s="74"/>
      <c r="D1282" s="73" t="s">
        <v>940</v>
      </c>
      <c r="E1282" s="73" t="s">
        <v>37</v>
      </c>
      <c r="F1282" s="74">
        <v>48</v>
      </c>
      <c r="G1282" s="75">
        <v>48</v>
      </c>
      <c r="H1282" s="74">
        <v>1</v>
      </c>
      <c r="I1282" s="74">
        <v>8</v>
      </c>
      <c r="J1282" s="74">
        <v>64</v>
      </c>
      <c r="K1282" s="73" t="s">
        <v>16</v>
      </c>
      <c r="L1282" s="74">
        <v>96</v>
      </c>
      <c r="M1282" s="74">
        <v>96</v>
      </c>
      <c r="N1282" s="74">
        <v>576</v>
      </c>
      <c r="O1282" s="74">
        <v>12</v>
      </c>
      <c r="P1282" s="73" t="s">
        <v>235</v>
      </c>
      <c r="Q1282" s="74">
        <v>7</v>
      </c>
      <c r="S1282">
        <f t="shared" si="40"/>
        <v>64</v>
      </c>
      <c r="T1282" t="str">
        <f t="shared" si="39"/>
        <v>BPB-11</v>
      </c>
    </row>
    <row r="1283" spans="1:20" x14ac:dyDescent="0.25">
      <c r="A1283" s="68">
        <v>43117</v>
      </c>
      <c r="B1283" s="69" t="s">
        <v>939</v>
      </c>
      <c r="C1283" s="70"/>
      <c r="D1283" s="69" t="s">
        <v>940</v>
      </c>
      <c r="E1283" s="69" t="s">
        <v>652</v>
      </c>
      <c r="F1283" s="70">
        <v>14</v>
      </c>
      <c r="G1283" s="71">
        <v>14</v>
      </c>
      <c r="H1283" s="70">
        <v>1</v>
      </c>
      <c r="I1283" s="70">
        <v>1</v>
      </c>
      <c r="J1283" s="70">
        <v>4</v>
      </c>
      <c r="K1283" s="69" t="s">
        <v>16</v>
      </c>
      <c r="L1283" s="70">
        <v>2</v>
      </c>
      <c r="M1283" s="70">
        <v>2</v>
      </c>
      <c r="N1283" s="70">
        <v>10</v>
      </c>
      <c r="O1283" s="70">
        <v>0.71428571428571397</v>
      </c>
      <c r="P1283" s="69" t="s">
        <v>653</v>
      </c>
      <c r="Q1283" s="70">
        <v>0</v>
      </c>
      <c r="S1283">
        <f t="shared" si="40"/>
        <v>4</v>
      </c>
      <c r="T1283" t="str">
        <f t="shared" ref="T1283:T1346" si="41">LEFT(P1283,6)</f>
        <v>BPB-05</v>
      </c>
    </row>
    <row r="1284" spans="1:20" x14ac:dyDescent="0.25">
      <c r="A1284" s="72">
        <v>43117</v>
      </c>
      <c r="B1284" s="73" t="s">
        <v>939</v>
      </c>
      <c r="C1284" s="74"/>
      <c r="D1284" s="73" t="s">
        <v>940</v>
      </c>
      <c r="E1284" s="73" t="s">
        <v>214</v>
      </c>
      <c r="F1284" s="74">
        <v>24</v>
      </c>
      <c r="G1284" s="75">
        <v>24</v>
      </c>
      <c r="H1284" s="74">
        <v>1</v>
      </c>
      <c r="I1284" s="74">
        <v>5</v>
      </c>
      <c r="J1284" s="74">
        <v>80</v>
      </c>
      <c r="K1284" s="73" t="s">
        <v>16</v>
      </c>
      <c r="L1284" s="74">
        <v>24</v>
      </c>
      <c r="M1284" s="74">
        <v>24</v>
      </c>
      <c r="N1284" s="74">
        <v>144</v>
      </c>
      <c r="O1284" s="74">
        <v>6</v>
      </c>
      <c r="P1284" s="73" t="s">
        <v>590</v>
      </c>
      <c r="Q1284" s="74">
        <v>5</v>
      </c>
      <c r="S1284">
        <f t="shared" si="40"/>
        <v>80</v>
      </c>
      <c r="T1284" t="str">
        <f t="shared" si="41"/>
        <v>BPB-12</v>
      </c>
    </row>
    <row r="1285" spans="1:20" x14ac:dyDescent="0.25">
      <c r="A1285" s="68">
        <v>43117</v>
      </c>
      <c r="B1285" s="69" t="s">
        <v>939</v>
      </c>
      <c r="C1285" s="70"/>
      <c r="D1285" s="69" t="s">
        <v>940</v>
      </c>
      <c r="E1285" s="69" t="s">
        <v>628</v>
      </c>
      <c r="F1285" s="70">
        <v>48</v>
      </c>
      <c r="G1285" s="71">
        <v>48</v>
      </c>
      <c r="H1285" s="70">
        <v>1</v>
      </c>
      <c r="I1285" s="70">
        <v>2</v>
      </c>
      <c r="J1285" s="70">
        <v>53</v>
      </c>
      <c r="K1285" s="69" t="s">
        <v>16</v>
      </c>
      <c r="L1285" s="70">
        <v>96</v>
      </c>
      <c r="M1285" s="70">
        <v>96</v>
      </c>
      <c r="N1285" s="70">
        <v>288</v>
      </c>
      <c r="O1285" s="70">
        <v>6</v>
      </c>
      <c r="P1285" s="69" t="s">
        <v>629</v>
      </c>
      <c r="Q1285" s="70">
        <v>6</v>
      </c>
      <c r="S1285">
        <f t="shared" si="40"/>
        <v>53</v>
      </c>
      <c r="T1285" t="str">
        <f t="shared" si="41"/>
        <v>BPB-12</v>
      </c>
    </row>
    <row r="1286" spans="1:20" x14ac:dyDescent="0.25">
      <c r="A1286" s="72">
        <v>43117</v>
      </c>
      <c r="B1286" s="73" t="s">
        <v>939</v>
      </c>
      <c r="C1286" s="74"/>
      <c r="D1286" s="73" t="s">
        <v>940</v>
      </c>
      <c r="E1286" s="73" t="s">
        <v>39</v>
      </c>
      <c r="F1286" s="74">
        <v>36</v>
      </c>
      <c r="G1286" s="75">
        <v>36</v>
      </c>
      <c r="H1286" s="74">
        <v>1</v>
      </c>
      <c r="I1286" s="74">
        <v>8</v>
      </c>
      <c r="J1286" s="74">
        <v>80</v>
      </c>
      <c r="K1286" s="73" t="s">
        <v>16</v>
      </c>
      <c r="L1286" s="74">
        <v>72</v>
      </c>
      <c r="M1286" s="74">
        <v>72</v>
      </c>
      <c r="N1286" s="74">
        <v>3000</v>
      </c>
      <c r="O1286" s="74">
        <v>83.3333333333333</v>
      </c>
      <c r="P1286" s="73" t="s">
        <v>204</v>
      </c>
      <c r="Q1286" s="74"/>
      <c r="S1286">
        <f t="shared" si="40"/>
        <v>80</v>
      </c>
      <c r="T1286" t="str">
        <f t="shared" si="41"/>
        <v>BPB-13</v>
      </c>
    </row>
    <row r="1287" spans="1:20" x14ac:dyDescent="0.25">
      <c r="A1287" s="68">
        <v>43117</v>
      </c>
      <c r="B1287" s="69" t="s">
        <v>939</v>
      </c>
      <c r="C1287" s="70"/>
      <c r="D1287" s="69" t="s">
        <v>940</v>
      </c>
      <c r="E1287" s="69" t="s">
        <v>108</v>
      </c>
      <c r="F1287" s="70">
        <v>28</v>
      </c>
      <c r="G1287" s="71">
        <v>28</v>
      </c>
      <c r="H1287" s="70">
        <v>1</v>
      </c>
      <c r="I1287" s="70">
        <v>80</v>
      </c>
      <c r="J1287" s="70">
        <v>160</v>
      </c>
      <c r="K1287" s="69" t="s">
        <v>16</v>
      </c>
      <c r="L1287" s="70">
        <v>56</v>
      </c>
      <c r="M1287" s="70">
        <v>56</v>
      </c>
      <c r="N1287" s="70">
        <v>168</v>
      </c>
      <c r="O1287" s="70">
        <v>6</v>
      </c>
      <c r="P1287" s="69" t="s">
        <v>206</v>
      </c>
      <c r="Q1287" s="70">
        <v>91.071428571428598</v>
      </c>
      <c r="S1287">
        <f t="shared" si="40"/>
        <v>160</v>
      </c>
      <c r="T1287" t="str">
        <f t="shared" si="41"/>
        <v>BPB-14</v>
      </c>
    </row>
    <row r="1288" spans="1:20" x14ac:dyDescent="0.25">
      <c r="A1288" s="72">
        <v>43117</v>
      </c>
      <c r="B1288" s="73" t="s">
        <v>939</v>
      </c>
      <c r="C1288" s="74"/>
      <c r="D1288" s="73" t="s">
        <v>940</v>
      </c>
      <c r="E1288" s="73" t="s">
        <v>41</v>
      </c>
      <c r="F1288" s="74">
        <v>36</v>
      </c>
      <c r="G1288" s="75">
        <v>36</v>
      </c>
      <c r="H1288" s="74">
        <v>1</v>
      </c>
      <c r="I1288" s="74">
        <v>80</v>
      </c>
      <c r="J1288" s="74">
        <v>160</v>
      </c>
      <c r="K1288" s="73" t="s">
        <v>16</v>
      </c>
      <c r="L1288" s="74">
        <v>72</v>
      </c>
      <c r="M1288" s="74">
        <v>72</v>
      </c>
      <c r="N1288" s="74">
        <v>216</v>
      </c>
      <c r="O1288" s="74">
        <v>6</v>
      </c>
      <c r="P1288" s="73" t="s">
        <v>213</v>
      </c>
      <c r="Q1288" s="74">
        <v>74.1388888888889</v>
      </c>
      <c r="S1288">
        <f t="shared" si="40"/>
        <v>160</v>
      </c>
      <c r="T1288" t="str">
        <f t="shared" si="41"/>
        <v>BPB-14</v>
      </c>
    </row>
    <row r="1289" spans="1:20" x14ac:dyDescent="0.25">
      <c r="A1289" s="72">
        <v>43117</v>
      </c>
      <c r="B1289" s="73" t="s">
        <v>939</v>
      </c>
      <c r="C1289" s="74"/>
      <c r="D1289" s="73" t="s">
        <v>940</v>
      </c>
      <c r="E1289" s="73" t="s">
        <v>665</v>
      </c>
      <c r="F1289" s="74">
        <v>19</v>
      </c>
      <c r="G1289" s="75">
        <v>19</v>
      </c>
      <c r="H1289" s="74">
        <v>1</v>
      </c>
      <c r="I1289" s="74">
        <v>8</v>
      </c>
      <c r="J1289" s="74">
        <v>88</v>
      </c>
      <c r="K1289" s="73" t="s">
        <v>16</v>
      </c>
      <c r="L1289" s="74">
        <v>38</v>
      </c>
      <c r="M1289" s="74">
        <v>38</v>
      </c>
      <c r="N1289" s="74">
        <v>228</v>
      </c>
      <c r="O1289" s="74">
        <v>12</v>
      </c>
      <c r="P1289" s="73" t="s">
        <v>666</v>
      </c>
      <c r="Q1289" s="74"/>
      <c r="S1289">
        <f t="shared" si="40"/>
        <v>88</v>
      </c>
      <c r="T1289" t="str">
        <f t="shared" si="41"/>
        <v>BPB-12</v>
      </c>
    </row>
    <row r="1290" spans="1:20" x14ac:dyDescent="0.25">
      <c r="A1290" s="72">
        <v>43117</v>
      </c>
      <c r="B1290" s="73" t="s">
        <v>939</v>
      </c>
      <c r="C1290" s="74"/>
      <c r="D1290" s="73" t="s">
        <v>940</v>
      </c>
      <c r="E1290" s="73" t="s">
        <v>44</v>
      </c>
      <c r="F1290" s="74">
        <v>30</v>
      </c>
      <c r="G1290" s="75">
        <v>60</v>
      </c>
      <c r="H1290" s="74">
        <v>2</v>
      </c>
      <c r="I1290" s="74">
        <v>8</v>
      </c>
      <c r="J1290" s="74">
        <v>88</v>
      </c>
      <c r="K1290" s="73" t="s">
        <v>16</v>
      </c>
      <c r="L1290" s="74">
        <v>60</v>
      </c>
      <c r="M1290" s="74">
        <v>60</v>
      </c>
      <c r="N1290" s="74">
        <v>180</v>
      </c>
      <c r="O1290" s="74">
        <v>6</v>
      </c>
      <c r="P1290" s="73" t="s">
        <v>114</v>
      </c>
      <c r="Q1290" s="74">
        <v>58</v>
      </c>
      <c r="S1290">
        <f t="shared" si="40"/>
        <v>88</v>
      </c>
      <c r="T1290" t="str">
        <f t="shared" si="41"/>
        <v>BPB-13</v>
      </c>
    </row>
    <row r="1291" spans="1:20" x14ac:dyDescent="0.25">
      <c r="A1291" s="68">
        <v>43117</v>
      </c>
      <c r="B1291" s="69" t="s">
        <v>939</v>
      </c>
      <c r="C1291" s="70"/>
      <c r="D1291" s="69" t="s">
        <v>940</v>
      </c>
      <c r="E1291" s="69" t="s">
        <v>115</v>
      </c>
      <c r="F1291" s="70">
        <v>30</v>
      </c>
      <c r="G1291" s="71">
        <v>60</v>
      </c>
      <c r="H1291" s="70">
        <v>2</v>
      </c>
      <c r="I1291" s="70">
        <v>2</v>
      </c>
      <c r="J1291" s="70">
        <v>80</v>
      </c>
      <c r="K1291" s="69" t="s">
        <v>16</v>
      </c>
      <c r="L1291" s="70">
        <v>60</v>
      </c>
      <c r="M1291" s="70">
        <v>60</v>
      </c>
      <c r="N1291" s="70">
        <v>180</v>
      </c>
      <c r="O1291" s="70">
        <v>6</v>
      </c>
      <c r="P1291" s="69" t="s">
        <v>116</v>
      </c>
      <c r="Q1291" s="70">
        <v>117</v>
      </c>
      <c r="S1291">
        <f t="shared" si="40"/>
        <v>80</v>
      </c>
      <c r="T1291" t="str">
        <f t="shared" si="41"/>
        <v>BPB-13</v>
      </c>
    </row>
    <row r="1292" spans="1:20" x14ac:dyDescent="0.25">
      <c r="A1292" s="72">
        <v>43117</v>
      </c>
      <c r="B1292" s="73" t="s">
        <v>939</v>
      </c>
      <c r="C1292" s="74"/>
      <c r="D1292" s="73" t="s">
        <v>940</v>
      </c>
      <c r="E1292" s="73" t="s">
        <v>132</v>
      </c>
      <c r="F1292" s="74">
        <v>30</v>
      </c>
      <c r="G1292" s="75">
        <v>60</v>
      </c>
      <c r="H1292" s="74">
        <v>2</v>
      </c>
      <c r="I1292" s="74">
        <v>8</v>
      </c>
      <c r="J1292" s="74">
        <v>88</v>
      </c>
      <c r="K1292" s="73" t="s">
        <v>16</v>
      </c>
      <c r="L1292" s="74">
        <v>60</v>
      </c>
      <c r="M1292" s="74">
        <v>60</v>
      </c>
      <c r="N1292" s="74">
        <v>180</v>
      </c>
      <c r="O1292" s="74">
        <v>6</v>
      </c>
      <c r="P1292" s="73" t="s">
        <v>133</v>
      </c>
      <c r="Q1292" s="74"/>
      <c r="S1292">
        <f t="shared" si="40"/>
        <v>88</v>
      </c>
      <c r="T1292" t="str">
        <f t="shared" si="41"/>
        <v>BPB-13</v>
      </c>
    </row>
    <row r="1293" spans="1:20" x14ac:dyDescent="0.25">
      <c r="A1293" s="68">
        <v>43117</v>
      </c>
      <c r="B1293" s="69" t="s">
        <v>939</v>
      </c>
      <c r="C1293" s="70"/>
      <c r="D1293" s="69" t="s">
        <v>940</v>
      </c>
      <c r="E1293" s="69" t="s">
        <v>117</v>
      </c>
      <c r="F1293" s="70">
        <v>30</v>
      </c>
      <c r="G1293" s="71">
        <v>60</v>
      </c>
      <c r="H1293" s="70">
        <v>2</v>
      </c>
      <c r="I1293" s="70">
        <v>80</v>
      </c>
      <c r="J1293" s="70">
        <v>240</v>
      </c>
      <c r="K1293" s="69" t="s">
        <v>16</v>
      </c>
      <c r="L1293" s="70">
        <v>60</v>
      </c>
      <c r="M1293" s="70">
        <v>60</v>
      </c>
      <c r="N1293" s="70">
        <v>180</v>
      </c>
      <c r="O1293" s="70">
        <v>6</v>
      </c>
      <c r="P1293" s="69" t="s">
        <v>118</v>
      </c>
      <c r="Q1293" s="70">
        <v>96</v>
      </c>
      <c r="S1293">
        <f t="shared" si="40"/>
        <v>240</v>
      </c>
      <c r="T1293" t="str">
        <f t="shared" si="41"/>
        <v>BPB-14</v>
      </c>
    </row>
    <row r="1294" spans="1:20" x14ac:dyDescent="0.25">
      <c r="A1294" s="68">
        <v>43117</v>
      </c>
      <c r="B1294" s="69" t="s">
        <v>939</v>
      </c>
      <c r="C1294" s="70"/>
      <c r="D1294" s="69" t="s">
        <v>940</v>
      </c>
      <c r="E1294" s="69" t="s">
        <v>121</v>
      </c>
      <c r="F1294" s="70">
        <v>28</v>
      </c>
      <c r="G1294" s="71">
        <v>56</v>
      </c>
      <c r="H1294" s="70">
        <v>2</v>
      </c>
      <c r="I1294" s="70">
        <v>8</v>
      </c>
      <c r="J1294" s="70">
        <v>88</v>
      </c>
      <c r="K1294" s="69" t="s">
        <v>16</v>
      </c>
      <c r="L1294" s="70">
        <v>56</v>
      </c>
      <c r="M1294" s="70">
        <v>56</v>
      </c>
      <c r="N1294" s="70">
        <v>168</v>
      </c>
      <c r="O1294" s="70">
        <v>6</v>
      </c>
      <c r="P1294" s="69" t="s">
        <v>219</v>
      </c>
      <c r="Q1294" s="70"/>
      <c r="S1294">
        <f t="shared" si="40"/>
        <v>88</v>
      </c>
      <c r="T1294" t="str">
        <f t="shared" si="41"/>
        <v>BPB-14</v>
      </c>
    </row>
    <row r="1295" spans="1:20" x14ac:dyDescent="0.25">
      <c r="A1295" s="72">
        <v>43117</v>
      </c>
      <c r="B1295" s="73" t="s">
        <v>939</v>
      </c>
      <c r="C1295" s="74"/>
      <c r="D1295" s="73" t="s">
        <v>940</v>
      </c>
      <c r="E1295" s="73" t="s">
        <v>50</v>
      </c>
      <c r="F1295" s="74">
        <v>24</v>
      </c>
      <c r="G1295" s="75">
        <v>24</v>
      </c>
      <c r="H1295" s="74">
        <v>1</v>
      </c>
      <c r="I1295" s="74">
        <v>88</v>
      </c>
      <c r="J1295" s="74">
        <v>176</v>
      </c>
      <c r="K1295" s="73" t="s">
        <v>16</v>
      </c>
      <c r="L1295" s="74">
        <v>48</v>
      </c>
      <c r="M1295" s="74">
        <v>48</v>
      </c>
      <c r="N1295" s="74">
        <v>144</v>
      </c>
      <c r="O1295" s="74">
        <v>6</v>
      </c>
      <c r="P1295" s="73" t="s">
        <v>207</v>
      </c>
      <c r="Q1295" s="74">
        <v>38</v>
      </c>
      <c r="S1295">
        <f t="shared" si="40"/>
        <v>176</v>
      </c>
      <c r="T1295" t="str">
        <f t="shared" si="41"/>
        <v>BPB-13</v>
      </c>
    </row>
    <row r="1296" spans="1:20" x14ac:dyDescent="0.25">
      <c r="A1296" s="72">
        <v>43117</v>
      </c>
      <c r="B1296" s="73" t="s">
        <v>939</v>
      </c>
      <c r="C1296" s="74"/>
      <c r="D1296" s="73" t="s">
        <v>940</v>
      </c>
      <c r="E1296" s="73" t="s">
        <v>173</v>
      </c>
      <c r="F1296" s="74">
        <v>1</v>
      </c>
      <c r="G1296" s="75">
        <v>1</v>
      </c>
      <c r="H1296" s="74">
        <v>1</v>
      </c>
      <c r="I1296" s="74">
        <v>2</v>
      </c>
      <c r="J1296" s="74">
        <v>50</v>
      </c>
      <c r="K1296" s="73" t="s">
        <v>16</v>
      </c>
      <c r="L1296" s="74">
        <v>1</v>
      </c>
      <c r="M1296" s="74">
        <v>1</v>
      </c>
      <c r="N1296" s="74">
        <v>50</v>
      </c>
      <c r="O1296" s="74">
        <v>50</v>
      </c>
      <c r="P1296" s="73" t="s">
        <v>174</v>
      </c>
      <c r="Q1296" s="74"/>
      <c r="S1296">
        <f t="shared" si="40"/>
        <v>50</v>
      </c>
      <c r="T1296" t="str">
        <f t="shared" si="41"/>
        <v>BPB-02</v>
      </c>
    </row>
    <row r="1297" spans="1:20" x14ac:dyDescent="0.25">
      <c r="A1297" s="68">
        <v>43117</v>
      </c>
      <c r="B1297" s="69" t="s">
        <v>943</v>
      </c>
      <c r="C1297" s="70"/>
      <c r="D1297" s="69" t="s">
        <v>944</v>
      </c>
      <c r="E1297" s="69" t="s">
        <v>18</v>
      </c>
      <c r="F1297" s="70">
        <v>30</v>
      </c>
      <c r="G1297" s="71">
        <v>30</v>
      </c>
      <c r="H1297" s="70">
        <v>1</v>
      </c>
      <c r="I1297" s="70">
        <v>80</v>
      </c>
      <c r="J1297" s="70">
        <v>240</v>
      </c>
      <c r="K1297" s="69" t="s">
        <v>16</v>
      </c>
      <c r="L1297" s="70">
        <v>60</v>
      </c>
      <c r="M1297" s="70">
        <v>60</v>
      </c>
      <c r="N1297" s="70">
        <v>180</v>
      </c>
      <c r="O1297" s="70">
        <v>6</v>
      </c>
      <c r="P1297" s="69" t="s">
        <v>61</v>
      </c>
      <c r="Q1297" s="70">
        <v>112</v>
      </c>
      <c r="S1297">
        <f t="shared" si="40"/>
        <v>240</v>
      </c>
      <c r="T1297" t="str">
        <f t="shared" si="41"/>
        <v>BPB-14</v>
      </c>
    </row>
    <row r="1298" spans="1:20" x14ac:dyDescent="0.25">
      <c r="A1298" s="68">
        <v>43117</v>
      </c>
      <c r="B1298" s="69" t="s">
        <v>943</v>
      </c>
      <c r="C1298" s="70"/>
      <c r="D1298" s="69" t="s">
        <v>944</v>
      </c>
      <c r="E1298" s="69" t="s">
        <v>588</v>
      </c>
      <c r="F1298" s="70">
        <v>28</v>
      </c>
      <c r="G1298" s="71">
        <v>28</v>
      </c>
      <c r="H1298" s="70">
        <v>1</v>
      </c>
      <c r="I1298" s="70">
        <v>88</v>
      </c>
      <c r="J1298" s="70">
        <v>264</v>
      </c>
      <c r="K1298" s="69" t="s">
        <v>16</v>
      </c>
      <c r="L1298" s="70">
        <v>56</v>
      </c>
      <c r="M1298" s="70">
        <v>56</v>
      </c>
      <c r="N1298" s="70">
        <v>168</v>
      </c>
      <c r="O1298" s="70">
        <v>6</v>
      </c>
      <c r="P1298" s="69" t="s">
        <v>589</v>
      </c>
      <c r="Q1298" s="70">
        <v>76</v>
      </c>
      <c r="S1298">
        <f t="shared" si="40"/>
        <v>264</v>
      </c>
      <c r="T1298" t="str">
        <f t="shared" si="41"/>
        <v>BPB-13</v>
      </c>
    </row>
    <row r="1299" spans="1:20" x14ac:dyDescent="0.25">
      <c r="A1299" s="68">
        <v>43117</v>
      </c>
      <c r="B1299" s="69" t="s">
        <v>943</v>
      </c>
      <c r="C1299" s="70"/>
      <c r="D1299" s="69" t="s">
        <v>944</v>
      </c>
      <c r="E1299" s="69" t="s">
        <v>233</v>
      </c>
      <c r="F1299" s="70">
        <v>1</v>
      </c>
      <c r="G1299" s="71">
        <v>10</v>
      </c>
      <c r="H1299" s="70">
        <v>10</v>
      </c>
      <c r="I1299" s="70">
        <v>50</v>
      </c>
      <c r="J1299" s="70">
        <v>600</v>
      </c>
      <c r="K1299" s="69" t="s">
        <v>16</v>
      </c>
      <c r="L1299" s="70">
        <v>600</v>
      </c>
      <c r="M1299" s="70">
        <v>600</v>
      </c>
      <c r="N1299" s="70">
        <v>1200</v>
      </c>
      <c r="O1299" s="70">
        <v>1200</v>
      </c>
      <c r="P1299" s="69" t="s">
        <v>234</v>
      </c>
      <c r="Q1299" s="70">
        <v>389</v>
      </c>
      <c r="S1299">
        <f t="shared" si="40"/>
        <v>600</v>
      </c>
      <c r="T1299" t="str">
        <f t="shared" si="41"/>
        <v>BPB-03</v>
      </c>
    </row>
    <row r="1300" spans="1:20" x14ac:dyDescent="0.25">
      <c r="A1300" s="68">
        <v>43117</v>
      </c>
      <c r="B1300" s="69" t="s">
        <v>943</v>
      </c>
      <c r="C1300" s="70"/>
      <c r="D1300" s="69" t="s">
        <v>944</v>
      </c>
      <c r="E1300" s="69" t="s">
        <v>319</v>
      </c>
      <c r="F1300" s="70">
        <v>18</v>
      </c>
      <c r="G1300" s="71">
        <v>36</v>
      </c>
      <c r="H1300" s="70">
        <v>2</v>
      </c>
      <c r="I1300" s="70">
        <v>36</v>
      </c>
      <c r="J1300" s="70">
        <v>108</v>
      </c>
      <c r="K1300" s="69" t="s">
        <v>16</v>
      </c>
      <c r="L1300" s="70">
        <v>0</v>
      </c>
      <c r="M1300" s="70">
        <v>0</v>
      </c>
      <c r="N1300" s="70">
        <v>0</v>
      </c>
      <c r="O1300" s="70">
        <v>0</v>
      </c>
      <c r="P1300" s="69" t="s">
        <v>320</v>
      </c>
      <c r="Q1300" s="70">
        <v>51</v>
      </c>
      <c r="S1300">
        <f t="shared" si="40"/>
        <v>108</v>
      </c>
      <c r="T1300" t="str">
        <f t="shared" si="41"/>
        <v>BPB-15</v>
      </c>
    </row>
    <row r="1301" spans="1:20" x14ac:dyDescent="0.25">
      <c r="A1301" s="68">
        <v>43117</v>
      </c>
      <c r="B1301" s="69" t="s">
        <v>943</v>
      </c>
      <c r="C1301" s="70"/>
      <c r="D1301" s="69" t="s">
        <v>944</v>
      </c>
      <c r="E1301" s="69" t="s">
        <v>168</v>
      </c>
      <c r="F1301" s="70">
        <v>36</v>
      </c>
      <c r="G1301" s="71">
        <v>36</v>
      </c>
      <c r="H1301" s="70">
        <v>1</v>
      </c>
      <c r="I1301" s="70">
        <v>8</v>
      </c>
      <c r="J1301" s="70">
        <v>80</v>
      </c>
      <c r="K1301" s="69" t="s">
        <v>16</v>
      </c>
      <c r="L1301" s="70">
        <v>72</v>
      </c>
      <c r="M1301" s="70">
        <v>72</v>
      </c>
      <c r="N1301" s="70">
        <v>216</v>
      </c>
      <c r="O1301" s="70">
        <v>6</v>
      </c>
      <c r="P1301" s="69" t="s">
        <v>298</v>
      </c>
      <c r="Q1301" s="70">
        <v>15</v>
      </c>
      <c r="S1301">
        <f t="shared" si="40"/>
        <v>80</v>
      </c>
      <c r="T1301" t="str">
        <f t="shared" si="41"/>
        <v>BPB-12</v>
      </c>
    </row>
    <row r="1302" spans="1:20" x14ac:dyDescent="0.25">
      <c r="A1302" s="68">
        <v>43117</v>
      </c>
      <c r="B1302" s="69" t="s">
        <v>943</v>
      </c>
      <c r="C1302" s="70"/>
      <c r="D1302" s="69" t="s">
        <v>944</v>
      </c>
      <c r="E1302" s="69" t="s">
        <v>130</v>
      </c>
      <c r="F1302" s="70">
        <v>100</v>
      </c>
      <c r="G1302" s="71">
        <v>100</v>
      </c>
      <c r="H1302" s="70">
        <v>1</v>
      </c>
      <c r="I1302" s="70">
        <v>2</v>
      </c>
      <c r="J1302" s="70">
        <v>351</v>
      </c>
      <c r="K1302" s="69" t="s">
        <v>16</v>
      </c>
      <c r="L1302" s="70">
        <v>0</v>
      </c>
      <c r="M1302" s="70">
        <v>0</v>
      </c>
      <c r="N1302" s="70">
        <v>0</v>
      </c>
      <c r="O1302" s="70">
        <v>0</v>
      </c>
      <c r="P1302" s="69" t="s">
        <v>313</v>
      </c>
      <c r="Q1302" s="70">
        <v>163</v>
      </c>
      <c r="S1302">
        <f t="shared" si="40"/>
        <v>351</v>
      </c>
      <c r="T1302" t="str">
        <f t="shared" si="41"/>
        <v>BPB-15</v>
      </c>
    </row>
    <row r="1303" spans="1:20" x14ac:dyDescent="0.25">
      <c r="A1303" s="72">
        <v>43117</v>
      </c>
      <c r="B1303" s="73" t="s">
        <v>943</v>
      </c>
      <c r="C1303" s="74"/>
      <c r="D1303" s="73" t="s">
        <v>944</v>
      </c>
      <c r="E1303" s="73" t="s">
        <v>185</v>
      </c>
      <c r="F1303" s="74">
        <v>1</v>
      </c>
      <c r="G1303" s="75">
        <v>1</v>
      </c>
      <c r="H1303" s="74">
        <v>1</v>
      </c>
      <c r="I1303" s="74">
        <v>2</v>
      </c>
      <c r="J1303" s="74">
        <v>30</v>
      </c>
      <c r="K1303" s="73" t="s">
        <v>16</v>
      </c>
      <c r="L1303" s="74">
        <v>30</v>
      </c>
      <c r="M1303" s="74">
        <v>30</v>
      </c>
      <c r="N1303" s="74">
        <v>60</v>
      </c>
      <c r="O1303" s="74">
        <v>60</v>
      </c>
      <c r="P1303" s="73" t="s">
        <v>186</v>
      </c>
      <c r="Q1303" s="74">
        <v>25</v>
      </c>
      <c r="S1303">
        <f t="shared" si="40"/>
        <v>30</v>
      </c>
      <c r="T1303" t="str">
        <f t="shared" si="41"/>
        <v>BPB-02</v>
      </c>
    </row>
    <row r="1304" spans="1:20" x14ac:dyDescent="0.25">
      <c r="A1304" s="68">
        <v>43117</v>
      </c>
      <c r="B1304" s="69" t="s">
        <v>943</v>
      </c>
      <c r="C1304" s="70"/>
      <c r="D1304" s="69" t="s">
        <v>944</v>
      </c>
      <c r="E1304" s="69" t="s">
        <v>163</v>
      </c>
      <c r="F1304" s="70">
        <v>1</v>
      </c>
      <c r="G1304" s="71">
        <v>2</v>
      </c>
      <c r="H1304" s="70">
        <v>2</v>
      </c>
      <c r="I1304" s="70">
        <v>50</v>
      </c>
      <c r="J1304" s="70">
        <v>200</v>
      </c>
      <c r="K1304" s="69" t="s">
        <v>16</v>
      </c>
      <c r="L1304" s="70">
        <v>1</v>
      </c>
      <c r="M1304" s="70">
        <v>1</v>
      </c>
      <c r="N1304" s="70">
        <v>50</v>
      </c>
      <c r="O1304" s="70">
        <v>50</v>
      </c>
      <c r="P1304" s="69" t="s">
        <v>164</v>
      </c>
      <c r="Q1304" s="70"/>
      <c r="S1304">
        <f t="shared" si="40"/>
        <v>200</v>
      </c>
      <c r="T1304" t="str">
        <f t="shared" si="41"/>
        <v>BPB-03</v>
      </c>
    </row>
    <row r="1305" spans="1:20" x14ac:dyDescent="0.25">
      <c r="A1305" s="68">
        <v>43117</v>
      </c>
      <c r="B1305" s="69" t="s">
        <v>945</v>
      </c>
      <c r="C1305" s="70"/>
      <c r="D1305" s="69" t="s">
        <v>946</v>
      </c>
      <c r="E1305" s="69" t="s">
        <v>19</v>
      </c>
      <c r="F1305" s="70">
        <v>30</v>
      </c>
      <c r="G1305" s="71">
        <v>30</v>
      </c>
      <c r="H1305" s="70">
        <v>1</v>
      </c>
      <c r="I1305" s="70">
        <v>80</v>
      </c>
      <c r="J1305" s="70">
        <v>160</v>
      </c>
      <c r="K1305" s="69" t="s">
        <v>16</v>
      </c>
      <c r="L1305" s="70">
        <v>60</v>
      </c>
      <c r="M1305" s="70">
        <v>60</v>
      </c>
      <c r="N1305" s="70">
        <v>180</v>
      </c>
      <c r="O1305" s="70">
        <v>6</v>
      </c>
      <c r="P1305" s="69" t="s">
        <v>64</v>
      </c>
      <c r="Q1305" s="70">
        <v>44</v>
      </c>
      <c r="S1305">
        <f t="shared" si="40"/>
        <v>160</v>
      </c>
      <c r="T1305" t="str">
        <f t="shared" si="41"/>
        <v>BPB-14</v>
      </c>
    </row>
    <row r="1306" spans="1:20" x14ac:dyDescent="0.25">
      <c r="A1306" s="72">
        <v>43117</v>
      </c>
      <c r="B1306" s="73" t="s">
        <v>945</v>
      </c>
      <c r="C1306" s="74"/>
      <c r="D1306" s="73" t="s">
        <v>946</v>
      </c>
      <c r="E1306" s="73" t="s">
        <v>69</v>
      </c>
      <c r="F1306" s="74">
        <v>36</v>
      </c>
      <c r="G1306" s="75">
        <v>36</v>
      </c>
      <c r="H1306" s="74">
        <v>1</v>
      </c>
      <c r="I1306" s="74">
        <v>8</v>
      </c>
      <c r="J1306" s="74">
        <v>64</v>
      </c>
      <c r="K1306" s="73" t="s">
        <v>16</v>
      </c>
      <c r="L1306" s="74">
        <v>72</v>
      </c>
      <c r="M1306" s="74">
        <v>72</v>
      </c>
      <c r="N1306" s="74">
        <v>216</v>
      </c>
      <c r="O1306" s="74">
        <v>6</v>
      </c>
      <c r="P1306" s="73" t="s">
        <v>227</v>
      </c>
      <c r="Q1306" s="74">
        <v>21</v>
      </c>
      <c r="S1306">
        <f t="shared" si="40"/>
        <v>64</v>
      </c>
      <c r="T1306" t="str">
        <f t="shared" si="41"/>
        <v>BPB-15</v>
      </c>
    </row>
    <row r="1307" spans="1:20" x14ac:dyDescent="0.25">
      <c r="A1307" s="72">
        <v>43117</v>
      </c>
      <c r="B1307" s="73" t="s">
        <v>945</v>
      </c>
      <c r="C1307" s="74"/>
      <c r="D1307" s="73" t="s">
        <v>946</v>
      </c>
      <c r="E1307" s="73" t="s">
        <v>77</v>
      </c>
      <c r="F1307" s="74">
        <v>24</v>
      </c>
      <c r="G1307" s="75">
        <v>48</v>
      </c>
      <c r="H1307" s="74">
        <v>2</v>
      </c>
      <c r="I1307" s="74">
        <v>64</v>
      </c>
      <c r="J1307" s="74">
        <v>128</v>
      </c>
      <c r="K1307" s="73" t="s">
        <v>16</v>
      </c>
      <c r="L1307" s="74">
        <v>48</v>
      </c>
      <c r="M1307" s="74">
        <v>48</v>
      </c>
      <c r="N1307" s="74">
        <v>432</v>
      </c>
      <c r="O1307" s="74">
        <v>18</v>
      </c>
      <c r="P1307" s="73" t="s">
        <v>78</v>
      </c>
      <c r="Q1307" s="74"/>
      <c r="S1307">
        <f t="shared" si="40"/>
        <v>128</v>
      </c>
      <c r="T1307" t="str">
        <f t="shared" si="41"/>
        <v>BPB-14</v>
      </c>
    </row>
    <row r="1308" spans="1:20" x14ac:dyDescent="0.25">
      <c r="A1308" s="68">
        <v>43117</v>
      </c>
      <c r="B1308" s="69" t="s">
        <v>945</v>
      </c>
      <c r="C1308" s="70"/>
      <c r="D1308" s="69" t="s">
        <v>946</v>
      </c>
      <c r="E1308" s="69" t="s">
        <v>143</v>
      </c>
      <c r="F1308" s="70">
        <v>24</v>
      </c>
      <c r="G1308" s="71">
        <v>48</v>
      </c>
      <c r="H1308" s="70">
        <v>2</v>
      </c>
      <c r="I1308" s="70">
        <v>64</v>
      </c>
      <c r="J1308" s="70">
        <v>128</v>
      </c>
      <c r="K1308" s="69" t="s">
        <v>16</v>
      </c>
      <c r="L1308" s="70">
        <v>48</v>
      </c>
      <c r="M1308" s="70">
        <v>48</v>
      </c>
      <c r="N1308" s="70">
        <v>288</v>
      </c>
      <c r="O1308" s="70">
        <v>12</v>
      </c>
      <c r="P1308" s="69" t="s">
        <v>177</v>
      </c>
      <c r="Q1308" s="70"/>
      <c r="S1308">
        <f t="shared" si="40"/>
        <v>128</v>
      </c>
      <c r="T1308" t="str">
        <f t="shared" si="41"/>
        <v>BPB-14</v>
      </c>
    </row>
    <row r="1309" spans="1:20" x14ac:dyDescent="0.25">
      <c r="A1309" s="68">
        <v>43117</v>
      </c>
      <c r="B1309" s="69" t="s">
        <v>945</v>
      </c>
      <c r="C1309" s="70"/>
      <c r="D1309" s="69" t="s">
        <v>946</v>
      </c>
      <c r="E1309" s="69" t="s">
        <v>145</v>
      </c>
      <c r="F1309" s="70">
        <v>36</v>
      </c>
      <c r="G1309" s="71">
        <v>36</v>
      </c>
      <c r="H1309" s="70">
        <v>1</v>
      </c>
      <c r="I1309" s="70">
        <v>8</v>
      </c>
      <c r="J1309" s="70">
        <v>72</v>
      </c>
      <c r="K1309" s="69" t="s">
        <v>16</v>
      </c>
      <c r="L1309" s="70">
        <v>72</v>
      </c>
      <c r="M1309" s="70">
        <v>72</v>
      </c>
      <c r="N1309" s="70">
        <v>432</v>
      </c>
      <c r="O1309" s="70">
        <v>12</v>
      </c>
      <c r="P1309" s="69" t="s">
        <v>223</v>
      </c>
      <c r="Q1309" s="70">
        <v>49</v>
      </c>
      <c r="S1309">
        <f t="shared" si="40"/>
        <v>72</v>
      </c>
      <c r="T1309" t="str">
        <f t="shared" si="41"/>
        <v>BPB-12</v>
      </c>
    </row>
    <row r="1310" spans="1:20" x14ac:dyDescent="0.25">
      <c r="A1310" s="72">
        <v>43117</v>
      </c>
      <c r="B1310" s="73" t="s">
        <v>945</v>
      </c>
      <c r="C1310" s="74"/>
      <c r="D1310" s="73" t="s">
        <v>946</v>
      </c>
      <c r="E1310" s="73" t="s">
        <v>22</v>
      </c>
      <c r="F1310" s="74">
        <v>36</v>
      </c>
      <c r="G1310" s="75">
        <v>36</v>
      </c>
      <c r="H1310" s="74">
        <v>1</v>
      </c>
      <c r="I1310" s="74">
        <v>72</v>
      </c>
      <c r="J1310" s="74">
        <v>144</v>
      </c>
      <c r="K1310" s="73" t="s">
        <v>16</v>
      </c>
      <c r="L1310" s="74">
        <v>72</v>
      </c>
      <c r="M1310" s="74">
        <v>72</v>
      </c>
      <c r="N1310" s="74">
        <v>864</v>
      </c>
      <c r="O1310" s="74">
        <v>24</v>
      </c>
      <c r="P1310" s="73" t="s">
        <v>205</v>
      </c>
      <c r="Q1310" s="74">
        <v>34</v>
      </c>
      <c r="S1310">
        <f t="shared" si="40"/>
        <v>144</v>
      </c>
      <c r="T1310" t="str">
        <f t="shared" si="41"/>
        <v>BPB-13</v>
      </c>
    </row>
    <row r="1311" spans="1:20" x14ac:dyDescent="0.25">
      <c r="A1311" s="68">
        <v>43117</v>
      </c>
      <c r="B1311" s="69" t="s">
        <v>945</v>
      </c>
      <c r="C1311" s="70"/>
      <c r="D1311" s="69" t="s">
        <v>946</v>
      </c>
      <c r="E1311" s="69" t="s">
        <v>97</v>
      </c>
      <c r="F1311" s="70">
        <v>24</v>
      </c>
      <c r="G1311" s="71">
        <v>24</v>
      </c>
      <c r="H1311" s="70">
        <v>1</v>
      </c>
      <c r="I1311" s="70">
        <v>8</v>
      </c>
      <c r="J1311" s="70">
        <v>64</v>
      </c>
      <c r="K1311" s="69" t="s">
        <v>16</v>
      </c>
      <c r="L1311" s="70">
        <v>48</v>
      </c>
      <c r="M1311" s="70">
        <v>48</v>
      </c>
      <c r="N1311" s="70">
        <v>288</v>
      </c>
      <c r="O1311" s="70">
        <v>12</v>
      </c>
      <c r="P1311" s="69" t="s">
        <v>211</v>
      </c>
      <c r="Q1311" s="70"/>
      <c r="S1311">
        <f t="shared" si="40"/>
        <v>64</v>
      </c>
      <c r="T1311" t="str">
        <f t="shared" si="41"/>
        <v>BPB-13</v>
      </c>
    </row>
    <row r="1312" spans="1:20" x14ac:dyDescent="0.25">
      <c r="A1312" s="68">
        <v>43117</v>
      </c>
      <c r="B1312" s="69" t="s">
        <v>945</v>
      </c>
      <c r="C1312" s="70"/>
      <c r="D1312" s="69" t="s">
        <v>946</v>
      </c>
      <c r="E1312" s="69" t="s">
        <v>100</v>
      </c>
      <c r="F1312" s="70">
        <v>24</v>
      </c>
      <c r="G1312" s="71">
        <v>24</v>
      </c>
      <c r="H1312" s="70">
        <v>1</v>
      </c>
      <c r="I1312" s="70">
        <v>8</v>
      </c>
      <c r="J1312" s="70">
        <v>64</v>
      </c>
      <c r="K1312" s="69" t="s">
        <v>16</v>
      </c>
      <c r="L1312" s="70">
        <v>48</v>
      </c>
      <c r="M1312" s="70">
        <v>48</v>
      </c>
      <c r="N1312" s="70">
        <v>144</v>
      </c>
      <c r="O1312" s="70">
        <v>6</v>
      </c>
      <c r="P1312" s="69" t="s">
        <v>212</v>
      </c>
      <c r="Q1312" s="70">
        <v>4</v>
      </c>
      <c r="S1312">
        <f t="shared" si="40"/>
        <v>64</v>
      </c>
      <c r="T1312" t="str">
        <f t="shared" si="41"/>
        <v>BPB-14</v>
      </c>
    </row>
    <row r="1313" spans="1:20" x14ac:dyDescent="0.25">
      <c r="A1313" s="72">
        <v>43117</v>
      </c>
      <c r="B1313" s="73" t="s">
        <v>945</v>
      </c>
      <c r="C1313" s="74"/>
      <c r="D1313" s="73" t="s">
        <v>946</v>
      </c>
      <c r="E1313" s="73" t="s">
        <v>33</v>
      </c>
      <c r="F1313" s="74">
        <v>24</v>
      </c>
      <c r="G1313" s="75">
        <v>24</v>
      </c>
      <c r="H1313" s="74">
        <v>1</v>
      </c>
      <c r="I1313" s="74">
        <v>50</v>
      </c>
      <c r="J1313" s="74">
        <v>100</v>
      </c>
      <c r="K1313" s="73" t="s">
        <v>16</v>
      </c>
      <c r="L1313" s="74">
        <v>48</v>
      </c>
      <c r="M1313" s="74">
        <v>48</v>
      </c>
      <c r="N1313" s="74">
        <v>432</v>
      </c>
      <c r="O1313" s="74">
        <v>18</v>
      </c>
      <c r="P1313" s="73" t="s">
        <v>104</v>
      </c>
      <c r="Q1313" s="74">
        <v>22</v>
      </c>
      <c r="S1313">
        <f t="shared" si="40"/>
        <v>100</v>
      </c>
      <c r="T1313" t="str">
        <f t="shared" si="41"/>
        <v>BPB-13</v>
      </c>
    </row>
    <row r="1314" spans="1:20" x14ac:dyDescent="0.25">
      <c r="A1314" s="72">
        <v>43117</v>
      </c>
      <c r="B1314" s="73" t="s">
        <v>945</v>
      </c>
      <c r="C1314" s="74"/>
      <c r="D1314" s="73" t="s">
        <v>946</v>
      </c>
      <c r="E1314" s="73" t="s">
        <v>35</v>
      </c>
      <c r="F1314" s="74">
        <v>48</v>
      </c>
      <c r="G1314" s="75">
        <v>48</v>
      </c>
      <c r="H1314" s="74">
        <v>1</v>
      </c>
      <c r="I1314" s="74">
        <v>8</v>
      </c>
      <c r="J1314" s="74">
        <v>72</v>
      </c>
      <c r="K1314" s="73" t="s">
        <v>16</v>
      </c>
      <c r="L1314" s="74">
        <v>96</v>
      </c>
      <c r="M1314" s="74">
        <v>96</v>
      </c>
      <c r="N1314" s="74">
        <v>864</v>
      </c>
      <c r="O1314" s="74">
        <v>18</v>
      </c>
      <c r="P1314" s="73" t="s">
        <v>210</v>
      </c>
      <c r="Q1314" s="74">
        <v>22</v>
      </c>
      <c r="S1314">
        <f t="shared" si="40"/>
        <v>72</v>
      </c>
      <c r="T1314" t="str">
        <f t="shared" si="41"/>
        <v>BPB-12</v>
      </c>
    </row>
    <row r="1315" spans="1:20" x14ac:dyDescent="0.25">
      <c r="A1315" s="68">
        <v>43117</v>
      </c>
      <c r="B1315" s="69" t="s">
        <v>945</v>
      </c>
      <c r="C1315" s="70"/>
      <c r="D1315" s="69" t="s">
        <v>946</v>
      </c>
      <c r="E1315" s="69" t="s">
        <v>106</v>
      </c>
      <c r="F1315" s="70">
        <v>48</v>
      </c>
      <c r="G1315" s="71">
        <v>48</v>
      </c>
      <c r="H1315" s="70">
        <v>1</v>
      </c>
      <c r="I1315" s="70">
        <v>2</v>
      </c>
      <c r="J1315" s="70">
        <v>66</v>
      </c>
      <c r="K1315" s="69" t="s">
        <v>16</v>
      </c>
      <c r="L1315" s="70">
        <v>96</v>
      </c>
      <c r="M1315" s="70">
        <v>96</v>
      </c>
      <c r="N1315" s="70">
        <v>240</v>
      </c>
      <c r="O1315" s="70">
        <v>5</v>
      </c>
      <c r="P1315" s="69" t="s">
        <v>252</v>
      </c>
      <c r="Q1315" s="70">
        <v>11</v>
      </c>
      <c r="S1315">
        <f t="shared" si="40"/>
        <v>66</v>
      </c>
      <c r="T1315" t="str">
        <f t="shared" si="41"/>
        <v>BPB-11</v>
      </c>
    </row>
    <row r="1316" spans="1:20" x14ac:dyDescent="0.25">
      <c r="A1316" s="68">
        <v>43117</v>
      </c>
      <c r="B1316" s="69" t="s">
        <v>947</v>
      </c>
      <c r="C1316" s="70"/>
      <c r="D1316" s="69" t="s">
        <v>923</v>
      </c>
      <c r="E1316" s="69" t="s">
        <v>70</v>
      </c>
      <c r="F1316" s="70">
        <v>24</v>
      </c>
      <c r="G1316" s="71">
        <v>24</v>
      </c>
      <c r="H1316" s="70">
        <v>1</v>
      </c>
      <c r="I1316" s="70">
        <v>8</v>
      </c>
      <c r="J1316" s="70">
        <v>56</v>
      </c>
      <c r="K1316" s="69" t="s">
        <v>16</v>
      </c>
      <c r="L1316" s="70">
        <v>48</v>
      </c>
      <c r="M1316" s="70">
        <v>48</v>
      </c>
      <c r="N1316" s="70">
        <v>288</v>
      </c>
      <c r="O1316" s="70">
        <v>12</v>
      </c>
      <c r="P1316" s="69" t="s">
        <v>190</v>
      </c>
      <c r="Q1316" s="70">
        <v>33</v>
      </c>
      <c r="S1316">
        <f t="shared" si="40"/>
        <v>56</v>
      </c>
      <c r="T1316" t="str">
        <f t="shared" si="41"/>
        <v>BPB-14</v>
      </c>
    </row>
    <row r="1317" spans="1:20" x14ac:dyDescent="0.25">
      <c r="A1317" s="68">
        <v>43117</v>
      </c>
      <c r="B1317" s="69" t="s">
        <v>947</v>
      </c>
      <c r="C1317" s="70"/>
      <c r="D1317" s="69" t="s">
        <v>923</v>
      </c>
      <c r="E1317" s="69" t="s">
        <v>71</v>
      </c>
      <c r="F1317" s="70">
        <v>24</v>
      </c>
      <c r="G1317" s="71">
        <v>24</v>
      </c>
      <c r="H1317" s="70">
        <v>1</v>
      </c>
      <c r="I1317" s="70">
        <v>8</v>
      </c>
      <c r="J1317" s="70">
        <v>56</v>
      </c>
      <c r="K1317" s="69" t="s">
        <v>16</v>
      </c>
      <c r="L1317" s="70">
        <v>48</v>
      </c>
      <c r="M1317" s="70">
        <v>48</v>
      </c>
      <c r="N1317" s="70">
        <v>288</v>
      </c>
      <c r="O1317" s="70">
        <v>12</v>
      </c>
      <c r="P1317" s="69" t="s">
        <v>201</v>
      </c>
      <c r="Q1317" s="70">
        <v>46</v>
      </c>
      <c r="S1317">
        <f t="shared" si="40"/>
        <v>56</v>
      </c>
      <c r="T1317" t="str">
        <f t="shared" si="41"/>
        <v>BPB-13</v>
      </c>
    </row>
    <row r="1318" spans="1:20" x14ac:dyDescent="0.25">
      <c r="A1318" s="72">
        <v>43117</v>
      </c>
      <c r="B1318" s="73" t="s">
        <v>947</v>
      </c>
      <c r="C1318" s="74"/>
      <c r="D1318" s="73" t="s">
        <v>923</v>
      </c>
      <c r="E1318" s="73" t="s">
        <v>77</v>
      </c>
      <c r="F1318" s="74">
        <v>24</v>
      </c>
      <c r="G1318" s="75">
        <v>48</v>
      </c>
      <c r="H1318" s="74">
        <v>2</v>
      </c>
      <c r="I1318" s="74">
        <v>64</v>
      </c>
      <c r="J1318" s="74">
        <v>128</v>
      </c>
      <c r="K1318" s="73" t="s">
        <v>16</v>
      </c>
      <c r="L1318" s="74">
        <v>48</v>
      </c>
      <c r="M1318" s="74">
        <v>48</v>
      </c>
      <c r="N1318" s="74">
        <v>432</v>
      </c>
      <c r="O1318" s="74">
        <v>18</v>
      </c>
      <c r="P1318" s="73" t="s">
        <v>78</v>
      </c>
      <c r="Q1318" s="74"/>
      <c r="S1318">
        <f t="shared" si="40"/>
        <v>128</v>
      </c>
      <c r="T1318" t="str">
        <f t="shared" si="41"/>
        <v>BPB-14</v>
      </c>
    </row>
    <row r="1319" spans="1:20" x14ac:dyDescent="0.25">
      <c r="A1319" s="72">
        <v>43117</v>
      </c>
      <c r="B1319" s="73" t="s">
        <v>947</v>
      </c>
      <c r="C1319" s="74"/>
      <c r="D1319" s="73" t="s">
        <v>923</v>
      </c>
      <c r="E1319" s="73" t="s">
        <v>143</v>
      </c>
      <c r="F1319" s="74">
        <v>24</v>
      </c>
      <c r="G1319" s="75">
        <v>24</v>
      </c>
      <c r="H1319" s="74">
        <v>1</v>
      </c>
      <c r="I1319" s="74">
        <v>64</v>
      </c>
      <c r="J1319" s="74">
        <v>128</v>
      </c>
      <c r="K1319" s="73" t="s">
        <v>16</v>
      </c>
      <c r="L1319" s="74">
        <v>48</v>
      </c>
      <c r="M1319" s="74">
        <v>48</v>
      </c>
      <c r="N1319" s="74">
        <v>288</v>
      </c>
      <c r="O1319" s="74">
        <v>12</v>
      </c>
      <c r="P1319" s="73" t="s">
        <v>177</v>
      </c>
      <c r="Q1319" s="74"/>
      <c r="S1319">
        <f t="shared" si="40"/>
        <v>128</v>
      </c>
      <c r="T1319" t="str">
        <f t="shared" si="41"/>
        <v>BPB-14</v>
      </c>
    </row>
    <row r="1320" spans="1:20" x14ac:dyDescent="0.25">
      <c r="A1320" s="72">
        <v>43117</v>
      </c>
      <c r="B1320" s="73" t="s">
        <v>947</v>
      </c>
      <c r="C1320" s="74"/>
      <c r="D1320" s="73" t="s">
        <v>923</v>
      </c>
      <c r="E1320" s="73" t="s">
        <v>22</v>
      </c>
      <c r="F1320" s="74">
        <v>36</v>
      </c>
      <c r="G1320" s="75">
        <v>36</v>
      </c>
      <c r="H1320" s="74">
        <v>1</v>
      </c>
      <c r="I1320" s="74">
        <v>72</v>
      </c>
      <c r="J1320" s="74">
        <v>144</v>
      </c>
      <c r="K1320" s="73" t="s">
        <v>16</v>
      </c>
      <c r="L1320" s="74">
        <v>72</v>
      </c>
      <c r="M1320" s="74">
        <v>72</v>
      </c>
      <c r="N1320" s="74">
        <v>864</v>
      </c>
      <c r="O1320" s="74">
        <v>24</v>
      </c>
      <c r="P1320" s="73" t="s">
        <v>205</v>
      </c>
      <c r="Q1320" s="74">
        <v>34</v>
      </c>
      <c r="S1320">
        <f t="shared" si="40"/>
        <v>144</v>
      </c>
      <c r="T1320" t="str">
        <f t="shared" si="41"/>
        <v>BPB-13</v>
      </c>
    </row>
    <row r="1321" spans="1:20" x14ac:dyDescent="0.25">
      <c r="A1321" s="72">
        <v>43117</v>
      </c>
      <c r="B1321" s="73" t="s">
        <v>947</v>
      </c>
      <c r="C1321" s="74"/>
      <c r="D1321" s="73" t="s">
        <v>923</v>
      </c>
      <c r="E1321" s="73" t="s">
        <v>98</v>
      </c>
      <c r="F1321" s="74">
        <v>48</v>
      </c>
      <c r="G1321" s="75">
        <v>48</v>
      </c>
      <c r="H1321" s="74">
        <v>1</v>
      </c>
      <c r="I1321" s="74">
        <v>8</v>
      </c>
      <c r="J1321" s="74">
        <v>64</v>
      </c>
      <c r="K1321" s="73" t="s">
        <v>16</v>
      </c>
      <c r="L1321" s="74">
        <v>96</v>
      </c>
      <c r="M1321" s="74">
        <v>96</v>
      </c>
      <c r="N1321" s="74">
        <v>288</v>
      </c>
      <c r="O1321" s="74">
        <v>6</v>
      </c>
      <c r="P1321" s="73" t="s">
        <v>231</v>
      </c>
      <c r="Q1321" s="74">
        <v>44</v>
      </c>
      <c r="S1321">
        <f t="shared" si="40"/>
        <v>64</v>
      </c>
      <c r="T1321" t="str">
        <f t="shared" si="41"/>
        <v>BPB-15</v>
      </c>
    </row>
    <row r="1322" spans="1:20" x14ac:dyDescent="0.25">
      <c r="A1322" s="68">
        <v>43117</v>
      </c>
      <c r="B1322" s="69" t="s">
        <v>947</v>
      </c>
      <c r="C1322" s="70"/>
      <c r="D1322" s="69" t="s">
        <v>923</v>
      </c>
      <c r="E1322" s="69" t="s">
        <v>32</v>
      </c>
      <c r="F1322" s="70">
        <v>24</v>
      </c>
      <c r="G1322" s="71">
        <v>24</v>
      </c>
      <c r="H1322" s="70">
        <v>1</v>
      </c>
      <c r="I1322" s="70">
        <v>50</v>
      </c>
      <c r="J1322" s="70">
        <v>100</v>
      </c>
      <c r="K1322" s="69" t="s">
        <v>16</v>
      </c>
      <c r="L1322" s="70">
        <v>48</v>
      </c>
      <c r="M1322" s="70">
        <v>48</v>
      </c>
      <c r="N1322" s="70">
        <v>288</v>
      </c>
      <c r="O1322" s="70">
        <v>12</v>
      </c>
      <c r="P1322" s="69" t="s">
        <v>99</v>
      </c>
      <c r="Q1322" s="70"/>
      <c r="S1322">
        <f t="shared" si="40"/>
        <v>100</v>
      </c>
      <c r="T1322" t="str">
        <f t="shared" si="41"/>
        <v>BPB-13</v>
      </c>
    </row>
    <row r="1323" spans="1:20" x14ac:dyDescent="0.25">
      <c r="A1323" s="68">
        <v>43117</v>
      </c>
      <c r="B1323" s="69" t="s">
        <v>947</v>
      </c>
      <c r="C1323" s="70"/>
      <c r="D1323" s="69" t="s">
        <v>923</v>
      </c>
      <c r="E1323" s="69" t="s">
        <v>138</v>
      </c>
      <c r="F1323" s="70">
        <v>24</v>
      </c>
      <c r="G1323" s="71">
        <v>24</v>
      </c>
      <c r="H1323" s="70">
        <v>1</v>
      </c>
      <c r="I1323" s="70">
        <v>8</v>
      </c>
      <c r="J1323" s="70">
        <v>80</v>
      </c>
      <c r="K1323" s="69" t="s">
        <v>16</v>
      </c>
      <c r="L1323" s="70">
        <v>48</v>
      </c>
      <c r="M1323" s="70">
        <v>48</v>
      </c>
      <c r="N1323" s="70">
        <v>288</v>
      </c>
      <c r="O1323" s="70">
        <v>12</v>
      </c>
      <c r="P1323" s="69" t="s">
        <v>198</v>
      </c>
      <c r="Q1323" s="70">
        <v>18</v>
      </c>
      <c r="S1323">
        <f t="shared" si="40"/>
        <v>80</v>
      </c>
      <c r="T1323" t="str">
        <f t="shared" si="41"/>
        <v>BPB-11</v>
      </c>
    </row>
    <row r="1324" spans="1:20" x14ac:dyDescent="0.25">
      <c r="A1324" s="68">
        <v>43117</v>
      </c>
      <c r="B1324" s="69" t="s">
        <v>947</v>
      </c>
      <c r="C1324" s="70"/>
      <c r="D1324" s="69" t="s">
        <v>923</v>
      </c>
      <c r="E1324" s="69" t="s">
        <v>33</v>
      </c>
      <c r="F1324" s="70">
        <v>24</v>
      </c>
      <c r="G1324" s="71">
        <v>24</v>
      </c>
      <c r="H1324" s="70">
        <v>1</v>
      </c>
      <c r="I1324" s="70">
        <v>50</v>
      </c>
      <c r="J1324" s="70">
        <v>100</v>
      </c>
      <c r="K1324" s="69" t="s">
        <v>16</v>
      </c>
      <c r="L1324" s="70">
        <v>48</v>
      </c>
      <c r="M1324" s="70">
        <v>48</v>
      </c>
      <c r="N1324" s="70">
        <v>432</v>
      </c>
      <c r="O1324" s="70">
        <v>18</v>
      </c>
      <c r="P1324" s="69" t="s">
        <v>104</v>
      </c>
      <c r="Q1324" s="70">
        <v>22</v>
      </c>
      <c r="S1324">
        <f t="shared" si="40"/>
        <v>100</v>
      </c>
      <c r="T1324" t="str">
        <f t="shared" si="41"/>
        <v>BPB-13</v>
      </c>
    </row>
    <row r="1325" spans="1:20" x14ac:dyDescent="0.25">
      <c r="A1325" s="68">
        <v>43117</v>
      </c>
      <c r="B1325" s="69" t="s">
        <v>947</v>
      </c>
      <c r="C1325" s="70"/>
      <c r="D1325" s="69" t="s">
        <v>923</v>
      </c>
      <c r="E1325" s="69" t="s">
        <v>39</v>
      </c>
      <c r="F1325" s="70">
        <v>36</v>
      </c>
      <c r="G1325" s="71">
        <v>36</v>
      </c>
      <c r="H1325" s="70">
        <v>1</v>
      </c>
      <c r="I1325" s="70">
        <v>8</v>
      </c>
      <c r="J1325" s="70">
        <v>80</v>
      </c>
      <c r="K1325" s="69" t="s">
        <v>16</v>
      </c>
      <c r="L1325" s="70">
        <v>72</v>
      </c>
      <c r="M1325" s="70">
        <v>72</v>
      </c>
      <c r="N1325" s="70">
        <v>3000</v>
      </c>
      <c r="O1325" s="70">
        <v>83.3333333333333</v>
      </c>
      <c r="P1325" s="69" t="s">
        <v>204</v>
      </c>
      <c r="Q1325" s="70"/>
      <c r="S1325">
        <f t="shared" si="40"/>
        <v>80</v>
      </c>
      <c r="T1325" t="str">
        <f t="shared" si="41"/>
        <v>BPB-13</v>
      </c>
    </row>
    <row r="1326" spans="1:20" x14ac:dyDescent="0.25">
      <c r="A1326" s="68">
        <v>43117</v>
      </c>
      <c r="B1326" s="69" t="s">
        <v>947</v>
      </c>
      <c r="C1326" s="70"/>
      <c r="D1326" s="69" t="s">
        <v>923</v>
      </c>
      <c r="E1326" s="69" t="s">
        <v>51</v>
      </c>
      <c r="F1326" s="70">
        <v>56</v>
      </c>
      <c r="G1326" s="71">
        <v>56</v>
      </c>
      <c r="H1326" s="70">
        <v>1</v>
      </c>
      <c r="I1326" s="70">
        <v>88</v>
      </c>
      <c r="J1326" s="70">
        <v>176</v>
      </c>
      <c r="K1326" s="69" t="s">
        <v>16</v>
      </c>
      <c r="L1326" s="70">
        <v>112</v>
      </c>
      <c r="M1326" s="70">
        <v>112</v>
      </c>
      <c r="N1326" s="70">
        <v>1008</v>
      </c>
      <c r="O1326" s="70">
        <v>18</v>
      </c>
      <c r="P1326" s="69" t="s">
        <v>299</v>
      </c>
      <c r="Q1326" s="70">
        <v>51</v>
      </c>
      <c r="S1326">
        <f t="shared" si="40"/>
        <v>176</v>
      </c>
      <c r="T1326" t="str">
        <f t="shared" si="41"/>
        <v>BPB-14</v>
      </c>
    </row>
    <row r="1327" spans="1:20" x14ac:dyDescent="0.25">
      <c r="A1327" s="72">
        <v>43117</v>
      </c>
      <c r="B1327" s="73" t="s">
        <v>947</v>
      </c>
      <c r="C1327" s="74"/>
      <c r="D1327" s="73" t="s">
        <v>923</v>
      </c>
      <c r="E1327" s="73" t="s">
        <v>52</v>
      </c>
      <c r="F1327" s="74">
        <v>56</v>
      </c>
      <c r="G1327" s="75">
        <v>56</v>
      </c>
      <c r="H1327" s="74">
        <v>1</v>
      </c>
      <c r="I1327" s="74">
        <v>80</v>
      </c>
      <c r="J1327" s="74">
        <v>160</v>
      </c>
      <c r="K1327" s="73" t="s">
        <v>16</v>
      </c>
      <c r="L1327" s="74">
        <v>112</v>
      </c>
      <c r="M1327" s="74">
        <v>112</v>
      </c>
      <c r="N1327" s="74">
        <v>1008</v>
      </c>
      <c r="O1327" s="74">
        <v>18</v>
      </c>
      <c r="P1327" s="73" t="s">
        <v>295</v>
      </c>
      <c r="Q1327" s="74">
        <v>46</v>
      </c>
      <c r="S1327">
        <f t="shared" si="40"/>
        <v>160</v>
      </c>
      <c r="T1327" t="str">
        <f t="shared" si="41"/>
        <v>BPB-13</v>
      </c>
    </row>
    <row r="1328" spans="1:20" x14ac:dyDescent="0.25">
      <c r="A1328" s="68">
        <v>43117</v>
      </c>
      <c r="B1328" s="69" t="s">
        <v>948</v>
      </c>
      <c r="C1328" s="70"/>
      <c r="D1328" s="69" t="s">
        <v>949</v>
      </c>
      <c r="E1328" s="69" t="s">
        <v>18</v>
      </c>
      <c r="F1328" s="70">
        <v>30</v>
      </c>
      <c r="G1328" s="71">
        <v>90</v>
      </c>
      <c r="H1328" s="70">
        <v>3</v>
      </c>
      <c r="I1328" s="70">
        <v>80</v>
      </c>
      <c r="J1328" s="70">
        <v>240</v>
      </c>
      <c r="K1328" s="69" t="s">
        <v>16</v>
      </c>
      <c r="L1328" s="70">
        <v>60</v>
      </c>
      <c r="M1328" s="70">
        <v>60</v>
      </c>
      <c r="N1328" s="70">
        <v>180</v>
      </c>
      <c r="O1328" s="70">
        <v>6</v>
      </c>
      <c r="P1328" s="69" t="s">
        <v>61</v>
      </c>
      <c r="Q1328" s="70">
        <v>112</v>
      </c>
      <c r="S1328">
        <f t="shared" si="40"/>
        <v>240</v>
      </c>
      <c r="T1328" t="str">
        <f t="shared" si="41"/>
        <v>BPB-14</v>
      </c>
    </row>
    <row r="1329" spans="1:20" x14ac:dyDescent="0.25">
      <c r="A1329" s="68">
        <v>43117</v>
      </c>
      <c r="B1329" s="69" t="s">
        <v>948</v>
      </c>
      <c r="C1329" s="70"/>
      <c r="D1329" s="69" t="s">
        <v>949</v>
      </c>
      <c r="E1329" s="69" t="s">
        <v>62</v>
      </c>
      <c r="F1329" s="70">
        <v>40</v>
      </c>
      <c r="G1329" s="71">
        <v>40</v>
      </c>
      <c r="H1329" s="70">
        <v>1</v>
      </c>
      <c r="I1329" s="70">
        <v>40</v>
      </c>
      <c r="J1329" s="70">
        <v>120</v>
      </c>
      <c r="K1329" s="69" t="s">
        <v>16</v>
      </c>
      <c r="L1329" s="70">
        <v>80</v>
      </c>
      <c r="M1329" s="70">
        <v>80</v>
      </c>
      <c r="N1329" s="70">
        <v>480</v>
      </c>
      <c r="O1329" s="70">
        <v>12</v>
      </c>
      <c r="P1329" s="69" t="s">
        <v>63</v>
      </c>
      <c r="Q1329" s="70">
        <v>51</v>
      </c>
      <c r="S1329">
        <f t="shared" si="40"/>
        <v>120</v>
      </c>
      <c r="T1329" t="str">
        <f t="shared" si="41"/>
        <v>BPB-14</v>
      </c>
    </row>
    <row r="1330" spans="1:20" x14ac:dyDescent="0.25">
      <c r="A1330" s="68">
        <v>43117</v>
      </c>
      <c r="B1330" s="69" t="s">
        <v>948</v>
      </c>
      <c r="C1330" s="70"/>
      <c r="D1330" s="69" t="s">
        <v>949</v>
      </c>
      <c r="E1330" s="69" t="s">
        <v>950</v>
      </c>
      <c r="F1330" s="70">
        <v>28</v>
      </c>
      <c r="G1330" s="71">
        <v>28</v>
      </c>
      <c r="H1330" s="70">
        <v>1</v>
      </c>
      <c r="I1330" s="70">
        <v>2</v>
      </c>
      <c r="J1330" s="70">
        <v>6</v>
      </c>
      <c r="K1330" s="69" t="s">
        <v>16</v>
      </c>
      <c r="L1330" s="70">
        <v>56</v>
      </c>
      <c r="M1330" s="70">
        <v>56</v>
      </c>
      <c r="N1330" s="70">
        <v>168</v>
      </c>
      <c r="O1330" s="70">
        <v>6</v>
      </c>
      <c r="P1330" s="69" t="s">
        <v>951</v>
      </c>
      <c r="Q1330" s="70">
        <v>2</v>
      </c>
      <c r="S1330">
        <f t="shared" si="40"/>
        <v>6</v>
      </c>
      <c r="T1330" t="str">
        <f t="shared" si="41"/>
        <v>BPB-04</v>
      </c>
    </row>
    <row r="1331" spans="1:20" x14ac:dyDescent="0.25">
      <c r="A1331" s="72">
        <v>43117</v>
      </c>
      <c r="B1331" s="73" t="s">
        <v>948</v>
      </c>
      <c r="C1331" s="74"/>
      <c r="D1331" s="73" t="s">
        <v>949</v>
      </c>
      <c r="E1331" s="73" t="s">
        <v>65</v>
      </c>
      <c r="F1331" s="74">
        <v>36</v>
      </c>
      <c r="G1331" s="75">
        <v>36</v>
      </c>
      <c r="H1331" s="74">
        <v>1</v>
      </c>
      <c r="I1331" s="74">
        <v>2</v>
      </c>
      <c r="J1331" s="74">
        <v>6</v>
      </c>
      <c r="K1331" s="73" t="s">
        <v>16</v>
      </c>
      <c r="L1331" s="74">
        <v>72</v>
      </c>
      <c r="M1331" s="74">
        <v>72</v>
      </c>
      <c r="N1331" s="74">
        <v>216</v>
      </c>
      <c r="O1331" s="74">
        <v>6</v>
      </c>
      <c r="P1331" s="73" t="s">
        <v>292</v>
      </c>
      <c r="Q1331" s="74">
        <v>5</v>
      </c>
      <c r="S1331">
        <f t="shared" si="40"/>
        <v>6</v>
      </c>
      <c r="T1331" t="str">
        <f t="shared" si="41"/>
        <v>BPB-05</v>
      </c>
    </row>
    <row r="1332" spans="1:20" x14ac:dyDescent="0.25">
      <c r="A1332" s="68">
        <v>43117</v>
      </c>
      <c r="B1332" s="69" t="s">
        <v>948</v>
      </c>
      <c r="C1332" s="70"/>
      <c r="D1332" s="69" t="s">
        <v>949</v>
      </c>
      <c r="E1332" s="69" t="s">
        <v>136</v>
      </c>
      <c r="F1332" s="70">
        <v>24</v>
      </c>
      <c r="G1332" s="71">
        <v>24</v>
      </c>
      <c r="H1332" s="70">
        <v>1</v>
      </c>
      <c r="I1332" s="70">
        <v>8</v>
      </c>
      <c r="J1332" s="70">
        <v>72</v>
      </c>
      <c r="K1332" s="69" t="s">
        <v>16</v>
      </c>
      <c r="L1332" s="70">
        <v>48</v>
      </c>
      <c r="M1332" s="70">
        <v>48</v>
      </c>
      <c r="N1332" s="70">
        <v>288</v>
      </c>
      <c r="O1332" s="70">
        <v>12</v>
      </c>
      <c r="P1332" s="69" t="s">
        <v>181</v>
      </c>
      <c r="Q1332" s="70">
        <v>18</v>
      </c>
      <c r="S1332">
        <f t="shared" ref="S1332:S1395" si="42">J1332</f>
        <v>72</v>
      </c>
      <c r="T1332" t="str">
        <f t="shared" si="41"/>
        <v>BPB-13</v>
      </c>
    </row>
    <row r="1333" spans="1:20" x14ac:dyDescent="0.25">
      <c r="A1333" s="72">
        <v>43117</v>
      </c>
      <c r="B1333" s="73" t="s">
        <v>948</v>
      </c>
      <c r="C1333" s="74"/>
      <c r="D1333" s="73" t="s">
        <v>949</v>
      </c>
      <c r="E1333" s="73" t="s">
        <v>66</v>
      </c>
      <c r="F1333" s="74">
        <v>36</v>
      </c>
      <c r="G1333" s="75">
        <v>36</v>
      </c>
      <c r="H1333" s="74">
        <v>1</v>
      </c>
      <c r="I1333" s="74">
        <v>8</v>
      </c>
      <c r="J1333" s="74">
        <v>80</v>
      </c>
      <c r="K1333" s="73" t="s">
        <v>16</v>
      </c>
      <c r="L1333" s="74">
        <v>72</v>
      </c>
      <c r="M1333" s="74">
        <v>72</v>
      </c>
      <c r="N1333" s="74">
        <v>216</v>
      </c>
      <c r="O1333" s="74">
        <v>6</v>
      </c>
      <c r="P1333" s="73" t="s">
        <v>265</v>
      </c>
      <c r="Q1333" s="74">
        <v>21.1666666666667</v>
      </c>
      <c r="S1333">
        <f t="shared" si="42"/>
        <v>80</v>
      </c>
      <c r="T1333" t="str">
        <f t="shared" si="41"/>
        <v>BPB-14</v>
      </c>
    </row>
    <row r="1334" spans="1:20" x14ac:dyDescent="0.25">
      <c r="A1334" s="68">
        <v>43117</v>
      </c>
      <c r="B1334" s="69" t="s">
        <v>948</v>
      </c>
      <c r="C1334" s="70"/>
      <c r="D1334" s="69" t="s">
        <v>949</v>
      </c>
      <c r="E1334" s="69" t="s">
        <v>20</v>
      </c>
      <c r="F1334" s="70">
        <v>24</v>
      </c>
      <c r="G1334" s="71">
        <v>24</v>
      </c>
      <c r="H1334" s="70">
        <v>1</v>
      </c>
      <c r="I1334" s="70">
        <v>2</v>
      </c>
      <c r="J1334" s="70">
        <v>52</v>
      </c>
      <c r="K1334" s="69" t="s">
        <v>16</v>
      </c>
      <c r="L1334" s="70">
        <v>48</v>
      </c>
      <c r="M1334" s="70">
        <v>48</v>
      </c>
      <c r="N1334" s="70">
        <v>288</v>
      </c>
      <c r="O1334" s="70">
        <v>12</v>
      </c>
      <c r="P1334" s="69" t="s">
        <v>182</v>
      </c>
      <c r="Q1334" s="70">
        <v>18</v>
      </c>
      <c r="S1334">
        <f t="shared" si="42"/>
        <v>52</v>
      </c>
      <c r="T1334" t="str">
        <f t="shared" si="41"/>
        <v>BPB-14</v>
      </c>
    </row>
    <row r="1335" spans="1:20" x14ac:dyDescent="0.25">
      <c r="A1335" s="72">
        <v>43117</v>
      </c>
      <c r="B1335" s="73" t="s">
        <v>948</v>
      </c>
      <c r="C1335" s="74"/>
      <c r="D1335" s="73" t="s">
        <v>949</v>
      </c>
      <c r="E1335" s="73" t="s">
        <v>67</v>
      </c>
      <c r="F1335" s="74">
        <v>24</v>
      </c>
      <c r="G1335" s="75">
        <v>24</v>
      </c>
      <c r="H1335" s="74">
        <v>1</v>
      </c>
      <c r="I1335" s="74">
        <v>8</v>
      </c>
      <c r="J1335" s="74">
        <v>56</v>
      </c>
      <c r="K1335" s="73" t="s">
        <v>16</v>
      </c>
      <c r="L1335" s="74">
        <v>48</v>
      </c>
      <c r="M1335" s="74">
        <v>48</v>
      </c>
      <c r="N1335" s="74">
        <v>288</v>
      </c>
      <c r="O1335" s="74">
        <v>12</v>
      </c>
      <c r="P1335" s="73" t="s">
        <v>68</v>
      </c>
      <c r="Q1335" s="74">
        <v>35</v>
      </c>
      <c r="S1335">
        <f t="shared" si="42"/>
        <v>56</v>
      </c>
      <c r="T1335" t="str">
        <f t="shared" si="41"/>
        <v>BPB-15</v>
      </c>
    </row>
    <row r="1336" spans="1:20" x14ac:dyDescent="0.25">
      <c r="A1336" s="72">
        <v>43117</v>
      </c>
      <c r="B1336" s="73" t="s">
        <v>948</v>
      </c>
      <c r="C1336" s="74"/>
      <c r="D1336" s="73" t="s">
        <v>949</v>
      </c>
      <c r="E1336" s="73" t="s">
        <v>69</v>
      </c>
      <c r="F1336" s="74">
        <v>36</v>
      </c>
      <c r="G1336" s="75">
        <v>36</v>
      </c>
      <c r="H1336" s="74">
        <v>1</v>
      </c>
      <c r="I1336" s="74">
        <v>8</v>
      </c>
      <c r="J1336" s="74">
        <v>64</v>
      </c>
      <c r="K1336" s="73" t="s">
        <v>16</v>
      </c>
      <c r="L1336" s="74">
        <v>72</v>
      </c>
      <c r="M1336" s="74">
        <v>72</v>
      </c>
      <c r="N1336" s="74">
        <v>216</v>
      </c>
      <c r="O1336" s="74">
        <v>6</v>
      </c>
      <c r="P1336" s="73" t="s">
        <v>227</v>
      </c>
      <c r="Q1336" s="74">
        <v>21</v>
      </c>
      <c r="S1336">
        <f t="shared" si="42"/>
        <v>64</v>
      </c>
      <c r="T1336" t="str">
        <f t="shared" si="41"/>
        <v>BPB-15</v>
      </c>
    </row>
    <row r="1337" spans="1:20" x14ac:dyDescent="0.25">
      <c r="A1337" s="68">
        <v>43117</v>
      </c>
      <c r="B1337" s="69" t="s">
        <v>948</v>
      </c>
      <c r="C1337" s="70"/>
      <c r="D1337" s="69" t="s">
        <v>949</v>
      </c>
      <c r="E1337" s="69" t="s">
        <v>70</v>
      </c>
      <c r="F1337" s="70">
        <v>24</v>
      </c>
      <c r="G1337" s="71">
        <v>24</v>
      </c>
      <c r="H1337" s="70">
        <v>1</v>
      </c>
      <c r="I1337" s="70">
        <v>8</v>
      </c>
      <c r="J1337" s="70">
        <v>56</v>
      </c>
      <c r="K1337" s="69" t="s">
        <v>16</v>
      </c>
      <c r="L1337" s="70">
        <v>48</v>
      </c>
      <c r="M1337" s="70">
        <v>48</v>
      </c>
      <c r="N1337" s="70">
        <v>288</v>
      </c>
      <c r="O1337" s="70">
        <v>12</v>
      </c>
      <c r="P1337" s="69" t="s">
        <v>190</v>
      </c>
      <c r="Q1337" s="70">
        <v>33</v>
      </c>
      <c r="S1337">
        <f t="shared" si="42"/>
        <v>56</v>
      </c>
      <c r="T1337" t="str">
        <f t="shared" si="41"/>
        <v>BPB-14</v>
      </c>
    </row>
    <row r="1338" spans="1:20" x14ac:dyDescent="0.25">
      <c r="A1338" s="72">
        <v>43117</v>
      </c>
      <c r="B1338" s="73" t="s">
        <v>948</v>
      </c>
      <c r="C1338" s="74"/>
      <c r="D1338" s="73" t="s">
        <v>949</v>
      </c>
      <c r="E1338" s="73" t="s">
        <v>71</v>
      </c>
      <c r="F1338" s="74">
        <v>24</v>
      </c>
      <c r="G1338" s="75">
        <v>24</v>
      </c>
      <c r="H1338" s="74">
        <v>1</v>
      </c>
      <c r="I1338" s="74">
        <v>8</v>
      </c>
      <c r="J1338" s="74">
        <v>56</v>
      </c>
      <c r="K1338" s="73" t="s">
        <v>16</v>
      </c>
      <c r="L1338" s="74">
        <v>48</v>
      </c>
      <c r="M1338" s="74">
        <v>48</v>
      </c>
      <c r="N1338" s="74">
        <v>288</v>
      </c>
      <c r="O1338" s="74">
        <v>12</v>
      </c>
      <c r="P1338" s="73" t="s">
        <v>201</v>
      </c>
      <c r="Q1338" s="74">
        <v>46</v>
      </c>
      <c r="S1338">
        <f t="shared" si="42"/>
        <v>56</v>
      </c>
      <c r="T1338" t="str">
        <f t="shared" si="41"/>
        <v>BPB-13</v>
      </c>
    </row>
    <row r="1339" spans="1:20" x14ac:dyDescent="0.25">
      <c r="A1339" s="68">
        <v>43117</v>
      </c>
      <c r="B1339" s="69" t="s">
        <v>948</v>
      </c>
      <c r="C1339" s="70"/>
      <c r="D1339" s="69" t="s">
        <v>949</v>
      </c>
      <c r="E1339" s="69" t="s">
        <v>72</v>
      </c>
      <c r="F1339" s="70">
        <v>24</v>
      </c>
      <c r="G1339" s="71">
        <v>24</v>
      </c>
      <c r="H1339" s="70">
        <v>1</v>
      </c>
      <c r="I1339" s="70">
        <v>8</v>
      </c>
      <c r="J1339" s="70">
        <v>64</v>
      </c>
      <c r="K1339" s="69" t="s">
        <v>16</v>
      </c>
      <c r="L1339" s="70">
        <v>48</v>
      </c>
      <c r="M1339" s="70">
        <v>48</v>
      </c>
      <c r="N1339" s="70">
        <v>144</v>
      </c>
      <c r="O1339" s="70">
        <v>6</v>
      </c>
      <c r="P1339" s="69" t="s">
        <v>170</v>
      </c>
      <c r="Q1339" s="70">
        <v>4</v>
      </c>
      <c r="S1339">
        <f t="shared" si="42"/>
        <v>64</v>
      </c>
      <c r="T1339" t="str">
        <f t="shared" si="41"/>
        <v>BPB-13</v>
      </c>
    </row>
    <row r="1340" spans="1:20" x14ac:dyDescent="0.25">
      <c r="A1340" s="72">
        <v>43117</v>
      </c>
      <c r="B1340" s="73" t="s">
        <v>948</v>
      </c>
      <c r="C1340" s="74"/>
      <c r="D1340" s="73" t="s">
        <v>949</v>
      </c>
      <c r="E1340" s="73" t="s">
        <v>73</v>
      </c>
      <c r="F1340" s="74">
        <v>36</v>
      </c>
      <c r="G1340" s="75">
        <v>36</v>
      </c>
      <c r="H1340" s="74">
        <v>1</v>
      </c>
      <c r="I1340" s="74">
        <v>8</v>
      </c>
      <c r="J1340" s="74">
        <v>80</v>
      </c>
      <c r="K1340" s="73" t="s">
        <v>16</v>
      </c>
      <c r="L1340" s="74">
        <v>72</v>
      </c>
      <c r="M1340" s="74">
        <v>72</v>
      </c>
      <c r="N1340" s="74">
        <v>432</v>
      </c>
      <c r="O1340" s="74">
        <v>12</v>
      </c>
      <c r="P1340" s="73" t="s">
        <v>309</v>
      </c>
      <c r="Q1340" s="74"/>
      <c r="S1340">
        <f t="shared" si="42"/>
        <v>80</v>
      </c>
      <c r="T1340" t="str">
        <f t="shared" si="41"/>
        <v>BPB-14</v>
      </c>
    </row>
    <row r="1341" spans="1:20" x14ac:dyDescent="0.25">
      <c r="A1341" s="68">
        <v>43117</v>
      </c>
      <c r="B1341" s="69" t="s">
        <v>948</v>
      </c>
      <c r="C1341" s="70"/>
      <c r="D1341" s="69" t="s">
        <v>949</v>
      </c>
      <c r="E1341" s="69" t="s">
        <v>74</v>
      </c>
      <c r="F1341" s="70">
        <v>24</v>
      </c>
      <c r="G1341" s="71">
        <v>24</v>
      </c>
      <c r="H1341" s="70">
        <v>1</v>
      </c>
      <c r="I1341" s="70">
        <v>8</v>
      </c>
      <c r="J1341" s="70">
        <v>64</v>
      </c>
      <c r="K1341" s="69" t="s">
        <v>16</v>
      </c>
      <c r="L1341" s="70">
        <v>48</v>
      </c>
      <c r="M1341" s="70">
        <v>48</v>
      </c>
      <c r="N1341" s="70">
        <v>144</v>
      </c>
      <c r="O1341" s="70">
        <v>6</v>
      </c>
      <c r="P1341" s="69" t="s">
        <v>191</v>
      </c>
      <c r="Q1341" s="70">
        <v>8</v>
      </c>
      <c r="S1341">
        <f t="shared" si="42"/>
        <v>64</v>
      </c>
      <c r="T1341" t="str">
        <f t="shared" si="41"/>
        <v>BPB-14</v>
      </c>
    </row>
    <row r="1342" spans="1:20" x14ac:dyDescent="0.25">
      <c r="A1342" s="72">
        <v>43117</v>
      </c>
      <c r="B1342" s="73" t="s">
        <v>948</v>
      </c>
      <c r="C1342" s="74"/>
      <c r="D1342" s="73" t="s">
        <v>949</v>
      </c>
      <c r="E1342" s="73" t="s">
        <v>75</v>
      </c>
      <c r="F1342" s="74">
        <v>36</v>
      </c>
      <c r="G1342" s="75">
        <v>36</v>
      </c>
      <c r="H1342" s="74">
        <v>1</v>
      </c>
      <c r="I1342" s="74">
        <v>8</v>
      </c>
      <c r="J1342" s="74">
        <v>80</v>
      </c>
      <c r="K1342" s="73" t="s">
        <v>16</v>
      </c>
      <c r="L1342" s="74">
        <v>72</v>
      </c>
      <c r="M1342" s="74">
        <v>72</v>
      </c>
      <c r="N1342" s="74">
        <v>216</v>
      </c>
      <c r="O1342" s="74">
        <v>6</v>
      </c>
      <c r="P1342" s="73" t="s">
        <v>290</v>
      </c>
      <c r="Q1342" s="74">
        <v>14</v>
      </c>
      <c r="S1342">
        <f t="shared" si="42"/>
        <v>80</v>
      </c>
      <c r="T1342" t="str">
        <f t="shared" si="41"/>
        <v>BPB-12</v>
      </c>
    </row>
    <row r="1343" spans="1:20" x14ac:dyDescent="0.25">
      <c r="A1343" s="72">
        <v>43117</v>
      </c>
      <c r="B1343" s="73" t="s">
        <v>948</v>
      </c>
      <c r="C1343" s="74"/>
      <c r="D1343" s="73" t="s">
        <v>949</v>
      </c>
      <c r="E1343" s="73" t="s">
        <v>137</v>
      </c>
      <c r="F1343" s="74">
        <v>24</v>
      </c>
      <c r="G1343" s="75">
        <v>24</v>
      </c>
      <c r="H1343" s="74">
        <v>1</v>
      </c>
      <c r="I1343" s="74">
        <v>8</v>
      </c>
      <c r="J1343" s="74">
        <v>72</v>
      </c>
      <c r="K1343" s="73" t="s">
        <v>16</v>
      </c>
      <c r="L1343" s="74">
        <v>48</v>
      </c>
      <c r="M1343" s="74">
        <v>48</v>
      </c>
      <c r="N1343" s="74">
        <v>432</v>
      </c>
      <c r="O1343" s="74">
        <v>18</v>
      </c>
      <c r="P1343" s="73" t="s">
        <v>176</v>
      </c>
      <c r="Q1343" s="74"/>
      <c r="S1343">
        <f t="shared" si="42"/>
        <v>72</v>
      </c>
      <c r="T1343" t="str">
        <f t="shared" si="41"/>
        <v>BPB-14</v>
      </c>
    </row>
    <row r="1344" spans="1:20" x14ac:dyDescent="0.25">
      <c r="A1344" s="68">
        <v>43117</v>
      </c>
      <c r="B1344" s="69" t="s">
        <v>948</v>
      </c>
      <c r="C1344" s="70"/>
      <c r="D1344" s="69" t="s">
        <v>949</v>
      </c>
      <c r="E1344" s="69" t="s">
        <v>591</v>
      </c>
      <c r="F1344" s="70">
        <v>28</v>
      </c>
      <c r="G1344" s="71">
        <v>28</v>
      </c>
      <c r="H1344" s="70">
        <v>1</v>
      </c>
      <c r="I1344" s="70">
        <v>80</v>
      </c>
      <c r="J1344" s="70">
        <v>160</v>
      </c>
      <c r="K1344" s="69" t="s">
        <v>16</v>
      </c>
      <c r="L1344" s="70">
        <v>56</v>
      </c>
      <c r="M1344" s="70">
        <v>56</v>
      </c>
      <c r="N1344" s="70">
        <v>168</v>
      </c>
      <c r="O1344" s="70">
        <v>6</v>
      </c>
      <c r="P1344" s="69" t="s">
        <v>592</v>
      </c>
      <c r="Q1344" s="70">
        <v>57</v>
      </c>
      <c r="S1344">
        <f t="shared" si="42"/>
        <v>160</v>
      </c>
      <c r="T1344" t="str">
        <f t="shared" si="41"/>
        <v>BPB-14</v>
      </c>
    </row>
    <row r="1345" spans="1:20" x14ac:dyDescent="0.25">
      <c r="A1345" s="72">
        <v>43117</v>
      </c>
      <c r="B1345" s="73" t="s">
        <v>948</v>
      </c>
      <c r="C1345" s="74"/>
      <c r="D1345" s="73" t="s">
        <v>949</v>
      </c>
      <c r="E1345" s="73" t="s">
        <v>76</v>
      </c>
      <c r="F1345" s="74">
        <v>36</v>
      </c>
      <c r="G1345" s="75">
        <v>36</v>
      </c>
      <c r="H1345" s="74">
        <v>1</v>
      </c>
      <c r="I1345" s="74">
        <v>8</v>
      </c>
      <c r="J1345" s="74">
        <v>72</v>
      </c>
      <c r="K1345" s="73" t="s">
        <v>16</v>
      </c>
      <c r="L1345" s="74">
        <v>72</v>
      </c>
      <c r="M1345" s="74">
        <v>72</v>
      </c>
      <c r="N1345" s="74">
        <v>432</v>
      </c>
      <c r="O1345" s="74">
        <v>12</v>
      </c>
      <c r="P1345" s="73" t="s">
        <v>260</v>
      </c>
      <c r="Q1345" s="74">
        <v>35</v>
      </c>
      <c r="S1345">
        <f t="shared" si="42"/>
        <v>72</v>
      </c>
      <c r="T1345" t="str">
        <f t="shared" si="41"/>
        <v>BPB-13</v>
      </c>
    </row>
    <row r="1346" spans="1:20" x14ac:dyDescent="0.25">
      <c r="A1346" s="72">
        <v>43117</v>
      </c>
      <c r="B1346" s="73" t="s">
        <v>948</v>
      </c>
      <c r="C1346" s="74"/>
      <c r="D1346" s="73" t="s">
        <v>949</v>
      </c>
      <c r="E1346" s="73" t="s">
        <v>77</v>
      </c>
      <c r="F1346" s="74">
        <v>24</v>
      </c>
      <c r="G1346" s="75">
        <v>24</v>
      </c>
      <c r="H1346" s="74">
        <v>1</v>
      </c>
      <c r="I1346" s="74">
        <v>64</v>
      </c>
      <c r="J1346" s="74">
        <v>128</v>
      </c>
      <c r="K1346" s="73" t="s">
        <v>16</v>
      </c>
      <c r="L1346" s="74">
        <v>48</v>
      </c>
      <c r="M1346" s="74">
        <v>48</v>
      </c>
      <c r="N1346" s="74">
        <v>432</v>
      </c>
      <c r="O1346" s="74">
        <v>18</v>
      </c>
      <c r="P1346" s="73" t="s">
        <v>78</v>
      </c>
      <c r="Q1346" s="74"/>
      <c r="S1346">
        <f t="shared" si="42"/>
        <v>128</v>
      </c>
      <c r="T1346" t="str">
        <f t="shared" si="41"/>
        <v>BPB-14</v>
      </c>
    </row>
    <row r="1347" spans="1:20" x14ac:dyDescent="0.25">
      <c r="A1347" s="68">
        <v>43117</v>
      </c>
      <c r="B1347" s="69" t="s">
        <v>948</v>
      </c>
      <c r="C1347" s="70"/>
      <c r="D1347" s="69" t="s">
        <v>949</v>
      </c>
      <c r="E1347" s="69" t="s">
        <v>79</v>
      </c>
      <c r="F1347" s="70">
        <v>36</v>
      </c>
      <c r="G1347" s="71">
        <v>36</v>
      </c>
      <c r="H1347" s="70">
        <v>1</v>
      </c>
      <c r="I1347" s="70">
        <v>8</v>
      </c>
      <c r="J1347" s="70">
        <v>80</v>
      </c>
      <c r="K1347" s="69" t="s">
        <v>16</v>
      </c>
      <c r="L1347" s="70">
        <v>72</v>
      </c>
      <c r="M1347" s="70">
        <v>72</v>
      </c>
      <c r="N1347" s="70">
        <v>432</v>
      </c>
      <c r="O1347" s="70">
        <v>12</v>
      </c>
      <c r="P1347" s="69" t="s">
        <v>222</v>
      </c>
      <c r="Q1347" s="70">
        <v>8</v>
      </c>
      <c r="S1347">
        <f t="shared" si="42"/>
        <v>80</v>
      </c>
      <c r="T1347" t="str">
        <f t="shared" ref="T1347:T1410" si="43">LEFT(P1347,6)</f>
        <v>BPB-14</v>
      </c>
    </row>
    <row r="1348" spans="1:20" x14ac:dyDescent="0.25">
      <c r="A1348" s="72">
        <v>43117</v>
      </c>
      <c r="B1348" s="73" t="s">
        <v>948</v>
      </c>
      <c r="C1348" s="74"/>
      <c r="D1348" s="73" t="s">
        <v>949</v>
      </c>
      <c r="E1348" s="73" t="s">
        <v>80</v>
      </c>
      <c r="F1348" s="74">
        <v>40</v>
      </c>
      <c r="G1348" s="75">
        <v>40</v>
      </c>
      <c r="H1348" s="74">
        <v>1</v>
      </c>
      <c r="I1348" s="74">
        <v>56</v>
      </c>
      <c r="J1348" s="74">
        <v>112</v>
      </c>
      <c r="K1348" s="73" t="s">
        <v>16</v>
      </c>
      <c r="L1348" s="74">
        <v>80</v>
      </c>
      <c r="M1348" s="74">
        <v>80</v>
      </c>
      <c r="N1348" s="74">
        <v>720</v>
      </c>
      <c r="O1348" s="74">
        <v>18</v>
      </c>
      <c r="P1348" s="73" t="s">
        <v>216</v>
      </c>
      <c r="Q1348" s="74">
        <v>39</v>
      </c>
      <c r="S1348">
        <f t="shared" si="42"/>
        <v>112</v>
      </c>
      <c r="T1348" t="str">
        <f t="shared" si="43"/>
        <v>BPB-12</v>
      </c>
    </row>
    <row r="1349" spans="1:20" x14ac:dyDescent="0.25">
      <c r="A1349" s="72">
        <v>43117</v>
      </c>
      <c r="B1349" s="73" t="s">
        <v>948</v>
      </c>
      <c r="C1349" s="74"/>
      <c r="D1349" s="73" t="s">
        <v>949</v>
      </c>
      <c r="E1349" s="73" t="s">
        <v>84</v>
      </c>
      <c r="F1349" s="74">
        <v>24</v>
      </c>
      <c r="G1349" s="75">
        <v>24</v>
      </c>
      <c r="H1349" s="74">
        <v>1</v>
      </c>
      <c r="I1349" s="74">
        <v>8</v>
      </c>
      <c r="J1349" s="74">
        <v>64</v>
      </c>
      <c r="K1349" s="73" t="s">
        <v>16</v>
      </c>
      <c r="L1349" s="74">
        <v>48</v>
      </c>
      <c r="M1349" s="74">
        <v>48</v>
      </c>
      <c r="N1349" s="74">
        <v>432</v>
      </c>
      <c r="O1349" s="74">
        <v>18</v>
      </c>
      <c r="P1349" s="73" t="s">
        <v>183</v>
      </c>
      <c r="Q1349" s="74">
        <v>12</v>
      </c>
      <c r="S1349">
        <f t="shared" si="42"/>
        <v>64</v>
      </c>
      <c r="T1349" t="str">
        <f t="shared" si="43"/>
        <v>BPB-14</v>
      </c>
    </row>
    <row r="1350" spans="1:20" x14ac:dyDescent="0.25">
      <c r="A1350" s="68">
        <v>43117</v>
      </c>
      <c r="B1350" s="69" t="s">
        <v>948</v>
      </c>
      <c r="C1350" s="70"/>
      <c r="D1350" s="69" t="s">
        <v>949</v>
      </c>
      <c r="E1350" s="69" t="s">
        <v>85</v>
      </c>
      <c r="F1350" s="70">
        <v>24</v>
      </c>
      <c r="G1350" s="71">
        <v>24</v>
      </c>
      <c r="H1350" s="70">
        <v>1</v>
      </c>
      <c r="I1350" s="70">
        <v>2</v>
      </c>
      <c r="J1350" s="70">
        <v>80</v>
      </c>
      <c r="K1350" s="69" t="s">
        <v>16</v>
      </c>
      <c r="L1350" s="70">
        <v>48</v>
      </c>
      <c r="M1350" s="70">
        <v>48</v>
      </c>
      <c r="N1350" s="70">
        <v>288</v>
      </c>
      <c r="O1350" s="70">
        <v>12</v>
      </c>
      <c r="P1350" s="69" t="s">
        <v>156</v>
      </c>
      <c r="Q1350" s="70"/>
      <c r="S1350">
        <f t="shared" si="42"/>
        <v>80</v>
      </c>
      <c r="T1350" t="str">
        <f t="shared" si="43"/>
        <v>BPB-13</v>
      </c>
    </row>
    <row r="1351" spans="1:20" x14ac:dyDescent="0.25">
      <c r="A1351" s="72">
        <v>43117</v>
      </c>
      <c r="B1351" s="73" t="s">
        <v>948</v>
      </c>
      <c r="C1351" s="74"/>
      <c r="D1351" s="73" t="s">
        <v>949</v>
      </c>
      <c r="E1351" s="73" t="s">
        <v>86</v>
      </c>
      <c r="F1351" s="74">
        <v>36</v>
      </c>
      <c r="G1351" s="75">
        <v>36</v>
      </c>
      <c r="H1351" s="74">
        <v>1</v>
      </c>
      <c r="I1351" s="74">
        <v>8</v>
      </c>
      <c r="J1351" s="74">
        <v>88</v>
      </c>
      <c r="K1351" s="73" t="s">
        <v>16</v>
      </c>
      <c r="L1351" s="74">
        <v>72</v>
      </c>
      <c r="M1351" s="74">
        <v>72</v>
      </c>
      <c r="N1351" s="74">
        <v>432</v>
      </c>
      <c r="O1351" s="74">
        <v>12</v>
      </c>
      <c r="P1351" s="73" t="s">
        <v>249</v>
      </c>
      <c r="Q1351" s="74">
        <v>29</v>
      </c>
      <c r="S1351">
        <f t="shared" si="42"/>
        <v>88</v>
      </c>
      <c r="T1351" t="str">
        <f t="shared" si="43"/>
        <v>BPB-14</v>
      </c>
    </row>
    <row r="1352" spans="1:20" x14ac:dyDescent="0.25">
      <c r="A1352" s="68">
        <v>43117</v>
      </c>
      <c r="B1352" s="69" t="s">
        <v>948</v>
      </c>
      <c r="C1352" s="70"/>
      <c r="D1352" s="69" t="s">
        <v>949</v>
      </c>
      <c r="E1352" s="69" t="s">
        <v>143</v>
      </c>
      <c r="F1352" s="70">
        <v>24</v>
      </c>
      <c r="G1352" s="71">
        <v>24</v>
      </c>
      <c r="H1352" s="70">
        <v>1</v>
      </c>
      <c r="I1352" s="70">
        <v>64</v>
      </c>
      <c r="J1352" s="70">
        <v>128</v>
      </c>
      <c r="K1352" s="69" t="s">
        <v>16</v>
      </c>
      <c r="L1352" s="70">
        <v>48</v>
      </c>
      <c r="M1352" s="70">
        <v>48</v>
      </c>
      <c r="N1352" s="70">
        <v>288</v>
      </c>
      <c r="O1352" s="70">
        <v>12</v>
      </c>
      <c r="P1352" s="69" t="s">
        <v>177</v>
      </c>
      <c r="Q1352" s="70"/>
      <c r="S1352">
        <f t="shared" si="42"/>
        <v>128</v>
      </c>
      <c r="T1352" t="str">
        <f t="shared" si="43"/>
        <v>BPB-14</v>
      </c>
    </row>
    <row r="1353" spans="1:20" x14ac:dyDescent="0.25">
      <c r="A1353" s="72">
        <v>43117</v>
      </c>
      <c r="B1353" s="73" t="s">
        <v>948</v>
      </c>
      <c r="C1353" s="74"/>
      <c r="D1353" s="73" t="s">
        <v>949</v>
      </c>
      <c r="E1353" s="73" t="s">
        <v>624</v>
      </c>
      <c r="F1353" s="74">
        <v>35</v>
      </c>
      <c r="G1353" s="75">
        <v>35</v>
      </c>
      <c r="H1353" s="74">
        <v>1</v>
      </c>
      <c r="I1353" s="74">
        <v>8</v>
      </c>
      <c r="J1353" s="74">
        <v>80</v>
      </c>
      <c r="K1353" s="73" t="s">
        <v>16</v>
      </c>
      <c r="L1353" s="74">
        <v>70</v>
      </c>
      <c r="M1353" s="74">
        <v>70</v>
      </c>
      <c r="N1353" s="74">
        <v>210</v>
      </c>
      <c r="O1353" s="74">
        <v>6</v>
      </c>
      <c r="P1353" s="73" t="s">
        <v>625</v>
      </c>
      <c r="Q1353" s="74"/>
      <c r="S1353">
        <f t="shared" si="42"/>
        <v>80</v>
      </c>
      <c r="T1353" t="str">
        <f t="shared" si="43"/>
        <v>BPB-13</v>
      </c>
    </row>
    <row r="1354" spans="1:20" x14ac:dyDescent="0.25">
      <c r="A1354" s="72">
        <v>43117</v>
      </c>
      <c r="B1354" s="73" t="s">
        <v>948</v>
      </c>
      <c r="C1354" s="74"/>
      <c r="D1354" s="73" t="s">
        <v>949</v>
      </c>
      <c r="E1354" s="73" t="s">
        <v>88</v>
      </c>
      <c r="F1354" s="74">
        <v>36</v>
      </c>
      <c r="G1354" s="75">
        <v>36</v>
      </c>
      <c r="H1354" s="74">
        <v>1</v>
      </c>
      <c r="I1354" s="74">
        <v>8</v>
      </c>
      <c r="J1354" s="74">
        <v>80</v>
      </c>
      <c r="K1354" s="73" t="s">
        <v>16</v>
      </c>
      <c r="L1354" s="74">
        <v>72</v>
      </c>
      <c r="M1354" s="74">
        <v>72</v>
      </c>
      <c r="N1354" s="74">
        <v>216</v>
      </c>
      <c r="O1354" s="74">
        <v>6</v>
      </c>
      <c r="P1354" s="73" t="s">
        <v>315</v>
      </c>
      <c r="Q1354" s="74">
        <v>61</v>
      </c>
      <c r="S1354">
        <f t="shared" si="42"/>
        <v>80</v>
      </c>
      <c r="T1354" t="str">
        <f t="shared" si="43"/>
        <v>BPB-12</v>
      </c>
    </row>
    <row r="1355" spans="1:20" x14ac:dyDescent="0.25">
      <c r="A1355" s="72">
        <v>43117</v>
      </c>
      <c r="B1355" s="73" t="s">
        <v>948</v>
      </c>
      <c r="C1355" s="74"/>
      <c r="D1355" s="73" t="s">
        <v>949</v>
      </c>
      <c r="E1355" s="73" t="s">
        <v>144</v>
      </c>
      <c r="F1355" s="74">
        <v>24</v>
      </c>
      <c r="G1355" s="75">
        <v>24</v>
      </c>
      <c r="H1355" s="74">
        <v>1</v>
      </c>
      <c r="I1355" s="74">
        <v>8</v>
      </c>
      <c r="J1355" s="74">
        <v>64</v>
      </c>
      <c r="K1355" s="73" t="s">
        <v>16</v>
      </c>
      <c r="L1355" s="74">
        <v>48</v>
      </c>
      <c r="M1355" s="74">
        <v>48</v>
      </c>
      <c r="N1355" s="74">
        <v>288</v>
      </c>
      <c r="O1355" s="74">
        <v>12</v>
      </c>
      <c r="P1355" s="73" t="s">
        <v>193</v>
      </c>
      <c r="Q1355" s="74"/>
      <c r="S1355">
        <f t="shared" si="42"/>
        <v>64</v>
      </c>
      <c r="T1355" t="str">
        <f t="shared" si="43"/>
        <v>BPB-13</v>
      </c>
    </row>
    <row r="1356" spans="1:20" x14ac:dyDescent="0.25">
      <c r="A1356" s="68">
        <v>43117</v>
      </c>
      <c r="B1356" s="69" t="s">
        <v>948</v>
      </c>
      <c r="C1356" s="70"/>
      <c r="D1356" s="69" t="s">
        <v>949</v>
      </c>
      <c r="E1356" s="69" t="s">
        <v>145</v>
      </c>
      <c r="F1356" s="70">
        <v>36</v>
      </c>
      <c r="G1356" s="71">
        <v>36</v>
      </c>
      <c r="H1356" s="70">
        <v>1</v>
      </c>
      <c r="I1356" s="70">
        <v>8</v>
      </c>
      <c r="J1356" s="70">
        <v>72</v>
      </c>
      <c r="K1356" s="69" t="s">
        <v>16</v>
      </c>
      <c r="L1356" s="70">
        <v>72</v>
      </c>
      <c r="M1356" s="70">
        <v>72</v>
      </c>
      <c r="N1356" s="70">
        <v>432</v>
      </c>
      <c r="O1356" s="70">
        <v>12</v>
      </c>
      <c r="P1356" s="69" t="s">
        <v>223</v>
      </c>
      <c r="Q1356" s="70">
        <v>49</v>
      </c>
      <c r="S1356">
        <f t="shared" si="42"/>
        <v>72</v>
      </c>
      <c r="T1356" t="str">
        <f t="shared" si="43"/>
        <v>BPB-12</v>
      </c>
    </row>
    <row r="1357" spans="1:20" x14ac:dyDescent="0.25">
      <c r="A1357" s="72">
        <v>43117</v>
      </c>
      <c r="B1357" s="73" t="s">
        <v>948</v>
      </c>
      <c r="C1357" s="74"/>
      <c r="D1357" s="73" t="s">
        <v>949</v>
      </c>
      <c r="E1357" s="73" t="s">
        <v>22</v>
      </c>
      <c r="F1357" s="74">
        <v>36</v>
      </c>
      <c r="G1357" s="75">
        <v>36</v>
      </c>
      <c r="H1357" s="74">
        <v>1</v>
      </c>
      <c r="I1357" s="74">
        <v>72</v>
      </c>
      <c r="J1357" s="74">
        <v>144</v>
      </c>
      <c r="K1357" s="73" t="s">
        <v>16</v>
      </c>
      <c r="L1357" s="74">
        <v>72</v>
      </c>
      <c r="M1357" s="74">
        <v>72</v>
      </c>
      <c r="N1357" s="74">
        <v>864</v>
      </c>
      <c r="O1357" s="74">
        <v>24</v>
      </c>
      <c r="P1357" s="73" t="s">
        <v>205</v>
      </c>
      <c r="Q1357" s="74">
        <v>34</v>
      </c>
      <c r="S1357">
        <f t="shared" si="42"/>
        <v>144</v>
      </c>
      <c r="T1357" t="str">
        <f t="shared" si="43"/>
        <v>BPB-13</v>
      </c>
    </row>
    <row r="1358" spans="1:20" x14ac:dyDescent="0.25">
      <c r="A1358" s="68">
        <v>43117</v>
      </c>
      <c r="B1358" s="69" t="s">
        <v>948</v>
      </c>
      <c r="C1358" s="70"/>
      <c r="D1358" s="69" t="s">
        <v>949</v>
      </c>
      <c r="E1358" s="69" t="s">
        <v>23</v>
      </c>
      <c r="F1358" s="70">
        <v>36</v>
      </c>
      <c r="G1358" s="71">
        <v>36</v>
      </c>
      <c r="H1358" s="70">
        <v>1</v>
      </c>
      <c r="I1358" s="70">
        <v>8</v>
      </c>
      <c r="J1358" s="70">
        <v>80</v>
      </c>
      <c r="K1358" s="69" t="s">
        <v>16</v>
      </c>
      <c r="L1358" s="70">
        <v>108</v>
      </c>
      <c r="M1358" s="70">
        <v>108</v>
      </c>
      <c r="N1358" s="70">
        <v>648</v>
      </c>
      <c r="O1358" s="70">
        <v>18</v>
      </c>
      <c r="P1358" s="69" t="s">
        <v>194</v>
      </c>
      <c r="Q1358" s="70"/>
      <c r="S1358">
        <f t="shared" si="42"/>
        <v>80</v>
      </c>
      <c r="T1358" t="str">
        <f t="shared" si="43"/>
        <v>BPB-14</v>
      </c>
    </row>
    <row r="1359" spans="1:20" x14ac:dyDescent="0.25">
      <c r="A1359" s="72">
        <v>43117</v>
      </c>
      <c r="B1359" s="73" t="s">
        <v>948</v>
      </c>
      <c r="C1359" s="74"/>
      <c r="D1359" s="73" t="s">
        <v>949</v>
      </c>
      <c r="E1359" s="73" t="s">
        <v>150</v>
      </c>
      <c r="F1359" s="74">
        <v>36</v>
      </c>
      <c r="G1359" s="75">
        <v>36</v>
      </c>
      <c r="H1359" s="74">
        <v>1</v>
      </c>
      <c r="I1359" s="74">
        <v>8</v>
      </c>
      <c r="J1359" s="74">
        <v>64</v>
      </c>
      <c r="K1359" s="73" t="s">
        <v>16</v>
      </c>
      <c r="L1359" s="74">
        <v>72</v>
      </c>
      <c r="M1359" s="74">
        <v>72</v>
      </c>
      <c r="N1359" s="74">
        <v>432</v>
      </c>
      <c r="O1359" s="74">
        <v>12</v>
      </c>
      <c r="P1359" s="73" t="s">
        <v>275</v>
      </c>
      <c r="Q1359" s="74"/>
      <c r="S1359">
        <f t="shared" si="42"/>
        <v>64</v>
      </c>
      <c r="T1359" t="str">
        <f t="shared" si="43"/>
        <v>BPB-08</v>
      </c>
    </row>
    <row r="1360" spans="1:20" x14ac:dyDescent="0.25">
      <c r="A1360" s="68">
        <v>43117</v>
      </c>
      <c r="B1360" s="69" t="s">
        <v>948</v>
      </c>
      <c r="C1360" s="70"/>
      <c r="D1360" s="69" t="s">
        <v>949</v>
      </c>
      <c r="E1360" s="69" t="s">
        <v>91</v>
      </c>
      <c r="F1360" s="70">
        <v>24</v>
      </c>
      <c r="G1360" s="71">
        <v>24</v>
      </c>
      <c r="H1360" s="70">
        <v>1</v>
      </c>
      <c r="I1360" s="70">
        <v>8</v>
      </c>
      <c r="J1360" s="70">
        <v>80</v>
      </c>
      <c r="K1360" s="69" t="s">
        <v>16</v>
      </c>
      <c r="L1360" s="70">
        <v>48</v>
      </c>
      <c r="M1360" s="70">
        <v>48</v>
      </c>
      <c r="N1360" s="70">
        <v>1000</v>
      </c>
      <c r="O1360" s="70">
        <v>41.6666666666667</v>
      </c>
      <c r="P1360" s="69" t="s">
        <v>250</v>
      </c>
      <c r="Q1360" s="70">
        <v>34</v>
      </c>
      <c r="S1360">
        <f t="shared" si="42"/>
        <v>80</v>
      </c>
      <c r="T1360" t="str">
        <f t="shared" si="43"/>
        <v>BPB-11</v>
      </c>
    </row>
    <row r="1361" spans="1:20" x14ac:dyDescent="0.25">
      <c r="A1361" s="72">
        <v>43117</v>
      </c>
      <c r="B1361" s="73" t="s">
        <v>948</v>
      </c>
      <c r="C1361" s="74"/>
      <c r="D1361" s="73" t="s">
        <v>949</v>
      </c>
      <c r="E1361" s="73" t="s">
        <v>92</v>
      </c>
      <c r="F1361" s="74">
        <v>24</v>
      </c>
      <c r="G1361" s="75">
        <v>24</v>
      </c>
      <c r="H1361" s="74">
        <v>1</v>
      </c>
      <c r="I1361" s="74">
        <v>8</v>
      </c>
      <c r="J1361" s="74">
        <v>80</v>
      </c>
      <c r="K1361" s="73" t="s">
        <v>16</v>
      </c>
      <c r="L1361" s="74">
        <v>48</v>
      </c>
      <c r="M1361" s="74">
        <v>48</v>
      </c>
      <c r="N1361" s="74">
        <v>144</v>
      </c>
      <c r="O1361" s="74">
        <v>6</v>
      </c>
      <c r="P1361" s="73" t="s">
        <v>224</v>
      </c>
      <c r="Q1361" s="74"/>
      <c r="S1361">
        <f t="shared" si="42"/>
        <v>80</v>
      </c>
      <c r="T1361" t="str">
        <f t="shared" si="43"/>
        <v>BPB-08</v>
      </c>
    </row>
    <row r="1362" spans="1:20" x14ac:dyDescent="0.25">
      <c r="A1362" s="68">
        <v>43117</v>
      </c>
      <c r="B1362" s="69" t="s">
        <v>948</v>
      </c>
      <c r="C1362" s="70"/>
      <c r="D1362" s="69" t="s">
        <v>949</v>
      </c>
      <c r="E1362" s="69" t="s">
        <v>93</v>
      </c>
      <c r="F1362" s="70">
        <v>24</v>
      </c>
      <c r="G1362" s="71">
        <v>24</v>
      </c>
      <c r="H1362" s="70">
        <v>1</v>
      </c>
      <c r="I1362" s="70">
        <v>8</v>
      </c>
      <c r="J1362" s="70">
        <v>88</v>
      </c>
      <c r="K1362" s="69" t="s">
        <v>16</v>
      </c>
      <c r="L1362" s="70">
        <v>144</v>
      </c>
      <c r="M1362" s="70">
        <v>144</v>
      </c>
      <c r="N1362" s="70">
        <v>144</v>
      </c>
      <c r="O1362" s="70">
        <v>6</v>
      </c>
      <c r="P1362" s="69" t="s">
        <v>593</v>
      </c>
      <c r="Q1362" s="70">
        <v>10</v>
      </c>
      <c r="S1362">
        <f t="shared" si="42"/>
        <v>88</v>
      </c>
      <c r="T1362" t="str">
        <f t="shared" si="43"/>
        <v>BPB-15</v>
      </c>
    </row>
    <row r="1363" spans="1:20" x14ac:dyDescent="0.25">
      <c r="A1363" s="72">
        <v>43117</v>
      </c>
      <c r="B1363" s="73" t="s">
        <v>948</v>
      </c>
      <c r="C1363" s="74"/>
      <c r="D1363" s="73" t="s">
        <v>949</v>
      </c>
      <c r="E1363" s="73" t="s">
        <v>29</v>
      </c>
      <c r="F1363" s="74">
        <v>40</v>
      </c>
      <c r="G1363" s="75">
        <v>40</v>
      </c>
      <c r="H1363" s="74">
        <v>1</v>
      </c>
      <c r="I1363" s="74">
        <v>2</v>
      </c>
      <c r="J1363" s="74">
        <v>56</v>
      </c>
      <c r="K1363" s="73" t="s">
        <v>16</v>
      </c>
      <c r="L1363" s="74">
        <v>80</v>
      </c>
      <c r="M1363" s="74">
        <v>80</v>
      </c>
      <c r="N1363" s="74">
        <v>720</v>
      </c>
      <c r="O1363" s="74">
        <v>18</v>
      </c>
      <c r="P1363" s="73" t="s">
        <v>195</v>
      </c>
      <c r="Q1363" s="74">
        <v>71.875</v>
      </c>
      <c r="S1363">
        <f t="shared" si="42"/>
        <v>56</v>
      </c>
      <c r="T1363" t="str">
        <f t="shared" si="43"/>
        <v>BPB-13</v>
      </c>
    </row>
    <row r="1364" spans="1:20" x14ac:dyDescent="0.25">
      <c r="A1364" s="68">
        <v>43117</v>
      </c>
      <c r="B1364" s="69" t="s">
        <v>948</v>
      </c>
      <c r="C1364" s="70"/>
      <c r="D1364" s="69" t="s">
        <v>949</v>
      </c>
      <c r="E1364" s="69" t="s">
        <v>30</v>
      </c>
      <c r="F1364" s="70">
        <v>40</v>
      </c>
      <c r="G1364" s="71">
        <v>40</v>
      </c>
      <c r="H1364" s="70">
        <v>1</v>
      </c>
      <c r="I1364" s="70">
        <v>40</v>
      </c>
      <c r="J1364" s="70">
        <v>80</v>
      </c>
      <c r="K1364" s="69" t="s">
        <v>16</v>
      </c>
      <c r="L1364" s="70">
        <v>80</v>
      </c>
      <c r="M1364" s="70">
        <v>80</v>
      </c>
      <c r="N1364" s="70">
        <v>480</v>
      </c>
      <c r="O1364" s="70">
        <v>12</v>
      </c>
      <c r="P1364" s="69" t="s">
        <v>225</v>
      </c>
      <c r="Q1364" s="70">
        <v>5</v>
      </c>
      <c r="S1364">
        <f t="shared" si="42"/>
        <v>80</v>
      </c>
      <c r="T1364" t="str">
        <f t="shared" si="43"/>
        <v>BPB-12</v>
      </c>
    </row>
    <row r="1365" spans="1:20" x14ac:dyDescent="0.25">
      <c r="A1365" s="72">
        <v>43117</v>
      </c>
      <c r="B1365" s="73" t="s">
        <v>948</v>
      </c>
      <c r="C1365" s="74"/>
      <c r="D1365" s="73" t="s">
        <v>949</v>
      </c>
      <c r="E1365" s="73" t="s">
        <v>95</v>
      </c>
      <c r="F1365" s="74">
        <v>36</v>
      </c>
      <c r="G1365" s="75">
        <v>36</v>
      </c>
      <c r="H1365" s="74">
        <v>1</v>
      </c>
      <c r="I1365" s="74">
        <v>8</v>
      </c>
      <c r="J1365" s="74">
        <v>72</v>
      </c>
      <c r="K1365" s="73" t="s">
        <v>16</v>
      </c>
      <c r="L1365" s="74">
        <v>72</v>
      </c>
      <c r="M1365" s="74">
        <v>72</v>
      </c>
      <c r="N1365" s="74">
        <v>432</v>
      </c>
      <c r="O1365" s="74">
        <v>12</v>
      </c>
      <c r="P1365" s="73" t="s">
        <v>266</v>
      </c>
      <c r="Q1365" s="74">
        <v>15.0277777777778</v>
      </c>
      <c r="S1365">
        <f t="shared" si="42"/>
        <v>72</v>
      </c>
      <c r="T1365" t="str">
        <f t="shared" si="43"/>
        <v>BPB-12</v>
      </c>
    </row>
    <row r="1366" spans="1:20" x14ac:dyDescent="0.25">
      <c r="A1366" s="68">
        <v>43117</v>
      </c>
      <c r="B1366" s="69" t="s">
        <v>948</v>
      </c>
      <c r="C1366" s="70"/>
      <c r="D1366" s="69" t="s">
        <v>949</v>
      </c>
      <c r="E1366" s="69" t="s">
        <v>96</v>
      </c>
      <c r="F1366" s="70">
        <v>24</v>
      </c>
      <c r="G1366" s="71">
        <v>24</v>
      </c>
      <c r="H1366" s="70">
        <v>1</v>
      </c>
      <c r="I1366" s="70">
        <v>8</v>
      </c>
      <c r="J1366" s="70">
        <v>88</v>
      </c>
      <c r="K1366" s="69" t="s">
        <v>16</v>
      </c>
      <c r="L1366" s="70">
        <v>48</v>
      </c>
      <c r="M1366" s="70">
        <v>48</v>
      </c>
      <c r="N1366" s="70">
        <v>288</v>
      </c>
      <c r="O1366" s="70">
        <v>12</v>
      </c>
      <c r="P1366" s="69" t="s">
        <v>221</v>
      </c>
      <c r="Q1366" s="70"/>
      <c r="S1366">
        <f t="shared" si="42"/>
        <v>88</v>
      </c>
      <c r="T1366" t="str">
        <f t="shared" si="43"/>
        <v>BPB-14</v>
      </c>
    </row>
    <row r="1367" spans="1:20" x14ac:dyDescent="0.25">
      <c r="A1367" s="72">
        <v>43117</v>
      </c>
      <c r="B1367" s="73" t="s">
        <v>948</v>
      </c>
      <c r="C1367" s="74"/>
      <c r="D1367" s="73" t="s">
        <v>949</v>
      </c>
      <c r="E1367" s="73" t="s">
        <v>97</v>
      </c>
      <c r="F1367" s="74">
        <v>24</v>
      </c>
      <c r="G1367" s="75">
        <v>24</v>
      </c>
      <c r="H1367" s="74">
        <v>1</v>
      </c>
      <c r="I1367" s="74">
        <v>8</v>
      </c>
      <c r="J1367" s="74">
        <v>64</v>
      </c>
      <c r="K1367" s="73" t="s">
        <v>16</v>
      </c>
      <c r="L1367" s="74">
        <v>48</v>
      </c>
      <c r="M1367" s="74">
        <v>48</v>
      </c>
      <c r="N1367" s="74">
        <v>288</v>
      </c>
      <c r="O1367" s="74">
        <v>12</v>
      </c>
      <c r="P1367" s="73" t="s">
        <v>211</v>
      </c>
      <c r="Q1367" s="74"/>
      <c r="S1367">
        <f t="shared" si="42"/>
        <v>64</v>
      </c>
      <c r="T1367" t="str">
        <f t="shared" si="43"/>
        <v>BPB-13</v>
      </c>
    </row>
    <row r="1368" spans="1:20" x14ac:dyDescent="0.25">
      <c r="A1368" s="68">
        <v>43117</v>
      </c>
      <c r="B1368" s="69" t="s">
        <v>948</v>
      </c>
      <c r="C1368" s="70"/>
      <c r="D1368" s="69" t="s">
        <v>949</v>
      </c>
      <c r="E1368" s="69" t="s">
        <v>98</v>
      </c>
      <c r="F1368" s="70">
        <v>48</v>
      </c>
      <c r="G1368" s="71">
        <v>48</v>
      </c>
      <c r="H1368" s="70">
        <v>1</v>
      </c>
      <c r="I1368" s="70">
        <v>8</v>
      </c>
      <c r="J1368" s="70">
        <v>64</v>
      </c>
      <c r="K1368" s="69" t="s">
        <v>16</v>
      </c>
      <c r="L1368" s="70">
        <v>96</v>
      </c>
      <c r="M1368" s="70">
        <v>96</v>
      </c>
      <c r="N1368" s="70">
        <v>288</v>
      </c>
      <c r="O1368" s="70">
        <v>6</v>
      </c>
      <c r="P1368" s="69" t="s">
        <v>231</v>
      </c>
      <c r="Q1368" s="70">
        <v>44</v>
      </c>
      <c r="S1368">
        <f t="shared" si="42"/>
        <v>64</v>
      </c>
      <c r="T1368" t="str">
        <f t="shared" si="43"/>
        <v>BPB-15</v>
      </c>
    </row>
    <row r="1369" spans="1:20" x14ac:dyDescent="0.25">
      <c r="A1369" s="72">
        <v>43117</v>
      </c>
      <c r="B1369" s="73" t="s">
        <v>948</v>
      </c>
      <c r="C1369" s="74"/>
      <c r="D1369" s="73" t="s">
        <v>949</v>
      </c>
      <c r="E1369" s="73" t="s">
        <v>32</v>
      </c>
      <c r="F1369" s="74">
        <v>24</v>
      </c>
      <c r="G1369" s="75">
        <v>24</v>
      </c>
      <c r="H1369" s="74">
        <v>1</v>
      </c>
      <c r="I1369" s="74">
        <v>50</v>
      </c>
      <c r="J1369" s="74">
        <v>100</v>
      </c>
      <c r="K1369" s="73" t="s">
        <v>16</v>
      </c>
      <c r="L1369" s="74">
        <v>48</v>
      </c>
      <c r="M1369" s="74">
        <v>48</v>
      </c>
      <c r="N1369" s="74">
        <v>288</v>
      </c>
      <c r="O1369" s="74">
        <v>12</v>
      </c>
      <c r="P1369" s="73" t="s">
        <v>99</v>
      </c>
      <c r="Q1369" s="74"/>
      <c r="S1369">
        <f t="shared" si="42"/>
        <v>100</v>
      </c>
      <c r="T1369" t="str">
        <f t="shared" si="43"/>
        <v>BPB-13</v>
      </c>
    </row>
    <row r="1370" spans="1:20" x14ac:dyDescent="0.25">
      <c r="A1370" s="72">
        <v>43117</v>
      </c>
      <c r="B1370" s="73" t="s">
        <v>948</v>
      </c>
      <c r="C1370" s="74"/>
      <c r="D1370" s="73" t="s">
        <v>949</v>
      </c>
      <c r="E1370" s="73" t="s">
        <v>100</v>
      </c>
      <c r="F1370" s="74">
        <v>24</v>
      </c>
      <c r="G1370" s="75">
        <v>24</v>
      </c>
      <c r="H1370" s="74">
        <v>1</v>
      </c>
      <c r="I1370" s="74">
        <v>8</v>
      </c>
      <c r="J1370" s="74">
        <v>64</v>
      </c>
      <c r="K1370" s="73" t="s">
        <v>16</v>
      </c>
      <c r="L1370" s="74">
        <v>48</v>
      </c>
      <c r="M1370" s="74">
        <v>48</v>
      </c>
      <c r="N1370" s="74">
        <v>144</v>
      </c>
      <c r="O1370" s="74">
        <v>6</v>
      </c>
      <c r="P1370" s="73" t="s">
        <v>212</v>
      </c>
      <c r="Q1370" s="74">
        <v>4</v>
      </c>
      <c r="S1370">
        <f t="shared" si="42"/>
        <v>64</v>
      </c>
      <c r="T1370" t="str">
        <f t="shared" si="43"/>
        <v>BPB-14</v>
      </c>
    </row>
    <row r="1371" spans="1:20" x14ac:dyDescent="0.25">
      <c r="A1371" s="72">
        <v>43117</v>
      </c>
      <c r="B1371" s="73" t="s">
        <v>948</v>
      </c>
      <c r="C1371" s="74"/>
      <c r="D1371" s="73" t="s">
        <v>949</v>
      </c>
      <c r="E1371" s="73" t="s">
        <v>101</v>
      </c>
      <c r="F1371" s="74">
        <v>24</v>
      </c>
      <c r="G1371" s="75">
        <v>24</v>
      </c>
      <c r="H1371" s="74">
        <v>1</v>
      </c>
      <c r="I1371" s="74">
        <v>8</v>
      </c>
      <c r="J1371" s="74">
        <v>56</v>
      </c>
      <c r="K1371" s="73" t="s">
        <v>16</v>
      </c>
      <c r="L1371" s="74">
        <v>48</v>
      </c>
      <c r="M1371" s="74">
        <v>48</v>
      </c>
      <c r="N1371" s="74">
        <v>144</v>
      </c>
      <c r="O1371" s="74">
        <v>6</v>
      </c>
      <c r="P1371" s="73" t="s">
        <v>197</v>
      </c>
      <c r="Q1371" s="74">
        <v>37</v>
      </c>
      <c r="S1371">
        <f t="shared" si="42"/>
        <v>56</v>
      </c>
      <c r="T1371" t="str">
        <f t="shared" si="43"/>
        <v>BPB-14</v>
      </c>
    </row>
    <row r="1372" spans="1:20" x14ac:dyDescent="0.25">
      <c r="A1372" s="72">
        <v>43117</v>
      </c>
      <c r="B1372" s="73" t="s">
        <v>948</v>
      </c>
      <c r="C1372" s="74"/>
      <c r="D1372" s="73" t="s">
        <v>949</v>
      </c>
      <c r="E1372" s="73" t="s">
        <v>102</v>
      </c>
      <c r="F1372" s="74">
        <v>36</v>
      </c>
      <c r="G1372" s="75">
        <v>36</v>
      </c>
      <c r="H1372" s="74">
        <v>1</v>
      </c>
      <c r="I1372" s="74">
        <v>8</v>
      </c>
      <c r="J1372" s="74">
        <v>72</v>
      </c>
      <c r="K1372" s="73" t="s">
        <v>16</v>
      </c>
      <c r="L1372" s="74">
        <v>72</v>
      </c>
      <c r="M1372" s="74">
        <v>72</v>
      </c>
      <c r="N1372" s="74">
        <v>216</v>
      </c>
      <c r="O1372" s="74">
        <v>6</v>
      </c>
      <c r="P1372" s="73" t="s">
        <v>261</v>
      </c>
      <c r="Q1372" s="74">
        <v>27</v>
      </c>
      <c r="S1372">
        <f t="shared" si="42"/>
        <v>72</v>
      </c>
      <c r="T1372" t="str">
        <f t="shared" si="43"/>
        <v>BPB-13</v>
      </c>
    </row>
    <row r="1373" spans="1:20" x14ac:dyDescent="0.25">
      <c r="A1373" s="68">
        <v>43117</v>
      </c>
      <c r="B1373" s="69" t="s">
        <v>948</v>
      </c>
      <c r="C1373" s="70"/>
      <c r="D1373" s="69" t="s">
        <v>949</v>
      </c>
      <c r="E1373" s="69" t="s">
        <v>138</v>
      </c>
      <c r="F1373" s="70">
        <v>24</v>
      </c>
      <c r="G1373" s="71">
        <v>24</v>
      </c>
      <c r="H1373" s="70">
        <v>1</v>
      </c>
      <c r="I1373" s="70">
        <v>8</v>
      </c>
      <c r="J1373" s="70">
        <v>80</v>
      </c>
      <c r="K1373" s="69" t="s">
        <v>16</v>
      </c>
      <c r="L1373" s="70">
        <v>48</v>
      </c>
      <c r="M1373" s="70">
        <v>48</v>
      </c>
      <c r="N1373" s="70">
        <v>288</v>
      </c>
      <c r="O1373" s="70">
        <v>12</v>
      </c>
      <c r="P1373" s="69" t="s">
        <v>198</v>
      </c>
      <c r="Q1373" s="70">
        <v>18</v>
      </c>
      <c r="S1373">
        <f t="shared" si="42"/>
        <v>80</v>
      </c>
      <c r="T1373" t="str">
        <f t="shared" si="43"/>
        <v>BPB-11</v>
      </c>
    </row>
    <row r="1374" spans="1:20" x14ac:dyDescent="0.25">
      <c r="A1374" s="72">
        <v>43117</v>
      </c>
      <c r="B1374" s="73" t="s">
        <v>948</v>
      </c>
      <c r="C1374" s="74"/>
      <c r="D1374" s="73" t="s">
        <v>949</v>
      </c>
      <c r="E1374" s="73" t="s">
        <v>152</v>
      </c>
      <c r="F1374" s="74">
        <v>24</v>
      </c>
      <c r="G1374" s="75">
        <v>24</v>
      </c>
      <c r="H1374" s="74">
        <v>1</v>
      </c>
      <c r="I1374" s="74">
        <v>8</v>
      </c>
      <c r="J1374" s="74">
        <v>72</v>
      </c>
      <c r="K1374" s="73" t="s">
        <v>16</v>
      </c>
      <c r="L1374" s="74">
        <v>48</v>
      </c>
      <c r="M1374" s="74">
        <v>48</v>
      </c>
      <c r="N1374" s="74">
        <v>288</v>
      </c>
      <c r="O1374" s="74">
        <v>12</v>
      </c>
      <c r="P1374" s="73" t="s">
        <v>226</v>
      </c>
      <c r="Q1374" s="74">
        <v>24</v>
      </c>
      <c r="S1374">
        <f t="shared" si="42"/>
        <v>72</v>
      </c>
      <c r="T1374" t="str">
        <f t="shared" si="43"/>
        <v>BPB-14</v>
      </c>
    </row>
    <row r="1375" spans="1:20" x14ac:dyDescent="0.25">
      <c r="A1375" s="68">
        <v>43117</v>
      </c>
      <c r="B1375" s="69" t="s">
        <v>948</v>
      </c>
      <c r="C1375" s="70"/>
      <c r="D1375" s="69" t="s">
        <v>949</v>
      </c>
      <c r="E1375" s="69" t="s">
        <v>139</v>
      </c>
      <c r="F1375" s="70">
        <v>24</v>
      </c>
      <c r="G1375" s="71">
        <v>24</v>
      </c>
      <c r="H1375" s="70">
        <v>1</v>
      </c>
      <c r="I1375" s="70">
        <v>80</v>
      </c>
      <c r="J1375" s="70">
        <v>160</v>
      </c>
      <c r="K1375" s="69" t="s">
        <v>16</v>
      </c>
      <c r="L1375" s="70">
        <v>48</v>
      </c>
      <c r="M1375" s="70">
        <v>48</v>
      </c>
      <c r="N1375" s="70">
        <v>432</v>
      </c>
      <c r="O1375" s="70">
        <v>18</v>
      </c>
      <c r="P1375" s="69" t="s">
        <v>199</v>
      </c>
      <c r="Q1375" s="70">
        <v>97</v>
      </c>
      <c r="S1375">
        <f t="shared" si="42"/>
        <v>160</v>
      </c>
      <c r="T1375" t="str">
        <f t="shared" si="43"/>
        <v>BPB-14</v>
      </c>
    </row>
    <row r="1376" spans="1:20" x14ac:dyDescent="0.25">
      <c r="A1376" s="72">
        <v>43117</v>
      </c>
      <c r="B1376" s="73" t="s">
        <v>948</v>
      </c>
      <c r="C1376" s="74"/>
      <c r="D1376" s="73" t="s">
        <v>949</v>
      </c>
      <c r="E1376" s="73" t="s">
        <v>33</v>
      </c>
      <c r="F1376" s="74">
        <v>24</v>
      </c>
      <c r="G1376" s="75">
        <v>24</v>
      </c>
      <c r="H1376" s="74">
        <v>1</v>
      </c>
      <c r="I1376" s="74">
        <v>50</v>
      </c>
      <c r="J1376" s="74">
        <v>100</v>
      </c>
      <c r="K1376" s="73" t="s">
        <v>16</v>
      </c>
      <c r="L1376" s="74">
        <v>48</v>
      </c>
      <c r="M1376" s="74">
        <v>48</v>
      </c>
      <c r="N1376" s="74">
        <v>432</v>
      </c>
      <c r="O1376" s="74">
        <v>18</v>
      </c>
      <c r="P1376" s="73" t="s">
        <v>104</v>
      </c>
      <c r="Q1376" s="74">
        <v>22</v>
      </c>
      <c r="S1376">
        <f t="shared" si="42"/>
        <v>100</v>
      </c>
      <c r="T1376" t="str">
        <f t="shared" si="43"/>
        <v>BPB-13</v>
      </c>
    </row>
    <row r="1377" spans="1:20" x14ac:dyDescent="0.25">
      <c r="A1377" s="72">
        <v>43117</v>
      </c>
      <c r="B1377" s="73" t="s">
        <v>948</v>
      </c>
      <c r="C1377" s="74"/>
      <c r="D1377" s="73" t="s">
        <v>949</v>
      </c>
      <c r="E1377" s="73" t="s">
        <v>37</v>
      </c>
      <c r="F1377" s="74">
        <v>48</v>
      </c>
      <c r="G1377" s="75">
        <v>48</v>
      </c>
      <c r="H1377" s="74">
        <v>1</v>
      </c>
      <c r="I1377" s="74">
        <v>8</v>
      </c>
      <c r="J1377" s="74">
        <v>64</v>
      </c>
      <c r="K1377" s="73" t="s">
        <v>16</v>
      </c>
      <c r="L1377" s="74">
        <v>96</v>
      </c>
      <c r="M1377" s="74">
        <v>96</v>
      </c>
      <c r="N1377" s="74">
        <v>576</v>
      </c>
      <c r="O1377" s="74">
        <v>12</v>
      </c>
      <c r="P1377" s="73" t="s">
        <v>235</v>
      </c>
      <c r="Q1377" s="74">
        <v>7</v>
      </c>
      <c r="S1377">
        <f t="shared" si="42"/>
        <v>64</v>
      </c>
      <c r="T1377" t="str">
        <f t="shared" si="43"/>
        <v>BPB-11</v>
      </c>
    </row>
    <row r="1378" spans="1:20" x14ac:dyDescent="0.25">
      <c r="A1378" s="72">
        <v>43117</v>
      </c>
      <c r="B1378" s="73" t="s">
        <v>948</v>
      </c>
      <c r="C1378" s="74"/>
      <c r="D1378" s="73" t="s">
        <v>949</v>
      </c>
      <c r="E1378" s="73" t="s">
        <v>628</v>
      </c>
      <c r="F1378" s="74">
        <v>48</v>
      </c>
      <c r="G1378" s="75">
        <v>48</v>
      </c>
      <c r="H1378" s="74">
        <v>1</v>
      </c>
      <c r="I1378" s="74">
        <v>2</v>
      </c>
      <c r="J1378" s="74">
        <v>53</v>
      </c>
      <c r="K1378" s="73" t="s">
        <v>16</v>
      </c>
      <c r="L1378" s="74">
        <v>96</v>
      </c>
      <c r="M1378" s="74">
        <v>96</v>
      </c>
      <c r="N1378" s="74">
        <v>288</v>
      </c>
      <c r="O1378" s="74">
        <v>6</v>
      </c>
      <c r="P1378" s="73" t="s">
        <v>629</v>
      </c>
      <c r="Q1378" s="74">
        <v>6</v>
      </c>
      <c r="S1378">
        <f t="shared" si="42"/>
        <v>53</v>
      </c>
      <c r="T1378" t="str">
        <f t="shared" si="43"/>
        <v>BPB-12</v>
      </c>
    </row>
    <row r="1379" spans="1:20" x14ac:dyDescent="0.25">
      <c r="A1379" s="68">
        <v>43117</v>
      </c>
      <c r="B1379" s="69" t="s">
        <v>948</v>
      </c>
      <c r="C1379" s="70"/>
      <c r="D1379" s="69" t="s">
        <v>949</v>
      </c>
      <c r="E1379" s="69" t="s">
        <v>39</v>
      </c>
      <c r="F1379" s="70">
        <v>36</v>
      </c>
      <c r="G1379" s="71">
        <v>72</v>
      </c>
      <c r="H1379" s="70">
        <v>2</v>
      </c>
      <c r="I1379" s="70">
        <v>8</v>
      </c>
      <c r="J1379" s="70">
        <v>80</v>
      </c>
      <c r="K1379" s="69" t="s">
        <v>16</v>
      </c>
      <c r="L1379" s="70">
        <v>72</v>
      </c>
      <c r="M1379" s="70">
        <v>72</v>
      </c>
      <c r="N1379" s="70">
        <v>3000</v>
      </c>
      <c r="O1379" s="70">
        <v>83.3333333333333</v>
      </c>
      <c r="P1379" s="69" t="s">
        <v>204</v>
      </c>
      <c r="Q1379" s="70"/>
      <c r="S1379">
        <f t="shared" si="42"/>
        <v>80</v>
      </c>
      <c r="T1379" t="str">
        <f t="shared" si="43"/>
        <v>BPB-13</v>
      </c>
    </row>
    <row r="1380" spans="1:20" x14ac:dyDescent="0.25">
      <c r="A1380" s="68">
        <v>43117</v>
      </c>
      <c r="B1380" s="69" t="s">
        <v>948</v>
      </c>
      <c r="C1380" s="70"/>
      <c r="D1380" s="69" t="s">
        <v>949</v>
      </c>
      <c r="E1380" s="69" t="s">
        <v>41</v>
      </c>
      <c r="F1380" s="70">
        <v>36</v>
      </c>
      <c r="G1380" s="71">
        <v>72</v>
      </c>
      <c r="H1380" s="70">
        <v>2</v>
      </c>
      <c r="I1380" s="70">
        <v>80</v>
      </c>
      <c r="J1380" s="70">
        <v>160</v>
      </c>
      <c r="K1380" s="69" t="s">
        <v>16</v>
      </c>
      <c r="L1380" s="70">
        <v>72</v>
      </c>
      <c r="M1380" s="70">
        <v>72</v>
      </c>
      <c r="N1380" s="70">
        <v>216</v>
      </c>
      <c r="O1380" s="70">
        <v>6</v>
      </c>
      <c r="P1380" s="69" t="s">
        <v>213</v>
      </c>
      <c r="Q1380" s="70">
        <v>74.1388888888889</v>
      </c>
      <c r="S1380">
        <f t="shared" si="42"/>
        <v>160</v>
      </c>
      <c r="T1380" t="str">
        <f t="shared" si="43"/>
        <v>BPB-14</v>
      </c>
    </row>
    <row r="1381" spans="1:20" x14ac:dyDescent="0.25">
      <c r="A1381" s="72">
        <v>43117</v>
      </c>
      <c r="B1381" s="73" t="s">
        <v>948</v>
      </c>
      <c r="C1381" s="74"/>
      <c r="D1381" s="73" t="s">
        <v>949</v>
      </c>
      <c r="E1381" s="73" t="s">
        <v>658</v>
      </c>
      <c r="F1381" s="74">
        <v>56</v>
      </c>
      <c r="G1381" s="75">
        <v>56</v>
      </c>
      <c r="H1381" s="74">
        <v>1</v>
      </c>
      <c r="I1381" s="74">
        <v>8</v>
      </c>
      <c r="J1381" s="74">
        <v>88</v>
      </c>
      <c r="K1381" s="73" t="s">
        <v>16</v>
      </c>
      <c r="L1381" s="74">
        <v>112</v>
      </c>
      <c r="M1381" s="74">
        <v>112</v>
      </c>
      <c r="N1381" s="74">
        <v>672</v>
      </c>
      <c r="O1381" s="74">
        <v>12</v>
      </c>
      <c r="P1381" s="73" t="s">
        <v>659</v>
      </c>
      <c r="Q1381" s="74">
        <v>14</v>
      </c>
      <c r="S1381">
        <f t="shared" si="42"/>
        <v>88</v>
      </c>
      <c r="T1381" t="str">
        <f t="shared" si="43"/>
        <v>BPB-12</v>
      </c>
    </row>
    <row r="1382" spans="1:20" x14ac:dyDescent="0.25">
      <c r="A1382" s="72">
        <v>43117</v>
      </c>
      <c r="B1382" s="73" t="s">
        <v>948</v>
      </c>
      <c r="C1382" s="74"/>
      <c r="D1382" s="73" t="s">
        <v>949</v>
      </c>
      <c r="E1382" s="73" t="s">
        <v>42</v>
      </c>
      <c r="F1382" s="74">
        <v>56</v>
      </c>
      <c r="G1382" s="75">
        <v>56</v>
      </c>
      <c r="H1382" s="74">
        <v>1</v>
      </c>
      <c r="I1382" s="74">
        <v>8</v>
      </c>
      <c r="J1382" s="74">
        <v>88</v>
      </c>
      <c r="K1382" s="73" t="s">
        <v>16</v>
      </c>
      <c r="L1382" s="74">
        <v>112</v>
      </c>
      <c r="M1382" s="74">
        <v>112</v>
      </c>
      <c r="N1382" s="74">
        <v>1008</v>
      </c>
      <c r="O1382" s="74">
        <v>18</v>
      </c>
      <c r="P1382" s="73" t="s">
        <v>300</v>
      </c>
      <c r="Q1382" s="74">
        <v>12</v>
      </c>
      <c r="S1382">
        <f t="shared" si="42"/>
        <v>88</v>
      </c>
      <c r="T1382" t="str">
        <f t="shared" si="43"/>
        <v>BPB-11</v>
      </c>
    </row>
    <row r="1383" spans="1:20" x14ac:dyDescent="0.25">
      <c r="A1383" s="68">
        <v>43117</v>
      </c>
      <c r="B1383" s="69" t="s">
        <v>948</v>
      </c>
      <c r="C1383" s="70"/>
      <c r="D1383" s="69" t="s">
        <v>949</v>
      </c>
      <c r="E1383" s="69" t="s">
        <v>121</v>
      </c>
      <c r="F1383" s="70">
        <v>28</v>
      </c>
      <c r="G1383" s="71">
        <v>28</v>
      </c>
      <c r="H1383" s="70">
        <v>1</v>
      </c>
      <c r="I1383" s="70">
        <v>8</v>
      </c>
      <c r="J1383" s="70">
        <v>88</v>
      </c>
      <c r="K1383" s="69" t="s">
        <v>16</v>
      </c>
      <c r="L1383" s="70">
        <v>56</v>
      </c>
      <c r="M1383" s="70">
        <v>56</v>
      </c>
      <c r="N1383" s="70">
        <v>168</v>
      </c>
      <c r="O1383" s="70">
        <v>6</v>
      </c>
      <c r="P1383" s="69" t="s">
        <v>219</v>
      </c>
      <c r="Q1383" s="70"/>
      <c r="S1383">
        <f t="shared" si="42"/>
        <v>88</v>
      </c>
      <c r="T1383" t="str">
        <f t="shared" si="43"/>
        <v>BPB-14</v>
      </c>
    </row>
    <row r="1384" spans="1:20" x14ac:dyDescent="0.25">
      <c r="A1384" s="68">
        <v>43117</v>
      </c>
      <c r="B1384" s="69" t="s">
        <v>948</v>
      </c>
      <c r="C1384" s="70"/>
      <c r="D1384" s="69" t="s">
        <v>949</v>
      </c>
      <c r="E1384" s="69" t="s">
        <v>50</v>
      </c>
      <c r="F1384" s="70">
        <v>24</v>
      </c>
      <c r="G1384" s="71">
        <v>48</v>
      </c>
      <c r="H1384" s="70">
        <v>2</v>
      </c>
      <c r="I1384" s="70">
        <v>88</v>
      </c>
      <c r="J1384" s="70">
        <v>176</v>
      </c>
      <c r="K1384" s="69" t="s">
        <v>16</v>
      </c>
      <c r="L1384" s="70">
        <v>48</v>
      </c>
      <c r="M1384" s="70">
        <v>48</v>
      </c>
      <c r="N1384" s="70">
        <v>144</v>
      </c>
      <c r="O1384" s="70">
        <v>6</v>
      </c>
      <c r="P1384" s="69" t="s">
        <v>207</v>
      </c>
      <c r="Q1384" s="70">
        <v>38</v>
      </c>
      <c r="S1384">
        <f t="shared" si="42"/>
        <v>176</v>
      </c>
      <c r="T1384" t="str">
        <f t="shared" si="43"/>
        <v>BPB-13</v>
      </c>
    </row>
    <row r="1385" spans="1:20" x14ac:dyDescent="0.25">
      <c r="A1385" s="68">
        <v>43117</v>
      </c>
      <c r="B1385" s="69" t="s">
        <v>948</v>
      </c>
      <c r="C1385" s="70"/>
      <c r="D1385" s="69" t="s">
        <v>949</v>
      </c>
      <c r="E1385" s="69" t="s">
        <v>51</v>
      </c>
      <c r="F1385" s="70">
        <v>56</v>
      </c>
      <c r="G1385" s="71">
        <v>56</v>
      </c>
      <c r="H1385" s="70">
        <v>1</v>
      </c>
      <c r="I1385" s="70">
        <v>88</v>
      </c>
      <c r="J1385" s="70">
        <v>176</v>
      </c>
      <c r="K1385" s="69" t="s">
        <v>16</v>
      </c>
      <c r="L1385" s="70">
        <v>112</v>
      </c>
      <c r="M1385" s="70">
        <v>112</v>
      </c>
      <c r="N1385" s="70">
        <v>1008</v>
      </c>
      <c r="O1385" s="70">
        <v>18</v>
      </c>
      <c r="P1385" s="69" t="s">
        <v>299</v>
      </c>
      <c r="Q1385" s="70">
        <v>51</v>
      </c>
      <c r="S1385">
        <f t="shared" si="42"/>
        <v>176</v>
      </c>
      <c r="T1385" t="str">
        <f t="shared" si="43"/>
        <v>BPB-14</v>
      </c>
    </row>
    <row r="1386" spans="1:20" x14ac:dyDescent="0.25">
      <c r="A1386" s="72">
        <v>43117</v>
      </c>
      <c r="B1386" s="73" t="s">
        <v>948</v>
      </c>
      <c r="C1386" s="74"/>
      <c r="D1386" s="73" t="s">
        <v>949</v>
      </c>
      <c r="E1386" s="73" t="s">
        <v>52</v>
      </c>
      <c r="F1386" s="74">
        <v>56</v>
      </c>
      <c r="G1386" s="75">
        <v>56</v>
      </c>
      <c r="H1386" s="74">
        <v>1</v>
      </c>
      <c r="I1386" s="74">
        <v>80</v>
      </c>
      <c r="J1386" s="74">
        <v>160</v>
      </c>
      <c r="K1386" s="73" t="s">
        <v>16</v>
      </c>
      <c r="L1386" s="74">
        <v>112</v>
      </c>
      <c r="M1386" s="74">
        <v>112</v>
      </c>
      <c r="N1386" s="74">
        <v>1008</v>
      </c>
      <c r="O1386" s="74">
        <v>18</v>
      </c>
      <c r="P1386" s="73" t="s">
        <v>295</v>
      </c>
      <c r="Q1386" s="74">
        <v>46</v>
      </c>
      <c r="S1386">
        <f t="shared" si="42"/>
        <v>160</v>
      </c>
      <c r="T1386" t="str">
        <f t="shared" si="43"/>
        <v>BPB-13</v>
      </c>
    </row>
    <row r="1387" spans="1:20" x14ac:dyDescent="0.25">
      <c r="A1387" s="68">
        <v>43117</v>
      </c>
      <c r="B1387" s="69" t="s">
        <v>948</v>
      </c>
      <c r="C1387" s="70"/>
      <c r="D1387" s="69" t="s">
        <v>949</v>
      </c>
      <c r="E1387" s="69" t="s">
        <v>53</v>
      </c>
      <c r="F1387" s="70">
        <v>56</v>
      </c>
      <c r="G1387" s="71">
        <v>56</v>
      </c>
      <c r="H1387" s="70">
        <v>1</v>
      </c>
      <c r="I1387" s="70">
        <v>8</v>
      </c>
      <c r="J1387" s="70">
        <v>88</v>
      </c>
      <c r="K1387" s="69" t="s">
        <v>16</v>
      </c>
      <c r="L1387" s="70">
        <v>112</v>
      </c>
      <c r="M1387" s="70">
        <v>112</v>
      </c>
      <c r="N1387" s="70">
        <v>1008</v>
      </c>
      <c r="O1387" s="70">
        <v>18</v>
      </c>
      <c r="P1387" s="69" t="s">
        <v>301</v>
      </c>
      <c r="Q1387" s="70">
        <v>42</v>
      </c>
      <c r="S1387">
        <f t="shared" si="42"/>
        <v>88</v>
      </c>
      <c r="T1387" t="str">
        <f t="shared" si="43"/>
        <v>BPB-12</v>
      </c>
    </row>
    <row r="1388" spans="1:20" x14ac:dyDescent="0.25">
      <c r="A1388" s="72">
        <v>43117</v>
      </c>
      <c r="B1388" s="73" t="s">
        <v>948</v>
      </c>
      <c r="C1388" s="74"/>
      <c r="D1388" s="73" t="s">
        <v>949</v>
      </c>
      <c r="E1388" s="73" t="s">
        <v>54</v>
      </c>
      <c r="F1388" s="74">
        <v>56</v>
      </c>
      <c r="G1388" s="75">
        <v>56</v>
      </c>
      <c r="H1388" s="74">
        <v>1</v>
      </c>
      <c r="I1388" s="74">
        <v>8</v>
      </c>
      <c r="J1388" s="74">
        <v>88</v>
      </c>
      <c r="K1388" s="73" t="s">
        <v>16</v>
      </c>
      <c r="L1388" s="74">
        <v>112</v>
      </c>
      <c r="M1388" s="74">
        <v>112</v>
      </c>
      <c r="N1388" s="74">
        <v>336</v>
      </c>
      <c r="O1388" s="74">
        <v>6</v>
      </c>
      <c r="P1388" s="73" t="s">
        <v>302</v>
      </c>
      <c r="Q1388" s="74">
        <v>44</v>
      </c>
      <c r="S1388">
        <f t="shared" si="42"/>
        <v>88</v>
      </c>
      <c r="T1388" t="str">
        <f t="shared" si="43"/>
        <v>BPB-14</v>
      </c>
    </row>
    <row r="1389" spans="1:20" x14ac:dyDescent="0.25">
      <c r="A1389" s="68">
        <v>43117</v>
      </c>
      <c r="B1389" s="69" t="s">
        <v>948</v>
      </c>
      <c r="C1389" s="70"/>
      <c r="D1389" s="69" t="s">
        <v>949</v>
      </c>
      <c r="E1389" s="69" t="s">
        <v>585</v>
      </c>
      <c r="F1389" s="70">
        <v>1</v>
      </c>
      <c r="G1389" s="71">
        <v>10</v>
      </c>
      <c r="H1389" s="70">
        <v>10</v>
      </c>
      <c r="I1389" s="70">
        <v>1</v>
      </c>
      <c r="J1389" s="70">
        <v>80</v>
      </c>
      <c r="K1389" s="69" t="s">
        <v>16</v>
      </c>
      <c r="L1389" s="70">
        <v>0</v>
      </c>
      <c r="M1389" s="70">
        <v>0</v>
      </c>
      <c r="N1389" s="70">
        <v>0</v>
      </c>
      <c r="O1389" s="70">
        <v>0</v>
      </c>
      <c r="P1389" s="69" t="s">
        <v>586</v>
      </c>
      <c r="Q1389" s="70">
        <v>19</v>
      </c>
      <c r="S1389">
        <f t="shared" si="42"/>
        <v>80</v>
      </c>
      <c r="T1389" t="str">
        <f t="shared" si="43"/>
        <v>BPB-03</v>
      </c>
    </row>
    <row r="1390" spans="1:20" x14ac:dyDescent="0.25">
      <c r="A1390" s="72">
        <v>43117</v>
      </c>
      <c r="B1390" s="73" t="s">
        <v>952</v>
      </c>
      <c r="C1390" s="74"/>
      <c r="D1390" s="73" t="s">
        <v>953</v>
      </c>
      <c r="E1390" s="73" t="s">
        <v>76</v>
      </c>
      <c r="F1390" s="74">
        <v>36</v>
      </c>
      <c r="G1390" s="75">
        <v>36</v>
      </c>
      <c r="H1390" s="74">
        <v>1</v>
      </c>
      <c r="I1390" s="74">
        <v>8</v>
      </c>
      <c r="J1390" s="74">
        <v>72</v>
      </c>
      <c r="K1390" s="73" t="s">
        <v>16</v>
      </c>
      <c r="L1390" s="74">
        <v>72</v>
      </c>
      <c r="M1390" s="74">
        <v>72</v>
      </c>
      <c r="N1390" s="74">
        <v>432</v>
      </c>
      <c r="O1390" s="74">
        <v>12</v>
      </c>
      <c r="P1390" s="73" t="s">
        <v>260</v>
      </c>
      <c r="Q1390" s="74">
        <v>35</v>
      </c>
      <c r="S1390">
        <f t="shared" si="42"/>
        <v>72</v>
      </c>
      <c r="T1390" t="str">
        <f t="shared" si="43"/>
        <v>BPB-13</v>
      </c>
    </row>
    <row r="1391" spans="1:20" x14ac:dyDescent="0.25">
      <c r="A1391" s="68">
        <v>43117</v>
      </c>
      <c r="B1391" s="69" t="s">
        <v>952</v>
      </c>
      <c r="C1391" s="70"/>
      <c r="D1391" s="69" t="s">
        <v>953</v>
      </c>
      <c r="E1391" s="69" t="s">
        <v>144</v>
      </c>
      <c r="F1391" s="70">
        <v>24</v>
      </c>
      <c r="G1391" s="71">
        <v>24</v>
      </c>
      <c r="H1391" s="70">
        <v>1</v>
      </c>
      <c r="I1391" s="70">
        <v>8</v>
      </c>
      <c r="J1391" s="70">
        <v>64</v>
      </c>
      <c r="K1391" s="69" t="s">
        <v>16</v>
      </c>
      <c r="L1391" s="70">
        <v>48</v>
      </c>
      <c r="M1391" s="70">
        <v>48</v>
      </c>
      <c r="N1391" s="70">
        <v>288</v>
      </c>
      <c r="O1391" s="70">
        <v>12</v>
      </c>
      <c r="P1391" s="69" t="s">
        <v>193</v>
      </c>
      <c r="Q1391" s="70"/>
      <c r="S1391">
        <f t="shared" si="42"/>
        <v>64</v>
      </c>
      <c r="T1391" t="str">
        <f t="shared" si="43"/>
        <v>BPB-13</v>
      </c>
    </row>
    <row r="1392" spans="1:20" x14ac:dyDescent="0.25">
      <c r="A1392" s="68">
        <v>43117</v>
      </c>
      <c r="B1392" s="69" t="s">
        <v>952</v>
      </c>
      <c r="C1392" s="70"/>
      <c r="D1392" s="69" t="s">
        <v>953</v>
      </c>
      <c r="E1392" s="69" t="s">
        <v>145</v>
      </c>
      <c r="F1392" s="70">
        <v>36</v>
      </c>
      <c r="G1392" s="71">
        <v>36</v>
      </c>
      <c r="H1392" s="70">
        <v>1</v>
      </c>
      <c r="I1392" s="70">
        <v>8</v>
      </c>
      <c r="J1392" s="70">
        <v>72</v>
      </c>
      <c r="K1392" s="69" t="s">
        <v>16</v>
      </c>
      <c r="L1392" s="70">
        <v>72</v>
      </c>
      <c r="M1392" s="70">
        <v>72</v>
      </c>
      <c r="N1392" s="70">
        <v>432</v>
      </c>
      <c r="O1392" s="70">
        <v>12</v>
      </c>
      <c r="P1392" s="69" t="s">
        <v>223</v>
      </c>
      <c r="Q1392" s="70">
        <v>49</v>
      </c>
      <c r="S1392">
        <f t="shared" si="42"/>
        <v>72</v>
      </c>
      <c r="T1392" t="str">
        <f t="shared" si="43"/>
        <v>BPB-12</v>
      </c>
    </row>
    <row r="1393" spans="1:20" x14ac:dyDescent="0.25">
      <c r="A1393" s="72">
        <v>43117</v>
      </c>
      <c r="B1393" s="73" t="s">
        <v>952</v>
      </c>
      <c r="C1393" s="74"/>
      <c r="D1393" s="73" t="s">
        <v>953</v>
      </c>
      <c r="E1393" s="73" t="s">
        <v>115</v>
      </c>
      <c r="F1393" s="74">
        <v>30</v>
      </c>
      <c r="G1393" s="75">
        <v>30</v>
      </c>
      <c r="H1393" s="74">
        <v>1</v>
      </c>
      <c r="I1393" s="74">
        <v>2</v>
      </c>
      <c r="J1393" s="74">
        <v>80</v>
      </c>
      <c r="K1393" s="73" t="s">
        <v>16</v>
      </c>
      <c r="L1393" s="74">
        <v>60</v>
      </c>
      <c r="M1393" s="74">
        <v>60</v>
      </c>
      <c r="N1393" s="74">
        <v>180</v>
      </c>
      <c r="O1393" s="74">
        <v>6</v>
      </c>
      <c r="P1393" s="73" t="s">
        <v>116</v>
      </c>
      <c r="Q1393" s="74">
        <v>117</v>
      </c>
      <c r="S1393">
        <f t="shared" si="42"/>
        <v>80</v>
      </c>
      <c r="T1393" t="str">
        <f t="shared" si="43"/>
        <v>BPB-13</v>
      </c>
    </row>
    <row r="1394" spans="1:20" x14ac:dyDescent="0.25">
      <c r="A1394" s="72">
        <v>43117</v>
      </c>
      <c r="B1394" s="73" t="s">
        <v>952</v>
      </c>
      <c r="C1394" s="74"/>
      <c r="D1394" s="73" t="s">
        <v>953</v>
      </c>
      <c r="E1394" s="73" t="s">
        <v>132</v>
      </c>
      <c r="F1394" s="74">
        <v>30</v>
      </c>
      <c r="G1394" s="75">
        <v>30</v>
      </c>
      <c r="H1394" s="74">
        <v>1</v>
      </c>
      <c r="I1394" s="74">
        <v>8</v>
      </c>
      <c r="J1394" s="74">
        <v>88</v>
      </c>
      <c r="K1394" s="73" t="s">
        <v>16</v>
      </c>
      <c r="L1394" s="74">
        <v>60</v>
      </c>
      <c r="M1394" s="74">
        <v>60</v>
      </c>
      <c r="N1394" s="74">
        <v>180</v>
      </c>
      <c r="O1394" s="74">
        <v>6</v>
      </c>
      <c r="P1394" s="73" t="s">
        <v>133</v>
      </c>
      <c r="Q1394" s="74"/>
      <c r="S1394">
        <f t="shared" si="42"/>
        <v>88</v>
      </c>
      <c r="T1394" t="str">
        <f t="shared" si="43"/>
        <v>BPB-13</v>
      </c>
    </row>
    <row r="1395" spans="1:20" x14ac:dyDescent="0.25">
      <c r="A1395" s="72">
        <v>43117</v>
      </c>
      <c r="B1395" s="73" t="s">
        <v>952</v>
      </c>
      <c r="C1395" s="74"/>
      <c r="D1395" s="73" t="s">
        <v>953</v>
      </c>
      <c r="E1395" s="73" t="s">
        <v>117</v>
      </c>
      <c r="F1395" s="74">
        <v>30</v>
      </c>
      <c r="G1395" s="75">
        <v>30</v>
      </c>
      <c r="H1395" s="74">
        <v>1</v>
      </c>
      <c r="I1395" s="74">
        <v>80</v>
      </c>
      <c r="J1395" s="74">
        <v>240</v>
      </c>
      <c r="K1395" s="73" t="s">
        <v>16</v>
      </c>
      <c r="L1395" s="74">
        <v>60</v>
      </c>
      <c r="M1395" s="74">
        <v>60</v>
      </c>
      <c r="N1395" s="74">
        <v>180</v>
      </c>
      <c r="O1395" s="74">
        <v>6</v>
      </c>
      <c r="P1395" s="73" t="s">
        <v>118</v>
      </c>
      <c r="Q1395" s="74">
        <v>96</v>
      </c>
      <c r="S1395">
        <f t="shared" si="42"/>
        <v>240</v>
      </c>
      <c r="T1395" t="str">
        <f t="shared" si="43"/>
        <v>BPB-14</v>
      </c>
    </row>
    <row r="1396" spans="1:20" x14ac:dyDescent="0.25">
      <c r="A1396" s="68">
        <v>43117</v>
      </c>
      <c r="B1396" s="69" t="s">
        <v>952</v>
      </c>
      <c r="C1396" s="70"/>
      <c r="D1396" s="69" t="s">
        <v>953</v>
      </c>
      <c r="E1396" s="69" t="s">
        <v>168</v>
      </c>
      <c r="F1396" s="70">
        <v>36</v>
      </c>
      <c r="G1396" s="71">
        <v>36</v>
      </c>
      <c r="H1396" s="70">
        <v>1</v>
      </c>
      <c r="I1396" s="70">
        <v>8</v>
      </c>
      <c r="J1396" s="70">
        <v>80</v>
      </c>
      <c r="K1396" s="69" t="s">
        <v>16</v>
      </c>
      <c r="L1396" s="70">
        <v>72</v>
      </c>
      <c r="M1396" s="70">
        <v>72</v>
      </c>
      <c r="N1396" s="70">
        <v>216</v>
      </c>
      <c r="O1396" s="70">
        <v>6</v>
      </c>
      <c r="P1396" s="69" t="s">
        <v>298</v>
      </c>
      <c r="Q1396" s="70">
        <v>15</v>
      </c>
      <c r="S1396">
        <f t="shared" ref="S1396:S1459" si="44">J1396</f>
        <v>80</v>
      </c>
      <c r="T1396" t="str">
        <f t="shared" si="43"/>
        <v>BPB-12</v>
      </c>
    </row>
    <row r="1397" spans="1:20" x14ac:dyDescent="0.25">
      <c r="A1397" s="68">
        <v>43117</v>
      </c>
      <c r="B1397" s="69" t="s">
        <v>952</v>
      </c>
      <c r="C1397" s="70"/>
      <c r="D1397" s="69" t="s">
        <v>953</v>
      </c>
      <c r="E1397" s="69" t="s">
        <v>130</v>
      </c>
      <c r="F1397" s="70">
        <v>100</v>
      </c>
      <c r="G1397" s="71">
        <v>200</v>
      </c>
      <c r="H1397" s="70">
        <v>2</v>
      </c>
      <c r="I1397" s="70">
        <v>2</v>
      </c>
      <c r="J1397" s="70">
        <v>351</v>
      </c>
      <c r="K1397" s="69" t="s">
        <v>16</v>
      </c>
      <c r="L1397" s="70">
        <v>0</v>
      </c>
      <c r="M1397" s="70">
        <v>0</v>
      </c>
      <c r="N1397" s="70">
        <v>0</v>
      </c>
      <c r="O1397" s="70">
        <v>0</v>
      </c>
      <c r="P1397" s="69" t="s">
        <v>313</v>
      </c>
      <c r="Q1397" s="70">
        <v>163</v>
      </c>
      <c r="S1397">
        <f t="shared" si="44"/>
        <v>351</v>
      </c>
      <c r="T1397" t="str">
        <f t="shared" si="43"/>
        <v>BPB-15</v>
      </c>
    </row>
    <row r="1398" spans="1:20" x14ac:dyDescent="0.25">
      <c r="A1398" s="72">
        <v>43117</v>
      </c>
      <c r="B1398" s="73" t="s">
        <v>952</v>
      </c>
      <c r="C1398" s="74"/>
      <c r="D1398" s="73" t="s">
        <v>953</v>
      </c>
      <c r="E1398" s="73" t="s">
        <v>154</v>
      </c>
      <c r="F1398" s="74">
        <v>90</v>
      </c>
      <c r="G1398" s="75">
        <v>90</v>
      </c>
      <c r="H1398" s="74">
        <v>1</v>
      </c>
      <c r="I1398" s="74">
        <v>2</v>
      </c>
      <c r="J1398" s="74">
        <v>56</v>
      </c>
      <c r="K1398" s="73" t="s">
        <v>16</v>
      </c>
      <c r="L1398" s="74">
        <v>0</v>
      </c>
      <c r="M1398" s="74">
        <v>0</v>
      </c>
      <c r="N1398" s="74">
        <v>0</v>
      </c>
      <c r="O1398" s="74">
        <v>0</v>
      </c>
      <c r="P1398" s="73" t="s">
        <v>314</v>
      </c>
      <c r="Q1398" s="74">
        <v>25.411111111111101</v>
      </c>
      <c r="S1398">
        <f t="shared" si="44"/>
        <v>56</v>
      </c>
      <c r="T1398" t="str">
        <f t="shared" si="43"/>
        <v>BPB-15</v>
      </c>
    </row>
    <row r="1399" spans="1:20" x14ac:dyDescent="0.25">
      <c r="A1399" s="68">
        <v>43117</v>
      </c>
      <c r="B1399" s="69" t="s">
        <v>954</v>
      </c>
      <c r="C1399" s="70"/>
      <c r="D1399" s="69" t="s">
        <v>955</v>
      </c>
      <c r="E1399" s="69" t="s">
        <v>281</v>
      </c>
      <c r="F1399" s="70">
        <v>48</v>
      </c>
      <c r="G1399" s="71">
        <v>48</v>
      </c>
      <c r="H1399" s="70">
        <v>1</v>
      </c>
      <c r="I1399" s="70">
        <v>5</v>
      </c>
      <c r="J1399" s="70">
        <v>64</v>
      </c>
      <c r="K1399" s="69" t="s">
        <v>16</v>
      </c>
      <c r="L1399" s="70">
        <v>460</v>
      </c>
      <c r="M1399" s="70">
        <v>460</v>
      </c>
      <c r="N1399" s="70">
        <v>1380</v>
      </c>
      <c r="O1399" s="70">
        <v>28.75</v>
      </c>
      <c r="P1399" s="69" t="s">
        <v>325</v>
      </c>
      <c r="Q1399" s="70">
        <v>17</v>
      </c>
      <c r="S1399">
        <f t="shared" si="44"/>
        <v>64</v>
      </c>
      <c r="T1399" t="str">
        <f t="shared" si="43"/>
        <v>BPB-15</v>
      </c>
    </row>
    <row r="1400" spans="1:20" x14ac:dyDescent="0.25">
      <c r="A1400" s="68">
        <v>43117</v>
      </c>
      <c r="B1400" s="69" t="s">
        <v>954</v>
      </c>
      <c r="C1400" s="70"/>
      <c r="D1400" s="69" t="s">
        <v>955</v>
      </c>
      <c r="E1400" s="69" t="s">
        <v>31</v>
      </c>
      <c r="F1400" s="70">
        <v>40</v>
      </c>
      <c r="G1400" s="71">
        <v>40</v>
      </c>
      <c r="H1400" s="70">
        <v>1</v>
      </c>
      <c r="I1400" s="70">
        <v>56</v>
      </c>
      <c r="J1400" s="70">
        <v>168</v>
      </c>
      <c r="K1400" s="69" t="s">
        <v>16</v>
      </c>
      <c r="L1400" s="70">
        <v>80</v>
      </c>
      <c r="M1400" s="70">
        <v>80</v>
      </c>
      <c r="N1400" s="70">
        <v>720</v>
      </c>
      <c r="O1400" s="70">
        <v>18</v>
      </c>
      <c r="P1400" s="69" t="s">
        <v>178</v>
      </c>
      <c r="Q1400" s="70"/>
      <c r="S1400">
        <f t="shared" si="44"/>
        <v>168</v>
      </c>
      <c r="T1400" t="str">
        <f t="shared" si="43"/>
        <v>BPB-14</v>
      </c>
    </row>
    <row r="1401" spans="1:20" x14ac:dyDescent="0.25">
      <c r="A1401" s="72">
        <v>43117</v>
      </c>
      <c r="B1401" s="73" t="s">
        <v>954</v>
      </c>
      <c r="C1401" s="74"/>
      <c r="D1401" s="73" t="s">
        <v>955</v>
      </c>
      <c r="E1401" s="73" t="s">
        <v>37</v>
      </c>
      <c r="F1401" s="74">
        <v>48</v>
      </c>
      <c r="G1401" s="75">
        <v>48</v>
      </c>
      <c r="H1401" s="74">
        <v>1</v>
      </c>
      <c r="I1401" s="74">
        <v>8</v>
      </c>
      <c r="J1401" s="74">
        <v>64</v>
      </c>
      <c r="K1401" s="73" t="s">
        <v>16</v>
      </c>
      <c r="L1401" s="74">
        <v>96</v>
      </c>
      <c r="M1401" s="74">
        <v>96</v>
      </c>
      <c r="N1401" s="74">
        <v>576</v>
      </c>
      <c r="O1401" s="74">
        <v>12</v>
      </c>
      <c r="P1401" s="73" t="s">
        <v>235</v>
      </c>
      <c r="Q1401" s="74">
        <v>7</v>
      </c>
      <c r="S1401">
        <f t="shared" si="44"/>
        <v>64</v>
      </c>
      <c r="T1401" t="str">
        <f t="shared" si="43"/>
        <v>BPB-11</v>
      </c>
    </row>
    <row r="1402" spans="1:20" x14ac:dyDescent="0.25">
      <c r="A1402" s="68">
        <v>43117</v>
      </c>
      <c r="B1402" s="69" t="s">
        <v>954</v>
      </c>
      <c r="C1402" s="70"/>
      <c r="D1402" s="69" t="s">
        <v>955</v>
      </c>
      <c r="E1402" s="69" t="s">
        <v>319</v>
      </c>
      <c r="F1402" s="70">
        <v>18</v>
      </c>
      <c r="G1402" s="71">
        <v>144</v>
      </c>
      <c r="H1402" s="70">
        <v>8</v>
      </c>
      <c r="I1402" s="70">
        <v>36</v>
      </c>
      <c r="J1402" s="70">
        <v>108</v>
      </c>
      <c r="K1402" s="69" t="s">
        <v>16</v>
      </c>
      <c r="L1402" s="70">
        <v>0</v>
      </c>
      <c r="M1402" s="70">
        <v>0</v>
      </c>
      <c r="N1402" s="70">
        <v>0</v>
      </c>
      <c r="O1402" s="70">
        <v>0</v>
      </c>
      <c r="P1402" s="69" t="s">
        <v>320</v>
      </c>
      <c r="Q1402" s="70">
        <v>51</v>
      </c>
      <c r="S1402">
        <f t="shared" si="44"/>
        <v>108</v>
      </c>
      <c r="T1402" t="str">
        <f t="shared" si="43"/>
        <v>BPB-15</v>
      </c>
    </row>
    <row r="1403" spans="1:20" x14ac:dyDescent="0.25">
      <c r="A1403" s="68">
        <v>43117</v>
      </c>
      <c r="B1403" s="69" t="s">
        <v>954</v>
      </c>
      <c r="C1403" s="70"/>
      <c r="D1403" s="69" t="s">
        <v>955</v>
      </c>
      <c r="E1403" s="69" t="s">
        <v>50</v>
      </c>
      <c r="F1403" s="70">
        <v>24</v>
      </c>
      <c r="G1403" s="71">
        <v>24</v>
      </c>
      <c r="H1403" s="70">
        <v>1</v>
      </c>
      <c r="I1403" s="70">
        <v>88</v>
      </c>
      <c r="J1403" s="70">
        <v>176</v>
      </c>
      <c r="K1403" s="69" t="s">
        <v>16</v>
      </c>
      <c r="L1403" s="70">
        <v>48</v>
      </c>
      <c r="M1403" s="70">
        <v>48</v>
      </c>
      <c r="N1403" s="70">
        <v>144</v>
      </c>
      <c r="O1403" s="70">
        <v>6</v>
      </c>
      <c r="P1403" s="69" t="s">
        <v>207</v>
      </c>
      <c r="Q1403" s="70">
        <v>38</v>
      </c>
      <c r="S1403">
        <f t="shared" si="44"/>
        <v>176</v>
      </c>
      <c r="T1403" t="str">
        <f t="shared" si="43"/>
        <v>BPB-13</v>
      </c>
    </row>
    <row r="1404" spans="1:20" x14ac:dyDescent="0.25">
      <c r="A1404" s="72">
        <v>43117</v>
      </c>
      <c r="B1404" s="73" t="s">
        <v>954</v>
      </c>
      <c r="C1404" s="74"/>
      <c r="D1404" s="73" t="s">
        <v>955</v>
      </c>
      <c r="E1404" s="73" t="s">
        <v>55</v>
      </c>
      <c r="F1404" s="74">
        <v>40</v>
      </c>
      <c r="G1404" s="75">
        <v>40</v>
      </c>
      <c r="H1404" s="74">
        <v>1</v>
      </c>
      <c r="I1404" s="74">
        <v>8</v>
      </c>
      <c r="J1404" s="74">
        <v>64</v>
      </c>
      <c r="K1404" s="73" t="s">
        <v>16</v>
      </c>
      <c r="L1404" s="74">
        <v>160</v>
      </c>
      <c r="M1404" s="74">
        <v>160</v>
      </c>
      <c r="N1404" s="74">
        <v>480</v>
      </c>
      <c r="O1404" s="74">
        <v>12</v>
      </c>
      <c r="P1404" s="73" t="s">
        <v>203</v>
      </c>
      <c r="Q1404" s="74"/>
      <c r="S1404">
        <f t="shared" si="44"/>
        <v>64</v>
      </c>
      <c r="T1404" t="str">
        <f t="shared" si="43"/>
        <v>BPB-13</v>
      </c>
    </row>
    <row r="1405" spans="1:20" x14ac:dyDescent="0.25">
      <c r="A1405" s="68">
        <v>43117</v>
      </c>
      <c r="B1405" s="69" t="s">
        <v>954</v>
      </c>
      <c r="C1405" s="70"/>
      <c r="D1405" s="69" t="s">
        <v>955</v>
      </c>
      <c r="E1405" s="69" t="s">
        <v>142</v>
      </c>
      <c r="F1405" s="70">
        <v>10</v>
      </c>
      <c r="G1405" s="71">
        <v>20</v>
      </c>
      <c r="H1405" s="70">
        <v>2</v>
      </c>
      <c r="I1405" s="70">
        <v>2</v>
      </c>
      <c r="J1405" s="70">
        <v>36</v>
      </c>
      <c r="K1405" s="69" t="s">
        <v>16</v>
      </c>
      <c r="L1405" s="70">
        <v>14</v>
      </c>
      <c r="M1405" s="70">
        <v>14</v>
      </c>
      <c r="N1405" s="70">
        <v>28</v>
      </c>
      <c r="O1405" s="70">
        <v>2.8</v>
      </c>
      <c r="P1405" s="69" t="s">
        <v>311</v>
      </c>
      <c r="Q1405" s="70">
        <v>16</v>
      </c>
      <c r="S1405">
        <f t="shared" si="44"/>
        <v>36</v>
      </c>
      <c r="T1405" t="str">
        <f t="shared" si="43"/>
        <v>BPB-15</v>
      </c>
    </row>
    <row r="1406" spans="1:20" x14ac:dyDescent="0.25">
      <c r="A1406" s="72">
        <v>43117</v>
      </c>
      <c r="B1406" s="73" t="s">
        <v>954</v>
      </c>
      <c r="C1406" s="74"/>
      <c r="D1406" s="73" t="s">
        <v>955</v>
      </c>
      <c r="E1406" s="73" t="s">
        <v>130</v>
      </c>
      <c r="F1406" s="74">
        <v>100</v>
      </c>
      <c r="G1406" s="75">
        <v>200</v>
      </c>
      <c r="H1406" s="74">
        <v>2</v>
      </c>
      <c r="I1406" s="74">
        <v>2</v>
      </c>
      <c r="J1406" s="74">
        <v>351</v>
      </c>
      <c r="K1406" s="73" t="s">
        <v>16</v>
      </c>
      <c r="L1406" s="74">
        <v>0</v>
      </c>
      <c r="M1406" s="74">
        <v>0</v>
      </c>
      <c r="N1406" s="74">
        <v>0</v>
      </c>
      <c r="O1406" s="74">
        <v>0</v>
      </c>
      <c r="P1406" s="73" t="s">
        <v>313</v>
      </c>
      <c r="Q1406" s="74">
        <v>163</v>
      </c>
      <c r="S1406">
        <f t="shared" si="44"/>
        <v>351</v>
      </c>
      <c r="T1406" t="str">
        <f t="shared" si="43"/>
        <v>BPB-15</v>
      </c>
    </row>
    <row r="1407" spans="1:20" x14ac:dyDescent="0.25">
      <c r="A1407" s="72">
        <v>43117</v>
      </c>
      <c r="B1407" s="73" t="s">
        <v>956</v>
      </c>
      <c r="C1407" s="74"/>
      <c r="D1407" s="73" t="s">
        <v>957</v>
      </c>
      <c r="E1407" s="73" t="s">
        <v>18</v>
      </c>
      <c r="F1407" s="74">
        <v>30</v>
      </c>
      <c r="G1407" s="75">
        <v>30</v>
      </c>
      <c r="H1407" s="74">
        <v>1</v>
      </c>
      <c r="I1407" s="74">
        <v>80</v>
      </c>
      <c r="J1407" s="74">
        <v>240</v>
      </c>
      <c r="K1407" s="73" t="s">
        <v>16</v>
      </c>
      <c r="L1407" s="74">
        <v>60</v>
      </c>
      <c r="M1407" s="74">
        <v>60</v>
      </c>
      <c r="N1407" s="74">
        <v>180</v>
      </c>
      <c r="O1407" s="74">
        <v>6</v>
      </c>
      <c r="P1407" s="73" t="s">
        <v>61</v>
      </c>
      <c r="Q1407" s="74">
        <v>112</v>
      </c>
      <c r="S1407">
        <f t="shared" si="44"/>
        <v>240</v>
      </c>
      <c r="T1407" t="str">
        <f t="shared" si="43"/>
        <v>BPB-14</v>
      </c>
    </row>
    <row r="1408" spans="1:20" x14ac:dyDescent="0.25">
      <c r="A1408" s="72">
        <v>43117</v>
      </c>
      <c r="B1408" s="73" t="s">
        <v>956</v>
      </c>
      <c r="C1408" s="74"/>
      <c r="D1408" s="73" t="s">
        <v>957</v>
      </c>
      <c r="E1408" s="73" t="s">
        <v>656</v>
      </c>
      <c r="F1408" s="74">
        <v>24</v>
      </c>
      <c r="G1408" s="75">
        <v>24</v>
      </c>
      <c r="H1408" s="74">
        <v>1</v>
      </c>
      <c r="I1408" s="74">
        <v>192</v>
      </c>
      <c r="J1408" s="74">
        <v>384</v>
      </c>
      <c r="K1408" s="73" t="s">
        <v>16</v>
      </c>
      <c r="L1408" s="74">
        <v>48</v>
      </c>
      <c r="M1408" s="74">
        <v>48</v>
      </c>
      <c r="N1408" s="74">
        <v>288</v>
      </c>
      <c r="O1408" s="74">
        <v>12</v>
      </c>
      <c r="P1408" s="73" t="s">
        <v>657</v>
      </c>
      <c r="Q1408" s="74">
        <v>48</v>
      </c>
      <c r="S1408">
        <f t="shared" si="44"/>
        <v>384</v>
      </c>
      <c r="T1408" t="str">
        <f t="shared" si="43"/>
        <v>BPB-11</v>
      </c>
    </row>
    <row r="1409" spans="1:20" x14ac:dyDescent="0.25">
      <c r="A1409" s="68">
        <v>43117</v>
      </c>
      <c r="B1409" s="69" t="s">
        <v>956</v>
      </c>
      <c r="C1409" s="70"/>
      <c r="D1409" s="69" t="s">
        <v>957</v>
      </c>
      <c r="E1409" s="69" t="s">
        <v>139</v>
      </c>
      <c r="F1409" s="70">
        <v>24</v>
      </c>
      <c r="G1409" s="71">
        <v>24</v>
      </c>
      <c r="H1409" s="70">
        <v>1</v>
      </c>
      <c r="I1409" s="70">
        <v>80</v>
      </c>
      <c r="J1409" s="70">
        <v>160</v>
      </c>
      <c r="K1409" s="69" t="s">
        <v>16</v>
      </c>
      <c r="L1409" s="70">
        <v>48</v>
      </c>
      <c r="M1409" s="70">
        <v>48</v>
      </c>
      <c r="N1409" s="70">
        <v>432</v>
      </c>
      <c r="O1409" s="70">
        <v>18</v>
      </c>
      <c r="P1409" s="69" t="s">
        <v>199</v>
      </c>
      <c r="Q1409" s="70">
        <v>97</v>
      </c>
      <c r="S1409">
        <f t="shared" si="44"/>
        <v>160</v>
      </c>
      <c r="T1409" t="str">
        <f t="shared" si="43"/>
        <v>BPB-14</v>
      </c>
    </row>
    <row r="1410" spans="1:20" x14ac:dyDescent="0.25">
      <c r="A1410" s="72">
        <v>43117</v>
      </c>
      <c r="B1410" s="73" t="s">
        <v>956</v>
      </c>
      <c r="C1410" s="74"/>
      <c r="D1410" s="73" t="s">
        <v>957</v>
      </c>
      <c r="E1410" s="73" t="s">
        <v>115</v>
      </c>
      <c r="F1410" s="74">
        <v>30</v>
      </c>
      <c r="G1410" s="75">
        <v>30</v>
      </c>
      <c r="H1410" s="74">
        <v>1</v>
      </c>
      <c r="I1410" s="74">
        <v>2</v>
      </c>
      <c r="J1410" s="74">
        <v>80</v>
      </c>
      <c r="K1410" s="73" t="s">
        <v>16</v>
      </c>
      <c r="L1410" s="74">
        <v>60</v>
      </c>
      <c r="M1410" s="74">
        <v>60</v>
      </c>
      <c r="N1410" s="74">
        <v>180</v>
      </c>
      <c r="O1410" s="74">
        <v>6</v>
      </c>
      <c r="P1410" s="73" t="s">
        <v>116</v>
      </c>
      <c r="Q1410" s="74">
        <v>117</v>
      </c>
      <c r="S1410">
        <f t="shared" si="44"/>
        <v>80</v>
      </c>
      <c r="T1410" t="str">
        <f t="shared" si="43"/>
        <v>BPB-13</v>
      </c>
    </row>
    <row r="1411" spans="1:20" x14ac:dyDescent="0.25">
      <c r="A1411" s="68">
        <v>43117</v>
      </c>
      <c r="B1411" s="69" t="s">
        <v>956</v>
      </c>
      <c r="C1411" s="70"/>
      <c r="D1411" s="69" t="s">
        <v>957</v>
      </c>
      <c r="E1411" s="69" t="s">
        <v>117</v>
      </c>
      <c r="F1411" s="70">
        <v>30</v>
      </c>
      <c r="G1411" s="71">
        <v>30</v>
      </c>
      <c r="H1411" s="70">
        <v>1</v>
      </c>
      <c r="I1411" s="70">
        <v>80</v>
      </c>
      <c r="J1411" s="70">
        <v>240</v>
      </c>
      <c r="K1411" s="69" t="s">
        <v>16</v>
      </c>
      <c r="L1411" s="70">
        <v>60</v>
      </c>
      <c r="M1411" s="70">
        <v>60</v>
      </c>
      <c r="N1411" s="70">
        <v>180</v>
      </c>
      <c r="O1411" s="70">
        <v>6</v>
      </c>
      <c r="P1411" s="69" t="s">
        <v>118</v>
      </c>
      <c r="Q1411" s="70">
        <v>96</v>
      </c>
      <c r="S1411">
        <f t="shared" si="44"/>
        <v>240</v>
      </c>
      <c r="T1411" t="str">
        <f t="shared" ref="T1411:T1474" si="45">LEFT(P1411,6)</f>
        <v>BPB-14</v>
      </c>
    </row>
    <row r="1412" spans="1:20" x14ac:dyDescent="0.25">
      <c r="A1412" s="72">
        <v>43117</v>
      </c>
      <c r="B1412" s="73" t="s">
        <v>956</v>
      </c>
      <c r="C1412" s="74"/>
      <c r="D1412" s="73" t="s">
        <v>957</v>
      </c>
      <c r="E1412" s="73" t="s">
        <v>123</v>
      </c>
      <c r="F1412" s="74">
        <v>28</v>
      </c>
      <c r="G1412" s="75">
        <v>28</v>
      </c>
      <c r="H1412" s="74">
        <v>1</v>
      </c>
      <c r="I1412" s="74">
        <v>88</v>
      </c>
      <c r="J1412" s="74">
        <v>176</v>
      </c>
      <c r="K1412" s="73" t="s">
        <v>16</v>
      </c>
      <c r="L1412" s="74">
        <v>168</v>
      </c>
      <c r="M1412" s="74">
        <v>168</v>
      </c>
      <c r="N1412" s="74">
        <v>336</v>
      </c>
      <c r="O1412" s="74">
        <v>12</v>
      </c>
      <c r="P1412" s="73" t="s">
        <v>254</v>
      </c>
      <c r="Q1412" s="74">
        <v>27</v>
      </c>
      <c r="S1412">
        <f t="shared" si="44"/>
        <v>176</v>
      </c>
      <c r="T1412" t="str">
        <f t="shared" si="45"/>
        <v>BPB-13</v>
      </c>
    </row>
    <row r="1413" spans="1:20" x14ac:dyDescent="0.25">
      <c r="A1413" s="72">
        <v>43117</v>
      </c>
      <c r="B1413" s="73" t="s">
        <v>956</v>
      </c>
      <c r="C1413" s="74"/>
      <c r="D1413" s="73" t="s">
        <v>957</v>
      </c>
      <c r="E1413" s="73" t="s">
        <v>142</v>
      </c>
      <c r="F1413" s="74">
        <v>10</v>
      </c>
      <c r="G1413" s="75">
        <v>30</v>
      </c>
      <c r="H1413" s="74">
        <v>3</v>
      </c>
      <c r="I1413" s="74">
        <v>2</v>
      </c>
      <c r="J1413" s="74">
        <v>36</v>
      </c>
      <c r="K1413" s="73" t="s">
        <v>16</v>
      </c>
      <c r="L1413" s="74">
        <v>14</v>
      </c>
      <c r="M1413" s="74">
        <v>14</v>
      </c>
      <c r="N1413" s="74">
        <v>28</v>
      </c>
      <c r="O1413" s="74">
        <v>2.8</v>
      </c>
      <c r="P1413" s="73" t="s">
        <v>311</v>
      </c>
      <c r="Q1413" s="74">
        <v>16</v>
      </c>
      <c r="S1413">
        <f t="shared" si="44"/>
        <v>36</v>
      </c>
      <c r="T1413" t="str">
        <f t="shared" si="45"/>
        <v>BPB-15</v>
      </c>
    </row>
    <row r="1414" spans="1:20" x14ac:dyDescent="0.25">
      <c r="A1414" s="68">
        <v>43117</v>
      </c>
      <c r="B1414" s="69" t="s">
        <v>958</v>
      </c>
      <c r="C1414" s="70"/>
      <c r="D1414" s="69" t="s">
        <v>959</v>
      </c>
      <c r="E1414" s="69" t="s">
        <v>18</v>
      </c>
      <c r="F1414" s="70">
        <v>30</v>
      </c>
      <c r="G1414" s="71">
        <v>90</v>
      </c>
      <c r="H1414" s="70">
        <v>3</v>
      </c>
      <c r="I1414" s="70">
        <v>80</v>
      </c>
      <c r="J1414" s="70">
        <v>240</v>
      </c>
      <c r="K1414" s="69" t="s">
        <v>16</v>
      </c>
      <c r="L1414" s="70">
        <v>60</v>
      </c>
      <c r="M1414" s="70">
        <v>60</v>
      </c>
      <c r="N1414" s="70">
        <v>180</v>
      </c>
      <c r="O1414" s="70">
        <v>6</v>
      </c>
      <c r="P1414" s="69" t="s">
        <v>61</v>
      </c>
      <c r="Q1414" s="70">
        <v>112</v>
      </c>
      <c r="S1414">
        <f t="shared" si="44"/>
        <v>240</v>
      </c>
      <c r="T1414" t="str">
        <f t="shared" si="45"/>
        <v>BPB-14</v>
      </c>
    </row>
    <row r="1415" spans="1:20" x14ac:dyDescent="0.25">
      <c r="A1415" s="72">
        <v>43117</v>
      </c>
      <c r="B1415" s="73" t="s">
        <v>958</v>
      </c>
      <c r="C1415" s="74"/>
      <c r="D1415" s="73" t="s">
        <v>959</v>
      </c>
      <c r="E1415" s="73" t="s">
        <v>19</v>
      </c>
      <c r="F1415" s="74">
        <v>30</v>
      </c>
      <c r="G1415" s="75">
        <v>30</v>
      </c>
      <c r="H1415" s="74">
        <v>1</v>
      </c>
      <c r="I1415" s="74">
        <v>80</v>
      </c>
      <c r="J1415" s="74">
        <v>160</v>
      </c>
      <c r="K1415" s="73" t="s">
        <v>16</v>
      </c>
      <c r="L1415" s="74">
        <v>60</v>
      </c>
      <c r="M1415" s="74">
        <v>60</v>
      </c>
      <c r="N1415" s="74">
        <v>180</v>
      </c>
      <c r="O1415" s="74">
        <v>6</v>
      </c>
      <c r="P1415" s="73" t="s">
        <v>64</v>
      </c>
      <c r="Q1415" s="74">
        <v>44</v>
      </c>
      <c r="S1415">
        <f t="shared" si="44"/>
        <v>160</v>
      </c>
      <c r="T1415" t="str">
        <f t="shared" si="45"/>
        <v>BPB-14</v>
      </c>
    </row>
    <row r="1416" spans="1:20" x14ac:dyDescent="0.25">
      <c r="A1416" s="68">
        <v>43117</v>
      </c>
      <c r="B1416" s="69" t="s">
        <v>958</v>
      </c>
      <c r="C1416" s="70"/>
      <c r="D1416" s="69" t="s">
        <v>959</v>
      </c>
      <c r="E1416" s="69" t="s">
        <v>304</v>
      </c>
      <c r="F1416" s="70">
        <v>60</v>
      </c>
      <c r="G1416" s="71">
        <v>60</v>
      </c>
      <c r="H1416" s="70">
        <v>1</v>
      </c>
      <c r="I1416" s="70">
        <v>5</v>
      </c>
      <c r="J1416" s="70">
        <v>30</v>
      </c>
      <c r="K1416" s="69" t="s">
        <v>16</v>
      </c>
      <c r="L1416" s="70">
        <v>120</v>
      </c>
      <c r="M1416" s="70">
        <v>120</v>
      </c>
      <c r="N1416" s="70">
        <v>360</v>
      </c>
      <c r="O1416" s="70">
        <v>6</v>
      </c>
      <c r="P1416" s="69" t="s">
        <v>332</v>
      </c>
      <c r="Q1416" s="70"/>
      <c r="S1416">
        <f t="shared" si="44"/>
        <v>30</v>
      </c>
      <c r="T1416" t="str">
        <f t="shared" si="45"/>
        <v>BPB-12</v>
      </c>
    </row>
    <row r="1417" spans="1:20" x14ac:dyDescent="0.25">
      <c r="A1417" s="72">
        <v>43117</v>
      </c>
      <c r="B1417" s="73" t="s">
        <v>958</v>
      </c>
      <c r="C1417" s="74"/>
      <c r="D1417" s="73" t="s">
        <v>959</v>
      </c>
      <c r="E1417" s="73" t="s">
        <v>39</v>
      </c>
      <c r="F1417" s="74">
        <v>36</v>
      </c>
      <c r="G1417" s="75">
        <v>36</v>
      </c>
      <c r="H1417" s="74">
        <v>1</v>
      </c>
      <c r="I1417" s="74">
        <v>8</v>
      </c>
      <c r="J1417" s="74">
        <v>80</v>
      </c>
      <c r="K1417" s="73" t="s">
        <v>16</v>
      </c>
      <c r="L1417" s="74">
        <v>72</v>
      </c>
      <c r="M1417" s="74">
        <v>72</v>
      </c>
      <c r="N1417" s="74">
        <v>3000</v>
      </c>
      <c r="O1417" s="74">
        <v>83.3333333333333</v>
      </c>
      <c r="P1417" s="73" t="s">
        <v>204</v>
      </c>
      <c r="Q1417" s="74"/>
      <c r="S1417">
        <f t="shared" si="44"/>
        <v>80</v>
      </c>
      <c r="T1417" t="str">
        <f t="shared" si="45"/>
        <v>BPB-13</v>
      </c>
    </row>
    <row r="1418" spans="1:20" x14ac:dyDescent="0.25">
      <c r="A1418" s="68">
        <v>43117</v>
      </c>
      <c r="B1418" s="69" t="s">
        <v>958</v>
      </c>
      <c r="C1418" s="70"/>
      <c r="D1418" s="69" t="s">
        <v>959</v>
      </c>
      <c r="E1418" s="69" t="s">
        <v>41</v>
      </c>
      <c r="F1418" s="70">
        <v>36</v>
      </c>
      <c r="G1418" s="71">
        <v>36</v>
      </c>
      <c r="H1418" s="70">
        <v>1</v>
      </c>
      <c r="I1418" s="70">
        <v>80</v>
      </c>
      <c r="J1418" s="70">
        <v>160</v>
      </c>
      <c r="K1418" s="69" t="s">
        <v>16</v>
      </c>
      <c r="L1418" s="70">
        <v>72</v>
      </c>
      <c r="M1418" s="70">
        <v>72</v>
      </c>
      <c r="N1418" s="70">
        <v>216</v>
      </c>
      <c r="O1418" s="70">
        <v>6</v>
      </c>
      <c r="P1418" s="69" t="s">
        <v>213</v>
      </c>
      <c r="Q1418" s="70">
        <v>74.1388888888889</v>
      </c>
      <c r="S1418">
        <f t="shared" si="44"/>
        <v>160</v>
      </c>
      <c r="T1418" t="str">
        <f t="shared" si="45"/>
        <v>BPB-14</v>
      </c>
    </row>
    <row r="1419" spans="1:20" x14ac:dyDescent="0.25">
      <c r="A1419" s="68">
        <v>43117</v>
      </c>
      <c r="B1419" s="69" t="s">
        <v>958</v>
      </c>
      <c r="C1419" s="70"/>
      <c r="D1419" s="69" t="s">
        <v>959</v>
      </c>
      <c r="E1419" s="69" t="s">
        <v>44</v>
      </c>
      <c r="F1419" s="70">
        <v>30</v>
      </c>
      <c r="G1419" s="71">
        <v>30</v>
      </c>
      <c r="H1419" s="70">
        <v>1</v>
      </c>
      <c r="I1419" s="70">
        <v>8</v>
      </c>
      <c r="J1419" s="70">
        <v>88</v>
      </c>
      <c r="K1419" s="69" t="s">
        <v>16</v>
      </c>
      <c r="L1419" s="70">
        <v>60</v>
      </c>
      <c r="M1419" s="70">
        <v>60</v>
      </c>
      <c r="N1419" s="70">
        <v>180</v>
      </c>
      <c r="O1419" s="70">
        <v>6</v>
      </c>
      <c r="P1419" s="69" t="s">
        <v>114</v>
      </c>
      <c r="Q1419" s="70">
        <v>58</v>
      </c>
      <c r="S1419">
        <f t="shared" si="44"/>
        <v>88</v>
      </c>
      <c r="T1419" t="str">
        <f t="shared" si="45"/>
        <v>BPB-13</v>
      </c>
    </row>
    <row r="1420" spans="1:20" x14ac:dyDescent="0.25">
      <c r="A1420" s="68">
        <v>43117</v>
      </c>
      <c r="B1420" s="69" t="s">
        <v>958</v>
      </c>
      <c r="C1420" s="70"/>
      <c r="D1420" s="69" t="s">
        <v>959</v>
      </c>
      <c r="E1420" s="69" t="s">
        <v>115</v>
      </c>
      <c r="F1420" s="70">
        <v>30</v>
      </c>
      <c r="G1420" s="71">
        <v>30</v>
      </c>
      <c r="H1420" s="70">
        <v>1</v>
      </c>
      <c r="I1420" s="70">
        <v>2</v>
      </c>
      <c r="J1420" s="70">
        <v>80</v>
      </c>
      <c r="K1420" s="69" t="s">
        <v>16</v>
      </c>
      <c r="L1420" s="70">
        <v>60</v>
      </c>
      <c r="M1420" s="70">
        <v>60</v>
      </c>
      <c r="N1420" s="70">
        <v>180</v>
      </c>
      <c r="O1420" s="70">
        <v>6</v>
      </c>
      <c r="P1420" s="69" t="s">
        <v>116</v>
      </c>
      <c r="Q1420" s="70">
        <v>117</v>
      </c>
      <c r="S1420">
        <f t="shared" si="44"/>
        <v>80</v>
      </c>
      <c r="T1420" t="str">
        <f t="shared" si="45"/>
        <v>BPB-13</v>
      </c>
    </row>
    <row r="1421" spans="1:20" x14ac:dyDescent="0.25">
      <c r="A1421" s="72">
        <v>43117</v>
      </c>
      <c r="B1421" s="73" t="s">
        <v>958</v>
      </c>
      <c r="C1421" s="74"/>
      <c r="D1421" s="73" t="s">
        <v>959</v>
      </c>
      <c r="E1421" s="73" t="s">
        <v>168</v>
      </c>
      <c r="F1421" s="74">
        <v>36</v>
      </c>
      <c r="G1421" s="75">
        <v>36</v>
      </c>
      <c r="H1421" s="74">
        <v>1</v>
      </c>
      <c r="I1421" s="74">
        <v>8</v>
      </c>
      <c r="J1421" s="74">
        <v>80</v>
      </c>
      <c r="K1421" s="73" t="s">
        <v>16</v>
      </c>
      <c r="L1421" s="74">
        <v>72</v>
      </c>
      <c r="M1421" s="74">
        <v>72</v>
      </c>
      <c r="N1421" s="74">
        <v>216</v>
      </c>
      <c r="O1421" s="74">
        <v>6</v>
      </c>
      <c r="P1421" s="73" t="s">
        <v>298</v>
      </c>
      <c r="Q1421" s="74">
        <v>15</v>
      </c>
      <c r="S1421">
        <f t="shared" si="44"/>
        <v>80</v>
      </c>
      <c r="T1421" t="str">
        <f t="shared" si="45"/>
        <v>BPB-12</v>
      </c>
    </row>
    <row r="1422" spans="1:20" x14ac:dyDescent="0.25">
      <c r="A1422" s="72">
        <v>43117</v>
      </c>
      <c r="B1422" s="73" t="s">
        <v>960</v>
      </c>
      <c r="C1422" s="74"/>
      <c r="D1422" s="73" t="s">
        <v>961</v>
      </c>
      <c r="E1422" s="73" t="s">
        <v>180</v>
      </c>
      <c r="F1422" s="74">
        <v>10</v>
      </c>
      <c r="G1422" s="75">
        <v>120</v>
      </c>
      <c r="H1422" s="74">
        <v>12</v>
      </c>
      <c r="I1422" s="74">
        <v>2</v>
      </c>
      <c r="J1422" s="74">
        <v>144</v>
      </c>
      <c r="K1422" s="73" t="s">
        <v>16</v>
      </c>
      <c r="L1422" s="74">
        <v>240</v>
      </c>
      <c r="M1422" s="74">
        <v>240</v>
      </c>
      <c r="N1422" s="74">
        <v>720</v>
      </c>
      <c r="O1422" s="74">
        <v>72</v>
      </c>
      <c r="P1422" s="73" t="s">
        <v>316</v>
      </c>
      <c r="Q1422" s="74">
        <v>327</v>
      </c>
      <c r="S1422">
        <f t="shared" si="44"/>
        <v>144</v>
      </c>
      <c r="T1422" t="str">
        <f t="shared" si="45"/>
        <v>BPB-02</v>
      </c>
    </row>
    <row r="1423" spans="1:20" x14ac:dyDescent="0.25">
      <c r="A1423" s="72">
        <v>43117</v>
      </c>
      <c r="B1423" s="73" t="s">
        <v>960</v>
      </c>
      <c r="C1423" s="74"/>
      <c r="D1423" s="73" t="s">
        <v>961</v>
      </c>
      <c r="E1423" s="73" t="s">
        <v>591</v>
      </c>
      <c r="F1423" s="74">
        <v>28</v>
      </c>
      <c r="G1423" s="75">
        <v>28</v>
      </c>
      <c r="H1423" s="74">
        <v>1</v>
      </c>
      <c r="I1423" s="74">
        <v>80</v>
      </c>
      <c r="J1423" s="74">
        <v>160</v>
      </c>
      <c r="K1423" s="73" t="s">
        <v>16</v>
      </c>
      <c r="L1423" s="74">
        <v>56</v>
      </c>
      <c r="M1423" s="74">
        <v>56</v>
      </c>
      <c r="N1423" s="74">
        <v>168</v>
      </c>
      <c r="O1423" s="74">
        <v>6</v>
      </c>
      <c r="P1423" s="73" t="s">
        <v>592</v>
      </c>
      <c r="Q1423" s="74">
        <v>57</v>
      </c>
      <c r="S1423">
        <f t="shared" si="44"/>
        <v>160</v>
      </c>
      <c r="T1423" t="str">
        <f t="shared" si="45"/>
        <v>BPB-14</v>
      </c>
    </row>
    <row r="1424" spans="1:20" x14ac:dyDescent="0.25">
      <c r="A1424" s="68">
        <v>43117</v>
      </c>
      <c r="B1424" s="69" t="s">
        <v>960</v>
      </c>
      <c r="C1424" s="70"/>
      <c r="D1424" s="69" t="s">
        <v>961</v>
      </c>
      <c r="E1424" s="69" t="s">
        <v>588</v>
      </c>
      <c r="F1424" s="70">
        <v>28</v>
      </c>
      <c r="G1424" s="71">
        <v>28</v>
      </c>
      <c r="H1424" s="70">
        <v>1</v>
      </c>
      <c r="I1424" s="70">
        <v>88</v>
      </c>
      <c r="J1424" s="70">
        <v>264</v>
      </c>
      <c r="K1424" s="69" t="s">
        <v>16</v>
      </c>
      <c r="L1424" s="70">
        <v>56</v>
      </c>
      <c r="M1424" s="70">
        <v>56</v>
      </c>
      <c r="N1424" s="70">
        <v>168</v>
      </c>
      <c r="O1424" s="70">
        <v>6</v>
      </c>
      <c r="P1424" s="69" t="s">
        <v>589</v>
      </c>
      <c r="Q1424" s="70">
        <v>76</v>
      </c>
      <c r="S1424">
        <f t="shared" si="44"/>
        <v>264</v>
      </c>
      <c r="T1424" t="str">
        <f t="shared" si="45"/>
        <v>BPB-13</v>
      </c>
    </row>
    <row r="1425" spans="1:20" x14ac:dyDescent="0.25">
      <c r="A1425" s="72">
        <v>43117</v>
      </c>
      <c r="B1425" s="73" t="s">
        <v>960</v>
      </c>
      <c r="C1425" s="74"/>
      <c r="D1425" s="73" t="s">
        <v>961</v>
      </c>
      <c r="E1425" s="73" t="s">
        <v>50</v>
      </c>
      <c r="F1425" s="74">
        <v>24</v>
      </c>
      <c r="G1425" s="75">
        <v>24</v>
      </c>
      <c r="H1425" s="74">
        <v>1</v>
      </c>
      <c r="I1425" s="74">
        <v>88</v>
      </c>
      <c r="J1425" s="74">
        <v>176</v>
      </c>
      <c r="K1425" s="73" t="s">
        <v>16</v>
      </c>
      <c r="L1425" s="74">
        <v>48</v>
      </c>
      <c r="M1425" s="74">
        <v>48</v>
      </c>
      <c r="N1425" s="74">
        <v>144</v>
      </c>
      <c r="O1425" s="74">
        <v>6</v>
      </c>
      <c r="P1425" s="73" t="s">
        <v>207</v>
      </c>
      <c r="Q1425" s="74">
        <v>38</v>
      </c>
      <c r="S1425">
        <f t="shared" si="44"/>
        <v>176</v>
      </c>
      <c r="T1425" t="str">
        <f t="shared" si="45"/>
        <v>BPB-13</v>
      </c>
    </row>
    <row r="1426" spans="1:20" x14ac:dyDescent="0.25">
      <c r="A1426" s="68">
        <v>43117</v>
      </c>
      <c r="B1426" s="69" t="s">
        <v>960</v>
      </c>
      <c r="C1426" s="70"/>
      <c r="D1426" s="69" t="s">
        <v>961</v>
      </c>
      <c r="E1426" s="69" t="s">
        <v>56</v>
      </c>
      <c r="F1426" s="70">
        <v>40</v>
      </c>
      <c r="G1426" s="71">
        <v>40</v>
      </c>
      <c r="H1426" s="70">
        <v>1</v>
      </c>
      <c r="I1426" s="70">
        <v>56</v>
      </c>
      <c r="J1426" s="70">
        <v>112</v>
      </c>
      <c r="K1426" s="69" t="s">
        <v>16</v>
      </c>
      <c r="L1426" s="70">
        <v>80</v>
      </c>
      <c r="M1426" s="70">
        <v>80</v>
      </c>
      <c r="N1426" s="70">
        <v>720</v>
      </c>
      <c r="O1426" s="70">
        <v>18</v>
      </c>
      <c r="P1426" s="69" t="s">
        <v>228</v>
      </c>
      <c r="Q1426" s="70">
        <v>46</v>
      </c>
      <c r="S1426">
        <f t="shared" si="44"/>
        <v>112</v>
      </c>
      <c r="T1426" t="str">
        <f t="shared" si="45"/>
        <v>BPB-13</v>
      </c>
    </row>
    <row r="1427" spans="1:20" x14ac:dyDescent="0.25">
      <c r="A1427" s="72">
        <v>43117</v>
      </c>
      <c r="B1427" s="73" t="s">
        <v>960</v>
      </c>
      <c r="C1427" s="74"/>
      <c r="D1427" s="73" t="s">
        <v>961</v>
      </c>
      <c r="E1427" s="73" t="s">
        <v>671</v>
      </c>
      <c r="F1427" s="74">
        <v>95</v>
      </c>
      <c r="G1427" s="75">
        <v>95</v>
      </c>
      <c r="H1427" s="74">
        <v>1</v>
      </c>
      <c r="I1427" s="74">
        <v>8</v>
      </c>
      <c r="J1427" s="74">
        <v>88</v>
      </c>
      <c r="K1427" s="73" t="s">
        <v>16</v>
      </c>
      <c r="L1427" s="74">
        <v>190</v>
      </c>
      <c r="M1427" s="74">
        <v>190</v>
      </c>
      <c r="N1427" s="74">
        <v>570</v>
      </c>
      <c r="O1427" s="74">
        <v>6</v>
      </c>
      <c r="P1427" s="73" t="s">
        <v>672</v>
      </c>
      <c r="Q1427" s="74">
        <v>22</v>
      </c>
      <c r="S1427">
        <f t="shared" si="44"/>
        <v>88</v>
      </c>
      <c r="T1427" t="str">
        <f t="shared" si="45"/>
        <v>BPB-12</v>
      </c>
    </row>
    <row r="1428" spans="1:20" x14ac:dyDescent="0.25">
      <c r="A1428" s="72">
        <v>43117</v>
      </c>
      <c r="B1428" s="73" t="s">
        <v>960</v>
      </c>
      <c r="C1428" s="74"/>
      <c r="D1428" s="73" t="s">
        <v>961</v>
      </c>
      <c r="E1428" s="73" t="s">
        <v>154</v>
      </c>
      <c r="F1428" s="74">
        <v>90</v>
      </c>
      <c r="G1428" s="75">
        <v>90</v>
      </c>
      <c r="H1428" s="74">
        <v>1</v>
      </c>
      <c r="I1428" s="74">
        <v>2</v>
      </c>
      <c r="J1428" s="74">
        <v>56</v>
      </c>
      <c r="K1428" s="73" t="s">
        <v>16</v>
      </c>
      <c r="L1428" s="74">
        <v>0</v>
      </c>
      <c r="M1428" s="74">
        <v>0</v>
      </c>
      <c r="N1428" s="74">
        <v>0</v>
      </c>
      <c r="O1428" s="74">
        <v>0</v>
      </c>
      <c r="P1428" s="73" t="s">
        <v>314</v>
      </c>
      <c r="Q1428" s="74">
        <v>25.411111111111101</v>
      </c>
      <c r="S1428">
        <f t="shared" si="44"/>
        <v>56</v>
      </c>
      <c r="T1428" t="str">
        <f t="shared" si="45"/>
        <v>BPB-15</v>
      </c>
    </row>
    <row r="1429" spans="1:20" x14ac:dyDescent="0.25">
      <c r="A1429" s="72">
        <v>43118</v>
      </c>
      <c r="B1429" s="73" t="s">
        <v>962</v>
      </c>
      <c r="C1429" s="74"/>
      <c r="D1429" s="73" t="s">
        <v>963</v>
      </c>
      <c r="E1429" s="73" t="s">
        <v>18</v>
      </c>
      <c r="F1429" s="74">
        <v>30</v>
      </c>
      <c r="G1429" s="75">
        <v>90</v>
      </c>
      <c r="H1429" s="74">
        <v>3</v>
      </c>
      <c r="I1429" s="74">
        <v>80</v>
      </c>
      <c r="J1429" s="74">
        <v>240</v>
      </c>
      <c r="K1429" s="73" t="s">
        <v>16</v>
      </c>
      <c r="L1429" s="74">
        <v>60</v>
      </c>
      <c r="M1429" s="74">
        <v>60</v>
      </c>
      <c r="N1429" s="74">
        <v>180</v>
      </c>
      <c r="O1429" s="74">
        <v>6</v>
      </c>
      <c r="P1429" s="73" t="s">
        <v>61</v>
      </c>
      <c r="Q1429" s="74">
        <v>112</v>
      </c>
      <c r="S1429">
        <f t="shared" si="44"/>
        <v>240</v>
      </c>
      <c r="T1429" t="str">
        <f t="shared" si="45"/>
        <v>BPB-14</v>
      </c>
    </row>
    <row r="1430" spans="1:20" x14ac:dyDescent="0.25">
      <c r="A1430" s="68">
        <v>43118</v>
      </c>
      <c r="B1430" s="69" t="s">
        <v>962</v>
      </c>
      <c r="C1430" s="70"/>
      <c r="D1430" s="69" t="s">
        <v>963</v>
      </c>
      <c r="E1430" s="69" t="s">
        <v>19</v>
      </c>
      <c r="F1430" s="70">
        <v>30</v>
      </c>
      <c r="G1430" s="71">
        <v>90</v>
      </c>
      <c r="H1430" s="70">
        <v>3</v>
      </c>
      <c r="I1430" s="70">
        <v>80</v>
      </c>
      <c r="J1430" s="70">
        <v>160</v>
      </c>
      <c r="K1430" s="69" t="s">
        <v>16</v>
      </c>
      <c r="L1430" s="70">
        <v>60</v>
      </c>
      <c r="M1430" s="70">
        <v>60</v>
      </c>
      <c r="N1430" s="70">
        <v>180</v>
      </c>
      <c r="O1430" s="70">
        <v>6</v>
      </c>
      <c r="P1430" s="69" t="s">
        <v>64</v>
      </c>
      <c r="Q1430" s="70">
        <v>44</v>
      </c>
      <c r="S1430">
        <f t="shared" si="44"/>
        <v>160</v>
      </c>
      <c r="T1430" t="str">
        <f t="shared" si="45"/>
        <v>BPB-14</v>
      </c>
    </row>
    <row r="1431" spans="1:20" x14ac:dyDescent="0.25">
      <c r="A1431" s="68">
        <v>43118</v>
      </c>
      <c r="B1431" s="69" t="s">
        <v>962</v>
      </c>
      <c r="C1431" s="70"/>
      <c r="D1431" s="69" t="s">
        <v>963</v>
      </c>
      <c r="E1431" s="69" t="s">
        <v>136</v>
      </c>
      <c r="F1431" s="70">
        <v>24</v>
      </c>
      <c r="G1431" s="71">
        <v>24</v>
      </c>
      <c r="H1431" s="70">
        <v>1</v>
      </c>
      <c r="I1431" s="70">
        <v>8</v>
      </c>
      <c r="J1431" s="70">
        <v>72</v>
      </c>
      <c r="K1431" s="69" t="s">
        <v>16</v>
      </c>
      <c r="L1431" s="70">
        <v>48</v>
      </c>
      <c r="M1431" s="70">
        <v>48</v>
      </c>
      <c r="N1431" s="70">
        <v>288</v>
      </c>
      <c r="O1431" s="70">
        <v>12</v>
      </c>
      <c r="P1431" s="69" t="s">
        <v>181</v>
      </c>
      <c r="Q1431" s="70">
        <v>18</v>
      </c>
      <c r="S1431">
        <f t="shared" si="44"/>
        <v>72</v>
      </c>
      <c r="T1431" t="str">
        <f t="shared" si="45"/>
        <v>BPB-13</v>
      </c>
    </row>
    <row r="1432" spans="1:20" x14ac:dyDescent="0.25">
      <c r="A1432" s="68">
        <v>43118</v>
      </c>
      <c r="B1432" s="69" t="s">
        <v>962</v>
      </c>
      <c r="C1432" s="70"/>
      <c r="D1432" s="69" t="s">
        <v>963</v>
      </c>
      <c r="E1432" s="69" t="s">
        <v>74</v>
      </c>
      <c r="F1432" s="70">
        <v>24</v>
      </c>
      <c r="G1432" s="71">
        <v>24</v>
      </c>
      <c r="H1432" s="70">
        <v>1</v>
      </c>
      <c r="I1432" s="70">
        <v>8</v>
      </c>
      <c r="J1432" s="70">
        <v>64</v>
      </c>
      <c r="K1432" s="69" t="s">
        <v>16</v>
      </c>
      <c r="L1432" s="70">
        <v>48</v>
      </c>
      <c r="M1432" s="70">
        <v>48</v>
      </c>
      <c r="N1432" s="70">
        <v>144</v>
      </c>
      <c r="O1432" s="70">
        <v>6</v>
      </c>
      <c r="P1432" s="69" t="s">
        <v>191</v>
      </c>
      <c r="Q1432" s="70">
        <v>8</v>
      </c>
      <c r="S1432">
        <f t="shared" si="44"/>
        <v>64</v>
      </c>
      <c r="T1432" t="str">
        <f t="shared" si="45"/>
        <v>BPB-14</v>
      </c>
    </row>
    <row r="1433" spans="1:20" x14ac:dyDescent="0.25">
      <c r="A1433" s="68">
        <v>43118</v>
      </c>
      <c r="B1433" s="69" t="s">
        <v>962</v>
      </c>
      <c r="C1433" s="70"/>
      <c r="D1433" s="69" t="s">
        <v>963</v>
      </c>
      <c r="E1433" s="69" t="s">
        <v>258</v>
      </c>
      <c r="F1433" s="70">
        <v>293</v>
      </c>
      <c r="G1433" s="71">
        <v>293</v>
      </c>
      <c r="H1433" s="70">
        <v>1</v>
      </c>
      <c r="I1433" s="70">
        <v>18</v>
      </c>
      <c r="J1433" s="70">
        <v>180</v>
      </c>
      <c r="K1433" s="69" t="s">
        <v>16</v>
      </c>
      <c r="L1433" s="70">
        <v>293</v>
      </c>
      <c r="M1433" s="70">
        <v>293</v>
      </c>
      <c r="N1433" s="70">
        <v>879</v>
      </c>
      <c r="O1433" s="70">
        <v>3</v>
      </c>
      <c r="P1433" s="69" t="s">
        <v>17</v>
      </c>
      <c r="Q1433" s="70">
        <v>27</v>
      </c>
      <c r="S1433">
        <f t="shared" si="44"/>
        <v>180</v>
      </c>
      <c r="T1433" t="str">
        <f t="shared" si="45"/>
        <v>BPB-01</v>
      </c>
    </row>
    <row r="1434" spans="1:20" x14ac:dyDescent="0.25">
      <c r="A1434" s="72">
        <v>43118</v>
      </c>
      <c r="B1434" s="73" t="s">
        <v>962</v>
      </c>
      <c r="C1434" s="74"/>
      <c r="D1434" s="73" t="s">
        <v>963</v>
      </c>
      <c r="E1434" s="73" t="s">
        <v>591</v>
      </c>
      <c r="F1434" s="74">
        <v>28</v>
      </c>
      <c r="G1434" s="75">
        <v>28</v>
      </c>
      <c r="H1434" s="74">
        <v>1</v>
      </c>
      <c r="I1434" s="74">
        <v>80</v>
      </c>
      <c r="J1434" s="74">
        <v>160</v>
      </c>
      <c r="K1434" s="73" t="s">
        <v>16</v>
      </c>
      <c r="L1434" s="74">
        <v>56</v>
      </c>
      <c r="M1434" s="74">
        <v>56</v>
      </c>
      <c r="N1434" s="74">
        <v>168</v>
      </c>
      <c r="O1434" s="74">
        <v>6</v>
      </c>
      <c r="P1434" s="73" t="s">
        <v>592</v>
      </c>
      <c r="Q1434" s="74">
        <v>57</v>
      </c>
      <c r="S1434">
        <f t="shared" si="44"/>
        <v>160</v>
      </c>
      <c r="T1434" t="str">
        <f t="shared" si="45"/>
        <v>BPB-14</v>
      </c>
    </row>
    <row r="1435" spans="1:20" x14ac:dyDescent="0.25">
      <c r="A1435" s="68">
        <v>43118</v>
      </c>
      <c r="B1435" s="69" t="s">
        <v>962</v>
      </c>
      <c r="C1435" s="70"/>
      <c r="D1435" s="69" t="s">
        <v>963</v>
      </c>
      <c r="E1435" s="69" t="s">
        <v>77</v>
      </c>
      <c r="F1435" s="70">
        <v>24</v>
      </c>
      <c r="G1435" s="71">
        <v>48</v>
      </c>
      <c r="H1435" s="70">
        <v>2</v>
      </c>
      <c r="I1435" s="70">
        <v>64</v>
      </c>
      <c r="J1435" s="70">
        <v>128</v>
      </c>
      <c r="K1435" s="69" t="s">
        <v>16</v>
      </c>
      <c r="L1435" s="70">
        <v>48</v>
      </c>
      <c r="M1435" s="70">
        <v>48</v>
      </c>
      <c r="N1435" s="70">
        <v>432</v>
      </c>
      <c r="O1435" s="70">
        <v>18</v>
      </c>
      <c r="P1435" s="69" t="s">
        <v>78</v>
      </c>
      <c r="Q1435" s="70"/>
      <c r="S1435">
        <f t="shared" si="44"/>
        <v>128</v>
      </c>
      <c r="T1435" t="str">
        <f t="shared" si="45"/>
        <v>BPB-14</v>
      </c>
    </row>
    <row r="1436" spans="1:20" x14ac:dyDescent="0.25">
      <c r="A1436" s="72">
        <v>43118</v>
      </c>
      <c r="B1436" s="73" t="s">
        <v>962</v>
      </c>
      <c r="C1436" s="74"/>
      <c r="D1436" s="73" t="s">
        <v>963</v>
      </c>
      <c r="E1436" s="73" t="s">
        <v>588</v>
      </c>
      <c r="F1436" s="74">
        <v>28</v>
      </c>
      <c r="G1436" s="75">
        <v>28</v>
      </c>
      <c r="H1436" s="74">
        <v>1</v>
      </c>
      <c r="I1436" s="74">
        <v>88</v>
      </c>
      <c r="J1436" s="74">
        <v>264</v>
      </c>
      <c r="K1436" s="73" t="s">
        <v>16</v>
      </c>
      <c r="L1436" s="74">
        <v>56</v>
      </c>
      <c r="M1436" s="74">
        <v>56</v>
      </c>
      <c r="N1436" s="74">
        <v>168</v>
      </c>
      <c r="O1436" s="74">
        <v>6</v>
      </c>
      <c r="P1436" s="73" t="s">
        <v>589</v>
      </c>
      <c r="Q1436" s="74">
        <v>76</v>
      </c>
      <c r="S1436">
        <f t="shared" si="44"/>
        <v>264</v>
      </c>
      <c r="T1436" t="str">
        <f t="shared" si="45"/>
        <v>BPB-13</v>
      </c>
    </row>
    <row r="1437" spans="1:20" x14ac:dyDescent="0.25">
      <c r="A1437" s="72">
        <v>43118</v>
      </c>
      <c r="B1437" s="73" t="s">
        <v>962</v>
      </c>
      <c r="C1437" s="74"/>
      <c r="D1437" s="73" t="s">
        <v>963</v>
      </c>
      <c r="E1437" s="73" t="s">
        <v>941</v>
      </c>
      <c r="F1437" s="74">
        <v>24</v>
      </c>
      <c r="G1437" s="75">
        <v>24</v>
      </c>
      <c r="H1437" s="74">
        <v>1</v>
      </c>
      <c r="I1437" s="74">
        <v>2</v>
      </c>
      <c r="J1437" s="74">
        <v>6</v>
      </c>
      <c r="K1437" s="73" t="s">
        <v>16</v>
      </c>
      <c r="L1437" s="74">
        <v>48</v>
      </c>
      <c r="M1437" s="74">
        <v>48</v>
      </c>
      <c r="N1437" s="74">
        <v>144</v>
      </c>
      <c r="O1437" s="74">
        <v>6</v>
      </c>
      <c r="P1437" s="73" t="s">
        <v>942</v>
      </c>
      <c r="Q1437" s="74">
        <v>2</v>
      </c>
      <c r="S1437">
        <f t="shared" si="44"/>
        <v>6</v>
      </c>
      <c r="T1437" t="str">
        <f t="shared" si="45"/>
        <v>BPB-04</v>
      </c>
    </row>
    <row r="1438" spans="1:20" x14ac:dyDescent="0.25">
      <c r="A1438" s="72">
        <v>43118</v>
      </c>
      <c r="B1438" s="73" t="s">
        <v>962</v>
      </c>
      <c r="C1438" s="74"/>
      <c r="D1438" s="73" t="s">
        <v>963</v>
      </c>
      <c r="E1438" s="73" t="s">
        <v>145</v>
      </c>
      <c r="F1438" s="74">
        <v>36</v>
      </c>
      <c r="G1438" s="75">
        <v>72</v>
      </c>
      <c r="H1438" s="74">
        <v>2</v>
      </c>
      <c r="I1438" s="74">
        <v>8</v>
      </c>
      <c r="J1438" s="74">
        <v>72</v>
      </c>
      <c r="K1438" s="73" t="s">
        <v>16</v>
      </c>
      <c r="L1438" s="74">
        <v>72</v>
      </c>
      <c r="M1438" s="74">
        <v>72</v>
      </c>
      <c r="N1438" s="74">
        <v>432</v>
      </c>
      <c r="O1438" s="74">
        <v>12</v>
      </c>
      <c r="P1438" s="73" t="s">
        <v>223</v>
      </c>
      <c r="Q1438" s="74">
        <v>49</v>
      </c>
      <c r="S1438">
        <f t="shared" si="44"/>
        <v>72</v>
      </c>
      <c r="T1438" t="str">
        <f t="shared" si="45"/>
        <v>BPB-12</v>
      </c>
    </row>
    <row r="1439" spans="1:20" x14ac:dyDescent="0.25">
      <c r="A1439" s="68">
        <v>43118</v>
      </c>
      <c r="B1439" s="69" t="s">
        <v>962</v>
      </c>
      <c r="C1439" s="70"/>
      <c r="D1439" s="69" t="s">
        <v>963</v>
      </c>
      <c r="E1439" s="69" t="s">
        <v>22</v>
      </c>
      <c r="F1439" s="70">
        <v>36</v>
      </c>
      <c r="G1439" s="71">
        <v>72</v>
      </c>
      <c r="H1439" s="70">
        <v>2</v>
      </c>
      <c r="I1439" s="70">
        <v>72</v>
      </c>
      <c r="J1439" s="70">
        <v>144</v>
      </c>
      <c r="K1439" s="69" t="s">
        <v>16</v>
      </c>
      <c r="L1439" s="70">
        <v>72</v>
      </c>
      <c r="M1439" s="70">
        <v>72</v>
      </c>
      <c r="N1439" s="70">
        <v>864</v>
      </c>
      <c r="O1439" s="70">
        <v>24</v>
      </c>
      <c r="P1439" s="69" t="s">
        <v>205</v>
      </c>
      <c r="Q1439" s="70">
        <v>34</v>
      </c>
      <c r="S1439">
        <f t="shared" si="44"/>
        <v>144</v>
      </c>
      <c r="T1439" t="str">
        <f t="shared" si="45"/>
        <v>BPB-13</v>
      </c>
    </row>
    <row r="1440" spans="1:20" x14ac:dyDescent="0.25">
      <c r="A1440" s="68">
        <v>43118</v>
      </c>
      <c r="B1440" s="69" t="s">
        <v>962</v>
      </c>
      <c r="C1440" s="70"/>
      <c r="D1440" s="69" t="s">
        <v>963</v>
      </c>
      <c r="E1440" s="69" t="s">
        <v>23</v>
      </c>
      <c r="F1440" s="70">
        <v>36</v>
      </c>
      <c r="G1440" s="71">
        <v>144</v>
      </c>
      <c r="H1440" s="70">
        <v>4</v>
      </c>
      <c r="I1440" s="70">
        <v>8</v>
      </c>
      <c r="J1440" s="70">
        <v>80</v>
      </c>
      <c r="K1440" s="69" t="s">
        <v>16</v>
      </c>
      <c r="L1440" s="70">
        <v>108</v>
      </c>
      <c r="M1440" s="70">
        <v>108</v>
      </c>
      <c r="N1440" s="70">
        <v>648</v>
      </c>
      <c r="O1440" s="70">
        <v>18</v>
      </c>
      <c r="P1440" s="69" t="s">
        <v>194</v>
      </c>
      <c r="Q1440" s="70"/>
      <c r="S1440">
        <f t="shared" si="44"/>
        <v>80</v>
      </c>
      <c r="T1440" t="str">
        <f t="shared" si="45"/>
        <v>BPB-14</v>
      </c>
    </row>
    <row r="1441" spans="1:20" x14ac:dyDescent="0.25">
      <c r="A1441" s="72">
        <v>43118</v>
      </c>
      <c r="B1441" s="73" t="s">
        <v>962</v>
      </c>
      <c r="C1441" s="74"/>
      <c r="D1441" s="73" t="s">
        <v>963</v>
      </c>
      <c r="E1441" s="73" t="s">
        <v>90</v>
      </c>
      <c r="F1441" s="74">
        <v>80</v>
      </c>
      <c r="G1441" s="75">
        <v>80</v>
      </c>
      <c r="H1441" s="74">
        <v>1</v>
      </c>
      <c r="I1441" s="74">
        <v>8</v>
      </c>
      <c r="J1441" s="74">
        <v>88</v>
      </c>
      <c r="K1441" s="73" t="s">
        <v>16</v>
      </c>
      <c r="L1441" s="74">
        <v>160</v>
      </c>
      <c r="M1441" s="74">
        <v>160</v>
      </c>
      <c r="N1441" s="74">
        <v>480</v>
      </c>
      <c r="O1441" s="74">
        <v>6</v>
      </c>
      <c r="P1441" s="73" t="s">
        <v>286</v>
      </c>
      <c r="Q1441" s="74">
        <v>25</v>
      </c>
      <c r="S1441">
        <f t="shared" si="44"/>
        <v>88</v>
      </c>
      <c r="T1441" t="str">
        <f t="shared" si="45"/>
        <v>BPB-12</v>
      </c>
    </row>
    <row r="1442" spans="1:20" x14ac:dyDescent="0.25">
      <c r="A1442" s="72">
        <v>43118</v>
      </c>
      <c r="B1442" s="73" t="s">
        <v>962</v>
      </c>
      <c r="C1442" s="74"/>
      <c r="D1442" s="73" t="s">
        <v>963</v>
      </c>
      <c r="E1442" s="73" t="s">
        <v>91</v>
      </c>
      <c r="F1442" s="74">
        <v>24</v>
      </c>
      <c r="G1442" s="75">
        <v>96</v>
      </c>
      <c r="H1442" s="74">
        <v>4</v>
      </c>
      <c r="I1442" s="74">
        <v>8</v>
      </c>
      <c r="J1442" s="74">
        <v>80</v>
      </c>
      <c r="K1442" s="73" t="s">
        <v>16</v>
      </c>
      <c r="L1442" s="74">
        <v>48</v>
      </c>
      <c r="M1442" s="74">
        <v>48</v>
      </c>
      <c r="N1442" s="74">
        <v>1000</v>
      </c>
      <c r="O1442" s="74">
        <v>41.6666666666667</v>
      </c>
      <c r="P1442" s="73" t="s">
        <v>250</v>
      </c>
      <c r="Q1442" s="74">
        <v>34</v>
      </c>
      <c r="S1442">
        <f t="shared" si="44"/>
        <v>80</v>
      </c>
      <c r="T1442" t="str">
        <f t="shared" si="45"/>
        <v>BPB-11</v>
      </c>
    </row>
    <row r="1443" spans="1:20" x14ac:dyDescent="0.25">
      <c r="A1443" s="72">
        <v>43118</v>
      </c>
      <c r="B1443" s="73" t="s">
        <v>962</v>
      </c>
      <c r="C1443" s="74"/>
      <c r="D1443" s="73" t="s">
        <v>963</v>
      </c>
      <c r="E1443" s="73" t="s">
        <v>28</v>
      </c>
      <c r="F1443" s="74">
        <v>48</v>
      </c>
      <c r="G1443" s="75">
        <v>48</v>
      </c>
      <c r="H1443" s="74">
        <v>1</v>
      </c>
      <c r="I1443" s="74">
        <v>8</v>
      </c>
      <c r="J1443" s="74">
        <v>88</v>
      </c>
      <c r="K1443" s="73" t="s">
        <v>16</v>
      </c>
      <c r="L1443" s="74">
        <v>96</v>
      </c>
      <c r="M1443" s="74">
        <v>96</v>
      </c>
      <c r="N1443" s="74">
        <v>288</v>
      </c>
      <c r="O1443" s="74">
        <v>6</v>
      </c>
      <c r="P1443" s="73" t="s">
        <v>251</v>
      </c>
      <c r="Q1443" s="74">
        <v>23</v>
      </c>
      <c r="S1443">
        <f t="shared" si="44"/>
        <v>88</v>
      </c>
      <c r="T1443" t="str">
        <f t="shared" si="45"/>
        <v>BPB-12</v>
      </c>
    </row>
    <row r="1444" spans="1:20" x14ac:dyDescent="0.25">
      <c r="A1444" s="72">
        <v>43118</v>
      </c>
      <c r="B1444" s="73" t="s">
        <v>962</v>
      </c>
      <c r="C1444" s="74"/>
      <c r="D1444" s="73" t="s">
        <v>963</v>
      </c>
      <c r="E1444" s="73" t="s">
        <v>29</v>
      </c>
      <c r="F1444" s="74">
        <v>40</v>
      </c>
      <c r="G1444" s="75">
        <v>40</v>
      </c>
      <c r="H1444" s="74">
        <v>1</v>
      </c>
      <c r="I1444" s="74">
        <v>2</v>
      </c>
      <c r="J1444" s="74">
        <v>56</v>
      </c>
      <c r="K1444" s="73" t="s">
        <v>16</v>
      </c>
      <c r="L1444" s="74">
        <v>80</v>
      </c>
      <c r="M1444" s="74">
        <v>80</v>
      </c>
      <c r="N1444" s="74">
        <v>720</v>
      </c>
      <c r="O1444" s="74">
        <v>18</v>
      </c>
      <c r="P1444" s="73" t="s">
        <v>195</v>
      </c>
      <c r="Q1444" s="74">
        <v>71.875</v>
      </c>
      <c r="S1444">
        <f t="shared" si="44"/>
        <v>56</v>
      </c>
      <c r="T1444" t="str">
        <f t="shared" si="45"/>
        <v>BPB-13</v>
      </c>
    </row>
    <row r="1445" spans="1:20" x14ac:dyDescent="0.25">
      <c r="A1445" s="72">
        <v>43118</v>
      </c>
      <c r="B1445" s="73" t="s">
        <v>962</v>
      </c>
      <c r="C1445" s="74"/>
      <c r="D1445" s="73" t="s">
        <v>963</v>
      </c>
      <c r="E1445" s="73" t="s">
        <v>964</v>
      </c>
      <c r="F1445" s="74">
        <v>30</v>
      </c>
      <c r="G1445" s="75">
        <v>30</v>
      </c>
      <c r="H1445" s="74">
        <v>1</v>
      </c>
      <c r="I1445" s="74">
        <v>8</v>
      </c>
      <c r="J1445" s="74">
        <v>88</v>
      </c>
      <c r="K1445" s="73" t="s">
        <v>16</v>
      </c>
      <c r="L1445" s="74">
        <v>60</v>
      </c>
      <c r="M1445" s="74">
        <v>60</v>
      </c>
      <c r="N1445" s="74">
        <v>180</v>
      </c>
      <c r="O1445" s="74">
        <v>6</v>
      </c>
      <c r="P1445" s="73" t="s">
        <v>965</v>
      </c>
      <c r="Q1445" s="74">
        <v>25</v>
      </c>
      <c r="S1445">
        <f t="shared" si="44"/>
        <v>88</v>
      </c>
      <c r="T1445" t="str">
        <f t="shared" si="45"/>
        <v>BPB-08</v>
      </c>
    </row>
    <row r="1446" spans="1:20" x14ac:dyDescent="0.25">
      <c r="A1446" s="72">
        <v>43118</v>
      </c>
      <c r="B1446" s="73" t="s">
        <v>962</v>
      </c>
      <c r="C1446" s="74"/>
      <c r="D1446" s="73" t="s">
        <v>963</v>
      </c>
      <c r="E1446" s="73" t="s">
        <v>697</v>
      </c>
      <c r="F1446" s="74">
        <v>14</v>
      </c>
      <c r="G1446" s="75">
        <v>14</v>
      </c>
      <c r="H1446" s="74">
        <v>1</v>
      </c>
      <c r="I1446" s="74">
        <v>1</v>
      </c>
      <c r="J1446" s="74">
        <v>5</v>
      </c>
      <c r="K1446" s="73" t="s">
        <v>16</v>
      </c>
      <c r="L1446" s="74">
        <v>2</v>
      </c>
      <c r="M1446" s="74">
        <v>2</v>
      </c>
      <c r="N1446" s="74">
        <v>60</v>
      </c>
      <c r="O1446" s="74">
        <v>4.28571428571429</v>
      </c>
      <c r="P1446" s="73" t="s">
        <v>698</v>
      </c>
      <c r="Q1446" s="74">
        <v>5</v>
      </c>
      <c r="S1446">
        <f t="shared" si="44"/>
        <v>5</v>
      </c>
      <c r="T1446" t="str">
        <f t="shared" si="45"/>
        <v>BPB-05</v>
      </c>
    </row>
    <row r="1447" spans="1:20" x14ac:dyDescent="0.25">
      <c r="A1447" s="68">
        <v>43118</v>
      </c>
      <c r="B1447" s="69" t="s">
        <v>962</v>
      </c>
      <c r="C1447" s="70"/>
      <c r="D1447" s="69" t="s">
        <v>963</v>
      </c>
      <c r="E1447" s="69" t="s">
        <v>138</v>
      </c>
      <c r="F1447" s="70">
        <v>24</v>
      </c>
      <c r="G1447" s="71">
        <v>48</v>
      </c>
      <c r="H1447" s="70">
        <v>2</v>
      </c>
      <c r="I1447" s="70">
        <v>8</v>
      </c>
      <c r="J1447" s="70">
        <v>80</v>
      </c>
      <c r="K1447" s="69" t="s">
        <v>16</v>
      </c>
      <c r="L1447" s="70">
        <v>48</v>
      </c>
      <c r="M1447" s="70">
        <v>48</v>
      </c>
      <c r="N1447" s="70">
        <v>288</v>
      </c>
      <c r="O1447" s="70">
        <v>12</v>
      </c>
      <c r="P1447" s="69" t="s">
        <v>198</v>
      </c>
      <c r="Q1447" s="70">
        <v>18</v>
      </c>
      <c r="S1447">
        <f t="shared" si="44"/>
        <v>80</v>
      </c>
      <c r="T1447" t="str">
        <f t="shared" si="45"/>
        <v>BPB-11</v>
      </c>
    </row>
    <row r="1448" spans="1:20" x14ac:dyDescent="0.25">
      <c r="A1448" s="72">
        <v>43118</v>
      </c>
      <c r="B1448" s="73" t="s">
        <v>962</v>
      </c>
      <c r="C1448" s="74"/>
      <c r="D1448" s="73" t="s">
        <v>963</v>
      </c>
      <c r="E1448" s="73" t="s">
        <v>139</v>
      </c>
      <c r="F1448" s="74">
        <v>24</v>
      </c>
      <c r="G1448" s="75">
        <v>48</v>
      </c>
      <c r="H1448" s="74">
        <v>2</v>
      </c>
      <c r="I1448" s="74">
        <v>80</v>
      </c>
      <c r="J1448" s="74">
        <v>160</v>
      </c>
      <c r="K1448" s="73" t="s">
        <v>16</v>
      </c>
      <c r="L1448" s="74">
        <v>48</v>
      </c>
      <c r="M1448" s="74">
        <v>48</v>
      </c>
      <c r="N1448" s="74">
        <v>432</v>
      </c>
      <c r="O1448" s="74">
        <v>18</v>
      </c>
      <c r="P1448" s="73" t="s">
        <v>199</v>
      </c>
      <c r="Q1448" s="74">
        <v>97</v>
      </c>
      <c r="S1448">
        <f t="shared" si="44"/>
        <v>160</v>
      </c>
      <c r="T1448" t="str">
        <f t="shared" si="45"/>
        <v>BPB-14</v>
      </c>
    </row>
    <row r="1449" spans="1:20" x14ac:dyDescent="0.25">
      <c r="A1449" s="68">
        <v>43118</v>
      </c>
      <c r="B1449" s="69" t="s">
        <v>962</v>
      </c>
      <c r="C1449" s="70"/>
      <c r="D1449" s="69" t="s">
        <v>963</v>
      </c>
      <c r="E1449" s="69" t="s">
        <v>33</v>
      </c>
      <c r="F1449" s="70">
        <v>24</v>
      </c>
      <c r="G1449" s="71">
        <v>24</v>
      </c>
      <c r="H1449" s="70">
        <v>1</v>
      </c>
      <c r="I1449" s="70">
        <v>50</v>
      </c>
      <c r="J1449" s="70">
        <v>100</v>
      </c>
      <c r="K1449" s="69" t="s">
        <v>16</v>
      </c>
      <c r="L1449" s="70">
        <v>48</v>
      </c>
      <c r="M1449" s="70">
        <v>48</v>
      </c>
      <c r="N1449" s="70">
        <v>432</v>
      </c>
      <c r="O1449" s="70">
        <v>18</v>
      </c>
      <c r="P1449" s="69" t="s">
        <v>104</v>
      </c>
      <c r="Q1449" s="70">
        <v>22</v>
      </c>
      <c r="S1449">
        <f t="shared" si="44"/>
        <v>100</v>
      </c>
      <c r="T1449" t="str">
        <f t="shared" si="45"/>
        <v>BPB-13</v>
      </c>
    </row>
    <row r="1450" spans="1:20" x14ac:dyDescent="0.25">
      <c r="A1450" s="68">
        <v>43118</v>
      </c>
      <c r="B1450" s="69" t="s">
        <v>962</v>
      </c>
      <c r="C1450" s="70"/>
      <c r="D1450" s="69" t="s">
        <v>963</v>
      </c>
      <c r="E1450" s="69" t="s">
        <v>140</v>
      </c>
      <c r="F1450" s="70">
        <v>40</v>
      </c>
      <c r="G1450" s="71">
        <v>40</v>
      </c>
      <c r="H1450" s="70">
        <v>1</v>
      </c>
      <c r="I1450" s="70">
        <v>56</v>
      </c>
      <c r="J1450" s="70">
        <v>112</v>
      </c>
      <c r="K1450" s="69" t="s">
        <v>16</v>
      </c>
      <c r="L1450" s="70">
        <v>80</v>
      </c>
      <c r="M1450" s="70">
        <v>80</v>
      </c>
      <c r="N1450" s="70">
        <v>240</v>
      </c>
      <c r="O1450" s="70">
        <v>6</v>
      </c>
      <c r="P1450" s="69" t="s">
        <v>200</v>
      </c>
      <c r="Q1450" s="70">
        <v>16</v>
      </c>
      <c r="S1450">
        <f t="shared" si="44"/>
        <v>112</v>
      </c>
      <c r="T1450" t="str">
        <f t="shared" si="45"/>
        <v>BPB-12</v>
      </c>
    </row>
    <row r="1451" spans="1:20" x14ac:dyDescent="0.25">
      <c r="A1451" s="68">
        <v>43118</v>
      </c>
      <c r="B1451" s="69" t="s">
        <v>962</v>
      </c>
      <c r="C1451" s="70"/>
      <c r="D1451" s="69" t="s">
        <v>963</v>
      </c>
      <c r="E1451" s="69" t="s">
        <v>966</v>
      </c>
      <c r="F1451" s="70">
        <v>60</v>
      </c>
      <c r="G1451" s="71">
        <v>60</v>
      </c>
      <c r="H1451" s="70">
        <v>1</v>
      </c>
      <c r="I1451" s="70">
        <v>3</v>
      </c>
      <c r="J1451" s="70">
        <v>35</v>
      </c>
      <c r="K1451" s="69" t="s">
        <v>16</v>
      </c>
      <c r="L1451" s="70">
        <v>120</v>
      </c>
      <c r="M1451" s="70">
        <v>120</v>
      </c>
      <c r="N1451" s="70">
        <v>300</v>
      </c>
      <c r="O1451" s="70">
        <v>5</v>
      </c>
      <c r="P1451" s="69" t="s">
        <v>1103</v>
      </c>
      <c r="Q1451" s="70"/>
      <c r="S1451">
        <f t="shared" si="44"/>
        <v>35</v>
      </c>
      <c r="T1451" t="str">
        <f t="shared" si="45"/>
        <v>BPB-05</v>
      </c>
    </row>
    <row r="1452" spans="1:20" x14ac:dyDescent="0.25">
      <c r="A1452" s="72">
        <v>43118</v>
      </c>
      <c r="B1452" s="73" t="s">
        <v>962</v>
      </c>
      <c r="C1452" s="74"/>
      <c r="D1452" s="73" t="s">
        <v>963</v>
      </c>
      <c r="E1452" s="73" t="s">
        <v>35</v>
      </c>
      <c r="F1452" s="74">
        <v>48</v>
      </c>
      <c r="G1452" s="75">
        <v>48</v>
      </c>
      <c r="H1452" s="74">
        <v>1</v>
      </c>
      <c r="I1452" s="74">
        <v>8</v>
      </c>
      <c r="J1452" s="74">
        <v>72</v>
      </c>
      <c r="K1452" s="73" t="s">
        <v>16</v>
      </c>
      <c r="L1452" s="74">
        <v>96</v>
      </c>
      <c r="M1452" s="74">
        <v>96</v>
      </c>
      <c r="N1452" s="74">
        <v>864</v>
      </c>
      <c r="O1452" s="74">
        <v>18</v>
      </c>
      <c r="P1452" s="73" t="s">
        <v>210</v>
      </c>
      <c r="Q1452" s="74">
        <v>22</v>
      </c>
      <c r="S1452">
        <f t="shared" si="44"/>
        <v>72</v>
      </c>
      <c r="T1452" t="str">
        <f t="shared" si="45"/>
        <v>BPB-12</v>
      </c>
    </row>
    <row r="1453" spans="1:20" x14ac:dyDescent="0.25">
      <c r="A1453" s="72">
        <v>43118</v>
      </c>
      <c r="B1453" s="73" t="s">
        <v>962</v>
      </c>
      <c r="C1453" s="74"/>
      <c r="D1453" s="73" t="s">
        <v>963</v>
      </c>
      <c r="E1453" s="73" t="s">
        <v>107</v>
      </c>
      <c r="F1453" s="74">
        <v>28</v>
      </c>
      <c r="G1453" s="75">
        <v>28</v>
      </c>
      <c r="H1453" s="74">
        <v>1</v>
      </c>
      <c r="I1453" s="74">
        <v>2</v>
      </c>
      <c r="J1453" s="74">
        <v>80</v>
      </c>
      <c r="K1453" s="73" t="s">
        <v>16</v>
      </c>
      <c r="L1453" s="74">
        <v>56</v>
      </c>
      <c r="M1453" s="74">
        <v>56</v>
      </c>
      <c r="N1453" s="74">
        <v>168</v>
      </c>
      <c r="O1453" s="74">
        <v>6</v>
      </c>
      <c r="P1453" s="73" t="s">
        <v>175</v>
      </c>
      <c r="Q1453" s="74">
        <v>26</v>
      </c>
      <c r="S1453">
        <f t="shared" si="44"/>
        <v>80</v>
      </c>
      <c r="T1453" t="str">
        <f t="shared" si="45"/>
        <v>BPB-13</v>
      </c>
    </row>
    <row r="1454" spans="1:20" x14ac:dyDescent="0.25">
      <c r="A1454" s="72">
        <v>43118</v>
      </c>
      <c r="B1454" s="73" t="s">
        <v>962</v>
      </c>
      <c r="C1454" s="74"/>
      <c r="D1454" s="73" t="s">
        <v>963</v>
      </c>
      <c r="E1454" s="73" t="s">
        <v>113</v>
      </c>
      <c r="F1454" s="74">
        <v>20</v>
      </c>
      <c r="G1454" s="75">
        <v>20</v>
      </c>
      <c r="H1454" s="74">
        <v>1</v>
      </c>
      <c r="I1454" s="74">
        <v>8</v>
      </c>
      <c r="J1454" s="74">
        <v>88</v>
      </c>
      <c r="K1454" s="73" t="s">
        <v>16</v>
      </c>
      <c r="L1454" s="74">
        <v>40</v>
      </c>
      <c r="M1454" s="74">
        <v>40</v>
      </c>
      <c r="N1454" s="74">
        <v>240</v>
      </c>
      <c r="O1454" s="74">
        <v>12</v>
      </c>
      <c r="P1454" s="73" t="s">
        <v>297</v>
      </c>
      <c r="Q1454" s="74">
        <v>4</v>
      </c>
      <c r="S1454">
        <f t="shared" si="44"/>
        <v>88</v>
      </c>
      <c r="T1454" t="str">
        <f t="shared" si="45"/>
        <v>BPB-11</v>
      </c>
    </row>
    <row r="1455" spans="1:20" x14ac:dyDescent="0.25">
      <c r="A1455" s="72">
        <v>43118</v>
      </c>
      <c r="B1455" s="73" t="s">
        <v>962</v>
      </c>
      <c r="C1455" s="74"/>
      <c r="D1455" s="73" t="s">
        <v>963</v>
      </c>
      <c r="E1455" s="73" t="s">
        <v>115</v>
      </c>
      <c r="F1455" s="74">
        <v>30</v>
      </c>
      <c r="G1455" s="75">
        <v>90</v>
      </c>
      <c r="H1455" s="74">
        <v>3</v>
      </c>
      <c r="I1455" s="74">
        <v>2</v>
      </c>
      <c r="J1455" s="74">
        <v>80</v>
      </c>
      <c r="K1455" s="73" t="s">
        <v>16</v>
      </c>
      <c r="L1455" s="74">
        <v>60</v>
      </c>
      <c r="M1455" s="74">
        <v>60</v>
      </c>
      <c r="N1455" s="74">
        <v>180</v>
      </c>
      <c r="O1455" s="74">
        <v>6</v>
      </c>
      <c r="P1455" s="73" t="s">
        <v>116</v>
      </c>
      <c r="Q1455" s="74">
        <v>117</v>
      </c>
      <c r="S1455">
        <f t="shared" si="44"/>
        <v>80</v>
      </c>
      <c r="T1455" t="str">
        <f t="shared" si="45"/>
        <v>BPB-13</v>
      </c>
    </row>
    <row r="1456" spans="1:20" x14ac:dyDescent="0.25">
      <c r="A1456" s="72">
        <v>43118</v>
      </c>
      <c r="B1456" s="73" t="s">
        <v>962</v>
      </c>
      <c r="C1456" s="74"/>
      <c r="D1456" s="73" t="s">
        <v>963</v>
      </c>
      <c r="E1456" s="73" t="s">
        <v>132</v>
      </c>
      <c r="F1456" s="74">
        <v>30</v>
      </c>
      <c r="G1456" s="75">
        <v>90</v>
      </c>
      <c r="H1456" s="74">
        <v>3</v>
      </c>
      <c r="I1456" s="74">
        <v>8</v>
      </c>
      <c r="J1456" s="74">
        <v>88</v>
      </c>
      <c r="K1456" s="73" t="s">
        <v>16</v>
      </c>
      <c r="L1456" s="74">
        <v>60</v>
      </c>
      <c r="M1456" s="74">
        <v>60</v>
      </c>
      <c r="N1456" s="74">
        <v>180</v>
      </c>
      <c r="O1456" s="74">
        <v>6</v>
      </c>
      <c r="P1456" s="73" t="s">
        <v>133</v>
      </c>
      <c r="Q1456" s="74"/>
      <c r="S1456">
        <f t="shared" si="44"/>
        <v>88</v>
      </c>
      <c r="T1456" t="str">
        <f t="shared" si="45"/>
        <v>BPB-13</v>
      </c>
    </row>
    <row r="1457" spans="1:20" x14ac:dyDescent="0.25">
      <c r="A1457" s="68">
        <v>43118</v>
      </c>
      <c r="B1457" s="69" t="s">
        <v>962</v>
      </c>
      <c r="C1457" s="70"/>
      <c r="D1457" s="69" t="s">
        <v>963</v>
      </c>
      <c r="E1457" s="69" t="s">
        <v>146</v>
      </c>
      <c r="F1457" s="70">
        <v>28</v>
      </c>
      <c r="G1457" s="71">
        <v>28</v>
      </c>
      <c r="H1457" s="70">
        <v>1</v>
      </c>
      <c r="I1457" s="70">
        <v>8</v>
      </c>
      <c r="J1457" s="70">
        <v>80</v>
      </c>
      <c r="K1457" s="69" t="s">
        <v>16</v>
      </c>
      <c r="L1457" s="70">
        <v>56</v>
      </c>
      <c r="M1457" s="70">
        <v>56</v>
      </c>
      <c r="N1457" s="70">
        <v>168</v>
      </c>
      <c r="O1457" s="70">
        <v>6</v>
      </c>
      <c r="P1457" s="69" t="s">
        <v>218</v>
      </c>
      <c r="Q1457" s="70">
        <v>37</v>
      </c>
      <c r="S1457">
        <f t="shared" si="44"/>
        <v>80</v>
      </c>
      <c r="T1457" t="str">
        <f t="shared" si="45"/>
        <v>BPB-12</v>
      </c>
    </row>
    <row r="1458" spans="1:20" x14ac:dyDescent="0.25">
      <c r="A1458" s="68">
        <v>43118</v>
      </c>
      <c r="B1458" s="69" t="s">
        <v>962</v>
      </c>
      <c r="C1458" s="70"/>
      <c r="D1458" s="69" t="s">
        <v>963</v>
      </c>
      <c r="E1458" s="69" t="s">
        <v>56</v>
      </c>
      <c r="F1458" s="70">
        <v>40</v>
      </c>
      <c r="G1458" s="71">
        <v>40</v>
      </c>
      <c r="H1458" s="70">
        <v>1</v>
      </c>
      <c r="I1458" s="70">
        <v>56</v>
      </c>
      <c r="J1458" s="70">
        <v>112</v>
      </c>
      <c r="K1458" s="69" t="s">
        <v>16</v>
      </c>
      <c r="L1458" s="70">
        <v>80</v>
      </c>
      <c r="M1458" s="70">
        <v>80</v>
      </c>
      <c r="N1458" s="70">
        <v>720</v>
      </c>
      <c r="O1458" s="70">
        <v>18</v>
      </c>
      <c r="P1458" s="69" t="s">
        <v>228</v>
      </c>
      <c r="Q1458" s="70">
        <v>46</v>
      </c>
      <c r="S1458">
        <f t="shared" si="44"/>
        <v>112</v>
      </c>
      <c r="T1458" t="str">
        <f t="shared" si="45"/>
        <v>BPB-13</v>
      </c>
    </row>
    <row r="1459" spans="1:20" x14ac:dyDescent="0.25">
      <c r="A1459" s="72">
        <v>43118</v>
      </c>
      <c r="B1459" s="73" t="s">
        <v>962</v>
      </c>
      <c r="C1459" s="74"/>
      <c r="D1459" s="73" t="s">
        <v>963</v>
      </c>
      <c r="E1459" s="73" t="s">
        <v>122</v>
      </c>
      <c r="F1459" s="74">
        <v>35</v>
      </c>
      <c r="G1459" s="75">
        <v>70</v>
      </c>
      <c r="H1459" s="74">
        <v>2</v>
      </c>
      <c r="I1459" s="74">
        <v>8</v>
      </c>
      <c r="J1459" s="74">
        <v>88</v>
      </c>
      <c r="K1459" s="73" t="s">
        <v>16</v>
      </c>
      <c r="L1459" s="74">
        <v>70</v>
      </c>
      <c r="M1459" s="74">
        <v>70</v>
      </c>
      <c r="N1459" s="74">
        <v>210</v>
      </c>
      <c r="O1459" s="74">
        <v>6</v>
      </c>
      <c r="P1459" s="73" t="s">
        <v>220</v>
      </c>
      <c r="Q1459" s="74"/>
      <c r="S1459">
        <f t="shared" si="44"/>
        <v>88</v>
      </c>
      <c r="T1459" t="str">
        <f t="shared" si="45"/>
        <v>BPB-14</v>
      </c>
    </row>
    <row r="1460" spans="1:20" x14ac:dyDescent="0.25">
      <c r="A1460" s="72">
        <v>43118</v>
      </c>
      <c r="B1460" s="73" t="s">
        <v>962</v>
      </c>
      <c r="C1460" s="74"/>
      <c r="D1460" s="73" t="s">
        <v>963</v>
      </c>
      <c r="E1460" s="73" t="s">
        <v>125</v>
      </c>
      <c r="F1460" s="74">
        <v>35</v>
      </c>
      <c r="G1460" s="75">
        <v>70</v>
      </c>
      <c r="H1460" s="74">
        <v>2</v>
      </c>
      <c r="I1460" s="74">
        <v>5</v>
      </c>
      <c r="J1460" s="74">
        <v>80</v>
      </c>
      <c r="K1460" s="73" t="s">
        <v>16</v>
      </c>
      <c r="L1460" s="74">
        <v>70</v>
      </c>
      <c r="M1460" s="74">
        <v>70</v>
      </c>
      <c r="N1460" s="74">
        <v>210</v>
      </c>
      <c r="O1460" s="74">
        <v>6</v>
      </c>
      <c r="P1460" s="73" t="s">
        <v>329</v>
      </c>
      <c r="Q1460" s="74">
        <v>59</v>
      </c>
      <c r="S1460">
        <f t="shared" ref="S1460:S1523" si="46">J1460</f>
        <v>80</v>
      </c>
      <c r="T1460" t="str">
        <f t="shared" si="45"/>
        <v>BPB-15</v>
      </c>
    </row>
    <row r="1461" spans="1:20" x14ac:dyDescent="0.25">
      <c r="A1461" s="68">
        <v>43118</v>
      </c>
      <c r="B1461" s="69" t="s">
        <v>962</v>
      </c>
      <c r="C1461" s="70"/>
      <c r="D1461" s="69" t="s">
        <v>963</v>
      </c>
      <c r="E1461" s="69" t="s">
        <v>59</v>
      </c>
      <c r="F1461" s="70">
        <v>40</v>
      </c>
      <c r="G1461" s="71">
        <v>40</v>
      </c>
      <c r="H1461" s="70">
        <v>1</v>
      </c>
      <c r="I1461" s="70">
        <v>8</v>
      </c>
      <c r="J1461" s="70">
        <v>107</v>
      </c>
      <c r="K1461" s="69" t="s">
        <v>16</v>
      </c>
      <c r="L1461" s="70">
        <v>80</v>
      </c>
      <c r="M1461" s="70">
        <v>80</v>
      </c>
      <c r="N1461" s="70">
        <v>240</v>
      </c>
      <c r="O1461" s="70">
        <v>6</v>
      </c>
      <c r="P1461" s="69" t="s">
        <v>278</v>
      </c>
      <c r="Q1461" s="70">
        <v>23</v>
      </c>
      <c r="S1461">
        <f t="shared" si="46"/>
        <v>107</v>
      </c>
      <c r="T1461" t="str">
        <f t="shared" si="45"/>
        <v>BPB-13</v>
      </c>
    </row>
    <row r="1462" spans="1:20" x14ac:dyDescent="0.25">
      <c r="A1462" s="72">
        <v>43118</v>
      </c>
      <c r="B1462" s="73" t="s">
        <v>962</v>
      </c>
      <c r="C1462" s="74"/>
      <c r="D1462" s="73" t="s">
        <v>963</v>
      </c>
      <c r="E1462" s="73" t="s">
        <v>685</v>
      </c>
      <c r="F1462" s="74">
        <v>14</v>
      </c>
      <c r="G1462" s="75">
        <v>14</v>
      </c>
      <c r="H1462" s="74">
        <v>1</v>
      </c>
      <c r="I1462" s="74">
        <v>16</v>
      </c>
      <c r="J1462" s="74">
        <v>160</v>
      </c>
      <c r="K1462" s="73" t="s">
        <v>16</v>
      </c>
      <c r="L1462" s="74">
        <v>28</v>
      </c>
      <c r="M1462" s="74">
        <v>28</v>
      </c>
      <c r="N1462" s="74">
        <v>168</v>
      </c>
      <c r="O1462" s="74">
        <v>12</v>
      </c>
      <c r="P1462" s="73" t="s">
        <v>686</v>
      </c>
      <c r="Q1462" s="74">
        <v>37</v>
      </c>
      <c r="S1462">
        <f t="shared" si="46"/>
        <v>160</v>
      </c>
      <c r="T1462" t="str">
        <f t="shared" si="45"/>
        <v>BPB-15</v>
      </c>
    </row>
    <row r="1463" spans="1:20" x14ac:dyDescent="0.25">
      <c r="A1463" s="72">
        <v>43118</v>
      </c>
      <c r="B1463" s="73" t="s">
        <v>962</v>
      </c>
      <c r="C1463" s="74"/>
      <c r="D1463" s="73" t="s">
        <v>963</v>
      </c>
      <c r="E1463" s="73" t="s">
        <v>158</v>
      </c>
      <c r="F1463" s="74">
        <v>1</v>
      </c>
      <c r="G1463" s="75">
        <v>5</v>
      </c>
      <c r="H1463" s="74">
        <v>5</v>
      </c>
      <c r="I1463" s="74">
        <v>2</v>
      </c>
      <c r="J1463" s="74">
        <v>70</v>
      </c>
      <c r="K1463" s="73" t="s">
        <v>16</v>
      </c>
      <c r="L1463" s="74">
        <v>100</v>
      </c>
      <c r="M1463" s="74">
        <v>100</v>
      </c>
      <c r="N1463" s="74">
        <v>800</v>
      </c>
      <c r="O1463" s="74">
        <v>800</v>
      </c>
      <c r="P1463" s="73" t="s">
        <v>159</v>
      </c>
      <c r="Q1463" s="74">
        <v>15</v>
      </c>
      <c r="S1463">
        <f t="shared" si="46"/>
        <v>70</v>
      </c>
      <c r="T1463" t="str">
        <f t="shared" si="45"/>
        <v>BPB-04</v>
      </c>
    </row>
    <row r="1464" spans="1:20" x14ac:dyDescent="0.25">
      <c r="A1464" s="68">
        <v>43118</v>
      </c>
      <c r="B1464" s="69" t="s">
        <v>962</v>
      </c>
      <c r="C1464" s="70"/>
      <c r="D1464" s="69" t="s">
        <v>963</v>
      </c>
      <c r="E1464" s="69" t="s">
        <v>160</v>
      </c>
      <c r="F1464" s="70">
        <v>10</v>
      </c>
      <c r="G1464" s="71">
        <v>10</v>
      </c>
      <c r="H1464" s="70">
        <v>1</v>
      </c>
      <c r="I1464" s="70">
        <v>2</v>
      </c>
      <c r="J1464" s="70">
        <v>50</v>
      </c>
      <c r="K1464" s="69" t="s">
        <v>16</v>
      </c>
      <c r="L1464" s="70">
        <v>100</v>
      </c>
      <c r="M1464" s="70">
        <v>100</v>
      </c>
      <c r="N1464" s="70">
        <v>400</v>
      </c>
      <c r="O1464" s="70">
        <v>40</v>
      </c>
      <c r="P1464" s="69" t="s">
        <v>161</v>
      </c>
      <c r="Q1464" s="70"/>
      <c r="S1464">
        <f t="shared" si="46"/>
        <v>50</v>
      </c>
      <c r="T1464" t="str">
        <f t="shared" si="45"/>
        <v>BPB-05</v>
      </c>
    </row>
    <row r="1465" spans="1:20" x14ac:dyDescent="0.25">
      <c r="A1465" s="68">
        <v>43118</v>
      </c>
      <c r="B1465" s="69" t="s">
        <v>967</v>
      </c>
      <c r="C1465" s="70"/>
      <c r="D1465" s="69" t="s">
        <v>968</v>
      </c>
      <c r="E1465" s="69" t="s">
        <v>18</v>
      </c>
      <c r="F1465" s="70">
        <v>30</v>
      </c>
      <c r="G1465" s="71">
        <v>300</v>
      </c>
      <c r="H1465" s="70">
        <v>10</v>
      </c>
      <c r="I1465" s="70">
        <v>80</v>
      </c>
      <c r="J1465" s="70">
        <v>240</v>
      </c>
      <c r="K1465" s="69" t="s">
        <v>16</v>
      </c>
      <c r="L1465" s="70">
        <v>60</v>
      </c>
      <c r="M1465" s="70">
        <v>60</v>
      </c>
      <c r="N1465" s="70">
        <v>180</v>
      </c>
      <c r="O1465" s="70">
        <v>6</v>
      </c>
      <c r="P1465" s="69" t="s">
        <v>61</v>
      </c>
      <c r="Q1465" s="70">
        <v>112</v>
      </c>
      <c r="S1465">
        <f t="shared" si="46"/>
        <v>240</v>
      </c>
      <c r="T1465" t="str">
        <f t="shared" si="45"/>
        <v>BPB-14</v>
      </c>
    </row>
    <row r="1466" spans="1:20" x14ac:dyDescent="0.25">
      <c r="A1466" s="72">
        <v>43118</v>
      </c>
      <c r="B1466" s="73" t="s">
        <v>967</v>
      </c>
      <c r="C1466" s="74"/>
      <c r="D1466" s="73" t="s">
        <v>968</v>
      </c>
      <c r="E1466" s="73" t="s">
        <v>62</v>
      </c>
      <c r="F1466" s="74">
        <v>40</v>
      </c>
      <c r="G1466" s="75">
        <v>80</v>
      </c>
      <c r="H1466" s="74">
        <v>2</v>
      </c>
      <c r="I1466" s="74">
        <v>40</v>
      </c>
      <c r="J1466" s="74">
        <v>120</v>
      </c>
      <c r="K1466" s="73" t="s">
        <v>16</v>
      </c>
      <c r="L1466" s="74">
        <v>80</v>
      </c>
      <c r="M1466" s="74">
        <v>80</v>
      </c>
      <c r="N1466" s="74">
        <v>480</v>
      </c>
      <c r="O1466" s="74">
        <v>12</v>
      </c>
      <c r="P1466" s="73" t="s">
        <v>63</v>
      </c>
      <c r="Q1466" s="74">
        <v>51</v>
      </c>
      <c r="S1466">
        <f t="shared" si="46"/>
        <v>120</v>
      </c>
      <c r="T1466" t="str">
        <f t="shared" si="45"/>
        <v>BPB-14</v>
      </c>
    </row>
    <row r="1467" spans="1:20" x14ac:dyDescent="0.25">
      <c r="A1467" s="68">
        <v>43118</v>
      </c>
      <c r="B1467" s="69" t="s">
        <v>967</v>
      </c>
      <c r="C1467" s="70"/>
      <c r="D1467" s="69" t="s">
        <v>968</v>
      </c>
      <c r="E1467" s="69" t="s">
        <v>19</v>
      </c>
      <c r="F1467" s="70">
        <v>30</v>
      </c>
      <c r="G1467" s="71">
        <v>150</v>
      </c>
      <c r="H1467" s="70">
        <v>5</v>
      </c>
      <c r="I1467" s="70">
        <v>80</v>
      </c>
      <c r="J1467" s="70">
        <v>160</v>
      </c>
      <c r="K1467" s="69" t="s">
        <v>16</v>
      </c>
      <c r="L1467" s="70">
        <v>60</v>
      </c>
      <c r="M1467" s="70">
        <v>60</v>
      </c>
      <c r="N1467" s="70">
        <v>180</v>
      </c>
      <c r="O1467" s="70">
        <v>6</v>
      </c>
      <c r="P1467" s="69" t="s">
        <v>64</v>
      </c>
      <c r="Q1467" s="70">
        <v>44</v>
      </c>
      <c r="S1467">
        <f t="shared" si="46"/>
        <v>160</v>
      </c>
      <c r="T1467" t="str">
        <f t="shared" si="45"/>
        <v>BPB-14</v>
      </c>
    </row>
    <row r="1468" spans="1:20" x14ac:dyDescent="0.25">
      <c r="A1468" s="68">
        <v>43118</v>
      </c>
      <c r="B1468" s="69" t="s">
        <v>967</v>
      </c>
      <c r="C1468" s="70"/>
      <c r="D1468" s="69" t="s">
        <v>968</v>
      </c>
      <c r="E1468" s="69" t="s">
        <v>65</v>
      </c>
      <c r="F1468" s="70">
        <v>36</v>
      </c>
      <c r="G1468" s="71">
        <v>36</v>
      </c>
      <c r="H1468" s="70">
        <v>1</v>
      </c>
      <c r="I1468" s="70">
        <v>2</v>
      </c>
      <c r="J1468" s="70">
        <v>6</v>
      </c>
      <c r="K1468" s="69" t="s">
        <v>16</v>
      </c>
      <c r="L1468" s="70">
        <v>72</v>
      </c>
      <c r="M1468" s="70">
        <v>72</v>
      </c>
      <c r="N1468" s="70">
        <v>216</v>
      </c>
      <c r="O1468" s="70">
        <v>6</v>
      </c>
      <c r="P1468" s="69" t="s">
        <v>292</v>
      </c>
      <c r="Q1468" s="70">
        <v>5</v>
      </c>
      <c r="S1468">
        <f t="shared" si="46"/>
        <v>6</v>
      </c>
      <c r="T1468" t="str">
        <f t="shared" si="45"/>
        <v>BPB-05</v>
      </c>
    </row>
    <row r="1469" spans="1:20" x14ac:dyDescent="0.25">
      <c r="A1469" s="68">
        <v>43118</v>
      </c>
      <c r="B1469" s="69" t="s">
        <v>967</v>
      </c>
      <c r="C1469" s="70"/>
      <c r="D1469" s="69" t="s">
        <v>968</v>
      </c>
      <c r="E1469" s="69" t="s">
        <v>136</v>
      </c>
      <c r="F1469" s="70">
        <v>24</v>
      </c>
      <c r="G1469" s="71">
        <v>48</v>
      </c>
      <c r="H1469" s="70">
        <v>2</v>
      </c>
      <c r="I1469" s="70">
        <v>8</v>
      </c>
      <c r="J1469" s="70">
        <v>72</v>
      </c>
      <c r="K1469" s="69" t="s">
        <v>16</v>
      </c>
      <c r="L1469" s="70">
        <v>48</v>
      </c>
      <c r="M1469" s="70">
        <v>48</v>
      </c>
      <c r="N1469" s="70">
        <v>288</v>
      </c>
      <c r="O1469" s="70">
        <v>12</v>
      </c>
      <c r="P1469" s="69" t="s">
        <v>181</v>
      </c>
      <c r="Q1469" s="70">
        <v>18</v>
      </c>
      <c r="S1469">
        <f t="shared" si="46"/>
        <v>72</v>
      </c>
      <c r="T1469" t="str">
        <f t="shared" si="45"/>
        <v>BPB-13</v>
      </c>
    </row>
    <row r="1470" spans="1:20" x14ac:dyDescent="0.25">
      <c r="A1470" s="72">
        <v>43118</v>
      </c>
      <c r="B1470" s="73" t="s">
        <v>967</v>
      </c>
      <c r="C1470" s="74"/>
      <c r="D1470" s="73" t="s">
        <v>968</v>
      </c>
      <c r="E1470" s="73" t="s">
        <v>20</v>
      </c>
      <c r="F1470" s="74">
        <v>24</v>
      </c>
      <c r="G1470" s="75">
        <v>48</v>
      </c>
      <c r="H1470" s="74">
        <v>2</v>
      </c>
      <c r="I1470" s="74">
        <v>2</v>
      </c>
      <c r="J1470" s="74">
        <v>52</v>
      </c>
      <c r="K1470" s="73" t="s">
        <v>16</v>
      </c>
      <c r="L1470" s="74">
        <v>48</v>
      </c>
      <c r="M1470" s="74">
        <v>48</v>
      </c>
      <c r="N1470" s="74">
        <v>288</v>
      </c>
      <c r="O1470" s="74">
        <v>12</v>
      </c>
      <c r="P1470" s="73" t="s">
        <v>182</v>
      </c>
      <c r="Q1470" s="74">
        <v>18</v>
      </c>
      <c r="S1470">
        <f t="shared" si="46"/>
        <v>52</v>
      </c>
      <c r="T1470" t="str">
        <f t="shared" si="45"/>
        <v>BPB-14</v>
      </c>
    </row>
    <row r="1471" spans="1:20" x14ac:dyDescent="0.25">
      <c r="A1471" s="72">
        <v>43118</v>
      </c>
      <c r="B1471" s="73" t="s">
        <v>967</v>
      </c>
      <c r="C1471" s="74"/>
      <c r="D1471" s="73" t="s">
        <v>968</v>
      </c>
      <c r="E1471" s="73" t="s">
        <v>67</v>
      </c>
      <c r="F1471" s="74">
        <v>24</v>
      </c>
      <c r="G1471" s="75">
        <v>48</v>
      </c>
      <c r="H1471" s="74">
        <v>2</v>
      </c>
      <c r="I1471" s="74">
        <v>8</v>
      </c>
      <c r="J1471" s="74">
        <v>56</v>
      </c>
      <c r="K1471" s="73" t="s">
        <v>16</v>
      </c>
      <c r="L1471" s="74">
        <v>48</v>
      </c>
      <c r="M1471" s="74">
        <v>48</v>
      </c>
      <c r="N1471" s="74">
        <v>288</v>
      </c>
      <c r="O1471" s="74">
        <v>12</v>
      </c>
      <c r="P1471" s="73" t="s">
        <v>68</v>
      </c>
      <c r="Q1471" s="74">
        <v>35</v>
      </c>
      <c r="S1471">
        <f t="shared" si="46"/>
        <v>56</v>
      </c>
      <c r="T1471" t="str">
        <f t="shared" si="45"/>
        <v>BPB-15</v>
      </c>
    </row>
    <row r="1472" spans="1:20" x14ac:dyDescent="0.25">
      <c r="A1472" s="72">
        <v>43118</v>
      </c>
      <c r="B1472" s="73" t="s">
        <v>967</v>
      </c>
      <c r="C1472" s="74"/>
      <c r="D1472" s="73" t="s">
        <v>968</v>
      </c>
      <c r="E1472" s="73" t="s">
        <v>69</v>
      </c>
      <c r="F1472" s="74">
        <v>36</v>
      </c>
      <c r="G1472" s="75">
        <v>36</v>
      </c>
      <c r="H1472" s="74">
        <v>1</v>
      </c>
      <c r="I1472" s="74">
        <v>8</v>
      </c>
      <c r="J1472" s="74">
        <v>64</v>
      </c>
      <c r="K1472" s="73" t="s">
        <v>16</v>
      </c>
      <c r="L1472" s="74">
        <v>72</v>
      </c>
      <c r="M1472" s="74">
        <v>72</v>
      </c>
      <c r="N1472" s="74">
        <v>216</v>
      </c>
      <c r="O1472" s="74">
        <v>6</v>
      </c>
      <c r="P1472" s="73" t="s">
        <v>227</v>
      </c>
      <c r="Q1472" s="74">
        <v>21</v>
      </c>
      <c r="S1472">
        <f t="shared" si="46"/>
        <v>64</v>
      </c>
      <c r="T1472" t="str">
        <f t="shared" si="45"/>
        <v>BPB-15</v>
      </c>
    </row>
    <row r="1473" spans="1:20" x14ac:dyDescent="0.25">
      <c r="A1473" s="68">
        <v>43118</v>
      </c>
      <c r="B1473" s="69" t="s">
        <v>967</v>
      </c>
      <c r="C1473" s="70"/>
      <c r="D1473" s="69" t="s">
        <v>968</v>
      </c>
      <c r="E1473" s="69" t="s">
        <v>70</v>
      </c>
      <c r="F1473" s="70">
        <v>24</v>
      </c>
      <c r="G1473" s="71">
        <v>48</v>
      </c>
      <c r="H1473" s="70">
        <v>2</v>
      </c>
      <c r="I1473" s="70">
        <v>8</v>
      </c>
      <c r="J1473" s="70">
        <v>56</v>
      </c>
      <c r="K1473" s="69" t="s">
        <v>16</v>
      </c>
      <c r="L1473" s="70">
        <v>48</v>
      </c>
      <c r="M1473" s="70">
        <v>48</v>
      </c>
      <c r="N1473" s="70">
        <v>288</v>
      </c>
      <c r="O1473" s="70">
        <v>12</v>
      </c>
      <c r="P1473" s="69" t="s">
        <v>190</v>
      </c>
      <c r="Q1473" s="70">
        <v>33</v>
      </c>
      <c r="S1473">
        <f t="shared" si="46"/>
        <v>56</v>
      </c>
      <c r="T1473" t="str">
        <f t="shared" si="45"/>
        <v>BPB-14</v>
      </c>
    </row>
    <row r="1474" spans="1:20" x14ac:dyDescent="0.25">
      <c r="A1474" s="68">
        <v>43118</v>
      </c>
      <c r="B1474" s="69" t="s">
        <v>967</v>
      </c>
      <c r="C1474" s="70"/>
      <c r="D1474" s="69" t="s">
        <v>968</v>
      </c>
      <c r="E1474" s="69" t="s">
        <v>71</v>
      </c>
      <c r="F1474" s="70">
        <v>24</v>
      </c>
      <c r="G1474" s="71">
        <v>48</v>
      </c>
      <c r="H1474" s="70">
        <v>2</v>
      </c>
      <c r="I1474" s="70">
        <v>8</v>
      </c>
      <c r="J1474" s="70">
        <v>56</v>
      </c>
      <c r="K1474" s="69" t="s">
        <v>16</v>
      </c>
      <c r="L1474" s="70">
        <v>48</v>
      </c>
      <c r="M1474" s="70">
        <v>48</v>
      </c>
      <c r="N1474" s="70">
        <v>288</v>
      </c>
      <c r="O1474" s="70">
        <v>12</v>
      </c>
      <c r="P1474" s="69" t="s">
        <v>201</v>
      </c>
      <c r="Q1474" s="70">
        <v>46</v>
      </c>
      <c r="S1474">
        <f t="shared" si="46"/>
        <v>56</v>
      </c>
      <c r="T1474" t="str">
        <f t="shared" si="45"/>
        <v>BPB-13</v>
      </c>
    </row>
    <row r="1475" spans="1:20" x14ac:dyDescent="0.25">
      <c r="A1475" s="72">
        <v>43118</v>
      </c>
      <c r="B1475" s="73" t="s">
        <v>967</v>
      </c>
      <c r="C1475" s="74"/>
      <c r="D1475" s="73" t="s">
        <v>968</v>
      </c>
      <c r="E1475" s="73" t="s">
        <v>72</v>
      </c>
      <c r="F1475" s="74">
        <v>24</v>
      </c>
      <c r="G1475" s="75">
        <v>48</v>
      </c>
      <c r="H1475" s="74">
        <v>2</v>
      </c>
      <c r="I1475" s="74">
        <v>8</v>
      </c>
      <c r="J1475" s="74">
        <v>64</v>
      </c>
      <c r="K1475" s="73" t="s">
        <v>16</v>
      </c>
      <c r="L1475" s="74">
        <v>48</v>
      </c>
      <c r="M1475" s="74">
        <v>48</v>
      </c>
      <c r="N1475" s="74">
        <v>144</v>
      </c>
      <c r="O1475" s="74">
        <v>6</v>
      </c>
      <c r="P1475" s="73" t="s">
        <v>170</v>
      </c>
      <c r="Q1475" s="74">
        <v>4</v>
      </c>
      <c r="S1475">
        <f t="shared" si="46"/>
        <v>64</v>
      </c>
      <c r="T1475" t="str">
        <f t="shared" ref="T1475:T1538" si="47">LEFT(P1475,6)</f>
        <v>BPB-13</v>
      </c>
    </row>
    <row r="1476" spans="1:20" x14ac:dyDescent="0.25">
      <c r="A1476" s="68">
        <v>43118</v>
      </c>
      <c r="B1476" s="69" t="s">
        <v>967</v>
      </c>
      <c r="C1476" s="70"/>
      <c r="D1476" s="69" t="s">
        <v>968</v>
      </c>
      <c r="E1476" s="69" t="s">
        <v>73</v>
      </c>
      <c r="F1476" s="70">
        <v>36</v>
      </c>
      <c r="G1476" s="71">
        <v>36</v>
      </c>
      <c r="H1476" s="70">
        <v>1</v>
      </c>
      <c r="I1476" s="70">
        <v>8</v>
      </c>
      <c r="J1476" s="70">
        <v>80</v>
      </c>
      <c r="K1476" s="69" t="s">
        <v>16</v>
      </c>
      <c r="L1476" s="70">
        <v>72</v>
      </c>
      <c r="M1476" s="70">
        <v>72</v>
      </c>
      <c r="N1476" s="70">
        <v>432</v>
      </c>
      <c r="O1476" s="70">
        <v>12</v>
      </c>
      <c r="P1476" s="69" t="s">
        <v>309</v>
      </c>
      <c r="Q1476" s="70"/>
      <c r="S1476">
        <f t="shared" si="46"/>
        <v>80</v>
      </c>
      <c r="T1476" t="str">
        <f t="shared" si="47"/>
        <v>BPB-14</v>
      </c>
    </row>
    <row r="1477" spans="1:20" x14ac:dyDescent="0.25">
      <c r="A1477" s="72">
        <v>43118</v>
      </c>
      <c r="B1477" s="73" t="s">
        <v>967</v>
      </c>
      <c r="C1477" s="74"/>
      <c r="D1477" s="73" t="s">
        <v>968</v>
      </c>
      <c r="E1477" s="73" t="s">
        <v>74</v>
      </c>
      <c r="F1477" s="74">
        <v>24</v>
      </c>
      <c r="G1477" s="75">
        <v>48</v>
      </c>
      <c r="H1477" s="74">
        <v>2</v>
      </c>
      <c r="I1477" s="74">
        <v>8</v>
      </c>
      <c r="J1477" s="74">
        <v>64</v>
      </c>
      <c r="K1477" s="73" t="s">
        <v>16</v>
      </c>
      <c r="L1477" s="74">
        <v>48</v>
      </c>
      <c r="M1477" s="74">
        <v>48</v>
      </c>
      <c r="N1477" s="74">
        <v>144</v>
      </c>
      <c r="O1477" s="74">
        <v>6</v>
      </c>
      <c r="P1477" s="73" t="s">
        <v>191</v>
      </c>
      <c r="Q1477" s="74">
        <v>8</v>
      </c>
      <c r="S1477">
        <f t="shared" si="46"/>
        <v>64</v>
      </c>
      <c r="T1477" t="str">
        <f t="shared" si="47"/>
        <v>BPB-14</v>
      </c>
    </row>
    <row r="1478" spans="1:20" x14ac:dyDescent="0.25">
      <c r="A1478" s="72">
        <v>43118</v>
      </c>
      <c r="B1478" s="73" t="s">
        <v>967</v>
      </c>
      <c r="C1478" s="74"/>
      <c r="D1478" s="73" t="s">
        <v>968</v>
      </c>
      <c r="E1478" s="73" t="s">
        <v>75</v>
      </c>
      <c r="F1478" s="74">
        <v>36</v>
      </c>
      <c r="G1478" s="75">
        <v>36</v>
      </c>
      <c r="H1478" s="74">
        <v>1</v>
      </c>
      <c r="I1478" s="74">
        <v>8</v>
      </c>
      <c r="J1478" s="74">
        <v>80</v>
      </c>
      <c r="K1478" s="73" t="s">
        <v>16</v>
      </c>
      <c r="L1478" s="74">
        <v>72</v>
      </c>
      <c r="M1478" s="74">
        <v>72</v>
      </c>
      <c r="N1478" s="74">
        <v>216</v>
      </c>
      <c r="O1478" s="74">
        <v>6</v>
      </c>
      <c r="P1478" s="73" t="s">
        <v>290</v>
      </c>
      <c r="Q1478" s="74">
        <v>14</v>
      </c>
      <c r="S1478">
        <f t="shared" si="46"/>
        <v>80</v>
      </c>
      <c r="T1478" t="str">
        <f t="shared" si="47"/>
        <v>BPB-12</v>
      </c>
    </row>
    <row r="1479" spans="1:20" x14ac:dyDescent="0.25">
      <c r="A1479" s="72">
        <v>43118</v>
      </c>
      <c r="B1479" s="73" t="s">
        <v>967</v>
      </c>
      <c r="C1479" s="74"/>
      <c r="D1479" s="73" t="s">
        <v>968</v>
      </c>
      <c r="E1479" s="73" t="s">
        <v>137</v>
      </c>
      <c r="F1479" s="74">
        <v>24</v>
      </c>
      <c r="G1479" s="75">
        <v>24</v>
      </c>
      <c r="H1479" s="74">
        <v>1</v>
      </c>
      <c r="I1479" s="74">
        <v>8</v>
      </c>
      <c r="J1479" s="74">
        <v>72</v>
      </c>
      <c r="K1479" s="73" t="s">
        <v>16</v>
      </c>
      <c r="L1479" s="74">
        <v>48</v>
      </c>
      <c r="M1479" s="74">
        <v>48</v>
      </c>
      <c r="N1479" s="74">
        <v>432</v>
      </c>
      <c r="O1479" s="74">
        <v>18</v>
      </c>
      <c r="P1479" s="73" t="s">
        <v>176</v>
      </c>
      <c r="Q1479" s="74"/>
      <c r="S1479">
        <f t="shared" si="46"/>
        <v>72</v>
      </c>
      <c r="T1479" t="str">
        <f t="shared" si="47"/>
        <v>BPB-14</v>
      </c>
    </row>
    <row r="1480" spans="1:20" x14ac:dyDescent="0.25">
      <c r="A1480" s="72">
        <v>43118</v>
      </c>
      <c r="B1480" s="73" t="s">
        <v>967</v>
      </c>
      <c r="C1480" s="74"/>
      <c r="D1480" s="73" t="s">
        <v>968</v>
      </c>
      <c r="E1480" s="73" t="s">
        <v>591</v>
      </c>
      <c r="F1480" s="74">
        <v>28</v>
      </c>
      <c r="G1480" s="75">
        <v>28</v>
      </c>
      <c r="H1480" s="74">
        <v>1</v>
      </c>
      <c r="I1480" s="74">
        <v>80</v>
      </c>
      <c r="J1480" s="74">
        <v>160</v>
      </c>
      <c r="K1480" s="73" t="s">
        <v>16</v>
      </c>
      <c r="L1480" s="74">
        <v>56</v>
      </c>
      <c r="M1480" s="74">
        <v>56</v>
      </c>
      <c r="N1480" s="74">
        <v>168</v>
      </c>
      <c r="O1480" s="74">
        <v>6</v>
      </c>
      <c r="P1480" s="73" t="s">
        <v>592</v>
      </c>
      <c r="Q1480" s="74">
        <v>57</v>
      </c>
      <c r="S1480">
        <f t="shared" si="46"/>
        <v>160</v>
      </c>
      <c r="T1480" t="str">
        <f t="shared" si="47"/>
        <v>BPB-14</v>
      </c>
    </row>
    <row r="1481" spans="1:20" x14ac:dyDescent="0.25">
      <c r="A1481" s="68">
        <v>43118</v>
      </c>
      <c r="B1481" s="69" t="s">
        <v>967</v>
      </c>
      <c r="C1481" s="70"/>
      <c r="D1481" s="69" t="s">
        <v>968</v>
      </c>
      <c r="E1481" s="69" t="s">
        <v>76</v>
      </c>
      <c r="F1481" s="70">
        <v>36</v>
      </c>
      <c r="G1481" s="71">
        <v>72</v>
      </c>
      <c r="H1481" s="70">
        <v>2</v>
      </c>
      <c r="I1481" s="70">
        <v>8</v>
      </c>
      <c r="J1481" s="70">
        <v>72</v>
      </c>
      <c r="K1481" s="69" t="s">
        <v>16</v>
      </c>
      <c r="L1481" s="70">
        <v>72</v>
      </c>
      <c r="M1481" s="70">
        <v>72</v>
      </c>
      <c r="N1481" s="70">
        <v>432</v>
      </c>
      <c r="O1481" s="70">
        <v>12</v>
      </c>
      <c r="P1481" s="69" t="s">
        <v>260</v>
      </c>
      <c r="Q1481" s="70">
        <v>35</v>
      </c>
      <c r="S1481">
        <f t="shared" si="46"/>
        <v>72</v>
      </c>
      <c r="T1481" t="str">
        <f t="shared" si="47"/>
        <v>BPB-13</v>
      </c>
    </row>
    <row r="1482" spans="1:20" x14ac:dyDescent="0.25">
      <c r="A1482" s="68">
        <v>43118</v>
      </c>
      <c r="B1482" s="69" t="s">
        <v>967</v>
      </c>
      <c r="C1482" s="70"/>
      <c r="D1482" s="69" t="s">
        <v>968</v>
      </c>
      <c r="E1482" s="69" t="s">
        <v>77</v>
      </c>
      <c r="F1482" s="70">
        <v>24</v>
      </c>
      <c r="G1482" s="71">
        <v>48</v>
      </c>
      <c r="H1482" s="70">
        <v>2</v>
      </c>
      <c r="I1482" s="70">
        <v>64</v>
      </c>
      <c r="J1482" s="70">
        <v>128</v>
      </c>
      <c r="K1482" s="69" t="s">
        <v>16</v>
      </c>
      <c r="L1482" s="70">
        <v>48</v>
      </c>
      <c r="M1482" s="70">
        <v>48</v>
      </c>
      <c r="N1482" s="70">
        <v>432</v>
      </c>
      <c r="O1482" s="70">
        <v>18</v>
      </c>
      <c r="P1482" s="69" t="s">
        <v>78</v>
      </c>
      <c r="Q1482" s="70"/>
      <c r="S1482">
        <f t="shared" si="46"/>
        <v>128</v>
      </c>
      <c r="T1482" t="str">
        <f t="shared" si="47"/>
        <v>BPB-14</v>
      </c>
    </row>
    <row r="1483" spans="1:20" x14ac:dyDescent="0.25">
      <c r="A1483" s="72">
        <v>43118</v>
      </c>
      <c r="B1483" s="73" t="s">
        <v>967</v>
      </c>
      <c r="C1483" s="74"/>
      <c r="D1483" s="73" t="s">
        <v>968</v>
      </c>
      <c r="E1483" s="73" t="s">
        <v>588</v>
      </c>
      <c r="F1483" s="74">
        <v>28</v>
      </c>
      <c r="G1483" s="75">
        <v>28</v>
      </c>
      <c r="H1483" s="74">
        <v>1</v>
      </c>
      <c r="I1483" s="74">
        <v>88</v>
      </c>
      <c r="J1483" s="74">
        <v>264</v>
      </c>
      <c r="K1483" s="73" t="s">
        <v>16</v>
      </c>
      <c r="L1483" s="74">
        <v>56</v>
      </c>
      <c r="M1483" s="74">
        <v>56</v>
      </c>
      <c r="N1483" s="74">
        <v>168</v>
      </c>
      <c r="O1483" s="74">
        <v>6</v>
      </c>
      <c r="P1483" s="73" t="s">
        <v>589</v>
      </c>
      <c r="Q1483" s="74">
        <v>76</v>
      </c>
      <c r="S1483">
        <f t="shared" si="46"/>
        <v>264</v>
      </c>
      <c r="T1483" t="str">
        <f t="shared" si="47"/>
        <v>BPB-13</v>
      </c>
    </row>
    <row r="1484" spans="1:20" x14ac:dyDescent="0.25">
      <c r="A1484" s="68">
        <v>43118</v>
      </c>
      <c r="B1484" s="69" t="s">
        <v>967</v>
      </c>
      <c r="C1484" s="70"/>
      <c r="D1484" s="69" t="s">
        <v>968</v>
      </c>
      <c r="E1484" s="69" t="s">
        <v>79</v>
      </c>
      <c r="F1484" s="70">
        <v>36</v>
      </c>
      <c r="G1484" s="71">
        <v>36</v>
      </c>
      <c r="H1484" s="70">
        <v>1</v>
      </c>
      <c r="I1484" s="70">
        <v>8</v>
      </c>
      <c r="J1484" s="70">
        <v>80</v>
      </c>
      <c r="K1484" s="69" t="s">
        <v>16</v>
      </c>
      <c r="L1484" s="70">
        <v>72</v>
      </c>
      <c r="M1484" s="70">
        <v>72</v>
      </c>
      <c r="N1484" s="70">
        <v>432</v>
      </c>
      <c r="O1484" s="70">
        <v>12</v>
      </c>
      <c r="P1484" s="69" t="s">
        <v>222</v>
      </c>
      <c r="Q1484" s="70">
        <v>8</v>
      </c>
      <c r="S1484">
        <f t="shared" si="46"/>
        <v>80</v>
      </c>
      <c r="T1484" t="str">
        <f t="shared" si="47"/>
        <v>BPB-14</v>
      </c>
    </row>
    <row r="1485" spans="1:20" x14ac:dyDescent="0.25">
      <c r="A1485" s="72">
        <v>43118</v>
      </c>
      <c r="B1485" s="73" t="s">
        <v>967</v>
      </c>
      <c r="C1485" s="74"/>
      <c r="D1485" s="73" t="s">
        <v>968</v>
      </c>
      <c r="E1485" s="73" t="s">
        <v>630</v>
      </c>
      <c r="F1485" s="74">
        <v>40</v>
      </c>
      <c r="G1485" s="75">
        <v>40</v>
      </c>
      <c r="H1485" s="74">
        <v>1</v>
      </c>
      <c r="I1485" s="74">
        <v>1</v>
      </c>
      <c r="J1485" s="74">
        <v>6</v>
      </c>
      <c r="K1485" s="73" t="s">
        <v>16</v>
      </c>
      <c r="L1485" s="74">
        <v>360</v>
      </c>
      <c r="M1485" s="74">
        <v>360</v>
      </c>
      <c r="N1485" s="74">
        <v>1080</v>
      </c>
      <c r="O1485" s="74">
        <v>27</v>
      </c>
      <c r="P1485" s="73" t="s">
        <v>631</v>
      </c>
      <c r="Q1485" s="74">
        <v>4</v>
      </c>
      <c r="S1485">
        <f t="shared" si="46"/>
        <v>6</v>
      </c>
      <c r="T1485" t="str">
        <f t="shared" si="47"/>
        <v>BPB-05</v>
      </c>
    </row>
    <row r="1486" spans="1:20" x14ac:dyDescent="0.25">
      <c r="A1486" s="68">
        <v>43118</v>
      </c>
      <c r="B1486" s="69" t="s">
        <v>967</v>
      </c>
      <c r="C1486" s="70"/>
      <c r="D1486" s="69" t="s">
        <v>968</v>
      </c>
      <c r="E1486" s="69" t="s">
        <v>80</v>
      </c>
      <c r="F1486" s="70">
        <v>40</v>
      </c>
      <c r="G1486" s="71">
        <v>40</v>
      </c>
      <c r="H1486" s="70">
        <v>1</v>
      </c>
      <c r="I1486" s="70">
        <v>56</v>
      </c>
      <c r="J1486" s="70">
        <v>112</v>
      </c>
      <c r="K1486" s="69" t="s">
        <v>16</v>
      </c>
      <c r="L1486" s="70">
        <v>80</v>
      </c>
      <c r="M1486" s="70">
        <v>80</v>
      </c>
      <c r="N1486" s="70">
        <v>720</v>
      </c>
      <c r="O1486" s="70">
        <v>18</v>
      </c>
      <c r="P1486" s="69" t="s">
        <v>216</v>
      </c>
      <c r="Q1486" s="70">
        <v>39</v>
      </c>
      <c r="S1486">
        <f t="shared" si="46"/>
        <v>112</v>
      </c>
      <c r="T1486" t="str">
        <f t="shared" si="47"/>
        <v>BPB-12</v>
      </c>
    </row>
    <row r="1487" spans="1:20" x14ac:dyDescent="0.25">
      <c r="A1487" s="72">
        <v>43118</v>
      </c>
      <c r="B1487" s="73" t="s">
        <v>967</v>
      </c>
      <c r="C1487" s="74"/>
      <c r="D1487" s="73" t="s">
        <v>968</v>
      </c>
      <c r="E1487" s="73" t="s">
        <v>82</v>
      </c>
      <c r="F1487" s="74">
        <v>36</v>
      </c>
      <c r="G1487" s="75">
        <v>36</v>
      </c>
      <c r="H1487" s="74">
        <v>1</v>
      </c>
      <c r="I1487" s="74">
        <v>8</v>
      </c>
      <c r="J1487" s="74">
        <v>56</v>
      </c>
      <c r="K1487" s="73" t="s">
        <v>16</v>
      </c>
      <c r="L1487" s="74">
        <v>72</v>
      </c>
      <c r="M1487" s="74">
        <v>72</v>
      </c>
      <c r="N1487" s="74">
        <v>432</v>
      </c>
      <c r="O1487" s="74">
        <v>12</v>
      </c>
      <c r="P1487" s="73" t="s">
        <v>192</v>
      </c>
      <c r="Q1487" s="74">
        <v>39</v>
      </c>
      <c r="S1487">
        <f t="shared" si="46"/>
        <v>56</v>
      </c>
      <c r="T1487" t="str">
        <f t="shared" si="47"/>
        <v>BPB-11</v>
      </c>
    </row>
    <row r="1488" spans="1:20" x14ac:dyDescent="0.25">
      <c r="A1488" s="72">
        <v>43118</v>
      </c>
      <c r="B1488" s="73" t="s">
        <v>967</v>
      </c>
      <c r="C1488" s="74"/>
      <c r="D1488" s="73" t="s">
        <v>968</v>
      </c>
      <c r="E1488" s="73" t="s">
        <v>84</v>
      </c>
      <c r="F1488" s="74">
        <v>24</v>
      </c>
      <c r="G1488" s="75">
        <v>48</v>
      </c>
      <c r="H1488" s="74">
        <v>2</v>
      </c>
      <c r="I1488" s="74">
        <v>8</v>
      </c>
      <c r="J1488" s="74">
        <v>64</v>
      </c>
      <c r="K1488" s="73" t="s">
        <v>16</v>
      </c>
      <c r="L1488" s="74">
        <v>48</v>
      </c>
      <c r="M1488" s="74">
        <v>48</v>
      </c>
      <c r="N1488" s="74">
        <v>432</v>
      </c>
      <c r="O1488" s="74">
        <v>18</v>
      </c>
      <c r="P1488" s="73" t="s">
        <v>183</v>
      </c>
      <c r="Q1488" s="74">
        <v>12</v>
      </c>
      <c r="S1488">
        <f t="shared" si="46"/>
        <v>64</v>
      </c>
      <c r="T1488" t="str">
        <f t="shared" si="47"/>
        <v>BPB-14</v>
      </c>
    </row>
    <row r="1489" spans="1:20" x14ac:dyDescent="0.25">
      <c r="A1489" s="68">
        <v>43118</v>
      </c>
      <c r="B1489" s="69" t="s">
        <v>967</v>
      </c>
      <c r="C1489" s="70"/>
      <c r="D1489" s="69" t="s">
        <v>968</v>
      </c>
      <c r="E1489" s="69" t="s">
        <v>85</v>
      </c>
      <c r="F1489" s="70">
        <v>24</v>
      </c>
      <c r="G1489" s="71">
        <v>24</v>
      </c>
      <c r="H1489" s="70">
        <v>1</v>
      </c>
      <c r="I1489" s="70">
        <v>2</v>
      </c>
      <c r="J1489" s="70">
        <v>80</v>
      </c>
      <c r="K1489" s="69" t="s">
        <v>16</v>
      </c>
      <c r="L1489" s="70">
        <v>48</v>
      </c>
      <c r="M1489" s="70">
        <v>48</v>
      </c>
      <c r="N1489" s="70">
        <v>288</v>
      </c>
      <c r="O1489" s="70">
        <v>12</v>
      </c>
      <c r="P1489" s="69" t="s">
        <v>156</v>
      </c>
      <c r="Q1489" s="70"/>
      <c r="S1489">
        <f t="shared" si="46"/>
        <v>80</v>
      </c>
      <c r="T1489" t="str">
        <f t="shared" si="47"/>
        <v>BPB-13</v>
      </c>
    </row>
    <row r="1490" spans="1:20" x14ac:dyDescent="0.25">
      <c r="A1490" s="68">
        <v>43118</v>
      </c>
      <c r="B1490" s="69" t="s">
        <v>967</v>
      </c>
      <c r="C1490" s="70"/>
      <c r="D1490" s="69" t="s">
        <v>968</v>
      </c>
      <c r="E1490" s="69" t="s">
        <v>86</v>
      </c>
      <c r="F1490" s="70">
        <v>36</v>
      </c>
      <c r="G1490" s="71">
        <v>36</v>
      </c>
      <c r="H1490" s="70">
        <v>1</v>
      </c>
      <c r="I1490" s="70">
        <v>8</v>
      </c>
      <c r="J1490" s="70">
        <v>88</v>
      </c>
      <c r="K1490" s="69" t="s">
        <v>16</v>
      </c>
      <c r="L1490" s="70">
        <v>72</v>
      </c>
      <c r="M1490" s="70">
        <v>72</v>
      </c>
      <c r="N1490" s="70">
        <v>432</v>
      </c>
      <c r="O1490" s="70">
        <v>12</v>
      </c>
      <c r="P1490" s="69" t="s">
        <v>249</v>
      </c>
      <c r="Q1490" s="70">
        <v>29</v>
      </c>
      <c r="S1490">
        <f t="shared" si="46"/>
        <v>88</v>
      </c>
      <c r="T1490" t="str">
        <f t="shared" si="47"/>
        <v>BPB-14</v>
      </c>
    </row>
    <row r="1491" spans="1:20" x14ac:dyDescent="0.25">
      <c r="A1491" s="68">
        <v>43118</v>
      </c>
      <c r="B1491" s="69" t="s">
        <v>967</v>
      </c>
      <c r="C1491" s="70"/>
      <c r="D1491" s="69" t="s">
        <v>968</v>
      </c>
      <c r="E1491" s="69" t="s">
        <v>143</v>
      </c>
      <c r="F1491" s="70">
        <v>24</v>
      </c>
      <c r="G1491" s="71">
        <v>48</v>
      </c>
      <c r="H1491" s="70">
        <v>2</v>
      </c>
      <c r="I1491" s="70">
        <v>64</v>
      </c>
      <c r="J1491" s="70">
        <v>128</v>
      </c>
      <c r="K1491" s="69" t="s">
        <v>16</v>
      </c>
      <c r="L1491" s="70">
        <v>48</v>
      </c>
      <c r="M1491" s="70">
        <v>48</v>
      </c>
      <c r="N1491" s="70">
        <v>288</v>
      </c>
      <c r="O1491" s="70">
        <v>12</v>
      </c>
      <c r="P1491" s="69" t="s">
        <v>177</v>
      </c>
      <c r="Q1491" s="70"/>
      <c r="S1491">
        <f t="shared" si="46"/>
        <v>128</v>
      </c>
      <c r="T1491" t="str">
        <f t="shared" si="47"/>
        <v>BPB-14</v>
      </c>
    </row>
    <row r="1492" spans="1:20" x14ac:dyDescent="0.25">
      <c r="A1492" s="72">
        <v>43118</v>
      </c>
      <c r="B1492" s="73" t="s">
        <v>967</v>
      </c>
      <c r="C1492" s="74"/>
      <c r="D1492" s="73" t="s">
        <v>968</v>
      </c>
      <c r="E1492" s="73" t="s">
        <v>88</v>
      </c>
      <c r="F1492" s="74">
        <v>36</v>
      </c>
      <c r="G1492" s="75">
        <v>36</v>
      </c>
      <c r="H1492" s="74">
        <v>1</v>
      </c>
      <c r="I1492" s="74">
        <v>8</v>
      </c>
      <c r="J1492" s="74">
        <v>80</v>
      </c>
      <c r="K1492" s="73" t="s">
        <v>16</v>
      </c>
      <c r="L1492" s="74">
        <v>72</v>
      </c>
      <c r="M1492" s="74">
        <v>72</v>
      </c>
      <c r="N1492" s="74">
        <v>216</v>
      </c>
      <c r="O1492" s="74">
        <v>6</v>
      </c>
      <c r="P1492" s="73" t="s">
        <v>315</v>
      </c>
      <c r="Q1492" s="74">
        <v>61</v>
      </c>
      <c r="S1492">
        <f t="shared" si="46"/>
        <v>80</v>
      </c>
      <c r="T1492" t="str">
        <f t="shared" si="47"/>
        <v>BPB-12</v>
      </c>
    </row>
    <row r="1493" spans="1:20" x14ac:dyDescent="0.25">
      <c r="A1493" s="68">
        <v>43118</v>
      </c>
      <c r="B1493" s="69" t="s">
        <v>967</v>
      </c>
      <c r="C1493" s="70"/>
      <c r="D1493" s="69" t="s">
        <v>968</v>
      </c>
      <c r="E1493" s="69" t="s">
        <v>144</v>
      </c>
      <c r="F1493" s="70">
        <v>24</v>
      </c>
      <c r="G1493" s="71">
        <v>24</v>
      </c>
      <c r="H1493" s="70">
        <v>1</v>
      </c>
      <c r="I1493" s="70">
        <v>8</v>
      </c>
      <c r="J1493" s="70">
        <v>64</v>
      </c>
      <c r="K1493" s="69" t="s">
        <v>16</v>
      </c>
      <c r="L1493" s="70">
        <v>48</v>
      </c>
      <c r="M1493" s="70">
        <v>48</v>
      </c>
      <c r="N1493" s="70">
        <v>288</v>
      </c>
      <c r="O1493" s="70">
        <v>12</v>
      </c>
      <c r="P1493" s="69" t="s">
        <v>193</v>
      </c>
      <c r="Q1493" s="70"/>
      <c r="S1493">
        <f t="shared" si="46"/>
        <v>64</v>
      </c>
      <c r="T1493" t="str">
        <f t="shared" si="47"/>
        <v>BPB-13</v>
      </c>
    </row>
    <row r="1494" spans="1:20" x14ac:dyDescent="0.25">
      <c r="A1494" s="72">
        <v>43118</v>
      </c>
      <c r="B1494" s="73" t="s">
        <v>967</v>
      </c>
      <c r="C1494" s="74"/>
      <c r="D1494" s="73" t="s">
        <v>968</v>
      </c>
      <c r="E1494" s="73" t="s">
        <v>145</v>
      </c>
      <c r="F1494" s="74">
        <v>36</v>
      </c>
      <c r="G1494" s="75">
        <v>36</v>
      </c>
      <c r="H1494" s="74">
        <v>1</v>
      </c>
      <c r="I1494" s="74">
        <v>8</v>
      </c>
      <c r="J1494" s="74">
        <v>72</v>
      </c>
      <c r="K1494" s="73" t="s">
        <v>16</v>
      </c>
      <c r="L1494" s="74">
        <v>72</v>
      </c>
      <c r="M1494" s="74">
        <v>72</v>
      </c>
      <c r="N1494" s="74">
        <v>432</v>
      </c>
      <c r="O1494" s="74">
        <v>12</v>
      </c>
      <c r="P1494" s="73" t="s">
        <v>223</v>
      </c>
      <c r="Q1494" s="74">
        <v>49</v>
      </c>
      <c r="S1494">
        <f t="shared" si="46"/>
        <v>72</v>
      </c>
      <c r="T1494" t="str">
        <f t="shared" si="47"/>
        <v>BPB-12</v>
      </c>
    </row>
    <row r="1495" spans="1:20" x14ac:dyDescent="0.25">
      <c r="A1495" s="72">
        <v>43118</v>
      </c>
      <c r="B1495" s="73" t="s">
        <v>967</v>
      </c>
      <c r="C1495" s="74"/>
      <c r="D1495" s="73" t="s">
        <v>968</v>
      </c>
      <c r="E1495" s="73" t="s">
        <v>22</v>
      </c>
      <c r="F1495" s="74">
        <v>36</v>
      </c>
      <c r="G1495" s="75">
        <v>36</v>
      </c>
      <c r="H1495" s="74">
        <v>1</v>
      </c>
      <c r="I1495" s="74">
        <v>72</v>
      </c>
      <c r="J1495" s="74">
        <v>144</v>
      </c>
      <c r="K1495" s="73" t="s">
        <v>16</v>
      </c>
      <c r="L1495" s="74">
        <v>72</v>
      </c>
      <c r="M1495" s="74">
        <v>72</v>
      </c>
      <c r="N1495" s="74">
        <v>864</v>
      </c>
      <c r="O1495" s="74">
        <v>24</v>
      </c>
      <c r="P1495" s="73" t="s">
        <v>205</v>
      </c>
      <c r="Q1495" s="74">
        <v>34</v>
      </c>
      <c r="S1495">
        <f t="shared" si="46"/>
        <v>144</v>
      </c>
      <c r="T1495" t="str">
        <f t="shared" si="47"/>
        <v>BPB-13</v>
      </c>
    </row>
    <row r="1496" spans="1:20" x14ac:dyDescent="0.25">
      <c r="A1496" s="68">
        <v>43118</v>
      </c>
      <c r="B1496" s="69" t="s">
        <v>967</v>
      </c>
      <c r="C1496" s="70"/>
      <c r="D1496" s="69" t="s">
        <v>968</v>
      </c>
      <c r="E1496" s="69" t="s">
        <v>23</v>
      </c>
      <c r="F1496" s="70">
        <v>36</v>
      </c>
      <c r="G1496" s="71">
        <v>36</v>
      </c>
      <c r="H1496" s="70">
        <v>1</v>
      </c>
      <c r="I1496" s="70">
        <v>8</v>
      </c>
      <c r="J1496" s="70">
        <v>80</v>
      </c>
      <c r="K1496" s="69" t="s">
        <v>16</v>
      </c>
      <c r="L1496" s="70">
        <v>108</v>
      </c>
      <c r="M1496" s="70">
        <v>108</v>
      </c>
      <c r="N1496" s="70">
        <v>648</v>
      </c>
      <c r="O1496" s="70">
        <v>18</v>
      </c>
      <c r="P1496" s="69" t="s">
        <v>194</v>
      </c>
      <c r="Q1496" s="70"/>
      <c r="S1496">
        <f t="shared" si="46"/>
        <v>80</v>
      </c>
      <c r="T1496" t="str">
        <f t="shared" si="47"/>
        <v>BPB-14</v>
      </c>
    </row>
    <row r="1497" spans="1:20" x14ac:dyDescent="0.25">
      <c r="A1497" s="72">
        <v>43118</v>
      </c>
      <c r="B1497" s="73" t="s">
        <v>967</v>
      </c>
      <c r="C1497" s="74"/>
      <c r="D1497" s="73" t="s">
        <v>968</v>
      </c>
      <c r="E1497" s="73" t="s">
        <v>150</v>
      </c>
      <c r="F1497" s="74">
        <v>36</v>
      </c>
      <c r="G1497" s="75">
        <v>36</v>
      </c>
      <c r="H1497" s="74">
        <v>1</v>
      </c>
      <c r="I1497" s="74">
        <v>8</v>
      </c>
      <c r="J1497" s="74">
        <v>64</v>
      </c>
      <c r="K1497" s="73" t="s">
        <v>16</v>
      </c>
      <c r="L1497" s="74">
        <v>72</v>
      </c>
      <c r="M1497" s="74">
        <v>72</v>
      </c>
      <c r="N1497" s="74">
        <v>432</v>
      </c>
      <c r="O1497" s="74">
        <v>12</v>
      </c>
      <c r="P1497" s="73" t="s">
        <v>275</v>
      </c>
      <c r="Q1497" s="74"/>
      <c r="S1497">
        <f t="shared" si="46"/>
        <v>64</v>
      </c>
      <c r="T1497" t="str">
        <f t="shared" si="47"/>
        <v>BPB-08</v>
      </c>
    </row>
    <row r="1498" spans="1:20" x14ac:dyDescent="0.25">
      <c r="A1498" s="72">
        <v>43118</v>
      </c>
      <c r="B1498" s="73" t="s">
        <v>967</v>
      </c>
      <c r="C1498" s="74"/>
      <c r="D1498" s="73" t="s">
        <v>968</v>
      </c>
      <c r="E1498" s="73" t="s">
        <v>91</v>
      </c>
      <c r="F1498" s="74">
        <v>24</v>
      </c>
      <c r="G1498" s="75">
        <v>24</v>
      </c>
      <c r="H1498" s="74">
        <v>1</v>
      </c>
      <c r="I1498" s="74">
        <v>8</v>
      </c>
      <c r="J1498" s="74">
        <v>80</v>
      </c>
      <c r="K1498" s="73" t="s">
        <v>16</v>
      </c>
      <c r="L1498" s="74">
        <v>48</v>
      </c>
      <c r="M1498" s="74">
        <v>48</v>
      </c>
      <c r="N1498" s="74">
        <v>1000</v>
      </c>
      <c r="O1498" s="74">
        <v>41.6666666666667</v>
      </c>
      <c r="P1498" s="73" t="s">
        <v>250</v>
      </c>
      <c r="Q1498" s="74">
        <v>34</v>
      </c>
      <c r="S1498">
        <f t="shared" si="46"/>
        <v>80</v>
      </c>
      <c r="T1498" t="str">
        <f t="shared" si="47"/>
        <v>BPB-11</v>
      </c>
    </row>
    <row r="1499" spans="1:20" x14ac:dyDescent="0.25">
      <c r="A1499" s="72">
        <v>43118</v>
      </c>
      <c r="B1499" s="73" t="s">
        <v>967</v>
      </c>
      <c r="C1499" s="74"/>
      <c r="D1499" s="73" t="s">
        <v>968</v>
      </c>
      <c r="E1499" s="73" t="s">
        <v>92</v>
      </c>
      <c r="F1499" s="74">
        <v>24</v>
      </c>
      <c r="G1499" s="75">
        <v>24</v>
      </c>
      <c r="H1499" s="74">
        <v>1</v>
      </c>
      <c r="I1499" s="74">
        <v>8</v>
      </c>
      <c r="J1499" s="74">
        <v>80</v>
      </c>
      <c r="K1499" s="73" t="s">
        <v>16</v>
      </c>
      <c r="L1499" s="74">
        <v>48</v>
      </c>
      <c r="M1499" s="74">
        <v>48</v>
      </c>
      <c r="N1499" s="74">
        <v>144</v>
      </c>
      <c r="O1499" s="74">
        <v>6</v>
      </c>
      <c r="P1499" s="73" t="s">
        <v>224</v>
      </c>
      <c r="Q1499" s="74"/>
      <c r="S1499">
        <f t="shared" si="46"/>
        <v>80</v>
      </c>
      <c r="T1499" t="str">
        <f t="shared" si="47"/>
        <v>BPB-08</v>
      </c>
    </row>
    <row r="1500" spans="1:20" x14ac:dyDescent="0.25">
      <c r="A1500" s="72">
        <v>43118</v>
      </c>
      <c r="B1500" s="73" t="s">
        <v>967</v>
      </c>
      <c r="C1500" s="74"/>
      <c r="D1500" s="73" t="s">
        <v>968</v>
      </c>
      <c r="E1500" s="73" t="s">
        <v>93</v>
      </c>
      <c r="F1500" s="74">
        <v>24</v>
      </c>
      <c r="G1500" s="75">
        <v>48</v>
      </c>
      <c r="H1500" s="74">
        <v>2</v>
      </c>
      <c r="I1500" s="74">
        <v>8</v>
      </c>
      <c r="J1500" s="74">
        <v>88</v>
      </c>
      <c r="K1500" s="73" t="s">
        <v>16</v>
      </c>
      <c r="L1500" s="74">
        <v>144</v>
      </c>
      <c r="M1500" s="74">
        <v>144</v>
      </c>
      <c r="N1500" s="74">
        <v>144</v>
      </c>
      <c r="O1500" s="74">
        <v>6</v>
      </c>
      <c r="P1500" s="73" t="s">
        <v>593</v>
      </c>
      <c r="Q1500" s="74">
        <v>10</v>
      </c>
      <c r="S1500">
        <f t="shared" si="46"/>
        <v>88</v>
      </c>
      <c r="T1500" t="str">
        <f t="shared" si="47"/>
        <v>BPB-15</v>
      </c>
    </row>
    <row r="1501" spans="1:20" x14ac:dyDescent="0.25">
      <c r="A1501" s="72">
        <v>43118</v>
      </c>
      <c r="B1501" s="73" t="s">
        <v>967</v>
      </c>
      <c r="C1501" s="74"/>
      <c r="D1501" s="73" t="s">
        <v>968</v>
      </c>
      <c r="E1501" s="73" t="s">
        <v>28</v>
      </c>
      <c r="F1501" s="74">
        <v>48</v>
      </c>
      <c r="G1501" s="75">
        <v>48</v>
      </c>
      <c r="H1501" s="74">
        <v>1</v>
      </c>
      <c r="I1501" s="74">
        <v>8</v>
      </c>
      <c r="J1501" s="74">
        <v>88</v>
      </c>
      <c r="K1501" s="73" t="s">
        <v>16</v>
      </c>
      <c r="L1501" s="74">
        <v>96</v>
      </c>
      <c r="M1501" s="74">
        <v>96</v>
      </c>
      <c r="N1501" s="74">
        <v>288</v>
      </c>
      <c r="O1501" s="74">
        <v>6</v>
      </c>
      <c r="P1501" s="73" t="s">
        <v>251</v>
      </c>
      <c r="Q1501" s="74">
        <v>23</v>
      </c>
      <c r="S1501">
        <f t="shared" si="46"/>
        <v>88</v>
      </c>
      <c r="T1501" t="str">
        <f t="shared" si="47"/>
        <v>BPB-12</v>
      </c>
    </row>
    <row r="1502" spans="1:20" x14ac:dyDescent="0.25">
      <c r="A1502" s="68">
        <v>43118</v>
      </c>
      <c r="B1502" s="69" t="s">
        <v>967</v>
      </c>
      <c r="C1502" s="70"/>
      <c r="D1502" s="69" t="s">
        <v>968</v>
      </c>
      <c r="E1502" s="69" t="s">
        <v>29</v>
      </c>
      <c r="F1502" s="70">
        <v>40</v>
      </c>
      <c r="G1502" s="71">
        <v>40</v>
      </c>
      <c r="H1502" s="70">
        <v>1</v>
      </c>
      <c r="I1502" s="70">
        <v>2</v>
      </c>
      <c r="J1502" s="70">
        <v>56</v>
      </c>
      <c r="K1502" s="69" t="s">
        <v>16</v>
      </c>
      <c r="L1502" s="70">
        <v>80</v>
      </c>
      <c r="M1502" s="70">
        <v>80</v>
      </c>
      <c r="N1502" s="70">
        <v>720</v>
      </c>
      <c r="O1502" s="70">
        <v>18</v>
      </c>
      <c r="P1502" s="69" t="s">
        <v>195</v>
      </c>
      <c r="Q1502" s="70">
        <v>71.875</v>
      </c>
      <c r="S1502">
        <f t="shared" si="46"/>
        <v>56</v>
      </c>
      <c r="T1502" t="str">
        <f t="shared" si="47"/>
        <v>BPB-13</v>
      </c>
    </row>
    <row r="1503" spans="1:20" x14ac:dyDescent="0.25">
      <c r="A1503" s="72">
        <v>43118</v>
      </c>
      <c r="B1503" s="73" t="s">
        <v>967</v>
      </c>
      <c r="C1503" s="74"/>
      <c r="D1503" s="73" t="s">
        <v>968</v>
      </c>
      <c r="E1503" s="73" t="s">
        <v>632</v>
      </c>
      <c r="F1503" s="74">
        <v>30</v>
      </c>
      <c r="G1503" s="75">
        <v>60</v>
      </c>
      <c r="H1503" s="74">
        <v>2</v>
      </c>
      <c r="I1503" s="74">
        <v>2</v>
      </c>
      <c r="J1503" s="74">
        <v>62</v>
      </c>
      <c r="K1503" s="73" t="s">
        <v>16</v>
      </c>
      <c r="L1503" s="74">
        <v>60</v>
      </c>
      <c r="M1503" s="74">
        <v>60</v>
      </c>
      <c r="N1503" s="74">
        <v>360</v>
      </c>
      <c r="O1503" s="74">
        <v>12</v>
      </c>
      <c r="P1503" s="73" t="s">
        <v>633</v>
      </c>
      <c r="Q1503" s="74">
        <v>36</v>
      </c>
      <c r="S1503">
        <f t="shared" si="46"/>
        <v>62</v>
      </c>
      <c r="T1503" t="str">
        <f t="shared" si="47"/>
        <v>BPB-11</v>
      </c>
    </row>
    <row r="1504" spans="1:20" x14ac:dyDescent="0.25">
      <c r="A1504" s="68">
        <v>43118</v>
      </c>
      <c r="B1504" s="69" t="s">
        <v>967</v>
      </c>
      <c r="C1504" s="70"/>
      <c r="D1504" s="69" t="s">
        <v>968</v>
      </c>
      <c r="E1504" s="69" t="s">
        <v>634</v>
      </c>
      <c r="F1504" s="70">
        <v>30</v>
      </c>
      <c r="G1504" s="71">
        <v>60</v>
      </c>
      <c r="H1504" s="70">
        <v>2</v>
      </c>
      <c r="I1504" s="70">
        <v>8</v>
      </c>
      <c r="J1504" s="70">
        <v>88</v>
      </c>
      <c r="K1504" s="69" t="s">
        <v>16</v>
      </c>
      <c r="L1504" s="70">
        <v>60</v>
      </c>
      <c r="M1504" s="70">
        <v>60</v>
      </c>
      <c r="N1504" s="70">
        <v>180</v>
      </c>
      <c r="O1504" s="70">
        <v>6</v>
      </c>
      <c r="P1504" s="69" t="s">
        <v>635</v>
      </c>
      <c r="Q1504" s="70">
        <v>32</v>
      </c>
      <c r="S1504">
        <f t="shared" si="46"/>
        <v>88</v>
      </c>
      <c r="T1504" t="str">
        <f t="shared" si="47"/>
        <v>BPB-15</v>
      </c>
    </row>
    <row r="1505" spans="1:20" x14ac:dyDescent="0.25">
      <c r="A1505" s="68">
        <v>43118</v>
      </c>
      <c r="B1505" s="69" t="s">
        <v>967</v>
      </c>
      <c r="C1505" s="70"/>
      <c r="D1505" s="69" t="s">
        <v>968</v>
      </c>
      <c r="E1505" s="69" t="s">
        <v>95</v>
      </c>
      <c r="F1505" s="70">
        <v>36</v>
      </c>
      <c r="G1505" s="71">
        <v>36</v>
      </c>
      <c r="H1505" s="70">
        <v>1</v>
      </c>
      <c r="I1505" s="70">
        <v>8</v>
      </c>
      <c r="J1505" s="70">
        <v>72</v>
      </c>
      <c r="K1505" s="69" t="s">
        <v>16</v>
      </c>
      <c r="L1505" s="70">
        <v>72</v>
      </c>
      <c r="M1505" s="70">
        <v>72</v>
      </c>
      <c r="N1505" s="70">
        <v>432</v>
      </c>
      <c r="O1505" s="70">
        <v>12</v>
      </c>
      <c r="P1505" s="69" t="s">
        <v>266</v>
      </c>
      <c r="Q1505" s="70">
        <v>15.0277777777778</v>
      </c>
      <c r="S1505">
        <f t="shared" si="46"/>
        <v>72</v>
      </c>
      <c r="T1505" t="str">
        <f t="shared" si="47"/>
        <v>BPB-12</v>
      </c>
    </row>
    <row r="1506" spans="1:20" x14ac:dyDescent="0.25">
      <c r="A1506" s="72">
        <v>43118</v>
      </c>
      <c r="B1506" s="73" t="s">
        <v>967</v>
      </c>
      <c r="C1506" s="74"/>
      <c r="D1506" s="73" t="s">
        <v>968</v>
      </c>
      <c r="E1506" s="73" t="s">
        <v>96</v>
      </c>
      <c r="F1506" s="74">
        <v>24</v>
      </c>
      <c r="G1506" s="75">
        <v>24</v>
      </c>
      <c r="H1506" s="74">
        <v>1</v>
      </c>
      <c r="I1506" s="74">
        <v>8</v>
      </c>
      <c r="J1506" s="74">
        <v>88</v>
      </c>
      <c r="K1506" s="73" t="s">
        <v>16</v>
      </c>
      <c r="L1506" s="74">
        <v>48</v>
      </c>
      <c r="M1506" s="74">
        <v>48</v>
      </c>
      <c r="N1506" s="74">
        <v>288</v>
      </c>
      <c r="O1506" s="74">
        <v>12</v>
      </c>
      <c r="P1506" s="73" t="s">
        <v>221</v>
      </c>
      <c r="Q1506" s="74"/>
      <c r="S1506">
        <f t="shared" si="46"/>
        <v>88</v>
      </c>
      <c r="T1506" t="str">
        <f t="shared" si="47"/>
        <v>BPB-14</v>
      </c>
    </row>
    <row r="1507" spans="1:20" x14ac:dyDescent="0.25">
      <c r="A1507" s="68">
        <v>43118</v>
      </c>
      <c r="B1507" s="69" t="s">
        <v>967</v>
      </c>
      <c r="C1507" s="70"/>
      <c r="D1507" s="69" t="s">
        <v>968</v>
      </c>
      <c r="E1507" s="69" t="s">
        <v>97</v>
      </c>
      <c r="F1507" s="70">
        <v>24</v>
      </c>
      <c r="G1507" s="71">
        <v>48</v>
      </c>
      <c r="H1507" s="70">
        <v>2</v>
      </c>
      <c r="I1507" s="70">
        <v>8</v>
      </c>
      <c r="J1507" s="70">
        <v>64</v>
      </c>
      <c r="K1507" s="69" t="s">
        <v>16</v>
      </c>
      <c r="L1507" s="70">
        <v>48</v>
      </c>
      <c r="M1507" s="70">
        <v>48</v>
      </c>
      <c r="N1507" s="70">
        <v>288</v>
      </c>
      <c r="O1507" s="70">
        <v>12</v>
      </c>
      <c r="P1507" s="69" t="s">
        <v>211</v>
      </c>
      <c r="Q1507" s="70"/>
      <c r="S1507">
        <f t="shared" si="46"/>
        <v>64</v>
      </c>
      <c r="T1507" t="str">
        <f t="shared" si="47"/>
        <v>BPB-13</v>
      </c>
    </row>
    <row r="1508" spans="1:20" x14ac:dyDescent="0.25">
      <c r="A1508" s="68">
        <v>43118</v>
      </c>
      <c r="B1508" s="69" t="s">
        <v>967</v>
      </c>
      <c r="C1508" s="70"/>
      <c r="D1508" s="69" t="s">
        <v>968</v>
      </c>
      <c r="E1508" s="69" t="s">
        <v>32</v>
      </c>
      <c r="F1508" s="70">
        <v>24</v>
      </c>
      <c r="G1508" s="71">
        <v>48</v>
      </c>
      <c r="H1508" s="70">
        <v>2</v>
      </c>
      <c r="I1508" s="70">
        <v>50</v>
      </c>
      <c r="J1508" s="70">
        <v>100</v>
      </c>
      <c r="K1508" s="69" t="s">
        <v>16</v>
      </c>
      <c r="L1508" s="70">
        <v>48</v>
      </c>
      <c r="M1508" s="70">
        <v>48</v>
      </c>
      <c r="N1508" s="70">
        <v>288</v>
      </c>
      <c r="O1508" s="70">
        <v>12</v>
      </c>
      <c r="P1508" s="69" t="s">
        <v>99</v>
      </c>
      <c r="Q1508" s="70"/>
      <c r="S1508">
        <f t="shared" si="46"/>
        <v>100</v>
      </c>
      <c r="T1508" t="str">
        <f t="shared" si="47"/>
        <v>BPB-13</v>
      </c>
    </row>
    <row r="1509" spans="1:20" x14ac:dyDescent="0.25">
      <c r="A1509" s="68">
        <v>43118</v>
      </c>
      <c r="B1509" s="69" t="s">
        <v>967</v>
      </c>
      <c r="C1509" s="70"/>
      <c r="D1509" s="69" t="s">
        <v>968</v>
      </c>
      <c r="E1509" s="69" t="s">
        <v>100</v>
      </c>
      <c r="F1509" s="70">
        <v>24</v>
      </c>
      <c r="G1509" s="71">
        <v>48</v>
      </c>
      <c r="H1509" s="70">
        <v>2</v>
      </c>
      <c r="I1509" s="70">
        <v>8</v>
      </c>
      <c r="J1509" s="70">
        <v>64</v>
      </c>
      <c r="K1509" s="69" t="s">
        <v>16</v>
      </c>
      <c r="L1509" s="70">
        <v>48</v>
      </c>
      <c r="M1509" s="70">
        <v>48</v>
      </c>
      <c r="N1509" s="70">
        <v>144</v>
      </c>
      <c r="O1509" s="70">
        <v>6</v>
      </c>
      <c r="P1509" s="69" t="s">
        <v>212</v>
      </c>
      <c r="Q1509" s="70">
        <v>4</v>
      </c>
      <c r="S1509">
        <f t="shared" si="46"/>
        <v>64</v>
      </c>
      <c r="T1509" t="str">
        <f t="shared" si="47"/>
        <v>BPB-14</v>
      </c>
    </row>
    <row r="1510" spans="1:20" x14ac:dyDescent="0.25">
      <c r="A1510" s="68">
        <v>43118</v>
      </c>
      <c r="B1510" s="69" t="s">
        <v>967</v>
      </c>
      <c r="C1510" s="70"/>
      <c r="D1510" s="69" t="s">
        <v>968</v>
      </c>
      <c r="E1510" s="69" t="s">
        <v>101</v>
      </c>
      <c r="F1510" s="70">
        <v>24</v>
      </c>
      <c r="G1510" s="71">
        <v>48</v>
      </c>
      <c r="H1510" s="70">
        <v>2</v>
      </c>
      <c r="I1510" s="70">
        <v>8</v>
      </c>
      <c r="J1510" s="70">
        <v>56</v>
      </c>
      <c r="K1510" s="69" t="s">
        <v>16</v>
      </c>
      <c r="L1510" s="70">
        <v>48</v>
      </c>
      <c r="M1510" s="70">
        <v>48</v>
      </c>
      <c r="N1510" s="70">
        <v>144</v>
      </c>
      <c r="O1510" s="70">
        <v>6</v>
      </c>
      <c r="P1510" s="69" t="s">
        <v>197</v>
      </c>
      <c r="Q1510" s="70">
        <v>37</v>
      </c>
      <c r="S1510">
        <f t="shared" si="46"/>
        <v>56</v>
      </c>
      <c r="T1510" t="str">
        <f t="shared" si="47"/>
        <v>BPB-14</v>
      </c>
    </row>
    <row r="1511" spans="1:20" x14ac:dyDescent="0.25">
      <c r="A1511" s="72">
        <v>43118</v>
      </c>
      <c r="B1511" s="73" t="s">
        <v>967</v>
      </c>
      <c r="C1511" s="74"/>
      <c r="D1511" s="73" t="s">
        <v>968</v>
      </c>
      <c r="E1511" s="73" t="s">
        <v>102</v>
      </c>
      <c r="F1511" s="74">
        <v>36</v>
      </c>
      <c r="G1511" s="75">
        <v>36</v>
      </c>
      <c r="H1511" s="74">
        <v>1</v>
      </c>
      <c r="I1511" s="74">
        <v>8</v>
      </c>
      <c r="J1511" s="74">
        <v>72</v>
      </c>
      <c r="K1511" s="73" t="s">
        <v>16</v>
      </c>
      <c r="L1511" s="74">
        <v>72</v>
      </c>
      <c r="M1511" s="74">
        <v>72</v>
      </c>
      <c r="N1511" s="74">
        <v>216</v>
      </c>
      <c r="O1511" s="74">
        <v>6</v>
      </c>
      <c r="P1511" s="73" t="s">
        <v>261</v>
      </c>
      <c r="Q1511" s="74">
        <v>27</v>
      </c>
      <c r="S1511">
        <f t="shared" si="46"/>
        <v>72</v>
      </c>
      <c r="T1511" t="str">
        <f t="shared" si="47"/>
        <v>BPB-13</v>
      </c>
    </row>
    <row r="1512" spans="1:20" x14ac:dyDescent="0.25">
      <c r="A1512" s="72">
        <v>43118</v>
      </c>
      <c r="B1512" s="73" t="s">
        <v>967</v>
      </c>
      <c r="C1512" s="74"/>
      <c r="D1512" s="73" t="s">
        <v>968</v>
      </c>
      <c r="E1512" s="73" t="s">
        <v>138</v>
      </c>
      <c r="F1512" s="74">
        <v>24</v>
      </c>
      <c r="G1512" s="75">
        <v>24</v>
      </c>
      <c r="H1512" s="74">
        <v>1</v>
      </c>
      <c r="I1512" s="74">
        <v>8</v>
      </c>
      <c r="J1512" s="74">
        <v>80</v>
      </c>
      <c r="K1512" s="73" t="s">
        <v>16</v>
      </c>
      <c r="L1512" s="74">
        <v>48</v>
      </c>
      <c r="M1512" s="74">
        <v>48</v>
      </c>
      <c r="N1512" s="74">
        <v>288</v>
      </c>
      <c r="O1512" s="74">
        <v>12</v>
      </c>
      <c r="P1512" s="73" t="s">
        <v>198</v>
      </c>
      <c r="Q1512" s="74">
        <v>18</v>
      </c>
      <c r="S1512">
        <f t="shared" si="46"/>
        <v>80</v>
      </c>
      <c r="T1512" t="str">
        <f t="shared" si="47"/>
        <v>BPB-11</v>
      </c>
    </row>
    <row r="1513" spans="1:20" x14ac:dyDescent="0.25">
      <c r="A1513" s="68">
        <v>43118</v>
      </c>
      <c r="B1513" s="69" t="s">
        <v>967</v>
      </c>
      <c r="C1513" s="70"/>
      <c r="D1513" s="69" t="s">
        <v>968</v>
      </c>
      <c r="E1513" s="69" t="s">
        <v>103</v>
      </c>
      <c r="F1513" s="70">
        <v>40</v>
      </c>
      <c r="G1513" s="71">
        <v>40</v>
      </c>
      <c r="H1513" s="70">
        <v>1</v>
      </c>
      <c r="I1513" s="70">
        <v>2</v>
      </c>
      <c r="J1513" s="70">
        <v>101</v>
      </c>
      <c r="K1513" s="69" t="s">
        <v>16</v>
      </c>
      <c r="L1513" s="70">
        <v>80</v>
      </c>
      <c r="M1513" s="70">
        <v>80</v>
      </c>
      <c r="N1513" s="70">
        <v>240</v>
      </c>
      <c r="O1513" s="70">
        <v>6</v>
      </c>
      <c r="P1513" s="69" t="s">
        <v>291</v>
      </c>
      <c r="Q1513" s="70">
        <v>50</v>
      </c>
      <c r="S1513">
        <f t="shared" si="46"/>
        <v>101</v>
      </c>
      <c r="T1513" t="str">
        <f t="shared" si="47"/>
        <v>BPB-11</v>
      </c>
    </row>
    <row r="1514" spans="1:20" x14ac:dyDescent="0.25">
      <c r="A1514" s="72">
        <v>43118</v>
      </c>
      <c r="B1514" s="73" t="s">
        <v>967</v>
      </c>
      <c r="C1514" s="74"/>
      <c r="D1514" s="73" t="s">
        <v>968</v>
      </c>
      <c r="E1514" s="73" t="s">
        <v>152</v>
      </c>
      <c r="F1514" s="74">
        <v>24</v>
      </c>
      <c r="G1514" s="75">
        <v>24</v>
      </c>
      <c r="H1514" s="74">
        <v>1</v>
      </c>
      <c r="I1514" s="74">
        <v>8</v>
      </c>
      <c r="J1514" s="74">
        <v>72</v>
      </c>
      <c r="K1514" s="73" t="s">
        <v>16</v>
      </c>
      <c r="L1514" s="74">
        <v>48</v>
      </c>
      <c r="M1514" s="74">
        <v>48</v>
      </c>
      <c r="N1514" s="74">
        <v>288</v>
      </c>
      <c r="O1514" s="74">
        <v>12</v>
      </c>
      <c r="P1514" s="73" t="s">
        <v>226</v>
      </c>
      <c r="Q1514" s="74">
        <v>24</v>
      </c>
      <c r="S1514">
        <f t="shared" si="46"/>
        <v>72</v>
      </c>
      <c r="T1514" t="str">
        <f t="shared" si="47"/>
        <v>BPB-14</v>
      </c>
    </row>
    <row r="1515" spans="1:20" x14ac:dyDescent="0.25">
      <c r="A1515" s="68">
        <v>43118</v>
      </c>
      <c r="B1515" s="69" t="s">
        <v>967</v>
      </c>
      <c r="C1515" s="70"/>
      <c r="D1515" s="69" t="s">
        <v>968</v>
      </c>
      <c r="E1515" s="69" t="s">
        <v>139</v>
      </c>
      <c r="F1515" s="70">
        <v>24</v>
      </c>
      <c r="G1515" s="71">
        <v>24</v>
      </c>
      <c r="H1515" s="70">
        <v>1</v>
      </c>
      <c r="I1515" s="70">
        <v>80</v>
      </c>
      <c r="J1515" s="70">
        <v>160</v>
      </c>
      <c r="K1515" s="69" t="s">
        <v>16</v>
      </c>
      <c r="L1515" s="70">
        <v>48</v>
      </c>
      <c r="M1515" s="70">
        <v>48</v>
      </c>
      <c r="N1515" s="70">
        <v>432</v>
      </c>
      <c r="O1515" s="70">
        <v>18</v>
      </c>
      <c r="P1515" s="69" t="s">
        <v>199</v>
      </c>
      <c r="Q1515" s="70">
        <v>97</v>
      </c>
      <c r="S1515">
        <f t="shared" si="46"/>
        <v>160</v>
      </c>
      <c r="T1515" t="str">
        <f t="shared" si="47"/>
        <v>BPB-14</v>
      </c>
    </row>
    <row r="1516" spans="1:20" x14ac:dyDescent="0.25">
      <c r="A1516" s="72">
        <v>43118</v>
      </c>
      <c r="B1516" s="73" t="s">
        <v>967</v>
      </c>
      <c r="C1516" s="74"/>
      <c r="D1516" s="73" t="s">
        <v>968</v>
      </c>
      <c r="E1516" s="73" t="s">
        <v>33</v>
      </c>
      <c r="F1516" s="74">
        <v>24</v>
      </c>
      <c r="G1516" s="75">
        <v>48</v>
      </c>
      <c r="H1516" s="74">
        <v>2</v>
      </c>
      <c r="I1516" s="74">
        <v>50</v>
      </c>
      <c r="J1516" s="74">
        <v>100</v>
      </c>
      <c r="K1516" s="73" t="s">
        <v>16</v>
      </c>
      <c r="L1516" s="74">
        <v>48</v>
      </c>
      <c r="M1516" s="74">
        <v>48</v>
      </c>
      <c r="N1516" s="74">
        <v>432</v>
      </c>
      <c r="O1516" s="74">
        <v>18</v>
      </c>
      <c r="P1516" s="73" t="s">
        <v>104</v>
      </c>
      <c r="Q1516" s="74">
        <v>22</v>
      </c>
      <c r="S1516">
        <f t="shared" si="46"/>
        <v>100</v>
      </c>
      <c r="T1516" t="str">
        <f t="shared" si="47"/>
        <v>BPB-13</v>
      </c>
    </row>
    <row r="1517" spans="1:20" x14ac:dyDescent="0.25">
      <c r="A1517" s="68">
        <v>43118</v>
      </c>
      <c r="B1517" s="69" t="s">
        <v>967</v>
      </c>
      <c r="C1517" s="70"/>
      <c r="D1517" s="69" t="s">
        <v>968</v>
      </c>
      <c r="E1517" s="69" t="s">
        <v>105</v>
      </c>
      <c r="F1517" s="70">
        <v>40</v>
      </c>
      <c r="G1517" s="71">
        <v>40</v>
      </c>
      <c r="H1517" s="70">
        <v>1</v>
      </c>
      <c r="I1517" s="70">
        <v>8</v>
      </c>
      <c r="J1517" s="70">
        <v>88</v>
      </c>
      <c r="K1517" s="69" t="s">
        <v>16</v>
      </c>
      <c r="L1517" s="70">
        <v>80</v>
      </c>
      <c r="M1517" s="70">
        <v>80</v>
      </c>
      <c r="N1517" s="70">
        <v>240</v>
      </c>
      <c r="O1517" s="70">
        <v>6</v>
      </c>
      <c r="P1517" s="69" t="s">
        <v>202</v>
      </c>
      <c r="Q1517" s="70">
        <v>23</v>
      </c>
      <c r="S1517">
        <f t="shared" si="46"/>
        <v>88</v>
      </c>
      <c r="T1517" t="str">
        <f t="shared" si="47"/>
        <v>BPB-15</v>
      </c>
    </row>
    <row r="1518" spans="1:20" x14ac:dyDescent="0.25">
      <c r="A1518" s="68">
        <v>43118</v>
      </c>
      <c r="B1518" s="69" t="s">
        <v>967</v>
      </c>
      <c r="C1518" s="70"/>
      <c r="D1518" s="69" t="s">
        <v>968</v>
      </c>
      <c r="E1518" s="69" t="s">
        <v>39</v>
      </c>
      <c r="F1518" s="70">
        <v>36</v>
      </c>
      <c r="G1518" s="71">
        <v>36</v>
      </c>
      <c r="H1518" s="70">
        <v>1</v>
      </c>
      <c r="I1518" s="70">
        <v>8</v>
      </c>
      <c r="J1518" s="70">
        <v>80</v>
      </c>
      <c r="K1518" s="69" t="s">
        <v>16</v>
      </c>
      <c r="L1518" s="70">
        <v>72</v>
      </c>
      <c r="M1518" s="70">
        <v>72</v>
      </c>
      <c r="N1518" s="70">
        <v>3000</v>
      </c>
      <c r="O1518" s="70">
        <v>83.3333333333333</v>
      </c>
      <c r="P1518" s="69" t="s">
        <v>204</v>
      </c>
      <c r="Q1518" s="70"/>
      <c r="S1518">
        <f t="shared" si="46"/>
        <v>80</v>
      </c>
      <c r="T1518" t="str">
        <f t="shared" si="47"/>
        <v>BPB-13</v>
      </c>
    </row>
    <row r="1519" spans="1:20" x14ac:dyDescent="0.25">
      <c r="A1519" s="72">
        <v>43118</v>
      </c>
      <c r="B1519" s="73" t="s">
        <v>967</v>
      </c>
      <c r="C1519" s="74"/>
      <c r="D1519" s="73" t="s">
        <v>968</v>
      </c>
      <c r="E1519" s="73" t="s">
        <v>107</v>
      </c>
      <c r="F1519" s="74">
        <v>28</v>
      </c>
      <c r="G1519" s="75">
        <v>28</v>
      </c>
      <c r="H1519" s="74">
        <v>1</v>
      </c>
      <c r="I1519" s="74">
        <v>2</v>
      </c>
      <c r="J1519" s="74">
        <v>80</v>
      </c>
      <c r="K1519" s="73" t="s">
        <v>16</v>
      </c>
      <c r="L1519" s="74">
        <v>56</v>
      </c>
      <c r="M1519" s="74">
        <v>56</v>
      </c>
      <c r="N1519" s="74">
        <v>168</v>
      </c>
      <c r="O1519" s="74">
        <v>6</v>
      </c>
      <c r="P1519" s="73" t="s">
        <v>175</v>
      </c>
      <c r="Q1519" s="74">
        <v>26</v>
      </c>
      <c r="S1519">
        <f t="shared" si="46"/>
        <v>80</v>
      </c>
      <c r="T1519" t="str">
        <f t="shared" si="47"/>
        <v>BPB-13</v>
      </c>
    </row>
    <row r="1520" spans="1:20" x14ac:dyDescent="0.25">
      <c r="A1520" s="68">
        <v>43118</v>
      </c>
      <c r="B1520" s="69" t="s">
        <v>967</v>
      </c>
      <c r="C1520" s="70"/>
      <c r="D1520" s="69" t="s">
        <v>968</v>
      </c>
      <c r="E1520" s="69" t="s">
        <v>654</v>
      </c>
      <c r="F1520" s="70">
        <v>55</v>
      </c>
      <c r="G1520" s="71">
        <v>55</v>
      </c>
      <c r="H1520" s="70">
        <v>1</v>
      </c>
      <c r="I1520" s="70">
        <v>8</v>
      </c>
      <c r="J1520" s="70">
        <v>88</v>
      </c>
      <c r="K1520" s="69" t="s">
        <v>16</v>
      </c>
      <c r="L1520" s="70">
        <v>110</v>
      </c>
      <c r="M1520" s="70">
        <v>110</v>
      </c>
      <c r="N1520" s="70">
        <v>330</v>
      </c>
      <c r="O1520" s="70">
        <v>6</v>
      </c>
      <c r="P1520" s="69" t="s">
        <v>655</v>
      </c>
      <c r="Q1520" s="70">
        <v>3</v>
      </c>
      <c r="S1520">
        <f t="shared" si="46"/>
        <v>88</v>
      </c>
      <c r="T1520" t="str">
        <f t="shared" si="47"/>
        <v>BPB-11</v>
      </c>
    </row>
    <row r="1521" spans="1:20" x14ac:dyDescent="0.25">
      <c r="A1521" s="72">
        <v>43118</v>
      </c>
      <c r="B1521" s="73" t="s">
        <v>967</v>
      </c>
      <c r="C1521" s="74"/>
      <c r="D1521" s="73" t="s">
        <v>968</v>
      </c>
      <c r="E1521" s="73" t="s">
        <v>113</v>
      </c>
      <c r="F1521" s="74">
        <v>20</v>
      </c>
      <c r="G1521" s="75">
        <v>20</v>
      </c>
      <c r="H1521" s="74">
        <v>1</v>
      </c>
      <c r="I1521" s="74">
        <v>8</v>
      </c>
      <c r="J1521" s="74">
        <v>88</v>
      </c>
      <c r="K1521" s="73" t="s">
        <v>16</v>
      </c>
      <c r="L1521" s="74">
        <v>40</v>
      </c>
      <c r="M1521" s="74">
        <v>40</v>
      </c>
      <c r="N1521" s="74">
        <v>240</v>
      </c>
      <c r="O1521" s="74">
        <v>12</v>
      </c>
      <c r="P1521" s="73" t="s">
        <v>297</v>
      </c>
      <c r="Q1521" s="74">
        <v>4</v>
      </c>
      <c r="S1521">
        <f t="shared" si="46"/>
        <v>88</v>
      </c>
      <c r="T1521" t="str">
        <f t="shared" si="47"/>
        <v>BPB-11</v>
      </c>
    </row>
    <row r="1522" spans="1:20" x14ac:dyDescent="0.25">
      <c r="A1522" s="68">
        <v>43118</v>
      </c>
      <c r="B1522" s="69" t="s">
        <v>967</v>
      </c>
      <c r="C1522" s="70"/>
      <c r="D1522" s="69" t="s">
        <v>968</v>
      </c>
      <c r="E1522" s="69" t="s">
        <v>44</v>
      </c>
      <c r="F1522" s="70">
        <v>30</v>
      </c>
      <c r="G1522" s="71">
        <v>180</v>
      </c>
      <c r="H1522" s="70">
        <v>6</v>
      </c>
      <c r="I1522" s="70">
        <v>8</v>
      </c>
      <c r="J1522" s="70">
        <v>88</v>
      </c>
      <c r="K1522" s="69" t="s">
        <v>16</v>
      </c>
      <c r="L1522" s="70">
        <v>60</v>
      </c>
      <c r="M1522" s="70">
        <v>60</v>
      </c>
      <c r="N1522" s="70">
        <v>180</v>
      </c>
      <c r="O1522" s="70">
        <v>6</v>
      </c>
      <c r="P1522" s="69" t="s">
        <v>114</v>
      </c>
      <c r="Q1522" s="70">
        <v>58</v>
      </c>
      <c r="S1522">
        <f t="shared" si="46"/>
        <v>88</v>
      </c>
      <c r="T1522" t="str">
        <f t="shared" si="47"/>
        <v>BPB-13</v>
      </c>
    </row>
    <row r="1523" spans="1:20" x14ac:dyDescent="0.25">
      <c r="A1523" s="72">
        <v>43118</v>
      </c>
      <c r="B1523" s="73" t="s">
        <v>967</v>
      </c>
      <c r="C1523" s="74"/>
      <c r="D1523" s="73" t="s">
        <v>968</v>
      </c>
      <c r="E1523" s="73" t="s">
        <v>115</v>
      </c>
      <c r="F1523" s="74">
        <v>30</v>
      </c>
      <c r="G1523" s="75">
        <v>150</v>
      </c>
      <c r="H1523" s="74">
        <v>5</v>
      </c>
      <c r="I1523" s="74">
        <v>2</v>
      </c>
      <c r="J1523" s="74">
        <v>80</v>
      </c>
      <c r="K1523" s="73" t="s">
        <v>16</v>
      </c>
      <c r="L1523" s="74">
        <v>60</v>
      </c>
      <c r="M1523" s="74">
        <v>60</v>
      </c>
      <c r="N1523" s="74">
        <v>180</v>
      </c>
      <c r="O1523" s="74">
        <v>6</v>
      </c>
      <c r="P1523" s="73" t="s">
        <v>116</v>
      </c>
      <c r="Q1523" s="74">
        <v>117</v>
      </c>
      <c r="S1523">
        <f t="shared" si="46"/>
        <v>80</v>
      </c>
      <c r="T1523" t="str">
        <f t="shared" si="47"/>
        <v>BPB-13</v>
      </c>
    </row>
    <row r="1524" spans="1:20" x14ac:dyDescent="0.25">
      <c r="A1524" s="68">
        <v>43118</v>
      </c>
      <c r="B1524" s="69" t="s">
        <v>967</v>
      </c>
      <c r="C1524" s="70"/>
      <c r="D1524" s="69" t="s">
        <v>968</v>
      </c>
      <c r="E1524" s="69" t="s">
        <v>132</v>
      </c>
      <c r="F1524" s="70">
        <v>30</v>
      </c>
      <c r="G1524" s="71">
        <v>150</v>
      </c>
      <c r="H1524" s="70">
        <v>5</v>
      </c>
      <c r="I1524" s="70">
        <v>8</v>
      </c>
      <c r="J1524" s="70">
        <v>88</v>
      </c>
      <c r="K1524" s="69" t="s">
        <v>16</v>
      </c>
      <c r="L1524" s="70">
        <v>60</v>
      </c>
      <c r="M1524" s="70">
        <v>60</v>
      </c>
      <c r="N1524" s="70">
        <v>180</v>
      </c>
      <c r="O1524" s="70">
        <v>6</v>
      </c>
      <c r="P1524" s="69" t="s">
        <v>133</v>
      </c>
      <c r="Q1524" s="70"/>
      <c r="S1524">
        <f t="shared" ref="S1524:S1586" si="48">J1524</f>
        <v>88</v>
      </c>
      <c r="T1524" t="str">
        <f t="shared" si="47"/>
        <v>BPB-13</v>
      </c>
    </row>
    <row r="1525" spans="1:20" x14ac:dyDescent="0.25">
      <c r="A1525" s="68">
        <v>43118</v>
      </c>
      <c r="B1525" s="69" t="s">
        <v>967</v>
      </c>
      <c r="C1525" s="70"/>
      <c r="D1525" s="69" t="s">
        <v>968</v>
      </c>
      <c r="E1525" s="69" t="s">
        <v>117</v>
      </c>
      <c r="F1525" s="70">
        <v>30</v>
      </c>
      <c r="G1525" s="71">
        <v>120</v>
      </c>
      <c r="H1525" s="70">
        <v>4</v>
      </c>
      <c r="I1525" s="70">
        <v>80</v>
      </c>
      <c r="J1525" s="70">
        <v>240</v>
      </c>
      <c r="K1525" s="69" t="s">
        <v>16</v>
      </c>
      <c r="L1525" s="70">
        <v>60</v>
      </c>
      <c r="M1525" s="70">
        <v>60</v>
      </c>
      <c r="N1525" s="70">
        <v>180</v>
      </c>
      <c r="O1525" s="70">
        <v>6</v>
      </c>
      <c r="P1525" s="69" t="s">
        <v>118</v>
      </c>
      <c r="Q1525" s="70">
        <v>96</v>
      </c>
      <c r="S1525">
        <f t="shared" si="48"/>
        <v>240</v>
      </c>
      <c r="T1525" t="str">
        <f t="shared" si="47"/>
        <v>BPB-14</v>
      </c>
    </row>
    <row r="1526" spans="1:20" x14ac:dyDescent="0.25">
      <c r="A1526" s="72">
        <v>43118</v>
      </c>
      <c r="B1526" s="73" t="s">
        <v>967</v>
      </c>
      <c r="C1526" s="74"/>
      <c r="D1526" s="73" t="s">
        <v>968</v>
      </c>
      <c r="E1526" s="73" t="s">
        <v>119</v>
      </c>
      <c r="F1526" s="74">
        <v>24</v>
      </c>
      <c r="G1526" s="75">
        <v>24</v>
      </c>
      <c r="H1526" s="74">
        <v>1</v>
      </c>
      <c r="I1526" s="74">
        <v>2</v>
      </c>
      <c r="J1526" s="74">
        <v>80</v>
      </c>
      <c r="K1526" s="73" t="s">
        <v>16</v>
      </c>
      <c r="L1526" s="74">
        <v>48</v>
      </c>
      <c r="M1526" s="74">
        <v>48</v>
      </c>
      <c r="N1526" s="74">
        <v>432</v>
      </c>
      <c r="O1526" s="74">
        <v>18</v>
      </c>
      <c r="P1526" s="73" t="s">
        <v>267</v>
      </c>
      <c r="Q1526" s="74">
        <v>88.5</v>
      </c>
      <c r="S1526">
        <f t="shared" si="48"/>
        <v>80</v>
      </c>
      <c r="T1526" t="str">
        <f t="shared" si="47"/>
        <v>BPB-13</v>
      </c>
    </row>
    <row r="1527" spans="1:20" x14ac:dyDescent="0.25">
      <c r="A1527" s="68">
        <v>43118</v>
      </c>
      <c r="B1527" s="69" t="s">
        <v>967</v>
      </c>
      <c r="C1527" s="70"/>
      <c r="D1527" s="69" t="s">
        <v>968</v>
      </c>
      <c r="E1527" s="69" t="s">
        <v>713</v>
      </c>
      <c r="F1527" s="70">
        <v>28</v>
      </c>
      <c r="G1527" s="71">
        <v>28</v>
      </c>
      <c r="H1527" s="70">
        <v>1</v>
      </c>
      <c r="I1527" s="70">
        <v>2</v>
      </c>
      <c r="J1527" s="70">
        <v>6</v>
      </c>
      <c r="K1527" s="69" t="s">
        <v>16</v>
      </c>
      <c r="L1527" s="70">
        <v>56</v>
      </c>
      <c r="M1527" s="70">
        <v>56</v>
      </c>
      <c r="N1527" s="70">
        <v>168</v>
      </c>
      <c r="O1527" s="70">
        <v>6</v>
      </c>
      <c r="P1527" s="69" t="s">
        <v>714</v>
      </c>
      <c r="Q1527" s="70"/>
      <c r="S1527">
        <f t="shared" si="48"/>
        <v>6</v>
      </c>
      <c r="T1527" t="str">
        <f t="shared" si="47"/>
        <v>BPB-04</v>
      </c>
    </row>
    <row r="1528" spans="1:20" x14ac:dyDescent="0.25">
      <c r="A1528" s="72">
        <v>43118</v>
      </c>
      <c r="B1528" s="73" t="s">
        <v>967</v>
      </c>
      <c r="C1528" s="74"/>
      <c r="D1528" s="73" t="s">
        <v>968</v>
      </c>
      <c r="E1528" s="73" t="s">
        <v>715</v>
      </c>
      <c r="F1528" s="74">
        <v>28</v>
      </c>
      <c r="G1528" s="75">
        <v>28</v>
      </c>
      <c r="H1528" s="74">
        <v>1</v>
      </c>
      <c r="I1528" s="74">
        <v>2</v>
      </c>
      <c r="J1528" s="74">
        <v>6</v>
      </c>
      <c r="K1528" s="73" t="s">
        <v>16</v>
      </c>
      <c r="L1528" s="74">
        <v>56</v>
      </c>
      <c r="M1528" s="74">
        <v>56</v>
      </c>
      <c r="N1528" s="74">
        <v>168</v>
      </c>
      <c r="O1528" s="74">
        <v>6</v>
      </c>
      <c r="P1528" s="73" t="s">
        <v>716</v>
      </c>
      <c r="Q1528" s="74">
        <v>-2</v>
      </c>
      <c r="S1528">
        <f t="shared" si="48"/>
        <v>6</v>
      </c>
      <c r="T1528" t="str">
        <f t="shared" si="47"/>
        <v>BPB-05</v>
      </c>
    </row>
    <row r="1529" spans="1:20" x14ac:dyDescent="0.25">
      <c r="A1529" s="68">
        <v>43118</v>
      </c>
      <c r="B1529" s="69" t="s">
        <v>967</v>
      </c>
      <c r="C1529" s="70"/>
      <c r="D1529" s="69" t="s">
        <v>968</v>
      </c>
      <c r="E1529" s="69" t="s">
        <v>969</v>
      </c>
      <c r="F1529" s="70">
        <v>28</v>
      </c>
      <c r="G1529" s="71">
        <v>28</v>
      </c>
      <c r="H1529" s="70">
        <v>1</v>
      </c>
      <c r="I1529" s="70">
        <v>2</v>
      </c>
      <c r="J1529" s="70">
        <v>6</v>
      </c>
      <c r="K1529" s="69" t="s">
        <v>16</v>
      </c>
      <c r="L1529" s="70">
        <v>56</v>
      </c>
      <c r="M1529" s="70">
        <v>56</v>
      </c>
      <c r="N1529" s="70">
        <v>168</v>
      </c>
      <c r="O1529" s="70">
        <v>6</v>
      </c>
      <c r="P1529" s="69" t="s">
        <v>970</v>
      </c>
      <c r="Q1529" s="70"/>
      <c r="S1529">
        <f t="shared" si="48"/>
        <v>6</v>
      </c>
      <c r="T1529" t="str">
        <f t="shared" si="47"/>
        <v>BPB-04</v>
      </c>
    </row>
    <row r="1530" spans="1:20" x14ac:dyDescent="0.25">
      <c r="A1530" s="68">
        <v>43118</v>
      </c>
      <c r="B1530" s="69" t="s">
        <v>967</v>
      </c>
      <c r="C1530" s="70"/>
      <c r="D1530" s="69" t="s">
        <v>968</v>
      </c>
      <c r="E1530" s="69" t="s">
        <v>121</v>
      </c>
      <c r="F1530" s="70">
        <v>28</v>
      </c>
      <c r="G1530" s="71">
        <v>28</v>
      </c>
      <c r="H1530" s="70">
        <v>1</v>
      </c>
      <c r="I1530" s="70">
        <v>8</v>
      </c>
      <c r="J1530" s="70">
        <v>88</v>
      </c>
      <c r="K1530" s="69" t="s">
        <v>16</v>
      </c>
      <c r="L1530" s="70">
        <v>56</v>
      </c>
      <c r="M1530" s="70">
        <v>56</v>
      </c>
      <c r="N1530" s="70">
        <v>168</v>
      </c>
      <c r="O1530" s="70">
        <v>6</v>
      </c>
      <c r="P1530" s="69" t="s">
        <v>219</v>
      </c>
      <c r="Q1530" s="70"/>
      <c r="S1530">
        <f t="shared" si="48"/>
        <v>88</v>
      </c>
      <c r="T1530" t="str">
        <f t="shared" si="47"/>
        <v>BPB-14</v>
      </c>
    </row>
    <row r="1531" spans="1:20" x14ac:dyDescent="0.25">
      <c r="A1531" s="72">
        <v>43118</v>
      </c>
      <c r="B1531" s="73" t="s">
        <v>967</v>
      </c>
      <c r="C1531" s="74"/>
      <c r="D1531" s="73" t="s">
        <v>968</v>
      </c>
      <c r="E1531" s="73" t="s">
        <v>50</v>
      </c>
      <c r="F1531" s="74">
        <v>24</v>
      </c>
      <c r="G1531" s="75">
        <v>24</v>
      </c>
      <c r="H1531" s="74">
        <v>1</v>
      </c>
      <c r="I1531" s="74">
        <v>88</v>
      </c>
      <c r="J1531" s="74">
        <v>176</v>
      </c>
      <c r="K1531" s="73" t="s">
        <v>16</v>
      </c>
      <c r="L1531" s="74">
        <v>48</v>
      </c>
      <c r="M1531" s="74">
        <v>48</v>
      </c>
      <c r="N1531" s="74">
        <v>144</v>
      </c>
      <c r="O1531" s="74">
        <v>6</v>
      </c>
      <c r="P1531" s="73" t="s">
        <v>207</v>
      </c>
      <c r="Q1531" s="74">
        <v>38</v>
      </c>
      <c r="S1531">
        <f t="shared" si="48"/>
        <v>176</v>
      </c>
      <c r="T1531" t="str">
        <f t="shared" si="47"/>
        <v>BPB-13</v>
      </c>
    </row>
    <row r="1532" spans="1:20" x14ac:dyDescent="0.25">
      <c r="A1532" s="72">
        <v>43118</v>
      </c>
      <c r="B1532" s="73" t="s">
        <v>967</v>
      </c>
      <c r="C1532" s="74"/>
      <c r="D1532" s="73" t="s">
        <v>968</v>
      </c>
      <c r="E1532" s="73" t="s">
        <v>51</v>
      </c>
      <c r="F1532" s="74">
        <v>56</v>
      </c>
      <c r="G1532" s="75">
        <v>56</v>
      </c>
      <c r="H1532" s="74">
        <v>1</v>
      </c>
      <c r="I1532" s="74">
        <v>88</v>
      </c>
      <c r="J1532" s="74">
        <v>176</v>
      </c>
      <c r="K1532" s="73" t="s">
        <v>16</v>
      </c>
      <c r="L1532" s="74">
        <v>112</v>
      </c>
      <c r="M1532" s="74">
        <v>112</v>
      </c>
      <c r="N1532" s="74">
        <v>1008</v>
      </c>
      <c r="O1532" s="74">
        <v>18</v>
      </c>
      <c r="P1532" s="73" t="s">
        <v>299</v>
      </c>
      <c r="Q1532" s="74">
        <v>51</v>
      </c>
      <c r="S1532">
        <f t="shared" si="48"/>
        <v>176</v>
      </c>
      <c r="T1532" t="str">
        <f t="shared" si="47"/>
        <v>BPB-14</v>
      </c>
    </row>
    <row r="1533" spans="1:20" x14ac:dyDescent="0.25">
      <c r="A1533" s="72">
        <v>43118</v>
      </c>
      <c r="B1533" s="73" t="s">
        <v>967</v>
      </c>
      <c r="C1533" s="74"/>
      <c r="D1533" s="73" t="s">
        <v>968</v>
      </c>
      <c r="E1533" s="73" t="s">
        <v>52</v>
      </c>
      <c r="F1533" s="74">
        <v>56</v>
      </c>
      <c r="G1533" s="75">
        <v>56</v>
      </c>
      <c r="H1533" s="74">
        <v>1</v>
      </c>
      <c r="I1533" s="74">
        <v>80</v>
      </c>
      <c r="J1533" s="74">
        <v>160</v>
      </c>
      <c r="K1533" s="73" t="s">
        <v>16</v>
      </c>
      <c r="L1533" s="74">
        <v>112</v>
      </c>
      <c r="M1533" s="74">
        <v>112</v>
      </c>
      <c r="N1533" s="74">
        <v>1008</v>
      </c>
      <c r="O1533" s="74">
        <v>18</v>
      </c>
      <c r="P1533" s="73" t="s">
        <v>295</v>
      </c>
      <c r="Q1533" s="74">
        <v>46</v>
      </c>
      <c r="S1533">
        <f t="shared" si="48"/>
        <v>160</v>
      </c>
      <c r="T1533" t="str">
        <f t="shared" si="47"/>
        <v>BPB-13</v>
      </c>
    </row>
    <row r="1534" spans="1:20" x14ac:dyDescent="0.25">
      <c r="A1534" s="68">
        <v>43118</v>
      </c>
      <c r="B1534" s="69" t="s">
        <v>967</v>
      </c>
      <c r="C1534" s="70"/>
      <c r="D1534" s="69" t="s">
        <v>968</v>
      </c>
      <c r="E1534" s="69" t="s">
        <v>123</v>
      </c>
      <c r="F1534" s="70">
        <v>28</v>
      </c>
      <c r="G1534" s="71">
        <v>28</v>
      </c>
      <c r="H1534" s="70">
        <v>1</v>
      </c>
      <c r="I1534" s="70">
        <v>88</v>
      </c>
      <c r="J1534" s="70">
        <v>176</v>
      </c>
      <c r="K1534" s="69" t="s">
        <v>16</v>
      </c>
      <c r="L1534" s="70">
        <v>168</v>
      </c>
      <c r="M1534" s="70">
        <v>168</v>
      </c>
      <c r="N1534" s="70">
        <v>336</v>
      </c>
      <c r="O1534" s="70">
        <v>12</v>
      </c>
      <c r="P1534" s="69" t="s">
        <v>254</v>
      </c>
      <c r="Q1534" s="70">
        <v>27</v>
      </c>
      <c r="S1534">
        <f t="shared" si="48"/>
        <v>176</v>
      </c>
      <c r="T1534" t="str">
        <f t="shared" si="47"/>
        <v>BPB-13</v>
      </c>
    </row>
    <row r="1535" spans="1:20" x14ac:dyDescent="0.25">
      <c r="A1535" s="72">
        <v>43118</v>
      </c>
      <c r="B1535" s="73" t="s">
        <v>967</v>
      </c>
      <c r="C1535" s="74"/>
      <c r="D1535" s="73" t="s">
        <v>968</v>
      </c>
      <c r="E1535" s="73" t="s">
        <v>597</v>
      </c>
      <c r="F1535" s="74">
        <v>250</v>
      </c>
      <c r="G1535" s="75">
        <v>250</v>
      </c>
      <c r="H1535" s="74">
        <v>1</v>
      </c>
      <c r="I1535" s="74">
        <v>4</v>
      </c>
      <c r="J1535" s="74">
        <v>20</v>
      </c>
      <c r="K1535" s="73" t="s">
        <v>16</v>
      </c>
      <c r="L1535" s="74">
        <v>500</v>
      </c>
      <c r="M1535" s="74">
        <v>500</v>
      </c>
      <c r="N1535" s="74">
        <v>3000</v>
      </c>
      <c r="O1535" s="74">
        <v>12</v>
      </c>
      <c r="P1535" s="73" t="s">
        <v>1100</v>
      </c>
      <c r="Q1535" s="74"/>
      <c r="S1535">
        <f t="shared" si="48"/>
        <v>20</v>
      </c>
      <c r="T1535" t="str">
        <f t="shared" si="47"/>
        <v>BPB-08</v>
      </c>
    </row>
    <row r="1536" spans="1:20" x14ac:dyDescent="0.25">
      <c r="A1536" s="68">
        <v>43118</v>
      </c>
      <c r="B1536" s="69" t="s">
        <v>967</v>
      </c>
      <c r="C1536" s="70"/>
      <c r="D1536" s="69" t="s">
        <v>968</v>
      </c>
      <c r="E1536" s="69" t="s">
        <v>128</v>
      </c>
      <c r="F1536" s="70">
        <v>40</v>
      </c>
      <c r="G1536" s="71">
        <v>40</v>
      </c>
      <c r="H1536" s="70">
        <v>1</v>
      </c>
      <c r="I1536" s="70">
        <v>2</v>
      </c>
      <c r="J1536" s="70">
        <v>6</v>
      </c>
      <c r="K1536" s="69" t="s">
        <v>16</v>
      </c>
      <c r="L1536" s="70">
        <v>80</v>
      </c>
      <c r="M1536" s="70">
        <v>80</v>
      </c>
      <c r="N1536" s="70">
        <v>160</v>
      </c>
      <c r="O1536" s="70">
        <v>4</v>
      </c>
      <c r="P1536" s="69" t="s">
        <v>179</v>
      </c>
      <c r="Q1536" s="70">
        <v>1</v>
      </c>
      <c r="S1536">
        <f t="shared" si="48"/>
        <v>6</v>
      </c>
      <c r="T1536" t="str">
        <f t="shared" si="47"/>
        <v>BPB-05</v>
      </c>
    </row>
    <row r="1537" spans="1:20" x14ac:dyDescent="0.25">
      <c r="A1537" s="68">
        <v>43118</v>
      </c>
      <c r="B1537" s="69" t="s">
        <v>967</v>
      </c>
      <c r="C1537" s="70"/>
      <c r="D1537" s="69" t="s">
        <v>968</v>
      </c>
      <c r="E1537" s="69" t="s">
        <v>142</v>
      </c>
      <c r="F1537" s="70">
        <v>10</v>
      </c>
      <c r="G1537" s="71">
        <v>10</v>
      </c>
      <c r="H1537" s="70">
        <v>1</v>
      </c>
      <c r="I1537" s="70">
        <v>2</v>
      </c>
      <c r="J1537" s="70">
        <v>36</v>
      </c>
      <c r="K1537" s="69" t="s">
        <v>16</v>
      </c>
      <c r="L1537" s="70">
        <v>14</v>
      </c>
      <c r="M1537" s="70">
        <v>14</v>
      </c>
      <c r="N1537" s="70">
        <v>28</v>
      </c>
      <c r="O1537" s="70">
        <v>2.8</v>
      </c>
      <c r="P1537" s="69" t="s">
        <v>311</v>
      </c>
      <c r="Q1537" s="70">
        <v>16</v>
      </c>
      <c r="S1537">
        <f t="shared" si="48"/>
        <v>36</v>
      </c>
      <c r="T1537" t="str">
        <f t="shared" si="47"/>
        <v>BPB-15</v>
      </c>
    </row>
    <row r="1538" spans="1:20" x14ac:dyDescent="0.25">
      <c r="A1538" s="72">
        <v>43118</v>
      </c>
      <c r="B1538" s="73" t="s">
        <v>967</v>
      </c>
      <c r="C1538" s="74"/>
      <c r="D1538" s="73" t="s">
        <v>968</v>
      </c>
      <c r="E1538" s="73" t="s">
        <v>134</v>
      </c>
      <c r="F1538" s="74">
        <v>10</v>
      </c>
      <c r="G1538" s="75">
        <v>20</v>
      </c>
      <c r="H1538" s="74">
        <v>2</v>
      </c>
      <c r="I1538" s="74">
        <v>3</v>
      </c>
      <c r="J1538" s="74">
        <v>36</v>
      </c>
      <c r="K1538" s="73" t="s">
        <v>16</v>
      </c>
      <c r="L1538" s="74">
        <v>60</v>
      </c>
      <c r="M1538" s="74">
        <v>60</v>
      </c>
      <c r="N1538" s="74">
        <v>90</v>
      </c>
      <c r="O1538" s="74">
        <v>9</v>
      </c>
      <c r="P1538" s="73" t="s">
        <v>1101</v>
      </c>
      <c r="Q1538" s="74">
        <v>6.3</v>
      </c>
      <c r="S1538">
        <f t="shared" si="48"/>
        <v>36</v>
      </c>
      <c r="T1538" t="str">
        <f t="shared" si="47"/>
        <v>BPB-13</v>
      </c>
    </row>
    <row r="1539" spans="1:20" x14ac:dyDescent="0.25">
      <c r="A1539" s="72">
        <v>43118</v>
      </c>
      <c r="B1539" s="73" t="s">
        <v>967</v>
      </c>
      <c r="C1539" s="74"/>
      <c r="D1539" s="73" t="s">
        <v>968</v>
      </c>
      <c r="E1539" s="73" t="s">
        <v>130</v>
      </c>
      <c r="F1539" s="74">
        <v>100</v>
      </c>
      <c r="G1539" s="75">
        <v>300</v>
      </c>
      <c r="H1539" s="74">
        <v>3</v>
      </c>
      <c r="I1539" s="74">
        <v>2</v>
      </c>
      <c r="J1539" s="74">
        <v>351</v>
      </c>
      <c r="K1539" s="73" t="s">
        <v>16</v>
      </c>
      <c r="L1539" s="74">
        <v>0</v>
      </c>
      <c r="M1539" s="74">
        <v>0</v>
      </c>
      <c r="N1539" s="74">
        <v>0</v>
      </c>
      <c r="O1539" s="74">
        <v>0</v>
      </c>
      <c r="P1539" s="73" t="s">
        <v>313</v>
      </c>
      <c r="Q1539" s="74">
        <v>163</v>
      </c>
      <c r="S1539">
        <f t="shared" si="48"/>
        <v>351</v>
      </c>
      <c r="T1539" t="str">
        <f t="shared" ref="T1539:T1602" si="49">LEFT(P1539,6)</f>
        <v>BPB-15</v>
      </c>
    </row>
    <row r="1540" spans="1:20" x14ac:dyDescent="0.25">
      <c r="A1540" s="72">
        <v>43118</v>
      </c>
      <c r="B1540" s="73" t="s">
        <v>971</v>
      </c>
      <c r="C1540" s="74"/>
      <c r="D1540" s="73" t="s">
        <v>972</v>
      </c>
      <c r="E1540" s="73" t="s">
        <v>335</v>
      </c>
      <c r="F1540" s="74">
        <v>1</v>
      </c>
      <c r="G1540" s="75">
        <v>2</v>
      </c>
      <c r="H1540" s="74">
        <v>2</v>
      </c>
      <c r="I1540" s="74">
        <v>6</v>
      </c>
      <c r="J1540" s="74">
        <v>12</v>
      </c>
      <c r="K1540" s="73" t="s">
        <v>16</v>
      </c>
      <c r="L1540" s="74">
        <v>0</v>
      </c>
      <c r="M1540" s="74">
        <v>0</v>
      </c>
      <c r="N1540" s="74">
        <v>0</v>
      </c>
      <c r="O1540" s="74">
        <v>0</v>
      </c>
      <c r="P1540" s="73" t="s">
        <v>131</v>
      </c>
      <c r="Q1540" s="74">
        <v>22</v>
      </c>
      <c r="S1540">
        <f t="shared" si="48"/>
        <v>12</v>
      </c>
      <c r="T1540" t="str">
        <f t="shared" si="49"/>
        <v>BPB-03</v>
      </c>
    </row>
    <row r="1541" spans="1:20" x14ac:dyDescent="0.25">
      <c r="A1541" s="68">
        <v>43118</v>
      </c>
      <c r="B1541" s="69" t="s">
        <v>973</v>
      </c>
      <c r="C1541" s="70"/>
      <c r="D1541" s="69" t="s">
        <v>972</v>
      </c>
      <c r="E1541" s="69" t="s">
        <v>904</v>
      </c>
      <c r="F1541" s="70">
        <v>1</v>
      </c>
      <c r="G1541" s="71">
        <v>3</v>
      </c>
      <c r="H1541" s="70">
        <v>3</v>
      </c>
      <c r="I1541" s="70">
        <v>10</v>
      </c>
      <c r="J1541" s="70">
        <v>50</v>
      </c>
      <c r="K1541" s="69" t="s">
        <v>16</v>
      </c>
      <c r="L1541" s="70">
        <v>0</v>
      </c>
      <c r="M1541" s="70">
        <v>0</v>
      </c>
      <c r="N1541" s="70">
        <v>0</v>
      </c>
      <c r="O1541" s="70">
        <v>0</v>
      </c>
      <c r="P1541" s="69" t="s">
        <v>905</v>
      </c>
      <c r="Q1541" s="70">
        <v>35</v>
      </c>
      <c r="S1541">
        <f t="shared" si="48"/>
        <v>50</v>
      </c>
      <c r="T1541" t="str">
        <f t="shared" si="49"/>
        <v>BPB-15</v>
      </c>
    </row>
    <row r="1542" spans="1:20" x14ac:dyDescent="0.25">
      <c r="A1542" s="72">
        <v>43118</v>
      </c>
      <c r="B1542" s="73" t="s">
        <v>974</v>
      </c>
      <c r="C1542" s="74"/>
      <c r="D1542" s="73" t="s">
        <v>975</v>
      </c>
      <c r="E1542" s="73" t="s">
        <v>18</v>
      </c>
      <c r="F1542" s="74">
        <v>30</v>
      </c>
      <c r="G1542" s="75">
        <v>120</v>
      </c>
      <c r="H1542" s="74">
        <v>4</v>
      </c>
      <c r="I1542" s="74">
        <v>80</v>
      </c>
      <c r="J1542" s="74">
        <v>240</v>
      </c>
      <c r="K1542" s="73" t="s">
        <v>16</v>
      </c>
      <c r="L1542" s="74">
        <v>60</v>
      </c>
      <c r="M1542" s="74">
        <v>60</v>
      </c>
      <c r="N1542" s="74">
        <v>180</v>
      </c>
      <c r="O1542" s="74">
        <v>6</v>
      </c>
      <c r="P1542" s="73" t="s">
        <v>61</v>
      </c>
      <c r="Q1542" s="74">
        <v>112</v>
      </c>
      <c r="S1542">
        <f t="shared" si="48"/>
        <v>240</v>
      </c>
      <c r="T1542" t="str">
        <f t="shared" si="49"/>
        <v>BPB-14</v>
      </c>
    </row>
    <row r="1543" spans="1:20" x14ac:dyDescent="0.25">
      <c r="A1543" s="68">
        <v>43118</v>
      </c>
      <c r="B1543" s="69" t="s">
        <v>974</v>
      </c>
      <c r="C1543" s="70"/>
      <c r="D1543" s="69" t="s">
        <v>975</v>
      </c>
      <c r="E1543" s="69" t="s">
        <v>646</v>
      </c>
      <c r="F1543" s="70">
        <v>56</v>
      </c>
      <c r="G1543" s="71">
        <v>56</v>
      </c>
      <c r="H1543" s="70">
        <v>1</v>
      </c>
      <c r="I1543" s="70">
        <v>8</v>
      </c>
      <c r="J1543" s="70">
        <v>64</v>
      </c>
      <c r="K1543" s="69" t="s">
        <v>16</v>
      </c>
      <c r="L1543" s="70">
        <v>112</v>
      </c>
      <c r="M1543" s="70">
        <v>112</v>
      </c>
      <c r="N1543" s="70">
        <v>336</v>
      </c>
      <c r="O1543" s="70">
        <v>6</v>
      </c>
      <c r="P1543" s="69" t="s">
        <v>647</v>
      </c>
      <c r="Q1543" s="70">
        <v>35</v>
      </c>
      <c r="S1543">
        <f t="shared" si="48"/>
        <v>64</v>
      </c>
      <c r="T1543" t="str">
        <f t="shared" si="49"/>
        <v>BPB-12</v>
      </c>
    </row>
    <row r="1544" spans="1:20" x14ac:dyDescent="0.25">
      <c r="A1544" s="68">
        <v>43118</v>
      </c>
      <c r="B1544" s="69" t="s">
        <v>974</v>
      </c>
      <c r="C1544" s="70"/>
      <c r="D1544" s="69" t="s">
        <v>975</v>
      </c>
      <c r="E1544" s="69" t="s">
        <v>62</v>
      </c>
      <c r="F1544" s="70">
        <v>40</v>
      </c>
      <c r="G1544" s="71">
        <v>80</v>
      </c>
      <c r="H1544" s="70">
        <v>2</v>
      </c>
      <c r="I1544" s="70">
        <v>40</v>
      </c>
      <c r="J1544" s="70">
        <v>120</v>
      </c>
      <c r="K1544" s="69" t="s">
        <v>16</v>
      </c>
      <c r="L1544" s="70">
        <v>80</v>
      </c>
      <c r="M1544" s="70">
        <v>80</v>
      </c>
      <c r="N1544" s="70">
        <v>480</v>
      </c>
      <c r="O1544" s="70">
        <v>12</v>
      </c>
      <c r="P1544" s="69" t="s">
        <v>63</v>
      </c>
      <c r="Q1544" s="70">
        <v>51</v>
      </c>
      <c r="S1544">
        <f t="shared" si="48"/>
        <v>120</v>
      </c>
      <c r="T1544" t="str">
        <f t="shared" si="49"/>
        <v>BPB-14</v>
      </c>
    </row>
    <row r="1545" spans="1:20" x14ac:dyDescent="0.25">
      <c r="A1545" s="72">
        <v>43118</v>
      </c>
      <c r="B1545" s="73" t="s">
        <v>974</v>
      </c>
      <c r="C1545" s="74"/>
      <c r="D1545" s="73" t="s">
        <v>975</v>
      </c>
      <c r="E1545" s="73" t="s">
        <v>157</v>
      </c>
      <c r="F1545" s="74">
        <v>40</v>
      </c>
      <c r="G1545" s="75">
        <v>40</v>
      </c>
      <c r="H1545" s="74">
        <v>1</v>
      </c>
      <c r="I1545" s="74">
        <v>8</v>
      </c>
      <c r="J1545" s="74">
        <v>40</v>
      </c>
      <c r="K1545" s="73" t="s">
        <v>16</v>
      </c>
      <c r="L1545" s="74">
        <v>40</v>
      </c>
      <c r="M1545" s="74">
        <v>40</v>
      </c>
      <c r="N1545" s="74">
        <v>80</v>
      </c>
      <c r="O1545" s="74">
        <v>2</v>
      </c>
      <c r="P1545" s="73" t="s">
        <v>664</v>
      </c>
      <c r="Q1545" s="74">
        <v>16</v>
      </c>
      <c r="S1545">
        <f t="shared" si="48"/>
        <v>40</v>
      </c>
      <c r="T1545" t="str">
        <f t="shared" si="49"/>
        <v>BPB-08</v>
      </c>
    </row>
    <row r="1546" spans="1:20" x14ac:dyDescent="0.25">
      <c r="A1546" s="68">
        <v>43118</v>
      </c>
      <c r="B1546" s="69" t="s">
        <v>974</v>
      </c>
      <c r="C1546" s="70"/>
      <c r="D1546" s="69" t="s">
        <v>975</v>
      </c>
      <c r="E1546" s="69" t="s">
        <v>66</v>
      </c>
      <c r="F1546" s="70">
        <v>36</v>
      </c>
      <c r="G1546" s="71">
        <v>36</v>
      </c>
      <c r="H1546" s="70">
        <v>1</v>
      </c>
      <c r="I1546" s="70">
        <v>8</v>
      </c>
      <c r="J1546" s="70">
        <v>80</v>
      </c>
      <c r="K1546" s="69" t="s">
        <v>16</v>
      </c>
      <c r="L1546" s="70">
        <v>72</v>
      </c>
      <c r="M1546" s="70">
        <v>72</v>
      </c>
      <c r="N1546" s="70">
        <v>216</v>
      </c>
      <c r="O1546" s="70">
        <v>6</v>
      </c>
      <c r="P1546" s="69" t="s">
        <v>265</v>
      </c>
      <c r="Q1546" s="70">
        <v>21.1666666666667</v>
      </c>
      <c r="S1546">
        <f t="shared" si="48"/>
        <v>80</v>
      </c>
      <c r="T1546" t="str">
        <f t="shared" si="49"/>
        <v>BPB-14</v>
      </c>
    </row>
    <row r="1547" spans="1:20" x14ac:dyDescent="0.25">
      <c r="A1547" s="68">
        <v>43118</v>
      </c>
      <c r="B1547" s="69" t="s">
        <v>974</v>
      </c>
      <c r="C1547" s="70"/>
      <c r="D1547" s="69" t="s">
        <v>975</v>
      </c>
      <c r="E1547" s="69" t="s">
        <v>67</v>
      </c>
      <c r="F1547" s="70">
        <v>24</v>
      </c>
      <c r="G1547" s="71">
        <v>48</v>
      </c>
      <c r="H1547" s="70">
        <v>2</v>
      </c>
      <c r="I1547" s="70">
        <v>8</v>
      </c>
      <c r="J1547" s="70">
        <v>56</v>
      </c>
      <c r="K1547" s="69" t="s">
        <v>16</v>
      </c>
      <c r="L1547" s="70">
        <v>48</v>
      </c>
      <c r="M1547" s="70">
        <v>48</v>
      </c>
      <c r="N1547" s="70">
        <v>288</v>
      </c>
      <c r="O1547" s="70">
        <v>12</v>
      </c>
      <c r="P1547" s="69" t="s">
        <v>68</v>
      </c>
      <c r="Q1547" s="70">
        <v>35</v>
      </c>
      <c r="S1547">
        <f t="shared" si="48"/>
        <v>56</v>
      </c>
      <c r="T1547" t="str">
        <f t="shared" si="49"/>
        <v>BPB-15</v>
      </c>
    </row>
    <row r="1548" spans="1:20" x14ac:dyDescent="0.25">
      <c r="A1548" s="72">
        <v>43118</v>
      </c>
      <c r="B1548" s="73" t="s">
        <v>974</v>
      </c>
      <c r="C1548" s="74"/>
      <c r="D1548" s="73" t="s">
        <v>975</v>
      </c>
      <c r="E1548" s="73" t="s">
        <v>72</v>
      </c>
      <c r="F1548" s="74">
        <v>24</v>
      </c>
      <c r="G1548" s="75">
        <v>24</v>
      </c>
      <c r="H1548" s="74">
        <v>1</v>
      </c>
      <c r="I1548" s="74">
        <v>8</v>
      </c>
      <c r="J1548" s="74">
        <v>64</v>
      </c>
      <c r="K1548" s="73" t="s">
        <v>16</v>
      </c>
      <c r="L1548" s="74">
        <v>48</v>
      </c>
      <c r="M1548" s="74">
        <v>48</v>
      </c>
      <c r="N1548" s="74">
        <v>144</v>
      </c>
      <c r="O1548" s="74">
        <v>6</v>
      </c>
      <c r="P1548" s="73" t="s">
        <v>170</v>
      </c>
      <c r="Q1548" s="74">
        <v>4</v>
      </c>
      <c r="S1548">
        <f t="shared" si="48"/>
        <v>64</v>
      </c>
      <c r="T1548" t="str">
        <f t="shared" si="49"/>
        <v>BPB-13</v>
      </c>
    </row>
    <row r="1549" spans="1:20" x14ac:dyDescent="0.25">
      <c r="A1549" s="68">
        <v>43118</v>
      </c>
      <c r="B1549" s="69" t="s">
        <v>974</v>
      </c>
      <c r="C1549" s="70"/>
      <c r="D1549" s="69" t="s">
        <v>975</v>
      </c>
      <c r="E1549" s="69" t="s">
        <v>180</v>
      </c>
      <c r="F1549" s="70">
        <v>10</v>
      </c>
      <c r="G1549" s="71">
        <v>30</v>
      </c>
      <c r="H1549" s="70">
        <v>3</v>
      </c>
      <c r="I1549" s="70">
        <v>2</v>
      </c>
      <c r="J1549" s="70">
        <v>144</v>
      </c>
      <c r="K1549" s="69" t="s">
        <v>16</v>
      </c>
      <c r="L1549" s="70">
        <v>240</v>
      </c>
      <c r="M1549" s="70">
        <v>240</v>
      </c>
      <c r="N1549" s="70">
        <v>720</v>
      </c>
      <c r="O1549" s="70">
        <v>72</v>
      </c>
      <c r="P1549" s="69" t="s">
        <v>316</v>
      </c>
      <c r="Q1549" s="70">
        <v>327</v>
      </c>
      <c r="S1549">
        <f t="shared" si="48"/>
        <v>144</v>
      </c>
      <c r="T1549" t="str">
        <f t="shared" si="49"/>
        <v>BPB-02</v>
      </c>
    </row>
    <row r="1550" spans="1:20" x14ac:dyDescent="0.25">
      <c r="A1550" s="72">
        <v>43118</v>
      </c>
      <c r="B1550" s="73" t="s">
        <v>974</v>
      </c>
      <c r="C1550" s="74"/>
      <c r="D1550" s="73" t="s">
        <v>975</v>
      </c>
      <c r="E1550" s="73" t="s">
        <v>137</v>
      </c>
      <c r="F1550" s="74">
        <v>24</v>
      </c>
      <c r="G1550" s="75">
        <v>24</v>
      </c>
      <c r="H1550" s="74">
        <v>1</v>
      </c>
      <c r="I1550" s="74">
        <v>8</v>
      </c>
      <c r="J1550" s="74">
        <v>72</v>
      </c>
      <c r="K1550" s="73" t="s">
        <v>16</v>
      </c>
      <c r="L1550" s="74">
        <v>48</v>
      </c>
      <c r="M1550" s="74">
        <v>48</v>
      </c>
      <c r="N1550" s="74">
        <v>432</v>
      </c>
      <c r="O1550" s="74">
        <v>18</v>
      </c>
      <c r="P1550" s="73" t="s">
        <v>176</v>
      </c>
      <c r="Q1550" s="74"/>
      <c r="S1550">
        <f t="shared" si="48"/>
        <v>72</v>
      </c>
      <c r="T1550" t="str">
        <f t="shared" si="49"/>
        <v>BPB-14</v>
      </c>
    </row>
    <row r="1551" spans="1:20" x14ac:dyDescent="0.25">
      <c r="A1551" s="68">
        <v>43118</v>
      </c>
      <c r="B1551" s="69" t="s">
        <v>974</v>
      </c>
      <c r="C1551" s="70"/>
      <c r="D1551" s="69" t="s">
        <v>975</v>
      </c>
      <c r="E1551" s="69" t="s">
        <v>591</v>
      </c>
      <c r="F1551" s="70">
        <v>28</v>
      </c>
      <c r="G1551" s="71">
        <v>28</v>
      </c>
      <c r="H1551" s="70">
        <v>1</v>
      </c>
      <c r="I1551" s="70">
        <v>80</v>
      </c>
      <c r="J1551" s="70">
        <v>160</v>
      </c>
      <c r="K1551" s="69" t="s">
        <v>16</v>
      </c>
      <c r="L1551" s="70">
        <v>56</v>
      </c>
      <c r="M1551" s="70">
        <v>56</v>
      </c>
      <c r="N1551" s="70">
        <v>168</v>
      </c>
      <c r="O1551" s="70">
        <v>6</v>
      </c>
      <c r="P1551" s="69" t="s">
        <v>592</v>
      </c>
      <c r="Q1551" s="70">
        <v>57</v>
      </c>
      <c r="S1551">
        <f t="shared" si="48"/>
        <v>160</v>
      </c>
      <c r="T1551" t="str">
        <f t="shared" si="49"/>
        <v>BPB-14</v>
      </c>
    </row>
    <row r="1552" spans="1:20" x14ac:dyDescent="0.25">
      <c r="A1552" s="68">
        <v>43118</v>
      </c>
      <c r="B1552" s="69" t="s">
        <v>974</v>
      </c>
      <c r="C1552" s="70"/>
      <c r="D1552" s="69" t="s">
        <v>975</v>
      </c>
      <c r="E1552" s="69" t="s">
        <v>77</v>
      </c>
      <c r="F1552" s="70">
        <v>24</v>
      </c>
      <c r="G1552" s="71">
        <v>24</v>
      </c>
      <c r="H1552" s="70">
        <v>1</v>
      </c>
      <c r="I1552" s="70">
        <v>64</v>
      </c>
      <c r="J1552" s="70">
        <v>128</v>
      </c>
      <c r="K1552" s="69" t="s">
        <v>16</v>
      </c>
      <c r="L1552" s="70">
        <v>48</v>
      </c>
      <c r="M1552" s="70">
        <v>48</v>
      </c>
      <c r="N1552" s="70">
        <v>432</v>
      </c>
      <c r="O1552" s="70">
        <v>18</v>
      </c>
      <c r="P1552" s="69" t="s">
        <v>78</v>
      </c>
      <c r="Q1552" s="70"/>
      <c r="S1552">
        <f t="shared" si="48"/>
        <v>128</v>
      </c>
      <c r="T1552" t="str">
        <f t="shared" si="49"/>
        <v>BPB-14</v>
      </c>
    </row>
    <row r="1553" spans="1:20" x14ac:dyDescent="0.25">
      <c r="A1553" s="68">
        <v>43118</v>
      </c>
      <c r="B1553" s="69" t="s">
        <v>974</v>
      </c>
      <c r="C1553" s="70"/>
      <c r="D1553" s="69" t="s">
        <v>975</v>
      </c>
      <c r="E1553" s="69" t="s">
        <v>588</v>
      </c>
      <c r="F1553" s="70">
        <v>28</v>
      </c>
      <c r="G1553" s="71">
        <v>56</v>
      </c>
      <c r="H1553" s="70">
        <v>2</v>
      </c>
      <c r="I1553" s="70">
        <v>88</v>
      </c>
      <c r="J1553" s="70">
        <v>264</v>
      </c>
      <c r="K1553" s="69" t="s">
        <v>16</v>
      </c>
      <c r="L1553" s="70">
        <v>56</v>
      </c>
      <c r="M1553" s="70">
        <v>56</v>
      </c>
      <c r="N1553" s="70">
        <v>168</v>
      </c>
      <c r="O1553" s="70">
        <v>6</v>
      </c>
      <c r="P1553" s="69" t="s">
        <v>589</v>
      </c>
      <c r="Q1553" s="70">
        <v>76</v>
      </c>
      <c r="S1553">
        <f t="shared" si="48"/>
        <v>264</v>
      </c>
      <c r="T1553" t="str">
        <f t="shared" si="49"/>
        <v>BPB-13</v>
      </c>
    </row>
    <row r="1554" spans="1:20" x14ac:dyDescent="0.25">
      <c r="A1554" s="72">
        <v>43118</v>
      </c>
      <c r="B1554" s="73" t="s">
        <v>974</v>
      </c>
      <c r="C1554" s="74"/>
      <c r="D1554" s="73" t="s">
        <v>975</v>
      </c>
      <c r="E1554" s="73" t="s">
        <v>630</v>
      </c>
      <c r="F1554" s="74">
        <v>40</v>
      </c>
      <c r="G1554" s="75">
        <v>40</v>
      </c>
      <c r="H1554" s="74">
        <v>1</v>
      </c>
      <c r="I1554" s="74">
        <v>1</v>
      </c>
      <c r="J1554" s="74">
        <v>6</v>
      </c>
      <c r="K1554" s="73" t="s">
        <v>16</v>
      </c>
      <c r="L1554" s="74">
        <v>360</v>
      </c>
      <c r="M1554" s="74">
        <v>360</v>
      </c>
      <c r="N1554" s="74">
        <v>1080</v>
      </c>
      <c r="O1554" s="74">
        <v>27</v>
      </c>
      <c r="P1554" s="73" t="s">
        <v>631</v>
      </c>
      <c r="Q1554" s="74">
        <v>4</v>
      </c>
      <c r="S1554">
        <f t="shared" si="48"/>
        <v>6</v>
      </c>
      <c r="T1554" t="str">
        <f t="shared" si="49"/>
        <v>BPB-05</v>
      </c>
    </row>
    <row r="1555" spans="1:20" x14ac:dyDescent="0.25">
      <c r="A1555" s="72">
        <v>43118</v>
      </c>
      <c r="B1555" s="73" t="s">
        <v>974</v>
      </c>
      <c r="C1555" s="74"/>
      <c r="D1555" s="73" t="s">
        <v>975</v>
      </c>
      <c r="E1555" s="73" t="s">
        <v>85</v>
      </c>
      <c r="F1555" s="74">
        <v>24</v>
      </c>
      <c r="G1555" s="75">
        <v>24</v>
      </c>
      <c r="H1555" s="74">
        <v>1</v>
      </c>
      <c r="I1555" s="74">
        <v>2</v>
      </c>
      <c r="J1555" s="74">
        <v>80</v>
      </c>
      <c r="K1555" s="73" t="s">
        <v>16</v>
      </c>
      <c r="L1555" s="74">
        <v>48</v>
      </c>
      <c r="M1555" s="74">
        <v>48</v>
      </c>
      <c r="N1555" s="74">
        <v>288</v>
      </c>
      <c r="O1555" s="74">
        <v>12</v>
      </c>
      <c r="P1555" s="73" t="s">
        <v>156</v>
      </c>
      <c r="Q1555" s="74"/>
      <c r="S1555">
        <f t="shared" si="48"/>
        <v>80</v>
      </c>
      <c r="T1555" t="str">
        <f t="shared" si="49"/>
        <v>BPB-13</v>
      </c>
    </row>
    <row r="1556" spans="1:20" x14ac:dyDescent="0.25">
      <c r="A1556" s="72">
        <v>43118</v>
      </c>
      <c r="B1556" s="73" t="s">
        <v>974</v>
      </c>
      <c r="C1556" s="74"/>
      <c r="D1556" s="73" t="s">
        <v>975</v>
      </c>
      <c r="E1556" s="73" t="s">
        <v>88</v>
      </c>
      <c r="F1556" s="74">
        <v>36</v>
      </c>
      <c r="G1556" s="75">
        <v>36</v>
      </c>
      <c r="H1556" s="74">
        <v>1</v>
      </c>
      <c r="I1556" s="74">
        <v>8</v>
      </c>
      <c r="J1556" s="74">
        <v>80</v>
      </c>
      <c r="K1556" s="73" t="s">
        <v>16</v>
      </c>
      <c r="L1556" s="74">
        <v>72</v>
      </c>
      <c r="M1556" s="74">
        <v>72</v>
      </c>
      <c r="N1556" s="74">
        <v>216</v>
      </c>
      <c r="O1556" s="74">
        <v>6</v>
      </c>
      <c r="P1556" s="73" t="s">
        <v>315</v>
      </c>
      <c r="Q1556" s="74">
        <v>61</v>
      </c>
      <c r="S1556">
        <f t="shared" si="48"/>
        <v>80</v>
      </c>
      <c r="T1556" t="str">
        <f t="shared" si="49"/>
        <v>BPB-12</v>
      </c>
    </row>
    <row r="1557" spans="1:20" x14ac:dyDescent="0.25">
      <c r="A1557" s="72">
        <v>43118</v>
      </c>
      <c r="B1557" s="73" t="s">
        <v>974</v>
      </c>
      <c r="C1557" s="74"/>
      <c r="D1557" s="73" t="s">
        <v>975</v>
      </c>
      <c r="E1557" s="73" t="s">
        <v>22</v>
      </c>
      <c r="F1557" s="74">
        <v>36</v>
      </c>
      <c r="G1557" s="75">
        <v>36</v>
      </c>
      <c r="H1557" s="74">
        <v>1</v>
      </c>
      <c r="I1557" s="74">
        <v>72</v>
      </c>
      <c r="J1557" s="74">
        <v>144</v>
      </c>
      <c r="K1557" s="73" t="s">
        <v>16</v>
      </c>
      <c r="L1557" s="74">
        <v>72</v>
      </c>
      <c r="M1557" s="74">
        <v>72</v>
      </c>
      <c r="N1557" s="74">
        <v>864</v>
      </c>
      <c r="O1557" s="74">
        <v>24</v>
      </c>
      <c r="P1557" s="73" t="s">
        <v>205</v>
      </c>
      <c r="Q1557" s="74">
        <v>34</v>
      </c>
      <c r="S1557">
        <f t="shared" si="48"/>
        <v>144</v>
      </c>
      <c r="T1557" t="str">
        <f t="shared" si="49"/>
        <v>BPB-13</v>
      </c>
    </row>
    <row r="1558" spans="1:20" x14ac:dyDescent="0.25">
      <c r="A1558" s="72">
        <v>43118</v>
      </c>
      <c r="B1558" s="73" t="s">
        <v>974</v>
      </c>
      <c r="C1558" s="74"/>
      <c r="D1558" s="73" t="s">
        <v>975</v>
      </c>
      <c r="E1558" s="73" t="s">
        <v>23</v>
      </c>
      <c r="F1558" s="74">
        <v>36</v>
      </c>
      <c r="G1558" s="75">
        <v>36</v>
      </c>
      <c r="H1558" s="74">
        <v>1</v>
      </c>
      <c r="I1558" s="74">
        <v>8</v>
      </c>
      <c r="J1558" s="74">
        <v>80</v>
      </c>
      <c r="K1558" s="73" t="s">
        <v>16</v>
      </c>
      <c r="L1558" s="74">
        <v>108</v>
      </c>
      <c r="M1558" s="74">
        <v>108</v>
      </c>
      <c r="N1558" s="74">
        <v>648</v>
      </c>
      <c r="O1558" s="74">
        <v>18</v>
      </c>
      <c r="P1558" s="73" t="s">
        <v>194</v>
      </c>
      <c r="Q1558" s="74"/>
      <c r="S1558">
        <f t="shared" si="48"/>
        <v>80</v>
      </c>
      <c r="T1558" t="str">
        <f t="shared" si="49"/>
        <v>BPB-14</v>
      </c>
    </row>
    <row r="1559" spans="1:20" x14ac:dyDescent="0.25">
      <c r="A1559" s="68">
        <v>43118</v>
      </c>
      <c r="B1559" s="69" t="s">
        <v>974</v>
      </c>
      <c r="C1559" s="70"/>
      <c r="D1559" s="69" t="s">
        <v>975</v>
      </c>
      <c r="E1559" s="69" t="s">
        <v>150</v>
      </c>
      <c r="F1559" s="70">
        <v>36</v>
      </c>
      <c r="G1559" s="71">
        <v>36</v>
      </c>
      <c r="H1559" s="70">
        <v>1</v>
      </c>
      <c r="I1559" s="70">
        <v>8</v>
      </c>
      <c r="J1559" s="70">
        <v>64</v>
      </c>
      <c r="K1559" s="69" t="s">
        <v>16</v>
      </c>
      <c r="L1559" s="70">
        <v>72</v>
      </c>
      <c r="M1559" s="70">
        <v>72</v>
      </c>
      <c r="N1559" s="70">
        <v>432</v>
      </c>
      <c r="O1559" s="70">
        <v>12</v>
      </c>
      <c r="P1559" s="69" t="s">
        <v>275</v>
      </c>
      <c r="Q1559" s="70"/>
      <c r="S1559">
        <f t="shared" si="48"/>
        <v>64</v>
      </c>
      <c r="T1559" t="str">
        <f t="shared" si="49"/>
        <v>BPB-08</v>
      </c>
    </row>
    <row r="1560" spans="1:20" x14ac:dyDescent="0.25">
      <c r="A1560" s="68">
        <v>43118</v>
      </c>
      <c r="B1560" s="69" t="s">
        <v>974</v>
      </c>
      <c r="C1560" s="70"/>
      <c r="D1560" s="69" t="s">
        <v>975</v>
      </c>
      <c r="E1560" s="69" t="s">
        <v>281</v>
      </c>
      <c r="F1560" s="70">
        <v>48</v>
      </c>
      <c r="G1560" s="71">
        <v>48</v>
      </c>
      <c r="H1560" s="70">
        <v>1</v>
      </c>
      <c r="I1560" s="70">
        <v>5</v>
      </c>
      <c r="J1560" s="70">
        <v>64</v>
      </c>
      <c r="K1560" s="69" t="s">
        <v>16</v>
      </c>
      <c r="L1560" s="70">
        <v>460</v>
      </c>
      <c r="M1560" s="70">
        <v>460</v>
      </c>
      <c r="N1560" s="70">
        <v>1380</v>
      </c>
      <c r="O1560" s="70">
        <v>28.75</v>
      </c>
      <c r="P1560" s="69" t="s">
        <v>325</v>
      </c>
      <c r="Q1560" s="70">
        <v>17</v>
      </c>
      <c r="S1560">
        <f t="shared" si="48"/>
        <v>64</v>
      </c>
      <c r="T1560" t="str">
        <f t="shared" si="49"/>
        <v>BPB-15</v>
      </c>
    </row>
    <row r="1561" spans="1:20" x14ac:dyDescent="0.25">
      <c r="A1561" s="68">
        <v>43118</v>
      </c>
      <c r="B1561" s="69" t="s">
        <v>974</v>
      </c>
      <c r="C1561" s="70"/>
      <c r="D1561" s="69" t="s">
        <v>975</v>
      </c>
      <c r="E1561" s="69" t="s">
        <v>29</v>
      </c>
      <c r="F1561" s="70">
        <v>40</v>
      </c>
      <c r="G1561" s="71">
        <v>40</v>
      </c>
      <c r="H1561" s="70">
        <v>1</v>
      </c>
      <c r="I1561" s="70">
        <v>2</v>
      </c>
      <c r="J1561" s="70">
        <v>56</v>
      </c>
      <c r="K1561" s="69" t="s">
        <v>16</v>
      </c>
      <c r="L1561" s="70">
        <v>80</v>
      </c>
      <c r="M1561" s="70">
        <v>80</v>
      </c>
      <c r="N1561" s="70">
        <v>720</v>
      </c>
      <c r="O1561" s="70">
        <v>18</v>
      </c>
      <c r="P1561" s="69" t="s">
        <v>195</v>
      </c>
      <c r="Q1561" s="70">
        <v>71.875</v>
      </c>
      <c r="S1561">
        <f t="shared" si="48"/>
        <v>56</v>
      </c>
      <c r="T1561" t="str">
        <f t="shared" si="49"/>
        <v>BPB-13</v>
      </c>
    </row>
    <row r="1562" spans="1:20" x14ac:dyDescent="0.25">
      <c r="A1562" s="72">
        <v>43118</v>
      </c>
      <c r="B1562" s="73" t="s">
        <v>974</v>
      </c>
      <c r="C1562" s="74"/>
      <c r="D1562" s="73" t="s">
        <v>975</v>
      </c>
      <c r="E1562" s="73" t="s">
        <v>634</v>
      </c>
      <c r="F1562" s="74">
        <v>30</v>
      </c>
      <c r="G1562" s="75">
        <v>30</v>
      </c>
      <c r="H1562" s="74">
        <v>1</v>
      </c>
      <c r="I1562" s="74">
        <v>8</v>
      </c>
      <c r="J1562" s="74">
        <v>88</v>
      </c>
      <c r="K1562" s="73" t="s">
        <v>16</v>
      </c>
      <c r="L1562" s="74">
        <v>60</v>
      </c>
      <c r="M1562" s="74">
        <v>60</v>
      </c>
      <c r="N1562" s="74">
        <v>180</v>
      </c>
      <c r="O1562" s="74">
        <v>6</v>
      </c>
      <c r="P1562" s="73" t="s">
        <v>635</v>
      </c>
      <c r="Q1562" s="74">
        <v>32</v>
      </c>
      <c r="S1562">
        <f t="shared" si="48"/>
        <v>88</v>
      </c>
      <c r="T1562" t="str">
        <f t="shared" si="49"/>
        <v>BPB-15</v>
      </c>
    </row>
    <row r="1563" spans="1:20" x14ac:dyDescent="0.25">
      <c r="A1563" s="68">
        <v>43118</v>
      </c>
      <c r="B1563" s="69" t="s">
        <v>974</v>
      </c>
      <c r="C1563" s="70"/>
      <c r="D1563" s="69" t="s">
        <v>975</v>
      </c>
      <c r="E1563" s="69" t="s">
        <v>31</v>
      </c>
      <c r="F1563" s="70">
        <v>40</v>
      </c>
      <c r="G1563" s="71">
        <v>40</v>
      </c>
      <c r="H1563" s="70">
        <v>1</v>
      </c>
      <c r="I1563" s="70">
        <v>56</v>
      </c>
      <c r="J1563" s="70">
        <v>168</v>
      </c>
      <c r="K1563" s="69" t="s">
        <v>16</v>
      </c>
      <c r="L1563" s="70">
        <v>80</v>
      </c>
      <c r="M1563" s="70">
        <v>80</v>
      </c>
      <c r="N1563" s="70">
        <v>720</v>
      </c>
      <c r="O1563" s="70">
        <v>18</v>
      </c>
      <c r="P1563" s="69" t="s">
        <v>178</v>
      </c>
      <c r="Q1563" s="70"/>
      <c r="S1563">
        <f t="shared" si="48"/>
        <v>168</v>
      </c>
      <c r="T1563" t="str">
        <f t="shared" si="49"/>
        <v>BPB-14</v>
      </c>
    </row>
    <row r="1564" spans="1:20" x14ac:dyDescent="0.25">
      <c r="A1564" s="68">
        <v>43118</v>
      </c>
      <c r="B1564" s="69" t="s">
        <v>974</v>
      </c>
      <c r="C1564" s="70"/>
      <c r="D1564" s="69" t="s">
        <v>975</v>
      </c>
      <c r="E1564" s="69" t="s">
        <v>650</v>
      </c>
      <c r="F1564" s="70">
        <v>120</v>
      </c>
      <c r="G1564" s="71">
        <v>120</v>
      </c>
      <c r="H1564" s="70">
        <v>1</v>
      </c>
      <c r="I1564" s="70">
        <v>2</v>
      </c>
      <c r="J1564" s="70">
        <v>6</v>
      </c>
      <c r="K1564" s="69" t="s">
        <v>16</v>
      </c>
      <c r="L1564" s="70">
        <v>0</v>
      </c>
      <c r="M1564" s="70">
        <v>0</v>
      </c>
      <c r="N1564" s="70">
        <v>1</v>
      </c>
      <c r="O1564" s="70">
        <v>8.3333333333333297E-3</v>
      </c>
      <c r="P1564" s="69" t="s">
        <v>651</v>
      </c>
      <c r="Q1564" s="70">
        <v>3</v>
      </c>
      <c r="S1564">
        <f t="shared" si="48"/>
        <v>6</v>
      </c>
      <c r="T1564" t="str">
        <f t="shared" si="49"/>
        <v>BPB-04</v>
      </c>
    </row>
    <row r="1565" spans="1:20" x14ac:dyDescent="0.25">
      <c r="A1565" s="72">
        <v>43118</v>
      </c>
      <c r="B1565" s="73" t="s">
        <v>974</v>
      </c>
      <c r="C1565" s="74"/>
      <c r="D1565" s="73" t="s">
        <v>975</v>
      </c>
      <c r="E1565" s="73" t="s">
        <v>32</v>
      </c>
      <c r="F1565" s="74">
        <v>24</v>
      </c>
      <c r="G1565" s="75">
        <v>24</v>
      </c>
      <c r="H1565" s="74">
        <v>1</v>
      </c>
      <c r="I1565" s="74">
        <v>50</v>
      </c>
      <c r="J1565" s="74">
        <v>100</v>
      </c>
      <c r="K1565" s="73" t="s">
        <v>16</v>
      </c>
      <c r="L1565" s="74">
        <v>48</v>
      </c>
      <c r="M1565" s="74">
        <v>48</v>
      </c>
      <c r="N1565" s="74">
        <v>288</v>
      </c>
      <c r="O1565" s="74">
        <v>12</v>
      </c>
      <c r="P1565" s="73" t="s">
        <v>99</v>
      </c>
      <c r="Q1565" s="74"/>
      <c r="S1565">
        <f t="shared" si="48"/>
        <v>100</v>
      </c>
      <c r="T1565" t="str">
        <f t="shared" si="49"/>
        <v>BPB-13</v>
      </c>
    </row>
    <row r="1566" spans="1:20" x14ac:dyDescent="0.25">
      <c r="A1566" s="68">
        <v>43118</v>
      </c>
      <c r="B1566" s="69" t="s">
        <v>974</v>
      </c>
      <c r="C1566" s="70"/>
      <c r="D1566" s="69" t="s">
        <v>975</v>
      </c>
      <c r="E1566" s="69" t="s">
        <v>103</v>
      </c>
      <c r="F1566" s="70">
        <v>40</v>
      </c>
      <c r="G1566" s="71">
        <v>40</v>
      </c>
      <c r="H1566" s="70">
        <v>1</v>
      </c>
      <c r="I1566" s="70">
        <v>2</v>
      </c>
      <c r="J1566" s="70">
        <v>101</v>
      </c>
      <c r="K1566" s="69" t="s">
        <v>16</v>
      </c>
      <c r="L1566" s="70">
        <v>80</v>
      </c>
      <c r="M1566" s="70">
        <v>80</v>
      </c>
      <c r="N1566" s="70">
        <v>240</v>
      </c>
      <c r="O1566" s="70">
        <v>6</v>
      </c>
      <c r="P1566" s="69" t="s">
        <v>291</v>
      </c>
      <c r="Q1566" s="70">
        <v>50</v>
      </c>
      <c r="S1566">
        <f t="shared" si="48"/>
        <v>101</v>
      </c>
      <c r="T1566" t="str">
        <f t="shared" si="49"/>
        <v>BPB-11</v>
      </c>
    </row>
    <row r="1567" spans="1:20" x14ac:dyDescent="0.25">
      <c r="A1567" s="68">
        <v>43118</v>
      </c>
      <c r="B1567" s="69" t="s">
        <v>974</v>
      </c>
      <c r="C1567" s="70"/>
      <c r="D1567" s="69" t="s">
        <v>975</v>
      </c>
      <c r="E1567" s="69" t="s">
        <v>33</v>
      </c>
      <c r="F1567" s="70">
        <v>24</v>
      </c>
      <c r="G1567" s="71">
        <v>24</v>
      </c>
      <c r="H1567" s="70">
        <v>1</v>
      </c>
      <c r="I1567" s="70">
        <v>50</v>
      </c>
      <c r="J1567" s="70">
        <v>100</v>
      </c>
      <c r="K1567" s="69" t="s">
        <v>16</v>
      </c>
      <c r="L1567" s="70">
        <v>48</v>
      </c>
      <c r="M1567" s="70">
        <v>48</v>
      </c>
      <c r="N1567" s="70">
        <v>432</v>
      </c>
      <c r="O1567" s="70">
        <v>18</v>
      </c>
      <c r="P1567" s="69" t="s">
        <v>104</v>
      </c>
      <c r="Q1567" s="70">
        <v>22</v>
      </c>
      <c r="S1567">
        <f t="shared" si="48"/>
        <v>100</v>
      </c>
      <c r="T1567" t="str">
        <f t="shared" si="49"/>
        <v>BPB-13</v>
      </c>
    </row>
    <row r="1568" spans="1:20" x14ac:dyDescent="0.25">
      <c r="A1568" s="72">
        <v>43118</v>
      </c>
      <c r="B1568" s="73" t="s">
        <v>974</v>
      </c>
      <c r="C1568" s="74"/>
      <c r="D1568" s="73" t="s">
        <v>975</v>
      </c>
      <c r="E1568" s="73" t="s">
        <v>105</v>
      </c>
      <c r="F1568" s="74">
        <v>40</v>
      </c>
      <c r="G1568" s="75">
        <v>40</v>
      </c>
      <c r="H1568" s="74">
        <v>1</v>
      </c>
      <c r="I1568" s="74">
        <v>8</v>
      </c>
      <c r="J1568" s="74">
        <v>88</v>
      </c>
      <c r="K1568" s="73" t="s">
        <v>16</v>
      </c>
      <c r="L1568" s="74">
        <v>80</v>
      </c>
      <c r="M1568" s="74">
        <v>80</v>
      </c>
      <c r="N1568" s="74">
        <v>240</v>
      </c>
      <c r="O1568" s="74">
        <v>6</v>
      </c>
      <c r="P1568" s="73" t="s">
        <v>202</v>
      </c>
      <c r="Q1568" s="74">
        <v>23</v>
      </c>
      <c r="S1568">
        <f t="shared" si="48"/>
        <v>88</v>
      </c>
      <c r="T1568" t="str">
        <f t="shared" si="49"/>
        <v>BPB-15</v>
      </c>
    </row>
    <row r="1569" spans="1:20" x14ac:dyDescent="0.25">
      <c r="A1569" s="72">
        <v>43118</v>
      </c>
      <c r="B1569" s="73" t="s">
        <v>974</v>
      </c>
      <c r="C1569" s="74"/>
      <c r="D1569" s="73" t="s">
        <v>975</v>
      </c>
      <c r="E1569" s="73" t="s">
        <v>39</v>
      </c>
      <c r="F1569" s="74">
        <v>36</v>
      </c>
      <c r="G1569" s="75">
        <v>36</v>
      </c>
      <c r="H1569" s="74">
        <v>1</v>
      </c>
      <c r="I1569" s="74">
        <v>8</v>
      </c>
      <c r="J1569" s="74">
        <v>80</v>
      </c>
      <c r="K1569" s="73" t="s">
        <v>16</v>
      </c>
      <c r="L1569" s="74">
        <v>72</v>
      </c>
      <c r="M1569" s="74">
        <v>72</v>
      </c>
      <c r="N1569" s="74">
        <v>3000</v>
      </c>
      <c r="O1569" s="74">
        <v>83.3333333333333</v>
      </c>
      <c r="P1569" s="73" t="s">
        <v>204</v>
      </c>
      <c r="Q1569" s="74"/>
      <c r="S1569">
        <f t="shared" si="48"/>
        <v>80</v>
      </c>
      <c r="T1569" t="str">
        <f t="shared" si="49"/>
        <v>BPB-13</v>
      </c>
    </row>
    <row r="1570" spans="1:20" x14ac:dyDescent="0.25">
      <c r="A1570" s="68">
        <v>43118</v>
      </c>
      <c r="B1570" s="69" t="s">
        <v>974</v>
      </c>
      <c r="C1570" s="70"/>
      <c r="D1570" s="69" t="s">
        <v>975</v>
      </c>
      <c r="E1570" s="69" t="s">
        <v>107</v>
      </c>
      <c r="F1570" s="70">
        <v>28</v>
      </c>
      <c r="G1570" s="71">
        <v>56</v>
      </c>
      <c r="H1570" s="70">
        <v>2</v>
      </c>
      <c r="I1570" s="70">
        <v>2</v>
      </c>
      <c r="J1570" s="70">
        <v>80</v>
      </c>
      <c r="K1570" s="69" t="s">
        <v>16</v>
      </c>
      <c r="L1570" s="70">
        <v>56</v>
      </c>
      <c r="M1570" s="70">
        <v>56</v>
      </c>
      <c r="N1570" s="70">
        <v>168</v>
      </c>
      <c r="O1570" s="70">
        <v>6</v>
      </c>
      <c r="P1570" s="69" t="s">
        <v>175</v>
      </c>
      <c r="Q1570" s="70">
        <v>26</v>
      </c>
      <c r="S1570">
        <f t="shared" si="48"/>
        <v>80</v>
      </c>
      <c r="T1570" t="str">
        <f t="shared" si="49"/>
        <v>BPB-13</v>
      </c>
    </row>
    <row r="1571" spans="1:20" x14ac:dyDescent="0.25">
      <c r="A1571" s="68">
        <v>43118</v>
      </c>
      <c r="B1571" s="69" t="s">
        <v>974</v>
      </c>
      <c r="C1571" s="70"/>
      <c r="D1571" s="69" t="s">
        <v>975</v>
      </c>
      <c r="E1571" s="69" t="s">
        <v>108</v>
      </c>
      <c r="F1571" s="70">
        <v>28</v>
      </c>
      <c r="G1571" s="71">
        <v>28</v>
      </c>
      <c r="H1571" s="70">
        <v>1</v>
      </c>
      <c r="I1571" s="70">
        <v>80</v>
      </c>
      <c r="J1571" s="70">
        <v>160</v>
      </c>
      <c r="K1571" s="69" t="s">
        <v>16</v>
      </c>
      <c r="L1571" s="70">
        <v>56</v>
      </c>
      <c r="M1571" s="70">
        <v>56</v>
      </c>
      <c r="N1571" s="70">
        <v>168</v>
      </c>
      <c r="O1571" s="70">
        <v>6</v>
      </c>
      <c r="P1571" s="69" t="s">
        <v>206</v>
      </c>
      <c r="Q1571" s="70">
        <v>91.071428571428598</v>
      </c>
      <c r="S1571">
        <f t="shared" si="48"/>
        <v>160</v>
      </c>
      <c r="T1571" t="str">
        <f t="shared" si="49"/>
        <v>BPB-14</v>
      </c>
    </row>
    <row r="1572" spans="1:20" x14ac:dyDescent="0.25">
      <c r="A1572" s="68">
        <v>43118</v>
      </c>
      <c r="B1572" s="69" t="s">
        <v>974</v>
      </c>
      <c r="C1572" s="70"/>
      <c r="D1572" s="69" t="s">
        <v>975</v>
      </c>
      <c r="E1572" s="69" t="s">
        <v>41</v>
      </c>
      <c r="F1572" s="70">
        <v>36</v>
      </c>
      <c r="G1572" s="71">
        <v>36</v>
      </c>
      <c r="H1572" s="70">
        <v>1</v>
      </c>
      <c r="I1572" s="70">
        <v>80</v>
      </c>
      <c r="J1572" s="70">
        <v>160</v>
      </c>
      <c r="K1572" s="69" t="s">
        <v>16</v>
      </c>
      <c r="L1572" s="70">
        <v>72</v>
      </c>
      <c r="M1572" s="70">
        <v>72</v>
      </c>
      <c r="N1572" s="70">
        <v>216</v>
      </c>
      <c r="O1572" s="70">
        <v>6</v>
      </c>
      <c r="P1572" s="69" t="s">
        <v>213</v>
      </c>
      <c r="Q1572" s="70">
        <v>74.1388888888889</v>
      </c>
      <c r="S1572">
        <f t="shared" si="48"/>
        <v>160</v>
      </c>
      <c r="T1572" t="str">
        <f t="shared" si="49"/>
        <v>BPB-14</v>
      </c>
    </row>
    <row r="1573" spans="1:20" x14ac:dyDescent="0.25">
      <c r="A1573" s="68">
        <v>43118</v>
      </c>
      <c r="B1573" s="69" t="s">
        <v>974</v>
      </c>
      <c r="C1573" s="70"/>
      <c r="D1573" s="69" t="s">
        <v>975</v>
      </c>
      <c r="E1573" s="69" t="s">
        <v>44</v>
      </c>
      <c r="F1573" s="70">
        <v>30</v>
      </c>
      <c r="G1573" s="71">
        <v>60</v>
      </c>
      <c r="H1573" s="70">
        <v>2</v>
      </c>
      <c r="I1573" s="70">
        <v>8</v>
      </c>
      <c r="J1573" s="70">
        <v>88</v>
      </c>
      <c r="K1573" s="69" t="s">
        <v>16</v>
      </c>
      <c r="L1573" s="70">
        <v>60</v>
      </c>
      <c r="M1573" s="70">
        <v>60</v>
      </c>
      <c r="N1573" s="70">
        <v>180</v>
      </c>
      <c r="O1573" s="70">
        <v>6</v>
      </c>
      <c r="P1573" s="69" t="s">
        <v>114</v>
      </c>
      <c r="Q1573" s="70">
        <v>58</v>
      </c>
      <c r="S1573">
        <f t="shared" si="48"/>
        <v>88</v>
      </c>
      <c r="T1573" t="str">
        <f t="shared" si="49"/>
        <v>BPB-13</v>
      </c>
    </row>
    <row r="1574" spans="1:20" x14ac:dyDescent="0.25">
      <c r="A1574" s="72">
        <v>43118</v>
      </c>
      <c r="B1574" s="73" t="s">
        <v>974</v>
      </c>
      <c r="C1574" s="74"/>
      <c r="D1574" s="73" t="s">
        <v>975</v>
      </c>
      <c r="E1574" s="73" t="s">
        <v>115</v>
      </c>
      <c r="F1574" s="74">
        <v>30</v>
      </c>
      <c r="G1574" s="75">
        <v>60</v>
      </c>
      <c r="H1574" s="74">
        <v>2</v>
      </c>
      <c r="I1574" s="74">
        <v>2</v>
      </c>
      <c r="J1574" s="74">
        <v>80</v>
      </c>
      <c r="K1574" s="73" t="s">
        <v>16</v>
      </c>
      <c r="L1574" s="74">
        <v>60</v>
      </c>
      <c r="M1574" s="74">
        <v>60</v>
      </c>
      <c r="N1574" s="74">
        <v>180</v>
      </c>
      <c r="O1574" s="74">
        <v>6</v>
      </c>
      <c r="P1574" s="73" t="s">
        <v>116</v>
      </c>
      <c r="Q1574" s="74">
        <v>117</v>
      </c>
      <c r="S1574">
        <f t="shared" si="48"/>
        <v>80</v>
      </c>
      <c r="T1574" t="str">
        <f t="shared" si="49"/>
        <v>BPB-13</v>
      </c>
    </row>
    <row r="1575" spans="1:20" x14ac:dyDescent="0.25">
      <c r="A1575" s="72">
        <v>43118</v>
      </c>
      <c r="B1575" s="73" t="s">
        <v>974</v>
      </c>
      <c r="C1575" s="74"/>
      <c r="D1575" s="73" t="s">
        <v>975</v>
      </c>
      <c r="E1575" s="73" t="s">
        <v>132</v>
      </c>
      <c r="F1575" s="74">
        <v>30</v>
      </c>
      <c r="G1575" s="75">
        <v>60</v>
      </c>
      <c r="H1575" s="74">
        <v>2</v>
      </c>
      <c r="I1575" s="74">
        <v>8</v>
      </c>
      <c r="J1575" s="74">
        <v>88</v>
      </c>
      <c r="K1575" s="73" t="s">
        <v>16</v>
      </c>
      <c r="L1575" s="74">
        <v>60</v>
      </c>
      <c r="M1575" s="74">
        <v>60</v>
      </c>
      <c r="N1575" s="74">
        <v>180</v>
      </c>
      <c r="O1575" s="74">
        <v>6</v>
      </c>
      <c r="P1575" s="73" t="s">
        <v>133</v>
      </c>
      <c r="Q1575" s="74"/>
      <c r="S1575">
        <f t="shared" si="48"/>
        <v>88</v>
      </c>
      <c r="T1575" t="str">
        <f t="shared" si="49"/>
        <v>BPB-13</v>
      </c>
    </row>
    <row r="1576" spans="1:20" x14ac:dyDescent="0.25">
      <c r="A1576" s="68">
        <v>43118</v>
      </c>
      <c r="B1576" s="69" t="s">
        <v>974</v>
      </c>
      <c r="C1576" s="70"/>
      <c r="D1576" s="69" t="s">
        <v>975</v>
      </c>
      <c r="E1576" s="69" t="s">
        <v>117</v>
      </c>
      <c r="F1576" s="70">
        <v>30</v>
      </c>
      <c r="G1576" s="71">
        <v>60</v>
      </c>
      <c r="H1576" s="70">
        <v>2</v>
      </c>
      <c r="I1576" s="70">
        <v>80</v>
      </c>
      <c r="J1576" s="70">
        <v>240</v>
      </c>
      <c r="K1576" s="69" t="s">
        <v>16</v>
      </c>
      <c r="L1576" s="70">
        <v>60</v>
      </c>
      <c r="M1576" s="70">
        <v>60</v>
      </c>
      <c r="N1576" s="70">
        <v>180</v>
      </c>
      <c r="O1576" s="70">
        <v>6</v>
      </c>
      <c r="P1576" s="69" t="s">
        <v>118</v>
      </c>
      <c r="Q1576" s="70">
        <v>96</v>
      </c>
      <c r="S1576">
        <f t="shared" si="48"/>
        <v>240</v>
      </c>
      <c r="T1576" t="str">
        <f t="shared" si="49"/>
        <v>BPB-14</v>
      </c>
    </row>
    <row r="1577" spans="1:20" x14ac:dyDescent="0.25">
      <c r="A1577" s="68">
        <v>43118</v>
      </c>
      <c r="B1577" s="69" t="s">
        <v>974</v>
      </c>
      <c r="C1577" s="70"/>
      <c r="D1577" s="69" t="s">
        <v>975</v>
      </c>
      <c r="E1577" s="69" t="s">
        <v>319</v>
      </c>
      <c r="F1577" s="70">
        <v>18</v>
      </c>
      <c r="G1577" s="71">
        <v>594</v>
      </c>
      <c r="H1577" s="70">
        <v>33</v>
      </c>
      <c r="I1577" s="70">
        <v>36</v>
      </c>
      <c r="J1577" s="70">
        <v>108</v>
      </c>
      <c r="K1577" s="69" t="s">
        <v>16</v>
      </c>
      <c r="L1577" s="70">
        <v>0</v>
      </c>
      <c r="M1577" s="70">
        <v>0</v>
      </c>
      <c r="N1577" s="70">
        <v>0</v>
      </c>
      <c r="O1577" s="70">
        <v>0</v>
      </c>
      <c r="P1577" s="69" t="s">
        <v>320</v>
      </c>
      <c r="Q1577" s="70">
        <v>51</v>
      </c>
      <c r="S1577">
        <f t="shared" si="48"/>
        <v>108</v>
      </c>
      <c r="T1577" t="str">
        <f t="shared" si="49"/>
        <v>BPB-15</v>
      </c>
    </row>
    <row r="1578" spans="1:20" x14ac:dyDescent="0.25">
      <c r="A1578" s="72">
        <v>43118</v>
      </c>
      <c r="B1578" s="73" t="s">
        <v>974</v>
      </c>
      <c r="C1578" s="74"/>
      <c r="D1578" s="73" t="s">
        <v>975</v>
      </c>
      <c r="E1578" s="73" t="s">
        <v>55</v>
      </c>
      <c r="F1578" s="74">
        <v>40</v>
      </c>
      <c r="G1578" s="75">
        <v>40</v>
      </c>
      <c r="H1578" s="74">
        <v>1</v>
      </c>
      <c r="I1578" s="74">
        <v>8</v>
      </c>
      <c r="J1578" s="74">
        <v>64</v>
      </c>
      <c r="K1578" s="73" t="s">
        <v>16</v>
      </c>
      <c r="L1578" s="74">
        <v>160</v>
      </c>
      <c r="M1578" s="74">
        <v>160</v>
      </c>
      <c r="N1578" s="74">
        <v>480</v>
      </c>
      <c r="O1578" s="74">
        <v>12</v>
      </c>
      <c r="P1578" s="73" t="s">
        <v>203</v>
      </c>
      <c r="Q1578" s="74"/>
      <c r="S1578">
        <f t="shared" si="48"/>
        <v>64</v>
      </c>
      <c r="T1578" t="str">
        <f t="shared" si="49"/>
        <v>BPB-13</v>
      </c>
    </row>
    <row r="1579" spans="1:20" x14ac:dyDescent="0.25">
      <c r="A1579" s="72">
        <v>43118</v>
      </c>
      <c r="B1579" s="73" t="s">
        <v>974</v>
      </c>
      <c r="C1579" s="74"/>
      <c r="D1579" s="73" t="s">
        <v>975</v>
      </c>
      <c r="E1579" s="73" t="s">
        <v>123</v>
      </c>
      <c r="F1579" s="74">
        <v>28</v>
      </c>
      <c r="G1579" s="75">
        <v>28</v>
      </c>
      <c r="H1579" s="74">
        <v>1</v>
      </c>
      <c r="I1579" s="74">
        <v>88</v>
      </c>
      <c r="J1579" s="74">
        <v>176</v>
      </c>
      <c r="K1579" s="73" t="s">
        <v>16</v>
      </c>
      <c r="L1579" s="74">
        <v>168</v>
      </c>
      <c r="M1579" s="74">
        <v>168</v>
      </c>
      <c r="N1579" s="74">
        <v>336</v>
      </c>
      <c r="O1579" s="74">
        <v>12</v>
      </c>
      <c r="P1579" s="73" t="s">
        <v>254</v>
      </c>
      <c r="Q1579" s="74">
        <v>27</v>
      </c>
      <c r="S1579">
        <f t="shared" si="48"/>
        <v>176</v>
      </c>
      <c r="T1579" t="str">
        <f t="shared" si="49"/>
        <v>BPB-13</v>
      </c>
    </row>
    <row r="1580" spans="1:20" x14ac:dyDescent="0.25">
      <c r="A1580" s="72">
        <v>43118</v>
      </c>
      <c r="B1580" s="73" t="s">
        <v>974</v>
      </c>
      <c r="C1580" s="74"/>
      <c r="D1580" s="73" t="s">
        <v>975</v>
      </c>
      <c r="E1580" s="73" t="s">
        <v>597</v>
      </c>
      <c r="F1580" s="74">
        <v>250</v>
      </c>
      <c r="G1580" s="75">
        <v>250</v>
      </c>
      <c r="H1580" s="74">
        <v>1</v>
      </c>
      <c r="I1580" s="74">
        <v>4</v>
      </c>
      <c r="J1580" s="74">
        <v>20</v>
      </c>
      <c r="K1580" s="73" t="s">
        <v>16</v>
      </c>
      <c r="L1580" s="74">
        <v>500</v>
      </c>
      <c r="M1580" s="74">
        <v>500</v>
      </c>
      <c r="N1580" s="74">
        <v>3000</v>
      </c>
      <c r="O1580" s="74">
        <v>12</v>
      </c>
      <c r="P1580" s="73" t="s">
        <v>1100</v>
      </c>
      <c r="Q1580" s="74"/>
      <c r="S1580">
        <f t="shared" si="48"/>
        <v>20</v>
      </c>
      <c r="T1580" t="str">
        <f t="shared" si="49"/>
        <v>BPB-08</v>
      </c>
    </row>
    <row r="1581" spans="1:20" x14ac:dyDescent="0.25">
      <c r="A1581" s="72">
        <v>43118</v>
      </c>
      <c r="B1581" s="73" t="s">
        <v>974</v>
      </c>
      <c r="C1581" s="74"/>
      <c r="D1581" s="73" t="s">
        <v>975</v>
      </c>
      <c r="E1581" s="73" t="s">
        <v>128</v>
      </c>
      <c r="F1581" s="74">
        <v>40</v>
      </c>
      <c r="G1581" s="75">
        <v>40</v>
      </c>
      <c r="H1581" s="74">
        <v>1</v>
      </c>
      <c r="I1581" s="74">
        <v>2</v>
      </c>
      <c r="J1581" s="74">
        <v>6</v>
      </c>
      <c r="K1581" s="73" t="s">
        <v>16</v>
      </c>
      <c r="L1581" s="74">
        <v>80</v>
      </c>
      <c r="M1581" s="74">
        <v>80</v>
      </c>
      <c r="N1581" s="74">
        <v>160</v>
      </c>
      <c r="O1581" s="74">
        <v>4</v>
      </c>
      <c r="P1581" s="73" t="s">
        <v>179</v>
      </c>
      <c r="Q1581" s="74">
        <v>1</v>
      </c>
      <c r="S1581">
        <f t="shared" si="48"/>
        <v>6</v>
      </c>
      <c r="T1581" t="str">
        <f t="shared" si="49"/>
        <v>BPB-05</v>
      </c>
    </row>
    <row r="1582" spans="1:20" x14ac:dyDescent="0.25">
      <c r="A1582" s="68">
        <v>43118</v>
      </c>
      <c r="B1582" s="69" t="s">
        <v>974</v>
      </c>
      <c r="C1582" s="70"/>
      <c r="D1582" s="69" t="s">
        <v>975</v>
      </c>
      <c r="E1582" s="69" t="s">
        <v>130</v>
      </c>
      <c r="F1582" s="70">
        <v>100</v>
      </c>
      <c r="G1582" s="71">
        <v>200</v>
      </c>
      <c r="H1582" s="70">
        <v>2</v>
      </c>
      <c r="I1582" s="70">
        <v>2</v>
      </c>
      <c r="J1582" s="70">
        <v>351</v>
      </c>
      <c r="K1582" s="69" t="s">
        <v>16</v>
      </c>
      <c r="L1582" s="70">
        <v>0</v>
      </c>
      <c r="M1582" s="70">
        <v>0</v>
      </c>
      <c r="N1582" s="70">
        <v>0</v>
      </c>
      <c r="O1582" s="70">
        <v>0</v>
      </c>
      <c r="P1582" s="69" t="s">
        <v>313</v>
      </c>
      <c r="Q1582" s="70">
        <v>163</v>
      </c>
      <c r="S1582">
        <f t="shared" si="48"/>
        <v>351</v>
      </c>
      <c r="T1582" t="str">
        <f t="shared" si="49"/>
        <v>BPB-15</v>
      </c>
    </row>
    <row r="1583" spans="1:20" x14ac:dyDescent="0.25">
      <c r="A1583" s="72">
        <v>43118</v>
      </c>
      <c r="B1583" s="73" t="s">
        <v>974</v>
      </c>
      <c r="C1583" s="74"/>
      <c r="D1583" s="73" t="s">
        <v>975</v>
      </c>
      <c r="E1583" s="73" t="s">
        <v>154</v>
      </c>
      <c r="F1583" s="74">
        <v>90</v>
      </c>
      <c r="G1583" s="75">
        <v>360</v>
      </c>
      <c r="H1583" s="74">
        <v>4</v>
      </c>
      <c r="I1583" s="74">
        <v>2</v>
      </c>
      <c r="J1583" s="74">
        <v>56</v>
      </c>
      <c r="K1583" s="73" t="s">
        <v>16</v>
      </c>
      <c r="L1583" s="74">
        <v>0</v>
      </c>
      <c r="M1583" s="74">
        <v>0</v>
      </c>
      <c r="N1583" s="74">
        <v>0</v>
      </c>
      <c r="O1583" s="74">
        <v>0</v>
      </c>
      <c r="P1583" s="73" t="s">
        <v>314</v>
      </c>
      <c r="Q1583" s="74">
        <v>25.411111111111101</v>
      </c>
      <c r="S1583">
        <f t="shared" si="48"/>
        <v>56</v>
      </c>
      <c r="T1583" t="str">
        <f t="shared" si="49"/>
        <v>BPB-15</v>
      </c>
    </row>
    <row r="1584" spans="1:20" x14ac:dyDescent="0.25">
      <c r="A1584" s="72">
        <v>43118</v>
      </c>
      <c r="B1584" s="73" t="s">
        <v>976</v>
      </c>
      <c r="C1584" s="74"/>
      <c r="D1584" s="73" t="s">
        <v>977</v>
      </c>
      <c r="E1584" s="73" t="s">
        <v>18</v>
      </c>
      <c r="F1584" s="74">
        <v>30</v>
      </c>
      <c r="G1584" s="75">
        <v>90</v>
      </c>
      <c r="H1584" s="74">
        <v>3</v>
      </c>
      <c r="I1584" s="74">
        <v>80</v>
      </c>
      <c r="J1584" s="74">
        <v>240</v>
      </c>
      <c r="K1584" s="73" t="s">
        <v>16</v>
      </c>
      <c r="L1584" s="74">
        <v>60</v>
      </c>
      <c r="M1584" s="74">
        <v>60</v>
      </c>
      <c r="N1584" s="74">
        <v>180</v>
      </c>
      <c r="O1584" s="74">
        <v>6</v>
      </c>
      <c r="P1584" s="73" t="s">
        <v>61</v>
      </c>
      <c r="Q1584" s="74">
        <v>112</v>
      </c>
      <c r="S1584">
        <f t="shared" si="48"/>
        <v>240</v>
      </c>
      <c r="T1584" t="str">
        <f t="shared" si="49"/>
        <v>BPB-14</v>
      </c>
    </row>
    <row r="1585" spans="1:20" x14ac:dyDescent="0.25">
      <c r="A1585" s="72">
        <v>43118</v>
      </c>
      <c r="B1585" s="73" t="s">
        <v>976</v>
      </c>
      <c r="C1585" s="74"/>
      <c r="D1585" s="73" t="s">
        <v>977</v>
      </c>
      <c r="E1585" s="73" t="s">
        <v>62</v>
      </c>
      <c r="F1585" s="74">
        <v>40</v>
      </c>
      <c r="G1585" s="75">
        <v>120</v>
      </c>
      <c r="H1585" s="74">
        <v>3</v>
      </c>
      <c r="I1585" s="74">
        <v>40</v>
      </c>
      <c r="J1585" s="74">
        <v>120</v>
      </c>
      <c r="K1585" s="73" t="s">
        <v>16</v>
      </c>
      <c r="L1585" s="74">
        <v>80</v>
      </c>
      <c r="M1585" s="74">
        <v>80</v>
      </c>
      <c r="N1585" s="74">
        <v>480</v>
      </c>
      <c r="O1585" s="74">
        <v>12</v>
      </c>
      <c r="P1585" s="73" t="s">
        <v>63</v>
      </c>
      <c r="Q1585" s="74">
        <v>51</v>
      </c>
      <c r="S1585">
        <f t="shared" si="48"/>
        <v>120</v>
      </c>
      <c r="T1585" t="str">
        <f t="shared" si="49"/>
        <v>BPB-14</v>
      </c>
    </row>
    <row r="1586" spans="1:20" x14ac:dyDescent="0.25">
      <c r="A1586" s="72">
        <v>43118</v>
      </c>
      <c r="B1586" s="73" t="s">
        <v>976</v>
      </c>
      <c r="C1586" s="74"/>
      <c r="D1586" s="73" t="s">
        <v>977</v>
      </c>
      <c r="E1586" s="73" t="s">
        <v>66</v>
      </c>
      <c r="F1586" s="74">
        <v>36</v>
      </c>
      <c r="G1586" s="75">
        <v>36</v>
      </c>
      <c r="H1586" s="74">
        <v>1</v>
      </c>
      <c r="I1586" s="74">
        <v>8</v>
      </c>
      <c r="J1586" s="74">
        <v>80</v>
      </c>
      <c r="K1586" s="73" t="s">
        <v>16</v>
      </c>
      <c r="L1586" s="74">
        <v>72</v>
      </c>
      <c r="M1586" s="74">
        <v>72</v>
      </c>
      <c r="N1586" s="74">
        <v>216</v>
      </c>
      <c r="O1586" s="74">
        <v>6</v>
      </c>
      <c r="P1586" s="73" t="s">
        <v>265</v>
      </c>
      <c r="Q1586" s="74">
        <v>21.1666666666667</v>
      </c>
      <c r="S1586">
        <f t="shared" si="48"/>
        <v>80</v>
      </c>
      <c r="T1586" t="str">
        <f t="shared" si="49"/>
        <v>BPB-14</v>
      </c>
    </row>
    <row r="1587" spans="1:20" x14ac:dyDescent="0.25">
      <c r="A1587" s="68">
        <v>43118</v>
      </c>
      <c r="B1587" s="69" t="s">
        <v>976</v>
      </c>
      <c r="C1587" s="70"/>
      <c r="D1587" s="69" t="s">
        <v>977</v>
      </c>
      <c r="E1587" s="69" t="s">
        <v>20</v>
      </c>
      <c r="F1587" s="70">
        <v>24</v>
      </c>
      <c r="G1587" s="71">
        <v>24</v>
      </c>
      <c r="H1587" s="70">
        <v>1</v>
      </c>
      <c r="I1587" s="70">
        <v>2</v>
      </c>
      <c r="J1587" s="70">
        <v>52</v>
      </c>
      <c r="K1587" s="69" t="s">
        <v>16</v>
      </c>
      <c r="L1587" s="70">
        <v>48</v>
      </c>
      <c r="M1587" s="70">
        <v>48</v>
      </c>
      <c r="N1587" s="70">
        <v>288</v>
      </c>
      <c r="O1587" s="70">
        <v>12</v>
      </c>
      <c r="P1587" s="69" t="s">
        <v>182</v>
      </c>
      <c r="Q1587" s="70">
        <v>18</v>
      </c>
      <c r="S1587">
        <f t="shared" ref="S1587:S1649" si="50">J1587</f>
        <v>52</v>
      </c>
      <c r="T1587" t="str">
        <f t="shared" si="49"/>
        <v>BPB-14</v>
      </c>
    </row>
    <row r="1588" spans="1:20" x14ac:dyDescent="0.25">
      <c r="A1588" s="72">
        <v>43118</v>
      </c>
      <c r="B1588" s="73" t="s">
        <v>976</v>
      </c>
      <c r="C1588" s="74"/>
      <c r="D1588" s="73" t="s">
        <v>977</v>
      </c>
      <c r="E1588" s="73" t="s">
        <v>67</v>
      </c>
      <c r="F1588" s="74">
        <v>24</v>
      </c>
      <c r="G1588" s="75">
        <v>24</v>
      </c>
      <c r="H1588" s="74">
        <v>1</v>
      </c>
      <c r="I1588" s="74">
        <v>8</v>
      </c>
      <c r="J1588" s="74">
        <v>56</v>
      </c>
      <c r="K1588" s="73" t="s">
        <v>16</v>
      </c>
      <c r="L1588" s="74">
        <v>48</v>
      </c>
      <c r="M1588" s="74">
        <v>48</v>
      </c>
      <c r="N1588" s="74">
        <v>288</v>
      </c>
      <c r="O1588" s="74">
        <v>12</v>
      </c>
      <c r="P1588" s="73" t="s">
        <v>68</v>
      </c>
      <c r="Q1588" s="74">
        <v>35</v>
      </c>
      <c r="S1588">
        <f t="shared" si="50"/>
        <v>56</v>
      </c>
      <c r="T1588" t="str">
        <f t="shared" si="49"/>
        <v>BPB-15</v>
      </c>
    </row>
    <row r="1589" spans="1:20" x14ac:dyDescent="0.25">
      <c r="A1589" s="72">
        <v>43118</v>
      </c>
      <c r="B1589" s="73" t="s">
        <v>976</v>
      </c>
      <c r="C1589" s="74"/>
      <c r="D1589" s="73" t="s">
        <v>977</v>
      </c>
      <c r="E1589" s="73" t="s">
        <v>72</v>
      </c>
      <c r="F1589" s="74">
        <v>24</v>
      </c>
      <c r="G1589" s="75">
        <v>24</v>
      </c>
      <c r="H1589" s="74">
        <v>1</v>
      </c>
      <c r="I1589" s="74">
        <v>8</v>
      </c>
      <c r="J1589" s="74">
        <v>64</v>
      </c>
      <c r="K1589" s="73" t="s">
        <v>16</v>
      </c>
      <c r="L1589" s="74">
        <v>48</v>
      </c>
      <c r="M1589" s="74">
        <v>48</v>
      </c>
      <c r="N1589" s="74">
        <v>144</v>
      </c>
      <c r="O1589" s="74">
        <v>6</v>
      </c>
      <c r="P1589" s="73" t="s">
        <v>170</v>
      </c>
      <c r="Q1589" s="74">
        <v>4</v>
      </c>
      <c r="S1589">
        <f t="shared" si="50"/>
        <v>64</v>
      </c>
      <c r="T1589" t="str">
        <f t="shared" si="49"/>
        <v>BPB-13</v>
      </c>
    </row>
    <row r="1590" spans="1:20" x14ac:dyDescent="0.25">
      <c r="A1590" s="68">
        <v>43118</v>
      </c>
      <c r="B1590" s="69" t="s">
        <v>976</v>
      </c>
      <c r="C1590" s="70"/>
      <c r="D1590" s="69" t="s">
        <v>977</v>
      </c>
      <c r="E1590" s="69" t="s">
        <v>591</v>
      </c>
      <c r="F1590" s="70">
        <v>28</v>
      </c>
      <c r="G1590" s="71">
        <v>56</v>
      </c>
      <c r="H1590" s="70">
        <v>2</v>
      </c>
      <c r="I1590" s="70">
        <v>80</v>
      </c>
      <c r="J1590" s="70">
        <v>160</v>
      </c>
      <c r="K1590" s="69" t="s">
        <v>16</v>
      </c>
      <c r="L1590" s="70">
        <v>56</v>
      </c>
      <c r="M1590" s="70">
        <v>56</v>
      </c>
      <c r="N1590" s="70">
        <v>168</v>
      </c>
      <c r="O1590" s="70">
        <v>6</v>
      </c>
      <c r="P1590" s="69" t="s">
        <v>592</v>
      </c>
      <c r="Q1590" s="70">
        <v>57</v>
      </c>
      <c r="S1590">
        <f t="shared" si="50"/>
        <v>160</v>
      </c>
      <c r="T1590" t="str">
        <f t="shared" si="49"/>
        <v>BPB-14</v>
      </c>
    </row>
    <row r="1591" spans="1:20" x14ac:dyDescent="0.25">
      <c r="A1591" s="72">
        <v>43118</v>
      </c>
      <c r="B1591" s="73" t="s">
        <v>976</v>
      </c>
      <c r="C1591" s="74"/>
      <c r="D1591" s="73" t="s">
        <v>977</v>
      </c>
      <c r="E1591" s="73" t="s">
        <v>76</v>
      </c>
      <c r="F1591" s="74">
        <v>36</v>
      </c>
      <c r="G1591" s="75">
        <v>36</v>
      </c>
      <c r="H1591" s="74">
        <v>1</v>
      </c>
      <c r="I1591" s="74">
        <v>8</v>
      </c>
      <c r="J1591" s="74">
        <v>72</v>
      </c>
      <c r="K1591" s="73" t="s">
        <v>16</v>
      </c>
      <c r="L1591" s="74">
        <v>72</v>
      </c>
      <c r="M1591" s="74">
        <v>72</v>
      </c>
      <c r="N1591" s="74">
        <v>432</v>
      </c>
      <c r="O1591" s="74">
        <v>12</v>
      </c>
      <c r="P1591" s="73" t="s">
        <v>260</v>
      </c>
      <c r="Q1591" s="74">
        <v>35</v>
      </c>
      <c r="S1591">
        <f t="shared" si="50"/>
        <v>72</v>
      </c>
      <c r="T1591" t="str">
        <f t="shared" si="49"/>
        <v>BPB-13</v>
      </c>
    </row>
    <row r="1592" spans="1:20" x14ac:dyDescent="0.25">
      <c r="A1592" s="72">
        <v>43118</v>
      </c>
      <c r="B1592" s="73" t="s">
        <v>976</v>
      </c>
      <c r="C1592" s="74"/>
      <c r="D1592" s="73" t="s">
        <v>977</v>
      </c>
      <c r="E1592" s="73" t="s">
        <v>588</v>
      </c>
      <c r="F1592" s="74">
        <v>28</v>
      </c>
      <c r="G1592" s="75">
        <v>56</v>
      </c>
      <c r="H1592" s="74">
        <v>2</v>
      </c>
      <c r="I1592" s="74">
        <v>88</v>
      </c>
      <c r="J1592" s="74">
        <v>264</v>
      </c>
      <c r="K1592" s="73" t="s">
        <v>16</v>
      </c>
      <c r="L1592" s="74">
        <v>56</v>
      </c>
      <c r="M1592" s="74">
        <v>56</v>
      </c>
      <c r="N1592" s="74">
        <v>168</v>
      </c>
      <c r="O1592" s="74">
        <v>6</v>
      </c>
      <c r="P1592" s="73" t="s">
        <v>589</v>
      </c>
      <c r="Q1592" s="74">
        <v>76</v>
      </c>
      <c r="S1592">
        <f t="shared" si="50"/>
        <v>264</v>
      </c>
      <c r="T1592" t="str">
        <f t="shared" si="49"/>
        <v>BPB-13</v>
      </c>
    </row>
    <row r="1593" spans="1:20" x14ac:dyDescent="0.25">
      <c r="A1593" s="68">
        <v>43118</v>
      </c>
      <c r="B1593" s="69" t="s">
        <v>976</v>
      </c>
      <c r="C1593" s="70"/>
      <c r="D1593" s="69" t="s">
        <v>977</v>
      </c>
      <c r="E1593" s="69" t="s">
        <v>80</v>
      </c>
      <c r="F1593" s="70">
        <v>40</v>
      </c>
      <c r="G1593" s="71">
        <v>40</v>
      </c>
      <c r="H1593" s="70">
        <v>1</v>
      </c>
      <c r="I1593" s="70">
        <v>56</v>
      </c>
      <c r="J1593" s="70">
        <v>112</v>
      </c>
      <c r="K1593" s="69" t="s">
        <v>16</v>
      </c>
      <c r="L1593" s="70">
        <v>80</v>
      </c>
      <c r="M1593" s="70">
        <v>80</v>
      </c>
      <c r="N1593" s="70">
        <v>720</v>
      </c>
      <c r="O1593" s="70">
        <v>18</v>
      </c>
      <c r="P1593" s="69" t="s">
        <v>216</v>
      </c>
      <c r="Q1593" s="70">
        <v>39</v>
      </c>
      <c r="S1593">
        <f t="shared" si="50"/>
        <v>112</v>
      </c>
      <c r="T1593" t="str">
        <f t="shared" si="49"/>
        <v>BPB-12</v>
      </c>
    </row>
    <row r="1594" spans="1:20" x14ac:dyDescent="0.25">
      <c r="A1594" s="72">
        <v>43118</v>
      </c>
      <c r="B1594" s="73" t="s">
        <v>976</v>
      </c>
      <c r="C1594" s="74"/>
      <c r="D1594" s="73" t="s">
        <v>977</v>
      </c>
      <c r="E1594" s="73" t="s">
        <v>82</v>
      </c>
      <c r="F1594" s="74">
        <v>36</v>
      </c>
      <c r="G1594" s="75">
        <v>36</v>
      </c>
      <c r="H1594" s="74">
        <v>1</v>
      </c>
      <c r="I1594" s="74">
        <v>8</v>
      </c>
      <c r="J1594" s="74">
        <v>56</v>
      </c>
      <c r="K1594" s="73" t="s">
        <v>16</v>
      </c>
      <c r="L1594" s="74">
        <v>72</v>
      </c>
      <c r="M1594" s="74">
        <v>72</v>
      </c>
      <c r="N1594" s="74">
        <v>432</v>
      </c>
      <c r="O1594" s="74">
        <v>12</v>
      </c>
      <c r="P1594" s="73" t="s">
        <v>192</v>
      </c>
      <c r="Q1594" s="74">
        <v>39</v>
      </c>
      <c r="S1594">
        <f t="shared" si="50"/>
        <v>56</v>
      </c>
      <c r="T1594" t="str">
        <f t="shared" si="49"/>
        <v>BPB-11</v>
      </c>
    </row>
    <row r="1595" spans="1:20" x14ac:dyDescent="0.25">
      <c r="A1595" s="72">
        <v>43118</v>
      </c>
      <c r="B1595" s="73" t="s">
        <v>976</v>
      </c>
      <c r="C1595" s="74"/>
      <c r="D1595" s="73" t="s">
        <v>977</v>
      </c>
      <c r="E1595" s="73" t="s">
        <v>85</v>
      </c>
      <c r="F1595" s="74">
        <v>24</v>
      </c>
      <c r="G1595" s="75">
        <v>24</v>
      </c>
      <c r="H1595" s="74">
        <v>1</v>
      </c>
      <c r="I1595" s="74">
        <v>2</v>
      </c>
      <c r="J1595" s="74">
        <v>80</v>
      </c>
      <c r="K1595" s="73" t="s">
        <v>16</v>
      </c>
      <c r="L1595" s="74">
        <v>48</v>
      </c>
      <c r="M1595" s="74">
        <v>48</v>
      </c>
      <c r="N1595" s="74">
        <v>288</v>
      </c>
      <c r="O1595" s="74">
        <v>12</v>
      </c>
      <c r="P1595" s="73" t="s">
        <v>156</v>
      </c>
      <c r="Q1595" s="74"/>
      <c r="S1595">
        <f t="shared" si="50"/>
        <v>80</v>
      </c>
      <c r="T1595" t="str">
        <f t="shared" si="49"/>
        <v>BPB-13</v>
      </c>
    </row>
    <row r="1596" spans="1:20" x14ac:dyDescent="0.25">
      <c r="A1596" s="68">
        <v>43118</v>
      </c>
      <c r="B1596" s="69" t="s">
        <v>976</v>
      </c>
      <c r="C1596" s="70"/>
      <c r="D1596" s="69" t="s">
        <v>977</v>
      </c>
      <c r="E1596" s="69" t="s">
        <v>88</v>
      </c>
      <c r="F1596" s="70">
        <v>36</v>
      </c>
      <c r="G1596" s="71">
        <v>36</v>
      </c>
      <c r="H1596" s="70">
        <v>1</v>
      </c>
      <c r="I1596" s="70">
        <v>8</v>
      </c>
      <c r="J1596" s="70">
        <v>80</v>
      </c>
      <c r="K1596" s="69" t="s">
        <v>16</v>
      </c>
      <c r="L1596" s="70">
        <v>72</v>
      </c>
      <c r="M1596" s="70">
        <v>72</v>
      </c>
      <c r="N1596" s="70">
        <v>216</v>
      </c>
      <c r="O1596" s="70">
        <v>6</v>
      </c>
      <c r="P1596" s="69" t="s">
        <v>315</v>
      </c>
      <c r="Q1596" s="70">
        <v>61</v>
      </c>
      <c r="S1596">
        <f t="shared" si="50"/>
        <v>80</v>
      </c>
      <c r="T1596" t="str">
        <f t="shared" si="49"/>
        <v>BPB-12</v>
      </c>
    </row>
    <row r="1597" spans="1:20" x14ac:dyDescent="0.25">
      <c r="A1597" s="68">
        <v>43118</v>
      </c>
      <c r="B1597" s="69" t="s">
        <v>976</v>
      </c>
      <c r="C1597" s="70"/>
      <c r="D1597" s="69" t="s">
        <v>977</v>
      </c>
      <c r="E1597" s="69" t="s">
        <v>22</v>
      </c>
      <c r="F1597" s="70">
        <v>36</v>
      </c>
      <c r="G1597" s="71">
        <v>36</v>
      </c>
      <c r="H1597" s="70">
        <v>1</v>
      </c>
      <c r="I1597" s="70">
        <v>72</v>
      </c>
      <c r="J1597" s="70">
        <v>144</v>
      </c>
      <c r="K1597" s="69" t="s">
        <v>16</v>
      </c>
      <c r="L1597" s="70">
        <v>72</v>
      </c>
      <c r="M1597" s="70">
        <v>72</v>
      </c>
      <c r="N1597" s="70">
        <v>864</v>
      </c>
      <c r="O1597" s="70">
        <v>24</v>
      </c>
      <c r="P1597" s="69" t="s">
        <v>205</v>
      </c>
      <c r="Q1597" s="70">
        <v>34</v>
      </c>
      <c r="S1597">
        <f t="shared" si="50"/>
        <v>144</v>
      </c>
      <c r="T1597" t="str">
        <f t="shared" si="49"/>
        <v>BPB-13</v>
      </c>
    </row>
    <row r="1598" spans="1:20" x14ac:dyDescent="0.25">
      <c r="A1598" s="72">
        <v>43118</v>
      </c>
      <c r="B1598" s="73" t="s">
        <v>976</v>
      </c>
      <c r="C1598" s="74"/>
      <c r="D1598" s="73" t="s">
        <v>977</v>
      </c>
      <c r="E1598" s="73" t="s">
        <v>23</v>
      </c>
      <c r="F1598" s="74">
        <v>36</v>
      </c>
      <c r="G1598" s="75">
        <v>36</v>
      </c>
      <c r="H1598" s="74">
        <v>1</v>
      </c>
      <c r="I1598" s="74">
        <v>8</v>
      </c>
      <c r="J1598" s="74">
        <v>80</v>
      </c>
      <c r="K1598" s="73" t="s">
        <v>16</v>
      </c>
      <c r="L1598" s="74">
        <v>108</v>
      </c>
      <c r="M1598" s="74">
        <v>108</v>
      </c>
      <c r="N1598" s="74">
        <v>648</v>
      </c>
      <c r="O1598" s="74">
        <v>18</v>
      </c>
      <c r="P1598" s="73" t="s">
        <v>194</v>
      </c>
      <c r="Q1598" s="74"/>
      <c r="S1598">
        <f t="shared" si="50"/>
        <v>80</v>
      </c>
      <c r="T1598" t="str">
        <f t="shared" si="49"/>
        <v>BPB-14</v>
      </c>
    </row>
    <row r="1599" spans="1:20" x14ac:dyDescent="0.25">
      <c r="A1599" s="72">
        <v>43118</v>
      </c>
      <c r="B1599" s="73" t="s">
        <v>976</v>
      </c>
      <c r="C1599" s="74"/>
      <c r="D1599" s="73" t="s">
        <v>977</v>
      </c>
      <c r="E1599" s="73" t="s">
        <v>153</v>
      </c>
      <c r="F1599" s="74">
        <v>24</v>
      </c>
      <c r="G1599" s="75">
        <v>24</v>
      </c>
      <c r="H1599" s="74">
        <v>1</v>
      </c>
      <c r="I1599" s="74">
        <v>8</v>
      </c>
      <c r="J1599" s="74">
        <v>88</v>
      </c>
      <c r="K1599" s="73" t="s">
        <v>16</v>
      </c>
      <c r="L1599" s="74">
        <v>48</v>
      </c>
      <c r="M1599" s="74">
        <v>48</v>
      </c>
      <c r="N1599" s="74">
        <v>144</v>
      </c>
      <c r="O1599" s="74">
        <v>6</v>
      </c>
      <c r="P1599" s="73" t="s">
        <v>306</v>
      </c>
      <c r="Q1599" s="74">
        <v>5</v>
      </c>
      <c r="S1599">
        <f t="shared" si="50"/>
        <v>88</v>
      </c>
      <c r="T1599" t="str">
        <f t="shared" si="49"/>
        <v>BPB-12</v>
      </c>
    </row>
    <row r="1600" spans="1:20" x14ac:dyDescent="0.25">
      <c r="A1600" s="68">
        <v>43118</v>
      </c>
      <c r="B1600" s="69" t="s">
        <v>976</v>
      </c>
      <c r="C1600" s="70"/>
      <c r="D1600" s="69" t="s">
        <v>977</v>
      </c>
      <c r="E1600" s="69" t="s">
        <v>28</v>
      </c>
      <c r="F1600" s="70">
        <v>48</v>
      </c>
      <c r="G1600" s="71">
        <v>96</v>
      </c>
      <c r="H1600" s="70">
        <v>2</v>
      </c>
      <c r="I1600" s="70">
        <v>8</v>
      </c>
      <c r="J1600" s="70">
        <v>88</v>
      </c>
      <c r="K1600" s="69" t="s">
        <v>16</v>
      </c>
      <c r="L1600" s="70">
        <v>96</v>
      </c>
      <c r="M1600" s="70">
        <v>96</v>
      </c>
      <c r="N1600" s="70">
        <v>288</v>
      </c>
      <c r="O1600" s="70">
        <v>6</v>
      </c>
      <c r="P1600" s="69" t="s">
        <v>251</v>
      </c>
      <c r="Q1600" s="70">
        <v>23</v>
      </c>
      <c r="S1600">
        <f t="shared" si="50"/>
        <v>88</v>
      </c>
      <c r="T1600" t="str">
        <f t="shared" si="49"/>
        <v>BPB-12</v>
      </c>
    </row>
    <row r="1601" spans="1:20" x14ac:dyDescent="0.25">
      <c r="A1601" s="68">
        <v>43118</v>
      </c>
      <c r="B1601" s="69" t="s">
        <v>976</v>
      </c>
      <c r="C1601" s="70"/>
      <c r="D1601" s="69" t="s">
        <v>977</v>
      </c>
      <c r="E1601" s="69" t="s">
        <v>29</v>
      </c>
      <c r="F1601" s="70">
        <v>40</v>
      </c>
      <c r="G1601" s="71">
        <v>40</v>
      </c>
      <c r="H1601" s="70">
        <v>1</v>
      </c>
      <c r="I1601" s="70">
        <v>2</v>
      </c>
      <c r="J1601" s="70">
        <v>56</v>
      </c>
      <c r="K1601" s="69" t="s">
        <v>16</v>
      </c>
      <c r="L1601" s="70">
        <v>80</v>
      </c>
      <c r="M1601" s="70">
        <v>80</v>
      </c>
      <c r="N1601" s="70">
        <v>720</v>
      </c>
      <c r="O1601" s="70">
        <v>18</v>
      </c>
      <c r="P1601" s="69" t="s">
        <v>195</v>
      </c>
      <c r="Q1601" s="70">
        <v>71.875</v>
      </c>
      <c r="S1601">
        <f t="shared" si="50"/>
        <v>56</v>
      </c>
      <c r="T1601" t="str">
        <f t="shared" si="49"/>
        <v>BPB-13</v>
      </c>
    </row>
    <row r="1602" spans="1:20" x14ac:dyDescent="0.25">
      <c r="A1602" s="68">
        <v>43118</v>
      </c>
      <c r="B1602" s="69" t="s">
        <v>976</v>
      </c>
      <c r="C1602" s="70"/>
      <c r="D1602" s="69" t="s">
        <v>977</v>
      </c>
      <c r="E1602" s="69" t="s">
        <v>33</v>
      </c>
      <c r="F1602" s="70">
        <v>24</v>
      </c>
      <c r="G1602" s="71">
        <v>24</v>
      </c>
      <c r="H1602" s="70">
        <v>1</v>
      </c>
      <c r="I1602" s="70">
        <v>50</v>
      </c>
      <c r="J1602" s="70">
        <v>100</v>
      </c>
      <c r="K1602" s="69" t="s">
        <v>16</v>
      </c>
      <c r="L1602" s="70">
        <v>48</v>
      </c>
      <c r="M1602" s="70">
        <v>48</v>
      </c>
      <c r="N1602" s="70">
        <v>432</v>
      </c>
      <c r="O1602" s="70">
        <v>18</v>
      </c>
      <c r="P1602" s="69" t="s">
        <v>104</v>
      </c>
      <c r="Q1602" s="70">
        <v>22</v>
      </c>
      <c r="S1602">
        <f t="shared" si="50"/>
        <v>100</v>
      </c>
      <c r="T1602" t="str">
        <f t="shared" si="49"/>
        <v>BPB-13</v>
      </c>
    </row>
    <row r="1603" spans="1:20" x14ac:dyDescent="0.25">
      <c r="A1603" s="68">
        <v>43118</v>
      </c>
      <c r="B1603" s="69" t="s">
        <v>976</v>
      </c>
      <c r="C1603" s="70"/>
      <c r="D1603" s="69" t="s">
        <v>977</v>
      </c>
      <c r="E1603" s="69" t="s">
        <v>140</v>
      </c>
      <c r="F1603" s="70">
        <v>40</v>
      </c>
      <c r="G1603" s="71">
        <v>80</v>
      </c>
      <c r="H1603" s="70">
        <v>2</v>
      </c>
      <c r="I1603" s="70">
        <v>56</v>
      </c>
      <c r="J1603" s="70">
        <v>112</v>
      </c>
      <c r="K1603" s="69" t="s">
        <v>16</v>
      </c>
      <c r="L1603" s="70">
        <v>80</v>
      </c>
      <c r="M1603" s="70">
        <v>80</v>
      </c>
      <c r="N1603" s="70">
        <v>240</v>
      </c>
      <c r="O1603" s="70">
        <v>6</v>
      </c>
      <c r="P1603" s="69" t="s">
        <v>200</v>
      </c>
      <c r="Q1603" s="70">
        <v>16</v>
      </c>
      <c r="S1603">
        <f t="shared" si="50"/>
        <v>112</v>
      </c>
      <c r="T1603" t="str">
        <f t="shared" ref="T1603:T1666" si="51">LEFT(P1603,6)</f>
        <v>BPB-12</v>
      </c>
    </row>
    <row r="1604" spans="1:20" x14ac:dyDescent="0.25">
      <c r="A1604" s="72">
        <v>43118</v>
      </c>
      <c r="B1604" s="73" t="s">
        <v>976</v>
      </c>
      <c r="C1604" s="74"/>
      <c r="D1604" s="73" t="s">
        <v>977</v>
      </c>
      <c r="E1604" s="73" t="s">
        <v>595</v>
      </c>
      <c r="F1604" s="74">
        <v>24</v>
      </c>
      <c r="G1604" s="75">
        <v>24</v>
      </c>
      <c r="H1604" s="74">
        <v>1</v>
      </c>
      <c r="I1604" s="74">
        <v>2</v>
      </c>
      <c r="J1604" s="74">
        <v>6</v>
      </c>
      <c r="K1604" s="73" t="s">
        <v>16</v>
      </c>
      <c r="L1604" s="74">
        <v>48</v>
      </c>
      <c r="M1604" s="74">
        <v>48</v>
      </c>
      <c r="N1604" s="74">
        <v>144</v>
      </c>
      <c r="O1604" s="74">
        <v>6</v>
      </c>
      <c r="P1604" s="73" t="s">
        <v>596</v>
      </c>
      <c r="Q1604" s="74">
        <v>5</v>
      </c>
      <c r="S1604">
        <f t="shared" si="50"/>
        <v>6</v>
      </c>
      <c r="T1604" t="str">
        <f t="shared" si="51"/>
        <v>BPB-04</v>
      </c>
    </row>
    <row r="1605" spans="1:20" x14ac:dyDescent="0.25">
      <c r="A1605" s="72">
        <v>43118</v>
      </c>
      <c r="B1605" s="73" t="s">
        <v>976</v>
      </c>
      <c r="C1605" s="74"/>
      <c r="D1605" s="73" t="s">
        <v>977</v>
      </c>
      <c r="E1605" s="73" t="s">
        <v>107</v>
      </c>
      <c r="F1605" s="74">
        <v>28</v>
      </c>
      <c r="G1605" s="75">
        <v>28</v>
      </c>
      <c r="H1605" s="74">
        <v>1</v>
      </c>
      <c r="I1605" s="74">
        <v>2</v>
      </c>
      <c r="J1605" s="74">
        <v>80</v>
      </c>
      <c r="K1605" s="73" t="s">
        <v>16</v>
      </c>
      <c r="L1605" s="74">
        <v>56</v>
      </c>
      <c r="M1605" s="74">
        <v>56</v>
      </c>
      <c r="N1605" s="74">
        <v>168</v>
      </c>
      <c r="O1605" s="74">
        <v>6</v>
      </c>
      <c r="P1605" s="73" t="s">
        <v>175</v>
      </c>
      <c r="Q1605" s="74">
        <v>26</v>
      </c>
      <c r="S1605">
        <f t="shared" si="50"/>
        <v>80</v>
      </c>
      <c r="T1605" t="str">
        <f t="shared" si="51"/>
        <v>BPB-13</v>
      </c>
    </row>
    <row r="1606" spans="1:20" x14ac:dyDescent="0.25">
      <c r="A1606" s="72">
        <v>43118</v>
      </c>
      <c r="B1606" s="73" t="s">
        <v>976</v>
      </c>
      <c r="C1606" s="74"/>
      <c r="D1606" s="73" t="s">
        <v>977</v>
      </c>
      <c r="E1606" s="73" t="s">
        <v>108</v>
      </c>
      <c r="F1606" s="74">
        <v>28</v>
      </c>
      <c r="G1606" s="75">
        <v>28</v>
      </c>
      <c r="H1606" s="74">
        <v>1</v>
      </c>
      <c r="I1606" s="74">
        <v>80</v>
      </c>
      <c r="J1606" s="74">
        <v>160</v>
      </c>
      <c r="K1606" s="73" t="s">
        <v>16</v>
      </c>
      <c r="L1606" s="74">
        <v>56</v>
      </c>
      <c r="M1606" s="74">
        <v>56</v>
      </c>
      <c r="N1606" s="74">
        <v>168</v>
      </c>
      <c r="O1606" s="74">
        <v>6</v>
      </c>
      <c r="P1606" s="73" t="s">
        <v>206</v>
      </c>
      <c r="Q1606" s="74">
        <v>91.071428571428598</v>
      </c>
      <c r="S1606">
        <f t="shared" si="50"/>
        <v>160</v>
      </c>
      <c r="T1606" t="str">
        <f t="shared" si="51"/>
        <v>BPB-14</v>
      </c>
    </row>
    <row r="1607" spans="1:20" x14ac:dyDescent="0.25">
      <c r="A1607" s="68">
        <v>43118</v>
      </c>
      <c r="B1607" s="69" t="s">
        <v>976</v>
      </c>
      <c r="C1607" s="70"/>
      <c r="D1607" s="69" t="s">
        <v>977</v>
      </c>
      <c r="E1607" s="69" t="s">
        <v>113</v>
      </c>
      <c r="F1607" s="70">
        <v>20</v>
      </c>
      <c r="G1607" s="71">
        <v>20</v>
      </c>
      <c r="H1607" s="70">
        <v>1</v>
      </c>
      <c r="I1607" s="70">
        <v>8</v>
      </c>
      <c r="J1607" s="70">
        <v>88</v>
      </c>
      <c r="K1607" s="69" t="s">
        <v>16</v>
      </c>
      <c r="L1607" s="70">
        <v>40</v>
      </c>
      <c r="M1607" s="70">
        <v>40</v>
      </c>
      <c r="N1607" s="70">
        <v>240</v>
      </c>
      <c r="O1607" s="70">
        <v>12</v>
      </c>
      <c r="P1607" s="69" t="s">
        <v>297</v>
      </c>
      <c r="Q1607" s="70">
        <v>4</v>
      </c>
      <c r="S1607">
        <f t="shared" si="50"/>
        <v>88</v>
      </c>
      <c r="T1607" t="str">
        <f t="shared" si="51"/>
        <v>BPB-11</v>
      </c>
    </row>
    <row r="1608" spans="1:20" x14ac:dyDescent="0.25">
      <c r="A1608" s="72">
        <v>43118</v>
      </c>
      <c r="B1608" s="73" t="s">
        <v>976</v>
      </c>
      <c r="C1608" s="74"/>
      <c r="D1608" s="73" t="s">
        <v>977</v>
      </c>
      <c r="E1608" s="73" t="s">
        <v>44</v>
      </c>
      <c r="F1608" s="74">
        <v>30</v>
      </c>
      <c r="G1608" s="75">
        <v>90</v>
      </c>
      <c r="H1608" s="74">
        <v>3</v>
      </c>
      <c r="I1608" s="74">
        <v>8</v>
      </c>
      <c r="J1608" s="74">
        <v>88</v>
      </c>
      <c r="K1608" s="73" t="s">
        <v>16</v>
      </c>
      <c r="L1608" s="74">
        <v>60</v>
      </c>
      <c r="M1608" s="74">
        <v>60</v>
      </c>
      <c r="N1608" s="74">
        <v>180</v>
      </c>
      <c r="O1608" s="74">
        <v>6</v>
      </c>
      <c r="P1608" s="73" t="s">
        <v>114</v>
      </c>
      <c r="Q1608" s="74">
        <v>58</v>
      </c>
      <c r="S1608">
        <f t="shared" si="50"/>
        <v>88</v>
      </c>
      <c r="T1608" t="str">
        <f t="shared" si="51"/>
        <v>BPB-13</v>
      </c>
    </row>
    <row r="1609" spans="1:20" x14ac:dyDescent="0.25">
      <c r="A1609" s="72">
        <v>43118</v>
      </c>
      <c r="B1609" s="73" t="s">
        <v>976</v>
      </c>
      <c r="C1609" s="74"/>
      <c r="D1609" s="73" t="s">
        <v>977</v>
      </c>
      <c r="E1609" s="73" t="s">
        <v>115</v>
      </c>
      <c r="F1609" s="74">
        <v>30</v>
      </c>
      <c r="G1609" s="75">
        <v>90</v>
      </c>
      <c r="H1609" s="74">
        <v>3</v>
      </c>
      <c r="I1609" s="74">
        <v>2</v>
      </c>
      <c r="J1609" s="74">
        <v>80</v>
      </c>
      <c r="K1609" s="73" t="s">
        <v>16</v>
      </c>
      <c r="L1609" s="74">
        <v>60</v>
      </c>
      <c r="M1609" s="74">
        <v>60</v>
      </c>
      <c r="N1609" s="74">
        <v>180</v>
      </c>
      <c r="O1609" s="74">
        <v>6</v>
      </c>
      <c r="P1609" s="73" t="s">
        <v>116</v>
      </c>
      <c r="Q1609" s="74">
        <v>117</v>
      </c>
      <c r="S1609">
        <f t="shared" si="50"/>
        <v>80</v>
      </c>
      <c r="T1609" t="str">
        <f t="shared" si="51"/>
        <v>BPB-13</v>
      </c>
    </row>
    <row r="1610" spans="1:20" x14ac:dyDescent="0.25">
      <c r="A1610" s="68">
        <v>43118</v>
      </c>
      <c r="B1610" s="69" t="s">
        <v>976</v>
      </c>
      <c r="C1610" s="70"/>
      <c r="D1610" s="69" t="s">
        <v>977</v>
      </c>
      <c r="E1610" s="69" t="s">
        <v>132</v>
      </c>
      <c r="F1610" s="70">
        <v>30</v>
      </c>
      <c r="G1610" s="71">
        <v>90</v>
      </c>
      <c r="H1610" s="70">
        <v>3</v>
      </c>
      <c r="I1610" s="70">
        <v>8</v>
      </c>
      <c r="J1610" s="70">
        <v>88</v>
      </c>
      <c r="K1610" s="69" t="s">
        <v>16</v>
      </c>
      <c r="L1610" s="70">
        <v>60</v>
      </c>
      <c r="M1610" s="70">
        <v>60</v>
      </c>
      <c r="N1610" s="70">
        <v>180</v>
      </c>
      <c r="O1610" s="70">
        <v>6</v>
      </c>
      <c r="P1610" s="69" t="s">
        <v>133</v>
      </c>
      <c r="Q1610" s="70"/>
      <c r="S1610">
        <f t="shared" si="50"/>
        <v>88</v>
      </c>
      <c r="T1610" t="str">
        <f t="shared" si="51"/>
        <v>BPB-13</v>
      </c>
    </row>
    <row r="1611" spans="1:20" x14ac:dyDescent="0.25">
      <c r="A1611" s="72">
        <v>43118</v>
      </c>
      <c r="B1611" s="73" t="s">
        <v>976</v>
      </c>
      <c r="C1611" s="74"/>
      <c r="D1611" s="73" t="s">
        <v>977</v>
      </c>
      <c r="E1611" s="73" t="s">
        <v>117</v>
      </c>
      <c r="F1611" s="74">
        <v>30</v>
      </c>
      <c r="G1611" s="75">
        <v>90</v>
      </c>
      <c r="H1611" s="74">
        <v>3</v>
      </c>
      <c r="I1611" s="74">
        <v>80</v>
      </c>
      <c r="J1611" s="74">
        <v>240</v>
      </c>
      <c r="K1611" s="73" t="s">
        <v>16</v>
      </c>
      <c r="L1611" s="74">
        <v>60</v>
      </c>
      <c r="M1611" s="74">
        <v>60</v>
      </c>
      <c r="N1611" s="74">
        <v>180</v>
      </c>
      <c r="O1611" s="74">
        <v>6</v>
      </c>
      <c r="P1611" s="73" t="s">
        <v>118</v>
      </c>
      <c r="Q1611" s="74">
        <v>96</v>
      </c>
      <c r="S1611">
        <f t="shared" si="50"/>
        <v>240</v>
      </c>
      <c r="T1611" t="str">
        <f t="shared" si="51"/>
        <v>BPB-14</v>
      </c>
    </row>
    <row r="1612" spans="1:20" x14ac:dyDescent="0.25">
      <c r="A1612" s="68">
        <v>43118</v>
      </c>
      <c r="B1612" s="69" t="s">
        <v>976</v>
      </c>
      <c r="C1612" s="70"/>
      <c r="D1612" s="69" t="s">
        <v>977</v>
      </c>
      <c r="E1612" s="69" t="s">
        <v>146</v>
      </c>
      <c r="F1612" s="70">
        <v>28</v>
      </c>
      <c r="G1612" s="71">
        <v>28</v>
      </c>
      <c r="H1612" s="70">
        <v>1</v>
      </c>
      <c r="I1612" s="70">
        <v>8</v>
      </c>
      <c r="J1612" s="70">
        <v>80</v>
      </c>
      <c r="K1612" s="69" t="s">
        <v>16</v>
      </c>
      <c r="L1612" s="70">
        <v>56</v>
      </c>
      <c r="M1612" s="70">
        <v>56</v>
      </c>
      <c r="N1612" s="70">
        <v>168</v>
      </c>
      <c r="O1612" s="70">
        <v>6</v>
      </c>
      <c r="P1612" s="69" t="s">
        <v>218</v>
      </c>
      <c r="Q1612" s="70">
        <v>37</v>
      </c>
      <c r="S1612">
        <f t="shared" si="50"/>
        <v>80</v>
      </c>
      <c r="T1612" t="str">
        <f t="shared" si="51"/>
        <v>BPB-12</v>
      </c>
    </row>
    <row r="1613" spans="1:20" x14ac:dyDescent="0.25">
      <c r="A1613" s="68">
        <v>43118</v>
      </c>
      <c r="B1613" s="69" t="s">
        <v>976</v>
      </c>
      <c r="C1613" s="70"/>
      <c r="D1613" s="69" t="s">
        <v>977</v>
      </c>
      <c r="E1613" s="69" t="s">
        <v>56</v>
      </c>
      <c r="F1613" s="70">
        <v>40</v>
      </c>
      <c r="G1613" s="71">
        <v>80</v>
      </c>
      <c r="H1613" s="70">
        <v>2</v>
      </c>
      <c r="I1613" s="70">
        <v>56</v>
      </c>
      <c r="J1613" s="70">
        <v>112</v>
      </c>
      <c r="K1613" s="69" t="s">
        <v>16</v>
      </c>
      <c r="L1613" s="70">
        <v>80</v>
      </c>
      <c r="M1613" s="70">
        <v>80</v>
      </c>
      <c r="N1613" s="70">
        <v>720</v>
      </c>
      <c r="O1613" s="70">
        <v>18</v>
      </c>
      <c r="P1613" s="69" t="s">
        <v>228</v>
      </c>
      <c r="Q1613" s="70">
        <v>46</v>
      </c>
      <c r="S1613">
        <f t="shared" si="50"/>
        <v>112</v>
      </c>
      <c r="T1613" t="str">
        <f t="shared" si="51"/>
        <v>BPB-13</v>
      </c>
    </row>
    <row r="1614" spans="1:20" x14ac:dyDescent="0.25">
      <c r="A1614" s="72">
        <v>43118</v>
      </c>
      <c r="B1614" s="73" t="s">
        <v>976</v>
      </c>
      <c r="C1614" s="74"/>
      <c r="D1614" s="73" t="s">
        <v>977</v>
      </c>
      <c r="E1614" s="73" t="s">
        <v>123</v>
      </c>
      <c r="F1614" s="74">
        <v>28</v>
      </c>
      <c r="G1614" s="75">
        <v>28</v>
      </c>
      <c r="H1614" s="74">
        <v>1</v>
      </c>
      <c r="I1614" s="74">
        <v>88</v>
      </c>
      <c r="J1614" s="74">
        <v>176</v>
      </c>
      <c r="K1614" s="73" t="s">
        <v>16</v>
      </c>
      <c r="L1614" s="74">
        <v>168</v>
      </c>
      <c r="M1614" s="74">
        <v>168</v>
      </c>
      <c r="N1614" s="74">
        <v>336</v>
      </c>
      <c r="O1614" s="74">
        <v>12</v>
      </c>
      <c r="P1614" s="73" t="s">
        <v>254</v>
      </c>
      <c r="Q1614" s="74">
        <v>27</v>
      </c>
      <c r="S1614">
        <f t="shared" si="50"/>
        <v>176</v>
      </c>
      <c r="T1614" t="str">
        <f t="shared" si="51"/>
        <v>BPB-13</v>
      </c>
    </row>
    <row r="1615" spans="1:20" x14ac:dyDescent="0.25">
      <c r="A1615" s="72">
        <v>43118</v>
      </c>
      <c r="B1615" s="73" t="s">
        <v>976</v>
      </c>
      <c r="C1615" s="74"/>
      <c r="D1615" s="73" t="s">
        <v>977</v>
      </c>
      <c r="E1615" s="73" t="s">
        <v>126</v>
      </c>
      <c r="F1615" s="74">
        <v>24</v>
      </c>
      <c r="G1615" s="75">
        <v>24</v>
      </c>
      <c r="H1615" s="74">
        <v>1</v>
      </c>
      <c r="I1615" s="74">
        <v>2</v>
      </c>
      <c r="J1615" s="74">
        <v>6</v>
      </c>
      <c r="K1615" s="73" t="s">
        <v>16</v>
      </c>
      <c r="L1615" s="74">
        <v>2</v>
      </c>
      <c r="M1615" s="74">
        <v>2</v>
      </c>
      <c r="N1615" s="74">
        <v>144</v>
      </c>
      <c r="O1615" s="74">
        <v>6</v>
      </c>
      <c r="P1615" s="73" t="s">
        <v>296</v>
      </c>
      <c r="Q1615" s="74">
        <v>2</v>
      </c>
      <c r="S1615">
        <f t="shared" si="50"/>
        <v>6</v>
      </c>
      <c r="T1615" t="str">
        <f t="shared" si="51"/>
        <v>BPB-04</v>
      </c>
    </row>
    <row r="1616" spans="1:20" x14ac:dyDescent="0.25">
      <c r="A1616" s="72">
        <v>43118</v>
      </c>
      <c r="B1616" s="73" t="s">
        <v>976</v>
      </c>
      <c r="C1616" s="74"/>
      <c r="D1616" s="73" t="s">
        <v>977</v>
      </c>
      <c r="E1616" s="73" t="s">
        <v>129</v>
      </c>
      <c r="F1616" s="74">
        <v>48</v>
      </c>
      <c r="G1616" s="75">
        <v>48</v>
      </c>
      <c r="H1616" s="74">
        <v>1</v>
      </c>
      <c r="I1616" s="74">
        <v>8</v>
      </c>
      <c r="J1616" s="74">
        <v>80</v>
      </c>
      <c r="K1616" s="73" t="s">
        <v>16</v>
      </c>
      <c r="L1616" s="74">
        <v>96</v>
      </c>
      <c r="M1616" s="74">
        <v>96</v>
      </c>
      <c r="N1616" s="74">
        <v>288</v>
      </c>
      <c r="O1616" s="74">
        <v>6</v>
      </c>
      <c r="P1616" s="73" t="s">
        <v>255</v>
      </c>
      <c r="Q1616" s="74"/>
      <c r="S1616">
        <f t="shared" si="50"/>
        <v>80</v>
      </c>
      <c r="T1616" t="str">
        <f t="shared" si="51"/>
        <v>BPB-08</v>
      </c>
    </row>
    <row r="1617" spans="1:20" x14ac:dyDescent="0.25">
      <c r="A1617" s="68">
        <v>43118</v>
      </c>
      <c r="B1617" s="69" t="s">
        <v>976</v>
      </c>
      <c r="C1617" s="70"/>
      <c r="D1617" s="69" t="s">
        <v>977</v>
      </c>
      <c r="E1617" s="69" t="s">
        <v>130</v>
      </c>
      <c r="F1617" s="70">
        <v>100</v>
      </c>
      <c r="G1617" s="71">
        <v>600</v>
      </c>
      <c r="H1617" s="70">
        <v>6</v>
      </c>
      <c r="I1617" s="70">
        <v>2</v>
      </c>
      <c r="J1617" s="70">
        <v>351</v>
      </c>
      <c r="K1617" s="69" t="s">
        <v>16</v>
      </c>
      <c r="L1617" s="70">
        <v>0</v>
      </c>
      <c r="M1617" s="70">
        <v>0</v>
      </c>
      <c r="N1617" s="70">
        <v>0</v>
      </c>
      <c r="O1617" s="70">
        <v>0</v>
      </c>
      <c r="P1617" s="69" t="s">
        <v>313</v>
      </c>
      <c r="Q1617" s="70">
        <v>163</v>
      </c>
      <c r="S1617">
        <f t="shared" si="50"/>
        <v>351</v>
      </c>
      <c r="T1617" t="str">
        <f t="shared" si="51"/>
        <v>BPB-15</v>
      </c>
    </row>
    <row r="1618" spans="1:20" x14ac:dyDescent="0.25">
      <c r="A1618" s="72">
        <v>43118</v>
      </c>
      <c r="B1618" s="73" t="s">
        <v>976</v>
      </c>
      <c r="C1618" s="74"/>
      <c r="D1618" s="73" t="s">
        <v>977</v>
      </c>
      <c r="E1618" s="73" t="s">
        <v>154</v>
      </c>
      <c r="F1618" s="74">
        <v>90</v>
      </c>
      <c r="G1618" s="75">
        <v>180</v>
      </c>
      <c r="H1618" s="74">
        <v>2</v>
      </c>
      <c r="I1618" s="74">
        <v>2</v>
      </c>
      <c r="J1618" s="74">
        <v>56</v>
      </c>
      <c r="K1618" s="73" t="s">
        <v>16</v>
      </c>
      <c r="L1618" s="74">
        <v>0</v>
      </c>
      <c r="M1618" s="74">
        <v>0</v>
      </c>
      <c r="N1618" s="74">
        <v>0</v>
      </c>
      <c r="O1618" s="74">
        <v>0</v>
      </c>
      <c r="P1618" s="73" t="s">
        <v>314</v>
      </c>
      <c r="Q1618" s="74">
        <v>25.411111111111101</v>
      </c>
      <c r="S1618">
        <f t="shared" si="50"/>
        <v>56</v>
      </c>
      <c r="T1618" t="str">
        <f t="shared" si="51"/>
        <v>BPB-15</v>
      </c>
    </row>
    <row r="1619" spans="1:20" x14ac:dyDescent="0.25">
      <c r="A1619" s="68">
        <v>43118</v>
      </c>
      <c r="B1619" s="69" t="s">
        <v>978</v>
      </c>
      <c r="C1619" s="70"/>
      <c r="D1619" s="69" t="s">
        <v>979</v>
      </c>
      <c r="E1619" s="69" t="s">
        <v>18</v>
      </c>
      <c r="F1619" s="70">
        <v>30</v>
      </c>
      <c r="G1619" s="71">
        <v>120</v>
      </c>
      <c r="H1619" s="70">
        <v>4</v>
      </c>
      <c r="I1619" s="70">
        <v>80</v>
      </c>
      <c r="J1619" s="70">
        <v>240</v>
      </c>
      <c r="K1619" s="69" t="s">
        <v>16</v>
      </c>
      <c r="L1619" s="70">
        <v>60</v>
      </c>
      <c r="M1619" s="70">
        <v>60</v>
      </c>
      <c r="N1619" s="70">
        <v>180</v>
      </c>
      <c r="O1619" s="70">
        <v>6</v>
      </c>
      <c r="P1619" s="69" t="s">
        <v>61</v>
      </c>
      <c r="Q1619" s="70">
        <v>112</v>
      </c>
      <c r="S1619">
        <f t="shared" si="50"/>
        <v>240</v>
      </c>
      <c r="T1619" t="str">
        <f t="shared" si="51"/>
        <v>BPB-14</v>
      </c>
    </row>
    <row r="1620" spans="1:20" x14ac:dyDescent="0.25">
      <c r="A1620" s="68">
        <v>43118</v>
      </c>
      <c r="B1620" s="69" t="s">
        <v>978</v>
      </c>
      <c r="C1620" s="70"/>
      <c r="D1620" s="69" t="s">
        <v>979</v>
      </c>
      <c r="E1620" s="69" t="s">
        <v>19</v>
      </c>
      <c r="F1620" s="70">
        <v>30</v>
      </c>
      <c r="G1620" s="71">
        <v>60</v>
      </c>
      <c r="H1620" s="70">
        <v>2</v>
      </c>
      <c r="I1620" s="70">
        <v>80</v>
      </c>
      <c r="J1620" s="70">
        <v>160</v>
      </c>
      <c r="K1620" s="69" t="s">
        <v>16</v>
      </c>
      <c r="L1620" s="70">
        <v>60</v>
      </c>
      <c r="M1620" s="70">
        <v>60</v>
      </c>
      <c r="N1620" s="70">
        <v>180</v>
      </c>
      <c r="O1620" s="70">
        <v>6</v>
      </c>
      <c r="P1620" s="69" t="s">
        <v>64</v>
      </c>
      <c r="Q1620" s="70">
        <v>44</v>
      </c>
      <c r="S1620">
        <f t="shared" si="50"/>
        <v>160</v>
      </c>
      <c r="T1620" t="str">
        <f t="shared" si="51"/>
        <v>BPB-14</v>
      </c>
    </row>
    <row r="1621" spans="1:20" x14ac:dyDescent="0.25">
      <c r="A1621" s="68">
        <v>43118</v>
      </c>
      <c r="B1621" s="69" t="s">
        <v>978</v>
      </c>
      <c r="C1621" s="70"/>
      <c r="D1621" s="69" t="s">
        <v>979</v>
      </c>
      <c r="E1621" s="69" t="s">
        <v>66</v>
      </c>
      <c r="F1621" s="70">
        <v>36</v>
      </c>
      <c r="G1621" s="71">
        <v>36</v>
      </c>
      <c r="H1621" s="70">
        <v>1</v>
      </c>
      <c r="I1621" s="70">
        <v>8</v>
      </c>
      <c r="J1621" s="70">
        <v>80</v>
      </c>
      <c r="K1621" s="69" t="s">
        <v>16</v>
      </c>
      <c r="L1621" s="70">
        <v>72</v>
      </c>
      <c r="M1621" s="70">
        <v>72</v>
      </c>
      <c r="N1621" s="70">
        <v>216</v>
      </c>
      <c r="O1621" s="70">
        <v>6</v>
      </c>
      <c r="P1621" s="69" t="s">
        <v>265</v>
      </c>
      <c r="Q1621" s="70">
        <v>21.1666666666667</v>
      </c>
      <c r="S1621">
        <f t="shared" si="50"/>
        <v>80</v>
      </c>
      <c r="T1621" t="str">
        <f t="shared" si="51"/>
        <v>BPB-14</v>
      </c>
    </row>
    <row r="1622" spans="1:20" x14ac:dyDescent="0.25">
      <c r="A1622" s="72">
        <v>43118</v>
      </c>
      <c r="B1622" s="73" t="s">
        <v>978</v>
      </c>
      <c r="C1622" s="74"/>
      <c r="D1622" s="73" t="s">
        <v>979</v>
      </c>
      <c r="E1622" s="73" t="s">
        <v>20</v>
      </c>
      <c r="F1622" s="74">
        <v>24</v>
      </c>
      <c r="G1622" s="75">
        <v>24</v>
      </c>
      <c r="H1622" s="74">
        <v>1</v>
      </c>
      <c r="I1622" s="74">
        <v>2</v>
      </c>
      <c r="J1622" s="74">
        <v>52</v>
      </c>
      <c r="K1622" s="73" t="s">
        <v>16</v>
      </c>
      <c r="L1622" s="74">
        <v>48</v>
      </c>
      <c r="M1622" s="74">
        <v>48</v>
      </c>
      <c r="N1622" s="74">
        <v>288</v>
      </c>
      <c r="O1622" s="74">
        <v>12</v>
      </c>
      <c r="P1622" s="73" t="s">
        <v>182</v>
      </c>
      <c r="Q1622" s="74">
        <v>18</v>
      </c>
      <c r="S1622">
        <f t="shared" si="50"/>
        <v>52</v>
      </c>
      <c r="T1622" t="str">
        <f t="shared" si="51"/>
        <v>BPB-14</v>
      </c>
    </row>
    <row r="1623" spans="1:20" x14ac:dyDescent="0.25">
      <c r="A1623" s="68">
        <v>43118</v>
      </c>
      <c r="B1623" s="69" t="s">
        <v>978</v>
      </c>
      <c r="C1623" s="70"/>
      <c r="D1623" s="69" t="s">
        <v>979</v>
      </c>
      <c r="E1623" s="69" t="s">
        <v>67</v>
      </c>
      <c r="F1623" s="70">
        <v>24</v>
      </c>
      <c r="G1623" s="71">
        <v>48</v>
      </c>
      <c r="H1623" s="70">
        <v>2</v>
      </c>
      <c r="I1623" s="70">
        <v>8</v>
      </c>
      <c r="J1623" s="70">
        <v>56</v>
      </c>
      <c r="K1623" s="69" t="s">
        <v>16</v>
      </c>
      <c r="L1623" s="70">
        <v>48</v>
      </c>
      <c r="M1623" s="70">
        <v>48</v>
      </c>
      <c r="N1623" s="70">
        <v>288</v>
      </c>
      <c r="O1623" s="70">
        <v>12</v>
      </c>
      <c r="P1623" s="69" t="s">
        <v>68</v>
      </c>
      <c r="Q1623" s="70">
        <v>35</v>
      </c>
      <c r="S1623">
        <f t="shared" si="50"/>
        <v>56</v>
      </c>
      <c r="T1623" t="str">
        <f t="shared" si="51"/>
        <v>BPB-15</v>
      </c>
    </row>
    <row r="1624" spans="1:20" x14ac:dyDescent="0.25">
      <c r="A1624" s="68">
        <v>43118</v>
      </c>
      <c r="B1624" s="69" t="s">
        <v>978</v>
      </c>
      <c r="C1624" s="70"/>
      <c r="D1624" s="69" t="s">
        <v>979</v>
      </c>
      <c r="E1624" s="69" t="s">
        <v>70</v>
      </c>
      <c r="F1624" s="70">
        <v>24</v>
      </c>
      <c r="G1624" s="71">
        <v>24</v>
      </c>
      <c r="H1624" s="70">
        <v>1</v>
      </c>
      <c r="I1624" s="70">
        <v>8</v>
      </c>
      <c r="J1624" s="70">
        <v>56</v>
      </c>
      <c r="K1624" s="69" t="s">
        <v>16</v>
      </c>
      <c r="L1624" s="70">
        <v>48</v>
      </c>
      <c r="M1624" s="70">
        <v>48</v>
      </c>
      <c r="N1624" s="70">
        <v>288</v>
      </c>
      <c r="O1624" s="70">
        <v>12</v>
      </c>
      <c r="P1624" s="69" t="s">
        <v>190</v>
      </c>
      <c r="Q1624" s="70">
        <v>33</v>
      </c>
      <c r="S1624">
        <f t="shared" si="50"/>
        <v>56</v>
      </c>
      <c r="T1624" t="str">
        <f t="shared" si="51"/>
        <v>BPB-14</v>
      </c>
    </row>
    <row r="1625" spans="1:20" x14ac:dyDescent="0.25">
      <c r="A1625" s="68">
        <v>43118</v>
      </c>
      <c r="B1625" s="69" t="s">
        <v>978</v>
      </c>
      <c r="C1625" s="70"/>
      <c r="D1625" s="69" t="s">
        <v>979</v>
      </c>
      <c r="E1625" s="69" t="s">
        <v>71</v>
      </c>
      <c r="F1625" s="70">
        <v>24</v>
      </c>
      <c r="G1625" s="71">
        <v>24</v>
      </c>
      <c r="H1625" s="70">
        <v>1</v>
      </c>
      <c r="I1625" s="70">
        <v>8</v>
      </c>
      <c r="J1625" s="70">
        <v>56</v>
      </c>
      <c r="K1625" s="69" t="s">
        <v>16</v>
      </c>
      <c r="L1625" s="70">
        <v>48</v>
      </c>
      <c r="M1625" s="70">
        <v>48</v>
      </c>
      <c r="N1625" s="70">
        <v>288</v>
      </c>
      <c r="O1625" s="70">
        <v>12</v>
      </c>
      <c r="P1625" s="69" t="s">
        <v>201</v>
      </c>
      <c r="Q1625" s="70">
        <v>46</v>
      </c>
      <c r="S1625">
        <f t="shared" si="50"/>
        <v>56</v>
      </c>
      <c r="T1625" t="str">
        <f t="shared" si="51"/>
        <v>BPB-13</v>
      </c>
    </row>
    <row r="1626" spans="1:20" x14ac:dyDescent="0.25">
      <c r="A1626" s="72">
        <v>43118</v>
      </c>
      <c r="B1626" s="73" t="s">
        <v>978</v>
      </c>
      <c r="C1626" s="74"/>
      <c r="D1626" s="73" t="s">
        <v>979</v>
      </c>
      <c r="E1626" s="73" t="s">
        <v>591</v>
      </c>
      <c r="F1626" s="74">
        <v>28</v>
      </c>
      <c r="G1626" s="75">
        <v>28</v>
      </c>
      <c r="H1626" s="74">
        <v>1</v>
      </c>
      <c r="I1626" s="74">
        <v>80</v>
      </c>
      <c r="J1626" s="74">
        <v>160</v>
      </c>
      <c r="K1626" s="73" t="s">
        <v>16</v>
      </c>
      <c r="L1626" s="74">
        <v>56</v>
      </c>
      <c r="M1626" s="74">
        <v>56</v>
      </c>
      <c r="N1626" s="74">
        <v>168</v>
      </c>
      <c r="O1626" s="74">
        <v>6</v>
      </c>
      <c r="P1626" s="73" t="s">
        <v>592</v>
      </c>
      <c r="Q1626" s="74">
        <v>57</v>
      </c>
      <c r="S1626">
        <f t="shared" si="50"/>
        <v>160</v>
      </c>
      <c r="T1626" t="str">
        <f t="shared" si="51"/>
        <v>BPB-14</v>
      </c>
    </row>
    <row r="1627" spans="1:20" x14ac:dyDescent="0.25">
      <c r="A1627" s="68">
        <v>43118</v>
      </c>
      <c r="B1627" s="69" t="s">
        <v>978</v>
      </c>
      <c r="C1627" s="70"/>
      <c r="D1627" s="69" t="s">
        <v>979</v>
      </c>
      <c r="E1627" s="69" t="s">
        <v>77</v>
      </c>
      <c r="F1627" s="70">
        <v>24</v>
      </c>
      <c r="G1627" s="71">
        <v>24</v>
      </c>
      <c r="H1627" s="70">
        <v>1</v>
      </c>
      <c r="I1627" s="70">
        <v>64</v>
      </c>
      <c r="J1627" s="70">
        <v>128</v>
      </c>
      <c r="K1627" s="69" t="s">
        <v>16</v>
      </c>
      <c r="L1627" s="70">
        <v>48</v>
      </c>
      <c r="M1627" s="70">
        <v>48</v>
      </c>
      <c r="N1627" s="70">
        <v>432</v>
      </c>
      <c r="O1627" s="70">
        <v>18</v>
      </c>
      <c r="P1627" s="69" t="s">
        <v>78</v>
      </c>
      <c r="Q1627" s="70"/>
      <c r="S1627">
        <f t="shared" si="50"/>
        <v>128</v>
      </c>
      <c r="T1627" t="str">
        <f t="shared" si="51"/>
        <v>BPB-14</v>
      </c>
    </row>
    <row r="1628" spans="1:20" x14ac:dyDescent="0.25">
      <c r="A1628" s="72">
        <v>43118</v>
      </c>
      <c r="B1628" s="73" t="s">
        <v>978</v>
      </c>
      <c r="C1628" s="74"/>
      <c r="D1628" s="73" t="s">
        <v>979</v>
      </c>
      <c r="E1628" s="73" t="s">
        <v>588</v>
      </c>
      <c r="F1628" s="74">
        <v>28</v>
      </c>
      <c r="G1628" s="75">
        <v>28</v>
      </c>
      <c r="H1628" s="74">
        <v>1</v>
      </c>
      <c r="I1628" s="74">
        <v>88</v>
      </c>
      <c r="J1628" s="74">
        <v>264</v>
      </c>
      <c r="K1628" s="73" t="s">
        <v>16</v>
      </c>
      <c r="L1628" s="74">
        <v>56</v>
      </c>
      <c r="M1628" s="74">
        <v>56</v>
      </c>
      <c r="N1628" s="74">
        <v>168</v>
      </c>
      <c r="O1628" s="74">
        <v>6</v>
      </c>
      <c r="P1628" s="73" t="s">
        <v>589</v>
      </c>
      <c r="Q1628" s="74">
        <v>76</v>
      </c>
      <c r="S1628">
        <f t="shared" si="50"/>
        <v>264</v>
      </c>
      <c r="T1628" t="str">
        <f t="shared" si="51"/>
        <v>BPB-13</v>
      </c>
    </row>
    <row r="1629" spans="1:20" x14ac:dyDescent="0.25">
      <c r="A1629" s="68">
        <v>43118</v>
      </c>
      <c r="B1629" s="69" t="s">
        <v>978</v>
      </c>
      <c r="C1629" s="70"/>
      <c r="D1629" s="69" t="s">
        <v>979</v>
      </c>
      <c r="E1629" s="69" t="s">
        <v>81</v>
      </c>
      <c r="F1629" s="70">
        <v>36</v>
      </c>
      <c r="G1629" s="71">
        <v>36</v>
      </c>
      <c r="H1629" s="70">
        <v>1</v>
      </c>
      <c r="I1629" s="70">
        <v>2</v>
      </c>
      <c r="J1629" s="70">
        <v>58</v>
      </c>
      <c r="K1629" s="69" t="s">
        <v>16</v>
      </c>
      <c r="L1629" s="70">
        <v>72</v>
      </c>
      <c r="M1629" s="70">
        <v>72</v>
      </c>
      <c r="N1629" s="70">
        <v>432</v>
      </c>
      <c r="O1629" s="70">
        <v>12</v>
      </c>
      <c r="P1629" s="69" t="s">
        <v>268</v>
      </c>
      <c r="Q1629" s="70"/>
      <c r="S1629">
        <f t="shared" si="50"/>
        <v>58</v>
      </c>
      <c r="T1629" t="str">
        <f t="shared" si="51"/>
        <v>BPB-11</v>
      </c>
    </row>
    <row r="1630" spans="1:20" x14ac:dyDescent="0.25">
      <c r="A1630" s="72">
        <v>43118</v>
      </c>
      <c r="B1630" s="73" t="s">
        <v>978</v>
      </c>
      <c r="C1630" s="74"/>
      <c r="D1630" s="73" t="s">
        <v>979</v>
      </c>
      <c r="E1630" s="73" t="s">
        <v>84</v>
      </c>
      <c r="F1630" s="74">
        <v>24</v>
      </c>
      <c r="G1630" s="75">
        <v>24</v>
      </c>
      <c r="H1630" s="74">
        <v>1</v>
      </c>
      <c r="I1630" s="74">
        <v>8</v>
      </c>
      <c r="J1630" s="74">
        <v>64</v>
      </c>
      <c r="K1630" s="73" t="s">
        <v>16</v>
      </c>
      <c r="L1630" s="74">
        <v>48</v>
      </c>
      <c r="M1630" s="74">
        <v>48</v>
      </c>
      <c r="N1630" s="74">
        <v>432</v>
      </c>
      <c r="O1630" s="74">
        <v>18</v>
      </c>
      <c r="P1630" s="73" t="s">
        <v>183</v>
      </c>
      <c r="Q1630" s="74">
        <v>12</v>
      </c>
      <c r="S1630">
        <f t="shared" si="50"/>
        <v>64</v>
      </c>
      <c r="T1630" t="str">
        <f t="shared" si="51"/>
        <v>BPB-14</v>
      </c>
    </row>
    <row r="1631" spans="1:20" x14ac:dyDescent="0.25">
      <c r="A1631" s="68">
        <v>43118</v>
      </c>
      <c r="B1631" s="69" t="s">
        <v>978</v>
      </c>
      <c r="C1631" s="70"/>
      <c r="D1631" s="69" t="s">
        <v>979</v>
      </c>
      <c r="E1631" s="69" t="s">
        <v>143</v>
      </c>
      <c r="F1631" s="70">
        <v>24</v>
      </c>
      <c r="G1631" s="71">
        <v>24</v>
      </c>
      <c r="H1631" s="70">
        <v>1</v>
      </c>
      <c r="I1631" s="70">
        <v>64</v>
      </c>
      <c r="J1631" s="70">
        <v>128</v>
      </c>
      <c r="K1631" s="69" t="s">
        <v>16</v>
      </c>
      <c r="L1631" s="70">
        <v>48</v>
      </c>
      <c r="M1631" s="70">
        <v>48</v>
      </c>
      <c r="N1631" s="70">
        <v>288</v>
      </c>
      <c r="O1631" s="70">
        <v>12</v>
      </c>
      <c r="P1631" s="69" t="s">
        <v>177</v>
      </c>
      <c r="Q1631" s="70"/>
      <c r="S1631">
        <f t="shared" si="50"/>
        <v>128</v>
      </c>
      <c r="T1631" t="str">
        <f t="shared" si="51"/>
        <v>BPB-14</v>
      </c>
    </row>
    <row r="1632" spans="1:20" x14ac:dyDescent="0.25">
      <c r="A1632" s="68">
        <v>43118</v>
      </c>
      <c r="B1632" s="69" t="s">
        <v>978</v>
      </c>
      <c r="C1632" s="70"/>
      <c r="D1632" s="69" t="s">
        <v>979</v>
      </c>
      <c r="E1632" s="69" t="s">
        <v>88</v>
      </c>
      <c r="F1632" s="70">
        <v>36</v>
      </c>
      <c r="G1632" s="71">
        <v>36</v>
      </c>
      <c r="H1632" s="70">
        <v>1</v>
      </c>
      <c r="I1632" s="70">
        <v>8</v>
      </c>
      <c r="J1632" s="70">
        <v>80</v>
      </c>
      <c r="K1632" s="69" t="s">
        <v>16</v>
      </c>
      <c r="L1632" s="70">
        <v>72</v>
      </c>
      <c r="M1632" s="70">
        <v>72</v>
      </c>
      <c r="N1632" s="70">
        <v>216</v>
      </c>
      <c r="O1632" s="70">
        <v>6</v>
      </c>
      <c r="P1632" s="69" t="s">
        <v>315</v>
      </c>
      <c r="Q1632" s="70">
        <v>61</v>
      </c>
      <c r="S1632">
        <f t="shared" si="50"/>
        <v>80</v>
      </c>
      <c r="T1632" t="str">
        <f t="shared" si="51"/>
        <v>BPB-12</v>
      </c>
    </row>
    <row r="1633" spans="1:20" x14ac:dyDescent="0.25">
      <c r="A1633" s="68">
        <v>43118</v>
      </c>
      <c r="B1633" s="69" t="s">
        <v>978</v>
      </c>
      <c r="C1633" s="70"/>
      <c r="D1633" s="69" t="s">
        <v>979</v>
      </c>
      <c r="E1633" s="69" t="s">
        <v>145</v>
      </c>
      <c r="F1633" s="70">
        <v>36</v>
      </c>
      <c r="G1633" s="71">
        <v>36</v>
      </c>
      <c r="H1633" s="70">
        <v>1</v>
      </c>
      <c r="I1633" s="70">
        <v>8</v>
      </c>
      <c r="J1633" s="70">
        <v>72</v>
      </c>
      <c r="K1633" s="69" t="s">
        <v>16</v>
      </c>
      <c r="L1633" s="70">
        <v>72</v>
      </c>
      <c r="M1633" s="70">
        <v>72</v>
      </c>
      <c r="N1633" s="70">
        <v>432</v>
      </c>
      <c r="O1633" s="70">
        <v>12</v>
      </c>
      <c r="P1633" s="69" t="s">
        <v>223</v>
      </c>
      <c r="Q1633" s="70">
        <v>49</v>
      </c>
      <c r="S1633">
        <f t="shared" si="50"/>
        <v>72</v>
      </c>
      <c r="T1633" t="str">
        <f t="shared" si="51"/>
        <v>BPB-12</v>
      </c>
    </row>
    <row r="1634" spans="1:20" x14ac:dyDescent="0.25">
      <c r="A1634" s="72">
        <v>43118</v>
      </c>
      <c r="B1634" s="73" t="s">
        <v>978</v>
      </c>
      <c r="C1634" s="74"/>
      <c r="D1634" s="73" t="s">
        <v>979</v>
      </c>
      <c r="E1634" s="73" t="s">
        <v>22</v>
      </c>
      <c r="F1634" s="74">
        <v>36</v>
      </c>
      <c r="G1634" s="75">
        <v>36</v>
      </c>
      <c r="H1634" s="74">
        <v>1</v>
      </c>
      <c r="I1634" s="74">
        <v>72</v>
      </c>
      <c r="J1634" s="74">
        <v>144</v>
      </c>
      <c r="K1634" s="73" t="s">
        <v>16</v>
      </c>
      <c r="L1634" s="74">
        <v>72</v>
      </c>
      <c r="M1634" s="74">
        <v>72</v>
      </c>
      <c r="N1634" s="74">
        <v>864</v>
      </c>
      <c r="O1634" s="74">
        <v>24</v>
      </c>
      <c r="P1634" s="73" t="s">
        <v>205</v>
      </c>
      <c r="Q1634" s="74">
        <v>34</v>
      </c>
      <c r="S1634">
        <f t="shared" si="50"/>
        <v>144</v>
      </c>
      <c r="T1634" t="str">
        <f t="shared" si="51"/>
        <v>BPB-13</v>
      </c>
    </row>
    <row r="1635" spans="1:20" x14ac:dyDescent="0.25">
      <c r="A1635" s="72">
        <v>43118</v>
      </c>
      <c r="B1635" s="73" t="s">
        <v>978</v>
      </c>
      <c r="C1635" s="74"/>
      <c r="D1635" s="73" t="s">
        <v>979</v>
      </c>
      <c r="E1635" s="73" t="s">
        <v>23</v>
      </c>
      <c r="F1635" s="74">
        <v>36</v>
      </c>
      <c r="G1635" s="75">
        <v>36</v>
      </c>
      <c r="H1635" s="74">
        <v>1</v>
      </c>
      <c r="I1635" s="74">
        <v>8</v>
      </c>
      <c r="J1635" s="74">
        <v>80</v>
      </c>
      <c r="K1635" s="73" t="s">
        <v>16</v>
      </c>
      <c r="L1635" s="74">
        <v>108</v>
      </c>
      <c r="M1635" s="74">
        <v>108</v>
      </c>
      <c r="N1635" s="74">
        <v>648</v>
      </c>
      <c r="O1635" s="74">
        <v>18</v>
      </c>
      <c r="P1635" s="73" t="s">
        <v>194</v>
      </c>
      <c r="Q1635" s="74"/>
      <c r="S1635">
        <f t="shared" si="50"/>
        <v>80</v>
      </c>
      <c r="T1635" t="str">
        <f t="shared" si="51"/>
        <v>BPB-14</v>
      </c>
    </row>
    <row r="1636" spans="1:20" x14ac:dyDescent="0.25">
      <c r="A1636" s="72">
        <v>43118</v>
      </c>
      <c r="B1636" s="73" t="s">
        <v>978</v>
      </c>
      <c r="C1636" s="74"/>
      <c r="D1636" s="73" t="s">
        <v>979</v>
      </c>
      <c r="E1636" s="73" t="s">
        <v>150</v>
      </c>
      <c r="F1636" s="74">
        <v>36</v>
      </c>
      <c r="G1636" s="75">
        <v>36</v>
      </c>
      <c r="H1636" s="74">
        <v>1</v>
      </c>
      <c r="I1636" s="74">
        <v>8</v>
      </c>
      <c r="J1636" s="74">
        <v>64</v>
      </c>
      <c r="K1636" s="73" t="s">
        <v>16</v>
      </c>
      <c r="L1636" s="74">
        <v>72</v>
      </c>
      <c r="M1636" s="74">
        <v>72</v>
      </c>
      <c r="N1636" s="74">
        <v>432</v>
      </c>
      <c r="O1636" s="74">
        <v>12</v>
      </c>
      <c r="P1636" s="73" t="s">
        <v>275</v>
      </c>
      <c r="Q1636" s="74"/>
      <c r="S1636">
        <f t="shared" si="50"/>
        <v>64</v>
      </c>
      <c r="T1636" t="str">
        <f t="shared" si="51"/>
        <v>BPB-08</v>
      </c>
    </row>
    <row r="1637" spans="1:20" x14ac:dyDescent="0.25">
      <c r="A1637" s="72">
        <v>43118</v>
      </c>
      <c r="B1637" s="73" t="s">
        <v>978</v>
      </c>
      <c r="C1637" s="74"/>
      <c r="D1637" s="73" t="s">
        <v>979</v>
      </c>
      <c r="E1637" s="73" t="s">
        <v>28</v>
      </c>
      <c r="F1637" s="74">
        <v>48</v>
      </c>
      <c r="G1637" s="75">
        <v>48</v>
      </c>
      <c r="H1637" s="74">
        <v>1</v>
      </c>
      <c r="I1637" s="74">
        <v>8</v>
      </c>
      <c r="J1637" s="74">
        <v>88</v>
      </c>
      <c r="K1637" s="73" t="s">
        <v>16</v>
      </c>
      <c r="L1637" s="74">
        <v>96</v>
      </c>
      <c r="M1637" s="74">
        <v>96</v>
      </c>
      <c r="N1637" s="74">
        <v>288</v>
      </c>
      <c r="O1637" s="74">
        <v>6</v>
      </c>
      <c r="P1637" s="73" t="s">
        <v>251</v>
      </c>
      <c r="Q1637" s="74">
        <v>23</v>
      </c>
      <c r="S1637">
        <f t="shared" si="50"/>
        <v>88</v>
      </c>
      <c r="T1637" t="str">
        <f t="shared" si="51"/>
        <v>BPB-12</v>
      </c>
    </row>
    <row r="1638" spans="1:20" x14ac:dyDescent="0.25">
      <c r="A1638" s="72">
        <v>43118</v>
      </c>
      <c r="B1638" s="73" t="s">
        <v>978</v>
      </c>
      <c r="C1638" s="74"/>
      <c r="D1638" s="73" t="s">
        <v>979</v>
      </c>
      <c r="E1638" s="73" t="s">
        <v>31</v>
      </c>
      <c r="F1638" s="74">
        <v>40</v>
      </c>
      <c r="G1638" s="75">
        <v>40</v>
      </c>
      <c r="H1638" s="74">
        <v>1</v>
      </c>
      <c r="I1638" s="74">
        <v>56</v>
      </c>
      <c r="J1638" s="74">
        <v>168</v>
      </c>
      <c r="K1638" s="73" t="s">
        <v>16</v>
      </c>
      <c r="L1638" s="74">
        <v>80</v>
      </c>
      <c r="M1638" s="74">
        <v>80</v>
      </c>
      <c r="N1638" s="74">
        <v>720</v>
      </c>
      <c r="O1638" s="74">
        <v>18</v>
      </c>
      <c r="P1638" s="73" t="s">
        <v>178</v>
      </c>
      <c r="Q1638" s="74"/>
      <c r="S1638">
        <f t="shared" si="50"/>
        <v>168</v>
      </c>
      <c r="T1638" t="str">
        <f t="shared" si="51"/>
        <v>BPB-14</v>
      </c>
    </row>
    <row r="1639" spans="1:20" x14ac:dyDescent="0.25">
      <c r="A1639" s="68">
        <v>43118</v>
      </c>
      <c r="B1639" s="69" t="s">
        <v>978</v>
      </c>
      <c r="C1639" s="70"/>
      <c r="D1639" s="69" t="s">
        <v>979</v>
      </c>
      <c r="E1639" s="69" t="s">
        <v>97</v>
      </c>
      <c r="F1639" s="70">
        <v>24</v>
      </c>
      <c r="G1639" s="71">
        <v>24</v>
      </c>
      <c r="H1639" s="70">
        <v>1</v>
      </c>
      <c r="I1639" s="70">
        <v>8</v>
      </c>
      <c r="J1639" s="70">
        <v>64</v>
      </c>
      <c r="K1639" s="69" t="s">
        <v>16</v>
      </c>
      <c r="L1639" s="70">
        <v>48</v>
      </c>
      <c r="M1639" s="70">
        <v>48</v>
      </c>
      <c r="N1639" s="70">
        <v>288</v>
      </c>
      <c r="O1639" s="70">
        <v>12</v>
      </c>
      <c r="P1639" s="69" t="s">
        <v>211</v>
      </c>
      <c r="Q1639" s="70"/>
      <c r="S1639">
        <f t="shared" si="50"/>
        <v>64</v>
      </c>
      <c r="T1639" t="str">
        <f t="shared" si="51"/>
        <v>BPB-13</v>
      </c>
    </row>
    <row r="1640" spans="1:20" x14ac:dyDescent="0.25">
      <c r="A1640" s="68">
        <v>43118</v>
      </c>
      <c r="B1640" s="69" t="s">
        <v>978</v>
      </c>
      <c r="C1640" s="70"/>
      <c r="D1640" s="69" t="s">
        <v>979</v>
      </c>
      <c r="E1640" s="69" t="s">
        <v>32</v>
      </c>
      <c r="F1640" s="70">
        <v>24</v>
      </c>
      <c r="G1640" s="71">
        <v>24</v>
      </c>
      <c r="H1640" s="70">
        <v>1</v>
      </c>
      <c r="I1640" s="70">
        <v>50</v>
      </c>
      <c r="J1640" s="70">
        <v>100</v>
      </c>
      <c r="K1640" s="69" t="s">
        <v>16</v>
      </c>
      <c r="L1640" s="70">
        <v>48</v>
      </c>
      <c r="M1640" s="70">
        <v>48</v>
      </c>
      <c r="N1640" s="70">
        <v>288</v>
      </c>
      <c r="O1640" s="70">
        <v>12</v>
      </c>
      <c r="P1640" s="69" t="s">
        <v>99</v>
      </c>
      <c r="Q1640" s="70"/>
      <c r="S1640">
        <f t="shared" si="50"/>
        <v>100</v>
      </c>
      <c r="T1640" t="str">
        <f t="shared" si="51"/>
        <v>BPB-13</v>
      </c>
    </row>
    <row r="1641" spans="1:20" x14ac:dyDescent="0.25">
      <c r="A1641" s="68">
        <v>43118</v>
      </c>
      <c r="B1641" s="69" t="s">
        <v>978</v>
      </c>
      <c r="C1641" s="70"/>
      <c r="D1641" s="69" t="s">
        <v>979</v>
      </c>
      <c r="E1641" s="69" t="s">
        <v>138</v>
      </c>
      <c r="F1641" s="70">
        <v>24</v>
      </c>
      <c r="G1641" s="71">
        <v>24</v>
      </c>
      <c r="H1641" s="70">
        <v>1</v>
      </c>
      <c r="I1641" s="70">
        <v>8</v>
      </c>
      <c r="J1641" s="70">
        <v>80</v>
      </c>
      <c r="K1641" s="69" t="s">
        <v>16</v>
      </c>
      <c r="L1641" s="70">
        <v>48</v>
      </c>
      <c r="M1641" s="70">
        <v>48</v>
      </c>
      <c r="N1641" s="70">
        <v>288</v>
      </c>
      <c r="O1641" s="70">
        <v>12</v>
      </c>
      <c r="P1641" s="69" t="s">
        <v>198</v>
      </c>
      <c r="Q1641" s="70">
        <v>18</v>
      </c>
      <c r="S1641">
        <f t="shared" si="50"/>
        <v>80</v>
      </c>
      <c r="T1641" t="str">
        <f t="shared" si="51"/>
        <v>BPB-11</v>
      </c>
    </row>
    <row r="1642" spans="1:20" x14ac:dyDescent="0.25">
      <c r="A1642" s="72">
        <v>43118</v>
      </c>
      <c r="B1642" s="73" t="s">
        <v>978</v>
      </c>
      <c r="C1642" s="74"/>
      <c r="D1642" s="73" t="s">
        <v>979</v>
      </c>
      <c r="E1642" s="73" t="s">
        <v>139</v>
      </c>
      <c r="F1642" s="74">
        <v>24</v>
      </c>
      <c r="G1642" s="75">
        <v>24</v>
      </c>
      <c r="H1642" s="74">
        <v>1</v>
      </c>
      <c r="I1642" s="74">
        <v>80</v>
      </c>
      <c r="J1642" s="74">
        <v>160</v>
      </c>
      <c r="K1642" s="73" t="s">
        <v>16</v>
      </c>
      <c r="L1642" s="74">
        <v>48</v>
      </c>
      <c r="M1642" s="74">
        <v>48</v>
      </c>
      <c r="N1642" s="74">
        <v>432</v>
      </c>
      <c r="O1642" s="74">
        <v>18</v>
      </c>
      <c r="P1642" s="73" t="s">
        <v>199</v>
      </c>
      <c r="Q1642" s="74">
        <v>97</v>
      </c>
      <c r="S1642">
        <f t="shared" si="50"/>
        <v>160</v>
      </c>
      <c r="T1642" t="str">
        <f t="shared" si="51"/>
        <v>BPB-14</v>
      </c>
    </row>
    <row r="1643" spans="1:20" x14ac:dyDescent="0.25">
      <c r="A1643" s="72">
        <v>43118</v>
      </c>
      <c r="B1643" s="73" t="s">
        <v>978</v>
      </c>
      <c r="C1643" s="74"/>
      <c r="D1643" s="73" t="s">
        <v>979</v>
      </c>
      <c r="E1643" s="73" t="s">
        <v>33</v>
      </c>
      <c r="F1643" s="74">
        <v>24</v>
      </c>
      <c r="G1643" s="75">
        <v>24</v>
      </c>
      <c r="H1643" s="74">
        <v>1</v>
      </c>
      <c r="I1643" s="74">
        <v>50</v>
      </c>
      <c r="J1643" s="74">
        <v>100</v>
      </c>
      <c r="K1643" s="73" t="s">
        <v>16</v>
      </c>
      <c r="L1643" s="74">
        <v>48</v>
      </c>
      <c r="M1643" s="74">
        <v>48</v>
      </c>
      <c r="N1643" s="74">
        <v>432</v>
      </c>
      <c r="O1643" s="74">
        <v>18</v>
      </c>
      <c r="P1643" s="73" t="s">
        <v>104</v>
      </c>
      <c r="Q1643" s="74">
        <v>22</v>
      </c>
      <c r="S1643">
        <f t="shared" si="50"/>
        <v>100</v>
      </c>
      <c r="T1643" t="str">
        <f t="shared" si="51"/>
        <v>BPB-13</v>
      </c>
    </row>
    <row r="1644" spans="1:20" x14ac:dyDescent="0.25">
      <c r="A1644" s="72">
        <v>43118</v>
      </c>
      <c r="B1644" s="73" t="s">
        <v>978</v>
      </c>
      <c r="C1644" s="74"/>
      <c r="D1644" s="73" t="s">
        <v>979</v>
      </c>
      <c r="E1644" s="73" t="s">
        <v>39</v>
      </c>
      <c r="F1644" s="74">
        <v>36</v>
      </c>
      <c r="G1644" s="75">
        <v>36</v>
      </c>
      <c r="H1644" s="74">
        <v>1</v>
      </c>
      <c r="I1644" s="74">
        <v>8</v>
      </c>
      <c r="J1644" s="74">
        <v>80</v>
      </c>
      <c r="K1644" s="73" t="s">
        <v>16</v>
      </c>
      <c r="L1644" s="74">
        <v>72</v>
      </c>
      <c r="M1644" s="74">
        <v>72</v>
      </c>
      <c r="N1644" s="74">
        <v>3000</v>
      </c>
      <c r="O1644" s="74">
        <v>83.3333333333333</v>
      </c>
      <c r="P1644" s="73" t="s">
        <v>204</v>
      </c>
      <c r="Q1644" s="74"/>
      <c r="S1644">
        <f t="shared" si="50"/>
        <v>80</v>
      </c>
      <c r="T1644" t="str">
        <f t="shared" si="51"/>
        <v>BPB-13</v>
      </c>
    </row>
    <row r="1645" spans="1:20" x14ac:dyDescent="0.25">
      <c r="A1645" s="72">
        <v>43118</v>
      </c>
      <c r="B1645" s="73" t="s">
        <v>978</v>
      </c>
      <c r="C1645" s="74"/>
      <c r="D1645" s="73" t="s">
        <v>979</v>
      </c>
      <c r="E1645" s="73" t="s">
        <v>107</v>
      </c>
      <c r="F1645" s="74">
        <v>28</v>
      </c>
      <c r="G1645" s="75">
        <v>28</v>
      </c>
      <c r="H1645" s="74">
        <v>1</v>
      </c>
      <c r="I1645" s="74">
        <v>2</v>
      </c>
      <c r="J1645" s="74">
        <v>80</v>
      </c>
      <c r="K1645" s="73" t="s">
        <v>16</v>
      </c>
      <c r="L1645" s="74">
        <v>56</v>
      </c>
      <c r="M1645" s="74">
        <v>56</v>
      </c>
      <c r="N1645" s="74">
        <v>168</v>
      </c>
      <c r="O1645" s="74">
        <v>6</v>
      </c>
      <c r="P1645" s="73" t="s">
        <v>175</v>
      </c>
      <c r="Q1645" s="74">
        <v>26</v>
      </c>
      <c r="S1645">
        <f t="shared" si="50"/>
        <v>80</v>
      </c>
      <c r="T1645" t="str">
        <f t="shared" si="51"/>
        <v>BPB-13</v>
      </c>
    </row>
    <row r="1646" spans="1:20" x14ac:dyDescent="0.25">
      <c r="A1646" s="68">
        <v>43118</v>
      </c>
      <c r="B1646" s="69" t="s">
        <v>978</v>
      </c>
      <c r="C1646" s="70"/>
      <c r="D1646" s="69" t="s">
        <v>979</v>
      </c>
      <c r="E1646" s="69" t="s">
        <v>108</v>
      </c>
      <c r="F1646" s="70">
        <v>28</v>
      </c>
      <c r="G1646" s="71">
        <v>28</v>
      </c>
      <c r="H1646" s="70">
        <v>1</v>
      </c>
      <c r="I1646" s="70">
        <v>80</v>
      </c>
      <c r="J1646" s="70">
        <v>160</v>
      </c>
      <c r="K1646" s="69" t="s">
        <v>16</v>
      </c>
      <c r="L1646" s="70">
        <v>56</v>
      </c>
      <c r="M1646" s="70">
        <v>56</v>
      </c>
      <c r="N1646" s="70">
        <v>168</v>
      </c>
      <c r="O1646" s="70">
        <v>6</v>
      </c>
      <c r="P1646" s="69" t="s">
        <v>206</v>
      </c>
      <c r="Q1646" s="70">
        <v>91.071428571428598</v>
      </c>
      <c r="S1646">
        <f t="shared" si="50"/>
        <v>160</v>
      </c>
      <c r="T1646" t="str">
        <f t="shared" si="51"/>
        <v>BPB-14</v>
      </c>
    </row>
    <row r="1647" spans="1:20" x14ac:dyDescent="0.25">
      <c r="A1647" s="68">
        <v>43118</v>
      </c>
      <c r="B1647" s="69" t="s">
        <v>978</v>
      </c>
      <c r="C1647" s="70"/>
      <c r="D1647" s="69" t="s">
        <v>979</v>
      </c>
      <c r="E1647" s="69" t="s">
        <v>41</v>
      </c>
      <c r="F1647" s="70">
        <v>36</v>
      </c>
      <c r="G1647" s="71">
        <v>36</v>
      </c>
      <c r="H1647" s="70">
        <v>1</v>
      </c>
      <c r="I1647" s="70">
        <v>80</v>
      </c>
      <c r="J1647" s="70">
        <v>160</v>
      </c>
      <c r="K1647" s="69" t="s">
        <v>16</v>
      </c>
      <c r="L1647" s="70">
        <v>72</v>
      </c>
      <c r="M1647" s="70">
        <v>72</v>
      </c>
      <c r="N1647" s="70">
        <v>216</v>
      </c>
      <c r="O1647" s="70">
        <v>6</v>
      </c>
      <c r="P1647" s="69" t="s">
        <v>213</v>
      </c>
      <c r="Q1647" s="70">
        <v>74.1388888888889</v>
      </c>
      <c r="S1647">
        <f t="shared" si="50"/>
        <v>160</v>
      </c>
      <c r="T1647" t="str">
        <f t="shared" si="51"/>
        <v>BPB-14</v>
      </c>
    </row>
    <row r="1648" spans="1:20" x14ac:dyDescent="0.25">
      <c r="A1648" s="68">
        <v>43118</v>
      </c>
      <c r="B1648" s="69" t="s">
        <v>978</v>
      </c>
      <c r="C1648" s="70"/>
      <c r="D1648" s="69" t="s">
        <v>979</v>
      </c>
      <c r="E1648" s="69" t="s">
        <v>44</v>
      </c>
      <c r="F1648" s="70">
        <v>30</v>
      </c>
      <c r="G1648" s="71">
        <v>60</v>
      </c>
      <c r="H1648" s="70">
        <v>2</v>
      </c>
      <c r="I1648" s="70">
        <v>8</v>
      </c>
      <c r="J1648" s="70">
        <v>88</v>
      </c>
      <c r="K1648" s="69" t="s">
        <v>16</v>
      </c>
      <c r="L1648" s="70">
        <v>60</v>
      </c>
      <c r="M1648" s="70">
        <v>60</v>
      </c>
      <c r="N1648" s="70">
        <v>180</v>
      </c>
      <c r="O1648" s="70">
        <v>6</v>
      </c>
      <c r="P1648" s="69" t="s">
        <v>114</v>
      </c>
      <c r="Q1648" s="70">
        <v>58</v>
      </c>
      <c r="S1648">
        <f t="shared" si="50"/>
        <v>88</v>
      </c>
      <c r="T1648" t="str">
        <f t="shared" si="51"/>
        <v>BPB-13</v>
      </c>
    </row>
    <row r="1649" spans="1:20" x14ac:dyDescent="0.25">
      <c r="A1649" s="68">
        <v>43118</v>
      </c>
      <c r="B1649" s="69" t="s">
        <v>978</v>
      </c>
      <c r="C1649" s="70"/>
      <c r="D1649" s="69" t="s">
        <v>979</v>
      </c>
      <c r="E1649" s="69" t="s">
        <v>115</v>
      </c>
      <c r="F1649" s="70">
        <v>30</v>
      </c>
      <c r="G1649" s="71">
        <v>60</v>
      </c>
      <c r="H1649" s="70">
        <v>2</v>
      </c>
      <c r="I1649" s="70">
        <v>2</v>
      </c>
      <c r="J1649" s="70">
        <v>80</v>
      </c>
      <c r="K1649" s="69" t="s">
        <v>16</v>
      </c>
      <c r="L1649" s="70">
        <v>60</v>
      </c>
      <c r="M1649" s="70">
        <v>60</v>
      </c>
      <c r="N1649" s="70">
        <v>180</v>
      </c>
      <c r="O1649" s="70">
        <v>6</v>
      </c>
      <c r="P1649" s="69" t="s">
        <v>116</v>
      </c>
      <c r="Q1649" s="70">
        <v>117</v>
      </c>
      <c r="S1649">
        <f t="shared" si="50"/>
        <v>80</v>
      </c>
      <c r="T1649" t="str">
        <f t="shared" si="51"/>
        <v>BPB-13</v>
      </c>
    </row>
    <row r="1650" spans="1:20" x14ac:dyDescent="0.25">
      <c r="A1650" s="68">
        <v>43118</v>
      </c>
      <c r="B1650" s="69" t="s">
        <v>978</v>
      </c>
      <c r="C1650" s="70"/>
      <c r="D1650" s="69" t="s">
        <v>979</v>
      </c>
      <c r="E1650" s="69" t="s">
        <v>132</v>
      </c>
      <c r="F1650" s="70">
        <v>30</v>
      </c>
      <c r="G1650" s="71">
        <v>60</v>
      </c>
      <c r="H1650" s="70">
        <v>2</v>
      </c>
      <c r="I1650" s="70">
        <v>8</v>
      </c>
      <c r="J1650" s="70">
        <v>88</v>
      </c>
      <c r="K1650" s="69" t="s">
        <v>16</v>
      </c>
      <c r="L1650" s="70">
        <v>60</v>
      </c>
      <c r="M1650" s="70">
        <v>60</v>
      </c>
      <c r="N1650" s="70">
        <v>180</v>
      </c>
      <c r="O1650" s="70">
        <v>6</v>
      </c>
      <c r="P1650" s="69" t="s">
        <v>133</v>
      </c>
      <c r="Q1650" s="70"/>
      <c r="S1650">
        <f t="shared" ref="S1650:S1712" si="52">J1650</f>
        <v>88</v>
      </c>
      <c r="T1650" t="str">
        <f t="shared" si="51"/>
        <v>BPB-13</v>
      </c>
    </row>
    <row r="1651" spans="1:20" x14ac:dyDescent="0.25">
      <c r="A1651" s="72">
        <v>43118</v>
      </c>
      <c r="B1651" s="73" t="s">
        <v>978</v>
      </c>
      <c r="C1651" s="74"/>
      <c r="D1651" s="73" t="s">
        <v>979</v>
      </c>
      <c r="E1651" s="73" t="s">
        <v>117</v>
      </c>
      <c r="F1651" s="74">
        <v>30</v>
      </c>
      <c r="G1651" s="75">
        <v>60</v>
      </c>
      <c r="H1651" s="74">
        <v>2</v>
      </c>
      <c r="I1651" s="74">
        <v>80</v>
      </c>
      <c r="J1651" s="74">
        <v>240</v>
      </c>
      <c r="K1651" s="73" t="s">
        <v>16</v>
      </c>
      <c r="L1651" s="74">
        <v>60</v>
      </c>
      <c r="M1651" s="74">
        <v>60</v>
      </c>
      <c r="N1651" s="74">
        <v>180</v>
      </c>
      <c r="O1651" s="74">
        <v>6</v>
      </c>
      <c r="P1651" s="73" t="s">
        <v>118</v>
      </c>
      <c r="Q1651" s="74">
        <v>96</v>
      </c>
      <c r="S1651">
        <f t="shared" si="52"/>
        <v>240</v>
      </c>
      <c r="T1651" t="str">
        <f t="shared" si="51"/>
        <v>BPB-14</v>
      </c>
    </row>
    <row r="1652" spans="1:20" x14ac:dyDescent="0.25">
      <c r="A1652" s="68">
        <v>43118</v>
      </c>
      <c r="B1652" s="69" t="s">
        <v>978</v>
      </c>
      <c r="C1652" s="70"/>
      <c r="D1652" s="69" t="s">
        <v>979</v>
      </c>
      <c r="E1652" s="69" t="s">
        <v>319</v>
      </c>
      <c r="F1652" s="70">
        <v>18</v>
      </c>
      <c r="G1652" s="71">
        <v>432</v>
      </c>
      <c r="H1652" s="70">
        <v>24</v>
      </c>
      <c r="I1652" s="70">
        <v>36</v>
      </c>
      <c r="J1652" s="70">
        <v>108</v>
      </c>
      <c r="K1652" s="69" t="s">
        <v>16</v>
      </c>
      <c r="L1652" s="70">
        <v>0</v>
      </c>
      <c r="M1652" s="70">
        <v>0</v>
      </c>
      <c r="N1652" s="70">
        <v>0</v>
      </c>
      <c r="O1652" s="70">
        <v>0</v>
      </c>
      <c r="P1652" s="69" t="s">
        <v>320</v>
      </c>
      <c r="Q1652" s="70">
        <v>51</v>
      </c>
      <c r="S1652">
        <f t="shared" si="52"/>
        <v>108</v>
      </c>
      <c r="T1652" t="str">
        <f t="shared" si="51"/>
        <v>BPB-15</v>
      </c>
    </row>
    <row r="1653" spans="1:20" x14ac:dyDescent="0.25">
      <c r="A1653" s="68">
        <v>43118</v>
      </c>
      <c r="B1653" s="69" t="s">
        <v>978</v>
      </c>
      <c r="C1653" s="70"/>
      <c r="D1653" s="69" t="s">
        <v>979</v>
      </c>
      <c r="E1653" s="69" t="s">
        <v>55</v>
      </c>
      <c r="F1653" s="70">
        <v>40</v>
      </c>
      <c r="G1653" s="71">
        <v>40</v>
      </c>
      <c r="H1653" s="70">
        <v>1</v>
      </c>
      <c r="I1653" s="70">
        <v>8</v>
      </c>
      <c r="J1653" s="70">
        <v>64</v>
      </c>
      <c r="K1653" s="69" t="s">
        <v>16</v>
      </c>
      <c r="L1653" s="70">
        <v>160</v>
      </c>
      <c r="M1653" s="70">
        <v>160</v>
      </c>
      <c r="N1653" s="70">
        <v>480</v>
      </c>
      <c r="O1653" s="70">
        <v>12</v>
      </c>
      <c r="P1653" s="69" t="s">
        <v>203</v>
      </c>
      <c r="Q1653" s="70"/>
      <c r="S1653">
        <f t="shared" si="52"/>
        <v>64</v>
      </c>
      <c r="T1653" t="str">
        <f t="shared" si="51"/>
        <v>BPB-13</v>
      </c>
    </row>
    <row r="1654" spans="1:20" x14ac:dyDescent="0.25">
      <c r="A1654" s="72">
        <v>43118</v>
      </c>
      <c r="B1654" s="73" t="s">
        <v>978</v>
      </c>
      <c r="C1654" s="74"/>
      <c r="D1654" s="73" t="s">
        <v>979</v>
      </c>
      <c r="E1654" s="73" t="s">
        <v>56</v>
      </c>
      <c r="F1654" s="74">
        <v>40</v>
      </c>
      <c r="G1654" s="75">
        <v>40</v>
      </c>
      <c r="H1654" s="74">
        <v>1</v>
      </c>
      <c r="I1654" s="74">
        <v>56</v>
      </c>
      <c r="J1654" s="74">
        <v>112</v>
      </c>
      <c r="K1654" s="73" t="s">
        <v>16</v>
      </c>
      <c r="L1654" s="74">
        <v>80</v>
      </c>
      <c r="M1654" s="74">
        <v>80</v>
      </c>
      <c r="N1654" s="74">
        <v>720</v>
      </c>
      <c r="O1654" s="74">
        <v>18</v>
      </c>
      <c r="P1654" s="73" t="s">
        <v>228</v>
      </c>
      <c r="Q1654" s="74">
        <v>46</v>
      </c>
      <c r="S1654">
        <f t="shared" si="52"/>
        <v>112</v>
      </c>
      <c r="T1654" t="str">
        <f t="shared" si="51"/>
        <v>BPB-13</v>
      </c>
    </row>
    <row r="1655" spans="1:20" x14ac:dyDescent="0.25">
      <c r="A1655" s="68">
        <v>43118</v>
      </c>
      <c r="B1655" s="69" t="s">
        <v>978</v>
      </c>
      <c r="C1655" s="70"/>
      <c r="D1655" s="69" t="s">
        <v>979</v>
      </c>
      <c r="E1655" s="69" t="s">
        <v>123</v>
      </c>
      <c r="F1655" s="70">
        <v>28</v>
      </c>
      <c r="G1655" s="71">
        <v>28</v>
      </c>
      <c r="H1655" s="70">
        <v>1</v>
      </c>
      <c r="I1655" s="70">
        <v>88</v>
      </c>
      <c r="J1655" s="70">
        <v>176</v>
      </c>
      <c r="K1655" s="69" t="s">
        <v>16</v>
      </c>
      <c r="L1655" s="70">
        <v>168</v>
      </c>
      <c r="M1655" s="70">
        <v>168</v>
      </c>
      <c r="N1655" s="70">
        <v>336</v>
      </c>
      <c r="O1655" s="70">
        <v>12</v>
      </c>
      <c r="P1655" s="69" t="s">
        <v>254</v>
      </c>
      <c r="Q1655" s="70">
        <v>27</v>
      </c>
      <c r="S1655">
        <f t="shared" si="52"/>
        <v>176</v>
      </c>
      <c r="T1655" t="str">
        <f t="shared" si="51"/>
        <v>BPB-13</v>
      </c>
    </row>
    <row r="1656" spans="1:20" x14ac:dyDescent="0.25">
      <c r="A1656" s="68">
        <v>43118</v>
      </c>
      <c r="B1656" s="69" t="s">
        <v>978</v>
      </c>
      <c r="C1656" s="70"/>
      <c r="D1656" s="69" t="s">
        <v>979</v>
      </c>
      <c r="E1656" s="69" t="s">
        <v>597</v>
      </c>
      <c r="F1656" s="70">
        <v>250</v>
      </c>
      <c r="G1656" s="71">
        <v>250</v>
      </c>
      <c r="H1656" s="70">
        <v>1</v>
      </c>
      <c r="I1656" s="70">
        <v>4</v>
      </c>
      <c r="J1656" s="70">
        <v>20</v>
      </c>
      <c r="K1656" s="69" t="s">
        <v>16</v>
      </c>
      <c r="L1656" s="70">
        <v>500</v>
      </c>
      <c r="M1656" s="70">
        <v>500</v>
      </c>
      <c r="N1656" s="70">
        <v>3000</v>
      </c>
      <c r="O1656" s="70">
        <v>12</v>
      </c>
      <c r="P1656" s="69" t="s">
        <v>1100</v>
      </c>
      <c r="Q1656" s="70"/>
      <c r="S1656">
        <f t="shared" si="52"/>
        <v>20</v>
      </c>
      <c r="T1656" t="str">
        <f t="shared" si="51"/>
        <v>BPB-08</v>
      </c>
    </row>
    <row r="1657" spans="1:20" x14ac:dyDescent="0.25">
      <c r="A1657" s="72">
        <v>43118</v>
      </c>
      <c r="B1657" s="73" t="s">
        <v>978</v>
      </c>
      <c r="C1657" s="74"/>
      <c r="D1657" s="73" t="s">
        <v>979</v>
      </c>
      <c r="E1657" s="73" t="s">
        <v>323</v>
      </c>
      <c r="F1657" s="74">
        <v>64</v>
      </c>
      <c r="G1657" s="75">
        <v>64</v>
      </c>
      <c r="H1657" s="74">
        <v>1</v>
      </c>
      <c r="I1657" s="74">
        <v>5</v>
      </c>
      <c r="J1657" s="74">
        <v>140</v>
      </c>
      <c r="K1657" s="73" t="s">
        <v>16</v>
      </c>
      <c r="L1657" s="74">
        <v>128</v>
      </c>
      <c r="M1657" s="74">
        <v>128</v>
      </c>
      <c r="N1657" s="74">
        <v>768</v>
      </c>
      <c r="O1657" s="74">
        <v>12</v>
      </c>
      <c r="P1657" s="73" t="s">
        <v>584</v>
      </c>
      <c r="Q1657" s="74">
        <v>31</v>
      </c>
      <c r="S1657">
        <f t="shared" si="52"/>
        <v>140</v>
      </c>
      <c r="T1657" t="str">
        <f t="shared" si="51"/>
        <v>BPB-15</v>
      </c>
    </row>
    <row r="1658" spans="1:20" x14ac:dyDescent="0.25">
      <c r="A1658" s="72">
        <v>43118</v>
      </c>
      <c r="B1658" s="73" t="s">
        <v>978</v>
      </c>
      <c r="C1658" s="74"/>
      <c r="D1658" s="73" t="s">
        <v>979</v>
      </c>
      <c r="E1658" s="73" t="s">
        <v>129</v>
      </c>
      <c r="F1658" s="74">
        <v>48</v>
      </c>
      <c r="G1658" s="75">
        <v>48</v>
      </c>
      <c r="H1658" s="74">
        <v>1</v>
      </c>
      <c r="I1658" s="74">
        <v>8</v>
      </c>
      <c r="J1658" s="74">
        <v>80</v>
      </c>
      <c r="K1658" s="73" t="s">
        <v>16</v>
      </c>
      <c r="L1658" s="74">
        <v>96</v>
      </c>
      <c r="M1658" s="74">
        <v>96</v>
      </c>
      <c r="N1658" s="74">
        <v>288</v>
      </c>
      <c r="O1658" s="74">
        <v>6</v>
      </c>
      <c r="P1658" s="73" t="s">
        <v>255</v>
      </c>
      <c r="Q1658" s="74"/>
      <c r="S1658">
        <f t="shared" si="52"/>
        <v>80</v>
      </c>
      <c r="T1658" t="str">
        <f t="shared" si="51"/>
        <v>BPB-08</v>
      </c>
    </row>
    <row r="1659" spans="1:20" x14ac:dyDescent="0.25">
      <c r="A1659" s="68">
        <v>43118</v>
      </c>
      <c r="B1659" s="69" t="s">
        <v>980</v>
      </c>
      <c r="C1659" s="70"/>
      <c r="D1659" s="69" t="s">
        <v>981</v>
      </c>
      <c r="E1659" s="69" t="s">
        <v>19</v>
      </c>
      <c r="F1659" s="70">
        <v>30</v>
      </c>
      <c r="G1659" s="71">
        <v>30</v>
      </c>
      <c r="H1659" s="70">
        <v>1</v>
      </c>
      <c r="I1659" s="70">
        <v>80</v>
      </c>
      <c r="J1659" s="70">
        <v>160</v>
      </c>
      <c r="K1659" s="69" t="s">
        <v>16</v>
      </c>
      <c r="L1659" s="70">
        <v>60</v>
      </c>
      <c r="M1659" s="70">
        <v>60</v>
      </c>
      <c r="N1659" s="70">
        <v>180</v>
      </c>
      <c r="O1659" s="70">
        <v>6</v>
      </c>
      <c r="P1659" s="69" t="s">
        <v>64</v>
      </c>
      <c r="Q1659" s="70">
        <v>44</v>
      </c>
      <c r="S1659">
        <f t="shared" si="52"/>
        <v>160</v>
      </c>
      <c r="T1659" t="str">
        <f t="shared" si="51"/>
        <v>BPB-14</v>
      </c>
    </row>
    <row r="1660" spans="1:20" x14ac:dyDescent="0.25">
      <c r="A1660" s="72">
        <v>43118</v>
      </c>
      <c r="B1660" s="73" t="s">
        <v>980</v>
      </c>
      <c r="C1660" s="74"/>
      <c r="D1660" s="73" t="s">
        <v>981</v>
      </c>
      <c r="E1660" s="73" t="s">
        <v>44</v>
      </c>
      <c r="F1660" s="74">
        <v>30</v>
      </c>
      <c r="G1660" s="75">
        <v>30</v>
      </c>
      <c r="H1660" s="74">
        <v>1</v>
      </c>
      <c r="I1660" s="74">
        <v>8</v>
      </c>
      <c r="J1660" s="74">
        <v>88</v>
      </c>
      <c r="K1660" s="73" t="s">
        <v>16</v>
      </c>
      <c r="L1660" s="74">
        <v>60</v>
      </c>
      <c r="M1660" s="74">
        <v>60</v>
      </c>
      <c r="N1660" s="74">
        <v>180</v>
      </c>
      <c r="O1660" s="74">
        <v>6</v>
      </c>
      <c r="P1660" s="73" t="s">
        <v>114</v>
      </c>
      <c r="Q1660" s="74">
        <v>58</v>
      </c>
      <c r="S1660">
        <f t="shared" si="52"/>
        <v>88</v>
      </c>
      <c r="T1660" t="str">
        <f t="shared" si="51"/>
        <v>BPB-13</v>
      </c>
    </row>
    <row r="1661" spans="1:20" x14ac:dyDescent="0.25">
      <c r="A1661" s="68">
        <v>43118</v>
      </c>
      <c r="B1661" s="69" t="s">
        <v>980</v>
      </c>
      <c r="C1661" s="70"/>
      <c r="D1661" s="69" t="s">
        <v>981</v>
      </c>
      <c r="E1661" s="69" t="s">
        <v>132</v>
      </c>
      <c r="F1661" s="70">
        <v>30</v>
      </c>
      <c r="G1661" s="71">
        <v>30</v>
      </c>
      <c r="H1661" s="70">
        <v>1</v>
      </c>
      <c r="I1661" s="70">
        <v>8</v>
      </c>
      <c r="J1661" s="70">
        <v>88</v>
      </c>
      <c r="K1661" s="69" t="s">
        <v>16</v>
      </c>
      <c r="L1661" s="70">
        <v>60</v>
      </c>
      <c r="M1661" s="70">
        <v>60</v>
      </c>
      <c r="N1661" s="70">
        <v>180</v>
      </c>
      <c r="O1661" s="70">
        <v>6</v>
      </c>
      <c r="P1661" s="69" t="s">
        <v>133</v>
      </c>
      <c r="Q1661" s="70"/>
      <c r="S1661">
        <f t="shared" si="52"/>
        <v>88</v>
      </c>
      <c r="T1661" t="str">
        <f t="shared" si="51"/>
        <v>BPB-13</v>
      </c>
    </row>
    <row r="1662" spans="1:20" x14ac:dyDescent="0.25">
      <c r="A1662" s="72">
        <v>43118</v>
      </c>
      <c r="B1662" s="73" t="s">
        <v>980</v>
      </c>
      <c r="C1662" s="74"/>
      <c r="D1662" s="73" t="s">
        <v>981</v>
      </c>
      <c r="E1662" s="73" t="s">
        <v>117</v>
      </c>
      <c r="F1662" s="74">
        <v>30</v>
      </c>
      <c r="G1662" s="75">
        <v>30</v>
      </c>
      <c r="H1662" s="74">
        <v>1</v>
      </c>
      <c r="I1662" s="74">
        <v>80</v>
      </c>
      <c r="J1662" s="74">
        <v>240</v>
      </c>
      <c r="K1662" s="73" t="s">
        <v>16</v>
      </c>
      <c r="L1662" s="74">
        <v>60</v>
      </c>
      <c r="M1662" s="74">
        <v>60</v>
      </c>
      <c r="N1662" s="74">
        <v>180</v>
      </c>
      <c r="O1662" s="74">
        <v>6</v>
      </c>
      <c r="P1662" s="73" t="s">
        <v>118</v>
      </c>
      <c r="Q1662" s="74">
        <v>96</v>
      </c>
      <c r="S1662">
        <f t="shared" si="52"/>
        <v>240</v>
      </c>
      <c r="T1662" t="str">
        <f t="shared" si="51"/>
        <v>BPB-14</v>
      </c>
    </row>
    <row r="1663" spans="1:20" x14ac:dyDescent="0.25">
      <c r="A1663" s="68">
        <v>43118</v>
      </c>
      <c r="B1663" s="69" t="s">
        <v>980</v>
      </c>
      <c r="C1663" s="70"/>
      <c r="D1663" s="69" t="s">
        <v>981</v>
      </c>
      <c r="E1663" s="69" t="s">
        <v>130</v>
      </c>
      <c r="F1663" s="70">
        <v>100</v>
      </c>
      <c r="G1663" s="71">
        <v>1000</v>
      </c>
      <c r="H1663" s="70">
        <v>10</v>
      </c>
      <c r="I1663" s="70">
        <v>2</v>
      </c>
      <c r="J1663" s="70">
        <v>351</v>
      </c>
      <c r="K1663" s="69" t="s">
        <v>16</v>
      </c>
      <c r="L1663" s="70">
        <v>0</v>
      </c>
      <c r="M1663" s="70">
        <v>0</v>
      </c>
      <c r="N1663" s="70">
        <v>0</v>
      </c>
      <c r="O1663" s="70">
        <v>0</v>
      </c>
      <c r="P1663" s="69" t="s">
        <v>313</v>
      </c>
      <c r="Q1663" s="70">
        <v>163</v>
      </c>
      <c r="S1663">
        <f t="shared" si="52"/>
        <v>351</v>
      </c>
      <c r="T1663" t="str">
        <f t="shared" si="51"/>
        <v>BPB-15</v>
      </c>
    </row>
    <row r="1664" spans="1:20" x14ac:dyDescent="0.25">
      <c r="A1664" s="72">
        <v>43118</v>
      </c>
      <c r="B1664" s="73" t="s">
        <v>982</v>
      </c>
      <c r="C1664" s="74"/>
      <c r="D1664" s="73" t="s">
        <v>983</v>
      </c>
      <c r="E1664" s="73" t="s">
        <v>18</v>
      </c>
      <c r="F1664" s="74">
        <v>30</v>
      </c>
      <c r="G1664" s="75">
        <v>60</v>
      </c>
      <c r="H1664" s="74">
        <v>2</v>
      </c>
      <c r="I1664" s="74">
        <v>80</v>
      </c>
      <c r="J1664" s="74">
        <v>240</v>
      </c>
      <c r="K1664" s="73" t="s">
        <v>16</v>
      </c>
      <c r="L1664" s="74">
        <v>60</v>
      </c>
      <c r="M1664" s="74">
        <v>60</v>
      </c>
      <c r="N1664" s="74">
        <v>180</v>
      </c>
      <c r="O1664" s="74">
        <v>6</v>
      </c>
      <c r="P1664" s="73" t="s">
        <v>61</v>
      </c>
      <c r="Q1664" s="74">
        <v>112</v>
      </c>
      <c r="S1664">
        <f t="shared" si="52"/>
        <v>240</v>
      </c>
      <c r="T1664" t="str">
        <f t="shared" si="51"/>
        <v>BPB-14</v>
      </c>
    </row>
    <row r="1665" spans="1:20" x14ac:dyDescent="0.25">
      <c r="A1665" s="72">
        <v>43118</v>
      </c>
      <c r="B1665" s="73" t="s">
        <v>982</v>
      </c>
      <c r="C1665" s="74"/>
      <c r="D1665" s="73" t="s">
        <v>983</v>
      </c>
      <c r="E1665" s="73" t="s">
        <v>132</v>
      </c>
      <c r="F1665" s="74">
        <v>30</v>
      </c>
      <c r="G1665" s="75">
        <v>30</v>
      </c>
      <c r="H1665" s="74">
        <v>1</v>
      </c>
      <c r="I1665" s="74">
        <v>8</v>
      </c>
      <c r="J1665" s="74">
        <v>88</v>
      </c>
      <c r="K1665" s="73" t="s">
        <v>16</v>
      </c>
      <c r="L1665" s="74">
        <v>60</v>
      </c>
      <c r="M1665" s="74">
        <v>60</v>
      </c>
      <c r="N1665" s="74">
        <v>180</v>
      </c>
      <c r="O1665" s="74">
        <v>6</v>
      </c>
      <c r="P1665" s="73" t="s">
        <v>133</v>
      </c>
      <c r="Q1665" s="74"/>
      <c r="S1665">
        <f t="shared" si="52"/>
        <v>88</v>
      </c>
      <c r="T1665" t="str">
        <f t="shared" si="51"/>
        <v>BPB-13</v>
      </c>
    </row>
    <row r="1666" spans="1:20" x14ac:dyDescent="0.25">
      <c r="A1666" s="72">
        <v>43118</v>
      </c>
      <c r="B1666" s="73" t="s">
        <v>982</v>
      </c>
      <c r="C1666" s="74"/>
      <c r="D1666" s="73" t="s">
        <v>983</v>
      </c>
      <c r="E1666" s="73" t="s">
        <v>319</v>
      </c>
      <c r="F1666" s="74">
        <v>18</v>
      </c>
      <c r="G1666" s="75">
        <v>90</v>
      </c>
      <c r="H1666" s="74">
        <v>5</v>
      </c>
      <c r="I1666" s="74">
        <v>36</v>
      </c>
      <c r="J1666" s="74">
        <v>108</v>
      </c>
      <c r="K1666" s="73" t="s">
        <v>16</v>
      </c>
      <c r="L1666" s="74">
        <v>0</v>
      </c>
      <c r="M1666" s="74">
        <v>0</v>
      </c>
      <c r="N1666" s="74">
        <v>0</v>
      </c>
      <c r="O1666" s="74">
        <v>0</v>
      </c>
      <c r="P1666" s="73" t="s">
        <v>320</v>
      </c>
      <c r="Q1666" s="74">
        <v>51</v>
      </c>
      <c r="S1666">
        <f t="shared" si="52"/>
        <v>108</v>
      </c>
      <c r="T1666" t="str">
        <f t="shared" si="51"/>
        <v>BPB-15</v>
      </c>
    </row>
    <row r="1667" spans="1:20" x14ac:dyDescent="0.25">
      <c r="A1667" s="72">
        <v>43118</v>
      </c>
      <c r="B1667" s="73" t="s">
        <v>984</v>
      </c>
      <c r="C1667" s="74"/>
      <c r="D1667" s="73" t="s">
        <v>985</v>
      </c>
      <c r="E1667" s="73" t="s">
        <v>18</v>
      </c>
      <c r="F1667" s="74">
        <v>30</v>
      </c>
      <c r="G1667" s="75">
        <v>60</v>
      </c>
      <c r="H1667" s="74">
        <v>2</v>
      </c>
      <c r="I1667" s="74">
        <v>80</v>
      </c>
      <c r="J1667" s="74">
        <v>240</v>
      </c>
      <c r="K1667" s="73" t="s">
        <v>16</v>
      </c>
      <c r="L1667" s="74">
        <v>60</v>
      </c>
      <c r="M1667" s="74">
        <v>60</v>
      </c>
      <c r="N1667" s="74">
        <v>180</v>
      </c>
      <c r="O1667" s="74">
        <v>6</v>
      </c>
      <c r="P1667" s="73" t="s">
        <v>61</v>
      </c>
      <c r="Q1667" s="74">
        <v>112</v>
      </c>
      <c r="S1667">
        <f t="shared" si="52"/>
        <v>240</v>
      </c>
      <c r="T1667" t="str">
        <f t="shared" ref="T1667:T1730" si="53">LEFT(P1667,6)</f>
        <v>BPB-14</v>
      </c>
    </row>
    <row r="1668" spans="1:20" x14ac:dyDescent="0.25">
      <c r="A1668" s="68">
        <v>43118</v>
      </c>
      <c r="B1668" s="69" t="s">
        <v>984</v>
      </c>
      <c r="C1668" s="70"/>
      <c r="D1668" s="69" t="s">
        <v>985</v>
      </c>
      <c r="E1668" s="69" t="s">
        <v>19</v>
      </c>
      <c r="F1668" s="70">
        <v>30</v>
      </c>
      <c r="G1668" s="71">
        <v>30</v>
      </c>
      <c r="H1668" s="70">
        <v>1</v>
      </c>
      <c r="I1668" s="70">
        <v>80</v>
      </c>
      <c r="J1668" s="70">
        <v>160</v>
      </c>
      <c r="K1668" s="69" t="s">
        <v>16</v>
      </c>
      <c r="L1668" s="70">
        <v>60</v>
      </c>
      <c r="M1668" s="70">
        <v>60</v>
      </c>
      <c r="N1668" s="70">
        <v>180</v>
      </c>
      <c r="O1668" s="70">
        <v>6</v>
      </c>
      <c r="P1668" s="69" t="s">
        <v>64</v>
      </c>
      <c r="Q1668" s="70">
        <v>44</v>
      </c>
      <c r="S1668">
        <f t="shared" si="52"/>
        <v>160</v>
      </c>
      <c r="T1668" t="str">
        <f t="shared" si="53"/>
        <v>BPB-14</v>
      </c>
    </row>
    <row r="1669" spans="1:20" x14ac:dyDescent="0.25">
      <c r="A1669" s="68">
        <v>43118</v>
      </c>
      <c r="B1669" s="69" t="s">
        <v>984</v>
      </c>
      <c r="C1669" s="70"/>
      <c r="D1669" s="69" t="s">
        <v>985</v>
      </c>
      <c r="E1669" s="69" t="s">
        <v>66</v>
      </c>
      <c r="F1669" s="70">
        <v>36</v>
      </c>
      <c r="G1669" s="71">
        <v>36</v>
      </c>
      <c r="H1669" s="70">
        <v>1</v>
      </c>
      <c r="I1669" s="70">
        <v>8</v>
      </c>
      <c r="J1669" s="70">
        <v>80</v>
      </c>
      <c r="K1669" s="69" t="s">
        <v>16</v>
      </c>
      <c r="L1669" s="70">
        <v>72</v>
      </c>
      <c r="M1669" s="70">
        <v>72</v>
      </c>
      <c r="N1669" s="70">
        <v>216</v>
      </c>
      <c r="O1669" s="70">
        <v>6</v>
      </c>
      <c r="P1669" s="69" t="s">
        <v>265</v>
      </c>
      <c r="Q1669" s="70">
        <v>21.1666666666667</v>
      </c>
      <c r="S1669">
        <f t="shared" si="52"/>
        <v>80</v>
      </c>
      <c r="T1669" t="str">
        <f t="shared" si="53"/>
        <v>BPB-14</v>
      </c>
    </row>
    <row r="1670" spans="1:20" x14ac:dyDescent="0.25">
      <c r="A1670" s="68">
        <v>43118</v>
      </c>
      <c r="B1670" s="69" t="s">
        <v>984</v>
      </c>
      <c r="C1670" s="70"/>
      <c r="D1670" s="69" t="s">
        <v>985</v>
      </c>
      <c r="E1670" s="69" t="s">
        <v>67</v>
      </c>
      <c r="F1670" s="70">
        <v>24</v>
      </c>
      <c r="G1670" s="71">
        <v>24</v>
      </c>
      <c r="H1670" s="70">
        <v>1</v>
      </c>
      <c r="I1670" s="70">
        <v>8</v>
      </c>
      <c r="J1670" s="70">
        <v>56</v>
      </c>
      <c r="K1670" s="69" t="s">
        <v>16</v>
      </c>
      <c r="L1670" s="70">
        <v>48</v>
      </c>
      <c r="M1670" s="70">
        <v>48</v>
      </c>
      <c r="N1670" s="70">
        <v>288</v>
      </c>
      <c r="O1670" s="70">
        <v>12</v>
      </c>
      <c r="P1670" s="69" t="s">
        <v>68</v>
      </c>
      <c r="Q1670" s="70">
        <v>35</v>
      </c>
      <c r="S1670">
        <f t="shared" si="52"/>
        <v>56</v>
      </c>
      <c r="T1670" t="str">
        <f t="shared" si="53"/>
        <v>BPB-15</v>
      </c>
    </row>
    <row r="1671" spans="1:20" x14ac:dyDescent="0.25">
      <c r="A1671" s="72">
        <v>43118</v>
      </c>
      <c r="B1671" s="73" t="s">
        <v>984</v>
      </c>
      <c r="C1671" s="74"/>
      <c r="D1671" s="73" t="s">
        <v>985</v>
      </c>
      <c r="E1671" s="73" t="s">
        <v>70</v>
      </c>
      <c r="F1671" s="74">
        <v>24</v>
      </c>
      <c r="G1671" s="75">
        <v>24</v>
      </c>
      <c r="H1671" s="74">
        <v>1</v>
      </c>
      <c r="I1671" s="74">
        <v>8</v>
      </c>
      <c r="J1671" s="74">
        <v>56</v>
      </c>
      <c r="K1671" s="73" t="s">
        <v>16</v>
      </c>
      <c r="L1671" s="74">
        <v>48</v>
      </c>
      <c r="M1671" s="74">
        <v>48</v>
      </c>
      <c r="N1671" s="74">
        <v>288</v>
      </c>
      <c r="O1671" s="74">
        <v>12</v>
      </c>
      <c r="P1671" s="73" t="s">
        <v>190</v>
      </c>
      <c r="Q1671" s="74">
        <v>33</v>
      </c>
      <c r="S1671">
        <f t="shared" si="52"/>
        <v>56</v>
      </c>
      <c r="T1671" t="str">
        <f t="shared" si="53"/>
        <v>BPB-14</v>
      </c>
    </row>
    <row r="1672" spans="1:20" x14ac:dyDescent="0.25">
      <c r="A1672" s="72">
        <v>43118</v>
      </c>
      <c r="B1672" s="73" t="s">
        <v>984</v>
      </c>
      <c r="C1672" s="74"/>
      <c r="D1672" s="73" t="s">
        <v>985</v>
      </c>
      <c r="E1672" s="73" t="s">
        <v>72</v>
      </c>
      <c r="F1672" s="74">
        <v>24</v>
      </c>
      <c r="G1672" s="75">
        <v>24</v>
      </c>
      <c r="H1672" s="74">
        <v>1</v>
      </c>
      <c r="I1672" s="74">
        <v>8</v>
      </c>
      <c r="J1672" s="74">
        <v>64</v>
      </c>
      <c r="K1672" s="73" t="s">
        <v>16</v>
      </c>
      <c r="L1672" s="74">
        <v>48</v>
      </c>
      <c r="M1672" s="74">
        <v>48</v>
      </c>
      <c r="N1672" s="74">
        <v>144</v>
      </c>
      <c r="O1672" s="74">
        <v>6</v>
      </c>
      <c r="P1672" s="73" t="s">
        <v>170</v>
      </c>
      <c r="Q1672" s="74">
        <v>4</v>
      </c>
      <c r="S1672">
        <f t="shared" si="52"/>
        <v>64</v>
      </c>
      <c r="T1672" t="str">
        <f t="shared" si="53"/>
        <v>BPB-13</v>
      </c>
    </row>
    <row r="1673" spans="1:20" x14ac:dyDescent="0.25">
      <c r="A1673" s="68">
        <v>43118</v>
      </c>
      <c r="B1673" s="69" t="s">
        <v>984</v>
      </c>
      <c r="C1673" s="70"/>
      <c r="D1673" s="69" t="s">
        <v>985</v>
      </c>
      <c r="E1673" s="69" t="s">
        <v>77</v>
      </c>
      <c r="F1673" s="70">
        <v>24</v>
      </c>
      <c r="G1673" s="71">
        <v>24</v>
      </c>
      <c r="H1673" s="70">
        <v>1</v>
      </c>
      <c r="I1673" s="70">
        <v>64</v>
      </c>
      <c r="J1673" s="70">
        <v>128</v>
      </c>
      <c r="K1673" s="69" t="s">
        <v>16</v>
      </c>
      <c r="L1673" s="70">
        <v>48</v>
      </c>
      <c r="M1673" s="70">
        <v>48</v>
      </c>
      <c r="N1673" s="70">
        <v>432</v>
      </c>
      <c r="O1673" s="70">
        <v>18</v>
      </c>
      <c r="P1673" s="69" t="s">
        <v>78</v>
      </c>
      <c r="Q1673" s="70"/>
      <c r="S1673">
        <f t="shared" si="52"/>
        <v>128</v>
      </c>
      <c r="T1673" t="str">
        <f t="shared" si="53"/>
        <v>BPB-14</v>
      </c>
    </row>
    <row r="1674" spans="1:20" x14ac:dyDescent="0.25">
      <c r="A1674" s="72">
        <v>43118</v>
      </c>
      <c r="B1674" s="73" t="s">
        <v>984</v>
      </c>
      <c r="C1674" s="74"/>
      <c r="D1674" s="73" t="s">
        <v>985</v>
      </c>
      <c r="E1674" s="73" t="s">
        <v>588</v>
      </c>
      <c r="F1674" s="74">
        <v>28</v>
      </c>
      <c r="G1674" s="75">
        <v>28</v>
      </c>
      <c r="H1674" s="74">
        <v>1</v>
      </c>
      <c r="I1674" s="74">
        <v>88</v>
      </c>
      <c r="J1674" s="74">
        <v>264</v>
      </c>
      <c r="K1674" s="73" t="s">
        <v>16</v>
      </c>
      <c r="L1674" s="74">
        <v>56</v>
      </c>
      <c r="M1674" s="74">
        <v>56</v>
      </c>
      <c r="N1674" s="74">
        <v>168</v>
      </c>
      <c r="O1674" s="74">
        <v>6</v>
      </c>
      <c r="P1674" s="73" t="s">
        <v>589</v>
      </c>
      <c r="Q1674" s="74">
        <v>76</v>
      </c>
      <c r="S1674">
        <f t="shared" si="52"/>
        <v>264</v>
      </c>
      <c r="T1674" t="str">
        <f t="shared" si="53"/>
        <v>BPB-13</v>
      </c>
    </row>
    <row r="1675" spans="1:20" x14ac:dyDescent="0.25">
      <c r="A1675" s="68">
        <v>43118</v>
      </c>
      <c r="B1675" s="69" t="s">
        <v>984</v>
      </c>
      <c r="C1675" s="70"/>
      <c r="D1675" s="69" t="s">
        <v>985</v>
      </c>
      <c r="E1675" s="69" t="s">
        <v>84</v>
      </c>
      <c r="F1675" s="70">
        <v>24</v>
      </c>
      <c r="G1675" s="71">
        <v>24</v>
      </c>
      <c r="H1675" s="70">
        <v>1</v>
      </c>
      <c r="I1675" s="70">
        <v>8</v>
      </c>
      <c r="J1675" s="70">
        <v>64</v>
      </c>
      <c r="K1675" s="69" t="s">
        <v>16</v>
      </c>
      <c r="L1675" s="70">
        <v>48</v>
      </c>
      <c r="M1675" s="70">
        <v>48</v>
      </c>
      <c r="N1675" s="70">
        <v>432</v>
      </c>
      <c r="O1675" s="70">
        <v>18</v>
      </c>
      <c r="P1675" s="69" t="s">
        <v>183</v>
      </c>
      <c r="Q1675" s="70">
        <v>12</v>
      </c>
      <c r="S1675">
        <f t="shared" si="52"/>
        <v>64</v>
      </c>
      <c r="T1675" t="str">
        <f t="shared" si="53"/>
        <v>BPB-14</v>
      </c>
    </row>
    <row r="1676" spans="1:20" x14ac:dyDescent="0.25">
      <c r="A1676" s="68">
        <v>43118</v>
      </c>
      <c r="B1676" s="69" t="s">
        <v>984</v>
      </c>
      <c r="C1676" s="70"/>
      <c r="D1676" s="69" t="s">
        <v>985</v>
      </c>
      <c r="E1676" s="69" t="s">
        <v>143</v>
      </c>
      <c r="F1676" s="70">
        <v>24</v>
      </c>
      <c r="G1676" s="71">
        <v>24</v>
      </c>
      <c r="H1676" s="70">
        <v>1</v>
      </c>
      <c r="I1676" s="70">
        <v>64</v>
      </c>
      <c r="J1676" s="70">
        <v>128</v>
      </c>
      <c r="K1676" s="69" t="s">
        <v>16</v>
      </c>
      <c r="L1676" s="70">
        <v>48</v>
      </c>
      <c r="M1676" s="70">
        <v>48</v>
      </c>
      <c r="N1676" s="70">
        <v>288</v>
      </c>
      <c r="O1676" s="70">
        <v>12</v>
      </c>
      <c r="P1676" s="69" t="s">
        <v>177</v>
      </c>
      <c r="Q1676" s="70"/>
      <c r="S1676">
        <f t="shared" si="52"/>
        <v>128</v>
      </c>
      <c r="T1676" t="str">
        <f t="shared" si="53"/>
        <v>BPB-14</v>
      </c>
    </row>
    <row r="1677" spans="1:20" x14ac:dyDescent="0.25">
      <c r="A1677" s="72">
        <v>43118</v>
      </c>
      <c r="B1677" s="73" t="s">
        <v>984</v>
      </c>
      <c r="C1677" s="74"/>
      <c r="D1677" s="73" t="s">
        <v>985</v>
      </c>
      <c r="E1677" s="73" t="s">
        <v>88</v>
      </c>
      <c r="F1677" s="74">
        <v>36</v>
      </c>
      <c r="G1677" s="75">
        <v>36</v>
      </c>
      <c r="H1677" s="74">
        <v>1</v>
      </c>
      <c r="I1677" s="74">
        <v>8</v>
      </c>
      <c r="J1677" s="74">
        <v>80</v>
      </c>
      <c r="K1677" s="73" t="s">
        <v>16</v>
      </c>
      <c r="L1677" s="74">
        <v>72</v>
      </c>
      <c r="M1677" s="74">
        <v>72</v>
      </c>
      <c r="N1677" s="74">
        <v>216</v>
      </c>
      <c r="O1677" s="74">
        <v>6</v>
      </c>
      <c r="P1677" s="73" t="s">
        <v>315</v>
      </c>
      <c r="Q1677" s="74">
        <v>61</v>
      </c>
      <c r="S1677">
        <f t="shared" si="52"/>
        <v>80</v>
      </c>
      <c r="T1677" t="str">
        <f t="shared" si="53"/>
        <v>BPB-12</v>
      </c>
    </row>
    <row r="1678" spans="1:20" x14ac:dyDescent="0.25">
      <c r="A1678" s="72">
        <v>43118</v>
      </c>
      <c r="B1678" s="73" t="s">
        <v>984</v>
      </c>
      <c r="C1678" s="74"/>
      <c r="D1678" s="73" t="s">
        <v>985</v>
      </c>
      <c r="E1678" s="73" t="s">
        <v>145</v>
      </c>
      <c r="F1678" s="74">
        <v>36</v>
      </c>
      <c r="G1678" s="75">
        <v>36</v>
      </c>
      <c r="H1678" s="74">
        <v>1</v>
      </c>
      <c r="I1678" s="74">
        <v>8</v>
      </c>
      <c r="J1678" s="74">
        <v>72</v>
      </c>
      <c r="K1678" s="73" t="s">
        <v>16</v>
      </c>
      <c r="L1678" s="74">
        <v>72</v>
      </c>
      <c r="M1678" s="74">
        <v>72</v>
      </c>
      <c r="N1678" s="74">
        <v>432</v>
      </c>
      <c r="O1678" s="74">
        <v>12</v>
      </c>
      <c r="P1678" s="73" t="s">
        <v>223</v>
      </c>
      <c r="Q1678" s="74">
        <v>49</v>
      </c>
      <c r="S1678">
        <f t="shared" si="52"/>
        <v>72</v>
      </c>
      <c r="T1678" t="str">
        <f t="shared" si="53"/>
        <v>BPB-12</v>
      </c>
    </row>
    <row r="1679" spans="1:20" x14ac:dyDescent="0.25">
      <c r="A1679" s="68">
        <v>43118</v>
      </c>
      <c r="B1679" s="69" t="s">
        <v>984</v>
      </c>
      <c r="C1679" s="70"/>
      <c r="D1679" s="69" t="s">
        <v>985</v>
      </c>
      <c r="E1679" s="69" t="s">
        <v>22</v>
      </c>
      <c r="F1679" s="70">
        <v>36</v>
      </c>
      <c r="G1679" s="71">
        <v>36</v>
      </c>
      <c r="H1679" s="70">
        <v>1</v>
      </c>
      <c r="I1679" s="70">
        <v>72</v>
      </c>
      <c r="J1679" s="70">
        <v>144</v>
      </c>
      <c r="K1679" s="69" t="s">
        <v>16</v>
      </c>
      <c r="L1679" s="70">
        <v>72</v>
      </c>
      <c r="M1679" s="70">
        <v>72</v>
      </c>
      <c r="N1679" s="70">
        <v>864</v>
      </c>
      <c r="O1679" s="70">
        <v>24</v>
      </c>
      <c r="P1679" s="69" t="s">
        <v>205</v>
      </c>
      <c r="Q1679" s="70">
        <v>34</v>
      </c>
      <c r="S1679">
        <f t="shared" si="52"/>
        <v>144</v>
      </c>
      <c r="T1679" t="str">
        <f t="shared" si="53"/>
        <v>BPB-13</v>
      </c>
    </row>
    <row r="1680" spans="1:20" x14ac:dyDescent="0.25">
      <c r="A1680" s="68">
        <v>43118</v>
      </c>
      <c r="B1680" s="69" t="s">
        <v>984</v>
      </c>
      <c r="C1680" s="70"/>
      <c r="D1680" s="69" t="s">
        <v>985</v>
      </c>
      <c r="E1680" s="69" t="s">
        <v>23</v>
      </c>
      <c r="F1680" s="70">
        <v>36</v>
      </c>
      <c r="G1680" s="71">
        <v>36</v>
      </c>
      <c r="H1680" s="70">
        <v>1</v>
      </c>
      <c r="I1680" s="70">
        <v>8</v>
      </c>
      <c r="J1680" s="70">
        <v>80</v>
      </c>
      <c r="K1680" s="69" t="s">
        <v>16</v>
      </c>
      <c r="L1680" s="70">
        <v>108</v>
      </c>
      <c r="M1680" s="70">
        <v>108</v>
      </c>
      <c r="N1680" s="70">
        <v>648</v>
      </c>
      <c r="O1680" s="70">
        <v>18</v>
      </c>
      <c r="P1680" s="69" t="s">
        <v>194</v>
      </c>
      <c r="Q1680" s="70"/>
      <c r="S1680">
        <f t="shared" si="52"/>
        <v>80</v>
      </c>
      <c r="T1680" t="str">
        <f t="shared" si="53"/>
        <v>BPB-14</v>
      </c>
    </row>
    <row r="1681" spans="1:20" x14ac:dyDescent="0.25">
      <c r="A1681" s="68">
        <v>43118</v>
      </c>
      <c r="B1681" s="69" t="s">
        <v>984</v>
      </c>
      <c r="C1681" s="70"/>
      <c r="D1681" s="69" t="s">
        <v>985</v>
      </c>
      <c r="E1681" s="69" t="s">
        <v>150</v>
      </c>
      <c r="F1681" s="70">
        <v>36</v>
      </c>
      <c r="G1681" s="71">
        <v>36</v>
      </c>
      <c r="H1681" s="70">
        <v>1</v>
      </c>
      <c r="I1681" s="70">
        <v>8</v>
      </c>
      <c r="J1681" s="70">
        <v>64</v>
      </c>
      <c r="K1681" s="69" t="s">
        <v>16</v>
      </c>
      <c r="L1681" s="70">
        <v>72</v>
      </c>
      <c r="M1681" s="70">
        <v>72</v>
      </c>
      <c r="N1681" s="70">
        <v>432</v>
      </c>
      <c r="O1681" s="70">
        <v>12</v>
      </c>
      <c r="P1681" s="69" t="s">
        <v>275</v>
      </c>
      <c r="Q1681" s="70"/>
      <c r="S1681">
        <f t="shared" si="52"/>
        <v>64</v>
      </c>
      <c r="T1681" t="str">
        <f t="shared" si="53"/>
        <v>BPB-08</v>
      </c>
    </row>
    <row r="1682" spans="1:20" x14ac:dyDescent="0.25">
      <c r="A1682" s="72">
        <v>43118</v>
      </c>
      <c r="B1682" s="73" t="s">
        <v>984</v>
      </c>
      <c r="C1682" s="74"/>
      <c r="D1682" s="73" t="s">
        <v>985</v>
      </c>
      <c r="E1682" s="73" t="s">
        <v>96</v>
      </c>
      <c r="F1682" s="74">
        <v>24</v>
      </c>
      <c r="G1682" s="75">
        <v>24</v>
      </c>
      <c r="H1682" s="74">
        <v>1</v>
      </c>
      <c r="I1682" s="74">
        <v>8</v>
      </c>
      <c r="J1682" s="74">
        <v>88</v>
      </c>
      <c r="K1682" s="73" t="s">
        <v>16</v>
      </c>
      <c r="L1682" s="74">
        <v>48</v>
      </c>
      <c r="M1682" s="74">
        <v>48</v>
      </c>
      <c r="N1682" s="74">
        <v>288</v>
      </c>
      <c r="O1682" s="74">
        <v>12</v>
      </c>
      <c r="P1682" s="73" t="s">
        <v>221</v>
      </c>
      <c r="Q1682" s="74"/>
      <c r="S1682">
        <f t="shared" si="52"/>
        <v>88</v>
      </c>
      <c r="T1682" t="str">
        <f t="shared" si="53"/>
        <v>BPB-14</v>
      </c>
    </row>
    <row r="1683" spans="1:20" x14ac:dyDescent="0.25">
      <c r="A1683" s="68">
        <v>43118</v>
      </c>
      <c r="B1683" s="69" t="s">
        <v>984</v>
      </c>
      <c r="C1683" s="70"/>
      <c r="D1683" s="69" t="s">
        <v>985</v>
      </c>
      <c r="E1683" s="69" t="s">
        <v>31</v>
      </c>
      <c r="F1683" s="70">
        <v>40</v>
      </c>
      <c r="G1683" s="71">
        <v>40</v>
      </c>
      <c r="H1683" s="70">
        <v>1</v>
      </c>
      <c r="I1683" s="70">
        <v>56</v>
      </c>
      <c r="J1683" s="70">
        <v>168</v>
      </c>
      <c r="K1683" s="69" t="s">
        <v>16</v>
      </c>
      <c r="L1683" s="70">
        <v>80</v>
      </c>
      <c r="M1683" s="70">
        <v>80</v>
      </c>
      <c r="N1683" s="70">
        <v>720</v>
      </c>
      <c r="O1683" s="70">
        <v>18</v>
      </c>
      <c r="P1683" s="69" t="s">
        <v>178</v>
      </c>
      <c r="Q1683" s="70"/>
      <c r="S1683">
        <f t="shared" si="52"/>
        <v>168</v>
      </c>
      <c r="T1683" t="str">
        <f t="shared" si="53"/>
        <v>BPB-14</v>
      </c>
    </row>
    <row r="1684" spans="1:20" x14ac:dyDescent="0.25">
      <c r="A1684" s="68">
        <v>43118</v>
      </c>
      <c r="B1684" s="69" t="s">
        <v>984</v>
      </c>
      <c r="C1684" s="70"/>
      <c r="D1684" s="69" t="s">
        <v>985</v>
      </c>
      <c r="E1684" s="69" t="s">
        <v>97</v>
      </c>
      <c r="F1684" s="70">
        <v>24</v>
      </c>
      <c r="G1684" s="71">
        <v>24</v>
      </c>
      <c r="H1684" s="70">
        <v>1</v>
      </c>
      <c r="I1684" s="70">
        <v>8</v>
      </c>
      <c r="J1684" s="70">
        <v>64</v>
      </c>
      <c r="K1684" s="69" t="s">
        <v>16</v>
      </c>
      <c r="L1684" s="70">
        <v>48</v>
      </c>
      <c r="M1684" s="70">
        <v>48</v>
      </c>
      <c r="N1684" s="70">
        <v>288</v>
      </c>
      <c r="O1684" s="70">
        <v>12</v>
      </c>
      <c r="P1684" s="69" t="s">
        <v>211</v>
      </c>
      <c r="Q1684" s="70"/>
      <c r="S1684">
        <f t="shared" si="52"/>
        <v>64</v>
      </c>
      <c r="T1684" t="str">
        <f t="shared" si="53"/>
        <v>BPB-13</v>
      </c>
    </row>
    <row r="1685" spans="1:20" x14ac:dyDescent="0.25">
      <c r="A1685" s="68">
        <v>43118</v>
      </c>
      <c r="B1685" s="69" t="s">
        <v>984</v>
      </c>
      <c r="C1685" s="70"/>
      <c r="D1685" s="69" t="s">
        <v>985</v>
      </c>
      <c r="E1685" s="69" t="s">
        <v>32</v>
      </c>
      <c r="F1685" s="70">
        <v>24</v>
      </c>
      <c r="G1685" s="71">
        <v>24</v>
      </c>
      <c r="H1685" s="70">
        <v>1</v>
      </c>
      <c r="I1685" s="70">
        <v>50</v>
      </c>
      <c r="J1685" s="70">
        <v>100</v>
      </c>
      <c r="K1685" s="69" t="s">
        <v>16</v>
      </c>
      <c r="L1685" s="70">
        <v>48</v>
      </c>
      <c r="M1685" s="70">
        <v>48</v>
      </c>
      <c r="N1685" s="70">
        <v>288</v>
      </c>
      <c r="O1685" s="70">
        <v>12</v>
      </c>
      <c r="P1685" s="69" t="s">
        <v>99</v>
      </c>
      <c r="Q1685" s="70"/>
      <c r="S1685">
        <f t="shared" si="52"/>
        <v>100</v>
      </c>
      <c r="T1685" t="str">
        <f t="shared" si="53"/>
        <v>BPB-13</v>
      </c>
    </row>
    <row r="1686" spans="1:20" x14ac:dyDescent="0.25">
      <c r="A1686" s="72">
        <v>43118</v>
      </c>
      <c r="B1686" s="73" t="s">
        <v>984</v>
      </c>
      <c r="C1686" s="74"/>
      <c r="D1686" s="73" t="s">
        <v>985</v>
      </c>
      <c r="E1686" s="73" t="s">
        <v>100</v>
      </c>
      <c r="F1686" s="74">
        <v>24</v>
      </c>
      <c r="G1686" s="75">
        <v>24</v>
      </c>
      <c r="H1686" s="74">
        <v>1</v>
      </c>
      <c r="I1686" s="74">
        <v>8</v>
      </c>
      <c r="J1686" s="74">
        <v>64</v>
      </c>
      <c r="K1686" s="73" t="s">
        <v>16</v>
      </c>
      <c r="L1686" s="74">
        <v>48</v>
      </c>
      <c r="M1686" s="74">
        <v>48</v>
      </c>
      <c r="N1686" s="74">
        <v>144</v>
      </c>
      <c r="O1686" s="74">
        <v>6</v>
      </c>
      <c r="P1686" s="73" t="s">
        <v>212</v>
      </c>
      <c r="Q1686" s="74">
        <v>4</v>
      </c>
      <c r="S1686">
        <f t="shared" si="52"/>
        <v>64</v>
      </c>
      <c r="T1686" t="str">
        <f t="shared" si="53"/>
        <v>BPB-14</v>
      </c>
    </row>
    <row r="1687" spans="1:20" x14ac:dyDescent="0.25">
      <c r="A1687" s="72">
        <v>43118</v>
      </c>
      <c r="B1687" s="73" t="s">
        <v>984</v>
      </c>
      <c r="C1687" s="74"/>
      <c r="D1687" s="73" t="s">
        <v>985</v>
      </c>
      <c r="E1687" s="73" t="s">
        <v>101</v>
      </c>
      <c r="F1687" s="74">
        <v>24</v>
      </c>
      <c r="G1687" s="75">
        <v>24</v>
      </c>
      <c r="H1687" s="74">
        <v>1</v>
      </c>
      <c r="I1687" s="74">
        <v>8</v>
      </c>
      <c r="J1687" s="74">
        <v>56</v>
      </c>
      <c r="K1687" s="73" t="s">
        <v>16</v>
      </c>
      <c r="L1687" s="74">
        <v>48</v>
      </c>
      <c r="M1687" s="74">
        <v>48</v>
      </c>
      <c r="N1687" s="74">
        <v>144</v>
      </c>
      <c r="O1687" s="74">
        <v>6</v>
      </c>
      <c r="P1687" s="73" t="s">
        <v>197</v>
      </c>
      <c r="Q1687" s="74">
        <v>37</v>
      </c>
      <c r="S1687">
        <f t="shared" si="52"/>
        <v>56</v>
      </c>
      <c r="T1687" t="str">
        <f t="shared" si="53"/>
        <v>BPB-14</v>
      </c>
    </row>
    <row r="1688" spans="1:20" x14ac:dyDescent="0.25">
      <c r="A1688" s="68">
        <v>43118</v>
      </c>
      <c r="B1688" s="69" t="s">
        <v>984</v>
      </c>
      <c r="C1688" s="70"/>
      <c r="D1688" s="69" t="s">
        <v>985</v>
      </c>
      <c r="E1688" s="69" t="s">
        <v>33</v>
      </c>
      <c r="F1688" s="70">
        <v>24</v>
      </c>
      <c r="G1688" s="71">
        <v>24</v>
      </c>
      <c r="H1688" s="70">
        <v>1</v>
      </c>
      <c r="I1688" s="70">
        <v>50</v>
      </c>
      <c r="J1688" s="70">
        <v>100</v>
      </c>
      <c r="K1688" s="69" t="s">
        <v>16</v>
      </c>
      <c r="L1688" s="70">
        <v>48</v>
      </c>
      <c r="M1688" s="70">
        <v>48</v>
      </c>
      <c r="N1688" s="70">
        <v>432</v>
      </c>
      <c r="O1688" s="70">
        <v>18</v>
      </c>
      <c r="P1688" s="69" t="s">
        <v>104</v>
      </c>
      <c r="Q1688" s="70">
        <v>22</v>
      </c>
      <c r="S1688">
        <f t="shared" si="52"/>
        <v>100</v>
      </c>
      <c r="T1688" t="str">
        <f t="shared" si="53"/>
        <v>BPB-13</v>
      </c>
    </row>
    <row r="1689" spans="1:20" x14ac:dyDescent="0.25">
      <c r="A1689" s="68">
        <v>43118</v>
      </c>
      <c r="B1689" s="69" t="s">
        <v>984</v>
      </c>
      <c r="C1689" s="70"/>
      <c r="D1689" s="69" t="s">
        <v>985</v>
      </c>
      <c r="E1689" s="69" t="s">
        <v>39</v>
      </c>
      <c r="F1689" s="70">
        <v>36</v>
      </c>
      <c r="G1689" s="71">
        <v>36</v>
      </c>
      <c r="H1689" s="70">
        <v>1</v>
      </c>
      <c r="I1689" s="70">
        <v>8</v>
      </c>
      <c r="J1689" s="70">
        <v>80</v>
      </c>
      <c r="K1689" s="69" t="s">
        <v>16</v>
      </c>
      <c r="L1689" s="70">
        <v>72</v>
      </c>
      <c r="M1689" s="70">
        <v>72</v>
      </c>
      <c r="N1689" s="70">
        <v>3000</v>
      </c>
      <c r="O1689" s="70">
        <v>83.3333333333333</v>
      </c>
      <c r="P1689" s="69" t="s">
        <v>204</v>
      </c>
      <c r="Q1689" s="70"/>
      <c r="S1689">
        <f t="shared" si="52"/>
        <v>80</v>
      </c>
      <c r="T1689" t="str">
        <f t="shared" si="53"/>
        <v>BPB-13</v>
      </c>
    </row>
    <row r="1690" spans="1:20" x14ac:dyDescent="0.25">
      <c r="A1690" s="68">
        <v>43118</v>
      </c>
      <c r="B1690" s="69" t="s">
        <v>984</v>
      </c>
      <c r="C1690" s="70"/>
      <c r="D1690" s="69" t="s">
        <v>985</v>
      </c>
      <c r="E1690" s="69" t="s">
        <v>44</v>
      </c>
      <c r="F1690" s="70">
        <v>30</v>
      </c>
      <c r="G1690" s="71">
        <v>30</v>
      </c>
      <c r="H1690" s="70">
        <v>1</v>
      </c>
      <c r="I1690" s="70">
        <v>8</v>
      </c>
      <c r="J1690" s="70">
        <v>88</v>
      </c>
      <c r="K1690" s="69" t="s">
        <v>16</v>
      </c>
      <c r="L1690" s="70">
        <v>60</v>
      </c>
      <c r="M1690" s="70">
        <v>60</v>
      </c>
      <c r="N1690" s="70">
        <v>180</v>
      </c>
      <c r="O1690" s="70">
        <v>6</v>
      </c>
      <c r="P1690" s="69" t="s">
        <v>114</v>
      </c>
      <c r="Q1690" s="70">
        <v>58</v>
      </c>
      <c r="S1690">
        <f t="shared" si="52"/>
        <v>88</v>
      </c>
      <c r="T1690" t="str">
        <f t="shared" si="53"/>
        <v>BPB-13</v>
      </c>
    </row>
    <row r="1691" spans="1:20" x14ac:dyDescent="0.25">
      <c r="A1691" s="72">
        <v>43118</v>
      </c>
      <c r="B1691" s="73" t="s">
        <v>984</v>
      </c>
      <c r="C1691" s="74"/>
      <c r="D1691" s="73" t="s">
        <v>985</v>
      </c>
      <c r="E1691" s="73" t="s">
        <v>115</v>
      </c>
      <c r="F1691" s="74">
        <v>30</v>
      </c>
      <c r="G1691" s="75">
        <v>30</v>
      </c>
      <c r="H1691" s="74">
        <v>1</v>
      </c>
      <c r="I1691" s="74">
        <v>2</v>
      </c>
      <c r="J1691" s="74">
        <v>80</v>
      </c>
      <c r="K1691" s="73" t="s">
        <v>16</v>
      </c>
      <c r="L1691" s="74">
        <v>60</v>
      </c>
      <c r="M1691" s="74">
        <v>60</v>
      </c>
      <c r="N1691" s="74">
        <v>180</v>
      </c>
      <c r="O1691" s="74">
        <v>6</v>
      </c>
      <c r="P1691" s="73" t="s">
        <v>116</v>
      </c>
      <c r="Q1691" s="74">
        <v>117</v>
      </c>
      <c r="S1691">
        <f t="shared" si="52"/>
        <v>80</v>
      </c>
      <c r="T1691" t="str">
        <f t="shared" si="53"/>
        <v>BPB-13</v>
      </c>
    </row>
    <row r="1692" spans="1:20" x14ac:dyDescent="0.25">
      <c r="A1692" s="72">
        <v>43118</v>
      </c>
      <c r="B1692" s="73" t="s">
        <v>984</v>
      </c>
      <c r="C1692" s="74"/>
      <c r="D1692" s="73" t="s">
        <v>985</v>
      </c>
      <c r="E1692" s="73" t="s">
        <v>132</v>
      </c>
      <c r="F1692" s="74">
        <v>30</v>
      </c>
      <c r="G1692" s="75">
        <v>60</v>
      </c>
      <c r="H1692" s="74">
        <v>2</v>
      </c>
      <c r="I1692" s="74">
        <v>8</v>
      </c>
      <c r="J1692" s="74">
        <v>88</v>
      </c>
      <c r="K1692" s="73" t="s">
        <v>16</v>
      </c>
      <c r="L1692" s="74">
        <v>60</v>
      </c>
      <c r="M1692" s="74">
        <v>60</v>
      </c>
      <c r="N1692" s="74">
        <v>180</v>
      </c>
      <c r="O1692" s="74">
        <v>6</v>
      </c>
      <c r="P1692" s="73" t="s">
        <v>133</v>
      </c>
      <c r="Q1692" s="74"/>
      <c r="S1692">
        <f t="shared" si="52"/>
        <v>88</v>
      </c>
      <c r="T1692" t="str">
        <f t="shared" si="53"/>
        <v>BPB-13</v>
      </c>
    </row>
    <row r="1693" spans="1:20" x14ac:dyDescent="0.25">
      <c r="A1693" s="68">
        <v>43118</v>
      </c>
      <c r="B1693" s="69" t="s">
        <v>984</v>
      </c>
      <c r="C1693" s="70"/>
      <c r="D1693" s="69" t="s">
        <v>985</v>
      </c>
      <c r="E1693" s="69" t="s">
        <v>117</v>
      </c>
      <c r="F1693" s="70">
        <v>30</v>
      </c>
      <c r="G1693" s="71">
        <v>60</v>
      </c>
      <c r="H1693" s="70">
        <v>2</v>
      </c>
      <c r="I1693" s="70">
        <v>80</v>
      </c>
      <c r="J1693" s="70">
        <v>240</v>
      </c>
      <c r="K1693" s="69" t="s">
        <v>16</v>
      </c>
      <c r="L1693" s="70">
        <v>60</v>
      </c>
      <c r="M1693" s="70">
        <v>60</v>
      </c>
      <c r="N1693" s="70">
        <v>180</v>
      </c>
      <c r="O1693" s="70">
        <v>6</v>
      </c>
      <c r="P1693" s="69" t="s">
        <v>118</v>
      </c>
      <c r="Q1693" s="70">
        <v>96</v>
      </c>
      <c r="S1693">
        <f t="shared" si="52"/>
        <v>240</v>
      </c>
      <c r="T1693" t="str">
        <f t="shared" si="53"/>
        <v>BPB-14</v>
      </c>
    </row>
    <row r="1694" spans="1:20" x14ac:dyDescent="0.25">
      <c r="A1694" s="68">
        <v>43118</v>
      </c>
      <c r="B1694" s="69" t="s">
        <v>984</v>
      </c>
      <c r="C1694" s="70"/>
      <c r="D1694" s="69" t="s">
        <v>985</v>
      </c>
      <c r="E1694" s="69" t="s">
        <v>56</v>
      </c>
      <c r="F1694" s="70">
        <v>40</v>
      </c>
      <c r="G1694" s="71">
        <v>40</v>
      </c>
      <c r="H1694" s="70">
        <v>1</v>
      </c>
      <c r="I1694" s="70">
        <v>56</v>
      </c>
      <c r="J1694" s="70">
        <v>112</v>
      </c>
      <c r="K1694" s="69" t="s">
        <v>16</v>
      </c>
      <c r="L1694" s="70">
        <v>80</v>
      </c>
      <c r="M1694" s="70">
        <v>80</v>
      </c>
      <c r="N1694" s="70">
        <v>720</v>
      </c>
      <c r="O1694" s="70">
        <v>18</v>
      </c>
      <c r="P1694" s="69" t="s">
        <v>228</v>
      </c>
      <c r="Q1694" s="70">
        <v>46</v>
      </c>
      <c r="S1694">
        <f t="shared" si="52"/>
        <v>112</v>
      </c>
      <c r="T1694" t="str">
        <f t="shared" si="53"/>
        <v>BPB-13</v>
      </c>
    </row>
    <row r="1695" spans="1:20" x14ac:dyDescent="0.25">
      <c r="A1695" s="68">
        <v>43118</v>
      </c>
      <c r="B1695" s="69" t="s">
        <v>984</v>
      </c>
      <c r="C1695" s="70"/>
      <c r="D1695" s="69" t="s">
        <v>985</v>
      </c>
      <c r="E1695" s="69" t="s">
        <v>123</v>
      </c>
      <c r="F1695" s="70">
        <v>28</v>
      </c>
      <c r="G1695" s="71">
        <v>28</v>
      </c>
      <c r="H1695" s="70">
        <v>1</v>
      </c>
      <c r="I1695" s="70">
        <v>88</v>
      </c>
      <c r="J1695" s="70">
        <v>176</v>
      </c>
      <c r="K1695" s="69" t="s">
        <v>16</v>
      </c>
      <c r="L1695" s="70">
        <v>168</v>
      </c>
      <c r="M1695" s="70">
        <v>168</v>
      </c>
      <c r="N1695" s="70">
        <v>336</v>
      </c>
      <c r="O1695" s="70">
        <v>12</v>
      </c>
      <c r="P1695" s="69" t="s">
        <v>254</v>
      </c>
      <c r="Q1695" s="70">
        <v>27</v>
      </c>
      <c r="S1695">
        <f t="shared" si="52"/>
        <v>176</v>
      </c>
      <c r="T1695" t="str">
        <f t="shared" si="53"/>
        <v>BPB-13</v>
      </c>
    </row>
    <row r="1696" spans="1:20" x14ac:dyDescent="0.25">
      <c r="A1696" s="68">
        <v>43118</v>
      </c>
      <c r="B1696" s="69" t="s">
        <v>984</v>
      </c>
      <c r="C1696" s="70"/>
      <c r="D1696" s="69" t="s">
        <v>985</v>
      </c>
      <c r="E1696" s="69" t="s">
        <v>129</v>
      </c>
      <c r="F1696" s="70">
        <v>48</v>
      </c>
      <c r="G1696" s="71">
        <v>48</v>
      </c>
      <c r="H1696" s="70">
        <v>1</v>
      </c>
      <c r="I1696" s="70">
        <v>8</v>
      </c>
      <c r="J1696" s="70">
        <v>80</v>
      </c>
      <c r="K1696" s="69" t="s">
        <v>16</v>
      </c>
      <c r="L1696" s="70">
        <v>96</v>
      </c>
      <c r="M1696" s="70">
        <v>96</v>
      </c>
      <c r="N1696" s="70">
        <v>288</v>
      </c>
      <c r="O1696" s="70">
        <v>6</v>
      </c>
      <c r="P1696" s="69" t="s">
        <v>255</v>
      </c>
      <c r="Q1696" s="70"/>
      <c r="S1696">
        <f t="shared" si="52"/>
        <v>80</v>
      </c>
      <c r="T1696" t="str">
        <f t="shared" si="53"/>
        <v>BPB-08</v>
      </c>
    </row>
    <row r="1697" spans="1:20" x14ac:dyDescent="0.25">
      <c r="A1697" s="68">
        <v>43118</v>
      </c>
      <c r="B1697" s="69" t="s">
        <v>986</v>
      </c>
      <c r="C1697" s="70"/>
      <c r="D1697" s="69" t="s">
        <v>987</v>
      </c>
      <c r="E1697" s="69" t="s">
        <v>802</v>
      </c>
      <c r="F1697" s="70">
        <v>1</v>
      </c>
      <c r="G1697" s="71">
        <v>4</v>
      </c>
      <c r="H1697" s="70">
        <v>4</v>
      </c>
      <c r="I1697" s="70">
        <v>6</v>
      </c>
      <c r="J1697" s="70">
        <v>12</v>
      </c>
      <c r="K1697" s="69" t="s">
        <v>16</v>
      </c>
      <c r="L1697" s="70">
        <v>0</v>
      </c>
      <c r="M1697" s="70">
        <v>0</v>
      </c>
      <c r="N1697" s="70">
        <v>0</v>
      </c>
      <c r="O1697" s="70">
        <v>0</v>
      </c>
      <c r="P1697" s="69" t="s">
        <v>803</v>
      </c>
      <c r="Q1697" s="70"/>
      <c r="S1697">
        <f t="shared" si="52"/>
        <v>12</v>
      </c>
      <c r="T1697" t="str">
        <f t="shared" si="53"/>
        <v>BPB-03</v>
      </c>
    </row>
    <row r="1698" spans="1:20" x14ac:dyDescent="0.25">
      <c r="A1698" s="72">
        <v>43118</v>
      </c>
      <c r="B1698" s="73" t="s">
        <v>986</v>
      </c>
      <c r="C1698" s="74"/>
      <c r="D1698" s="73" t="s">
        <v>987</v>
      </c>
      <c r="E1698" s="73" t="s">
        <v>869</v>
      </c>
      <c r="F1698" s="74">
        <v>1</v>
      </c>
      <c r="G1698" s="75">
        <v>4</v>
      </c>
      <c r="H1698" s="74">
        <v>4</v>
      </c>
      <c r="I1698" s="74">
        <v>1</v>
      </c>
      <c r="J1698" s="74">
        <v>9</v>
      </c>
      <c r="K1698" s="73" t="s">
        <v>16</v>
      </c>
      <c r="L1698" s="74">
        <v>0</v>
      </c>
      <c r="M1698" s="74">
        <v>0</v>
      </c>
      <c r="N1698" s="74">
        <v>0</v>
      </c>
      <c r="O1698" s="74">
        <v>0</v>
      </c>
      <c r="P1698" s="73" t="s">
        <v>870</v>
      </c>
      <c r="Q1698" s="74">
        <v>171</v>
      </c>
      <c r="S1698">
        <f t="shared" si="52"/>
        <v>9</v>
      </c>
      <c r="T1698" t="str">
        <f t="shared" si="53"/>
        <v>BPB-03</v>
      </c>
    </row>
    <row r="1699" spans="1:20" x14ac:dyDescent="0.25">
      <c r="A1699" s="68">
        <v>43118</v>
      </c>
      <c r="B1699" s="69" t="s">
        <v>986</v>
      </c>
      <c r="C1699" s="70"/>
      <c r="D1699" s="69" t="s">
        <v>987</v>
      </c>
      <c r="E1699" s="69" t="s">
        <v>924</v>
      </c>
      <c r="F1699" s="70">
        <v>1</v>
      </c>
      <c r="G1699" s="71">
        <v>2</v>
      </c>
      <c r="H1699" s="70">
        <v>2</v>
      </c>
      <c r="I1699" s="70">
        <v>1</v>
      </c>
      <c r="J1699" s="70">
        <v>5</v>
      </c>
      <c r="K1699" s="69" t="s">
        <v>16</v>
      </c>
      <c r="L1699" s="70">
        <v>0</v>
      </c>
      <c r="M1699" s="70">
        <v>0</v>
      </c>
      <c r="N1699" s="70">
        <v>0</v>
      </c>
      <c r="O1699" s="70">
        <v>0</v>
      </c>
      <c r="P1699" s="69" t="s">
        <v>925</v>
      </c>
      <c r="Q1699" s="70"/>
      <c r="S1699">
        <f t="shared" si="52"/>
        <v>5</v>
      </c>
      <c r="T1699" t="str">
        <f t="shared" si="53"/>
        <v>BPB-03</v>
      </c>
    </row>
    <row r="1700" spans="1:20" x14ac:dyDescent="0.25">
      <c r="A1700" s="68">
        <v>43118</v>
      </c>
      <c r="B1700" s="69" t="s">
        <v>988</v>
      </c>
      <c r="C1700" s="70"/>
      <c r="D1700" s="69" t="s">
        <v>989</v>
      </c>
      <c r="E1700" s="69" t="s">
        <v>18</v>
      </c>
      <c r="F1700" s="70">
        <v>30</v>
      </c>
      <c r="G1700" s="71">
        <v>120</v>
      </c>
      <c r="H1700" s="70">
        <v>4</v>
      </c>
      <c r="I1700" s="70">
        <v>80</v>
      </c>
      <c r="J1700" s="70">
        <v>240</v>
      </c>
      <c r="K1700" s="69" t="s">
        <v>16</v>
      </c>
      <c r="L1700" s="70">
        <v>60</v>
      </c>
      <c r="M1700" s="70">
        <v>60</v>
      </c>
      <c r="N1700" s="70">
        <v>180</v>
      </c>
      <c r="O1700" s="70">
        <v>6</v>
      </c>
      <c r="P1700" s="69" t="s">
        <v>61</v>
      </c>
      <c r="Q1700" s="70">
        <v>112</v>
      </c>
      <c r="S1700">
        <f t="shared" si="52"/>
        <v>240</v>
      </c>
      <c r="T1700" t="str">
        <f t="shared" si="53"/>
        <v>BPB-14</v>
      </c>
    </row>
    <row r="1701" spans="1:20" x14ac:dyDescent="0.25">
      <c r="A1701" s="68">
        <v>43118</v>
      </c>
      <c r="B1701" s="69" t="s">
        <v>988</v>
      </c>
      <c r="C1701" s="70"/>
      <c r="D1701" s="69" t="s">
        <v>989</v>
      </c>
      <c r="E1701" s="69" t="s">
        <v>62</v>
      </c>
      <c r="F1701" s="70">
        <v>40</v>
      </c>
      <c r="G1701" s="71">
        <v>80</v>
      </c>
      <c r="H1701" s="70">
        <v>2</v>
      </c>
      <c r="I1701" s="70">
        <v>40</v>
      </c>
      <c r="J1701" s="70">
        <v>120</v>
      </c>
      <c r="K1701" s="69" t="s">
        <v>16</v>
      </c>
      <c r="L1701" s="70">
        <v>80</v>
      </c>
      <c r="M1701" s="70">
        <v>80</v>
      </c>
      <c r="N1701" s="70">
        <v>480</v>
      </c>
      <c r="O1701" s="70">
        <v>12</v>
      </c>
      <c r="P1701" s="69" t="s">
        <v>63</v>
      </c>
      <c r="Q1701" s="70">
        <v>51</v>
      </c>
      <c r="S1701">
        <f t="shared" si="52"/>
        <v>120</v>
      </c>
      <c r="T1701" t="str">
        <f t="shared" si="53"/>
        <v>BPB-14</v>
      </c>
    </row>
    <row r="1702" spans="1:20" x14ac:dyDescent="0.25">
      <c r="A1702" s="72">
        <v>43118</v>
      </c>
      <c r="B1702" s="73" t="s">
        <v>988</v>
      </c>
      <c r="C1702" s="74"/>
      <c r="D1702" s="73" t="s">
        <v>989</v>
      </c>
      <c r="E1702" s="73" t="s">
        <v>19</v>
      </c>
      <c r="F1702" s="74">
        <v>30</v>
      </c>
      <c r="G1702" s="75">
        <v>60</v>
      </c>
      <c r="H1702" s="74">
        <v>2</v>
      </c>
      <c r="I1702" s="74">
        <v>80</v>
      </c>
      <c r="J1702" s="74">
        <v>160</v>
      </c>
      <c r="K1702" s="73" t="s">
        <v>16</v>
      </c>
      <c r="L1702" s="74">
        <v>60</v>
      </c>
      <c r="M1702" s="74">
        <v>60</v>
      </c>
      <c r="N1702" s="74">
        <v>180</v>
      </c>
      <c r="O1702" s="74">
        <v>6</v>
      </c>
      <c r="P1702" s="73" t="s">
        <v>64</v>
      </c>
      <c r="Q1702" s="74">
        <v>44</v>
      </c>
      <c r="S1702">
        <f t="shared" si="52"/>
        <v>160</v>
      </c>
      <c r="T1702" t="str">
        <f t="shared" si="53"/>
        <v>BPB-14</v>
      </c>
    </row>
    <row r="1703" spans="1:20" x14ac:dyDescent="0.25">
      <c r="A1703" s="72">
        <v>43118</v>
      </c>
      <c r="B1703" s="73" t="s">
        <v>988</v>
      </c>
      <c r="C1703" s="74"/>
      <c r="D1703" s="73" t="s">
        <v>989</v>
      </c>
      <c r="E1703" s="73" t="s">
        <v>136</v>
      </c>
      <c r="F1703" s="74">
        <v>24</v>
      </c>
      <c r="G1703" s="75">
        <v>24</v>
      </c>
      <c r="H1703" s="74">
        <v>1</v>
      </c>
      <c r="I1703" s="74">
        <v>8</v>
      </c>
      <c r="J1703" s="74">
        <v>72</v>
      </c>
      <c r="K1703" s="73" t="s">
        <v>16</v>
      </c>
      <c r="L1703" s="74">
        <v>48</v>
      </c>
      <c r="M1703" s="74">
        <v>48</v>
      </c>
      <c r="N1703" s="74">
        <v>288</v>
      </c>
      <c r="O1703" s="74">
        <v>12</v>
      </c>
      <c r="P1703" s="73" t="s">
        <v>181</v>
      </c>
      <c r="Q1703" s="74">
        <v>18</v>
      </c>
      <c r="S1703">
        <f t="shared" si="52"/>
        <v>72</v>
      </c>
      <c r="T1703" t="str">
        <f t="shared" si="53"/>
        <v>BPB-13</v>
      </c>
    </row>
    <row r="1704" spans="1:20" x14ac:dyDescent="0.25">
      <c r="A1704" s="68">
        <v>43118</v>
      </c>
      <c r="B1704" s="69" t="s">
        <v>988</v>
      </c>
      <c r="C1704" s="70"/>
      <c r="D1704" s="69" t="s">
        <v>989</v>
      </c>
      <c r="E1704" s="69" t="s">
        <v>66</v>
      </c>
      <c r="F1704" s="70">
        <v>36</v>
      </c>
      <c r="G1704" s="71">
        <v>36</v>
      </c>
      <c r="H1704" s="70">
        <v>1</v>
      </c>
      <c r="I1704" s="70">
        <v>8</v>
      </c>
      <c r="J1704" s="70">
        <v>80</v>
      </c>
      <c r="K1704" s="69" t="s">
        <v>16</v>
      </c>
      <c r="L1704" s="70">
        <v>72</v>
      </c>
      <c r="M1704" s="70">
        <v>72</v>
      </c>
      <c r="N1704" s="70">
        <v>216</v>
      </c>
      <c r="O1704" s="70">
        <v>6</v>
      </c>
      <c r="P1704" s="69" t="s">
        <v>265</v>
      </c>
      <c r="Q1704" s="70">
        <v>21.1666666666667</v>
      </c>
      <c r="S1704">
        <f t="shared" si="52"/>
        <v>80</v>
      </c>
      <c r="T1704" t="str">
        <f t="shared" si="53"/>
        <v>BPB-14</v>
      </c>
    </row>
    <row r="1705" spans="1:20" x14ac:dyDescent="0.25">
      <c r="A1705" s="72">
        <v>43118</v>
      </c>
      <c r="B1705" s="73" t="s">
        <v>988</v>
      </c>
      <c r="C1705" s="74"/>
      <c r="D1705" s="73" t="s">
        <v>989</v>
      </c>
      <c r="E1705" s="73" t="s">
        <v>20</v>
      </c>
      <c r="F1705" s="74">
        <v>24</v>
      </c>
      <c r="G1705" s="75">
        <v>24</v>
      </c>
      <c r="H1705" s="74">
        <v>1</v>
      </c>
      <c r="I1705" s="74">
        <v>2</v>
      </c>
      <c r="J1705" s="74">
        <v>52</v>
      </c>
      <c r="K1705" s="73" t="s">
        <v>16</v>
      </c>
      <c r="L1705" s="74">
        <v>48</v>
      </c>
      <c r="M1705" s="74">
        <v>48</v>
      </c>
      <c r="N1705" s="74">
        <v>288</v>
      </c>
      <c r="O1705" s="74">
        <v>12</v>
      </c>
      <c r="P1705" s="73" t="s">
        <v>182</v>
      </c>
      <c r="Q1705" s="74">
        <v>18</v>
      </c>
      <c r="S1705">
        <f t="shared" si="52"/>
        <v>52</v>
      </c>
      <c r="T1705" t="str">
        <f t="shared" si="53"/>
        <v>BPB-14</v>
      </c>
    </row>
    <row r="1706" spans="1:20" x14ac:dyDescent="0.25">
      <c r="A1706" s="68">
        <v>43118</v>
      </c>
      <c r="B1706" s="69" t="s">
        <v>988</v>
      </c>
      <c r="C1706" s="70"/>
      <c r="D1706" s="69" t="s">
        <v>989</v>
      </c>
      <c r="E1706" s="69" t="s">
        <v>67</v>
      </c>
      <c r="F1706" s="70">
        <v>24</v>
      </c>
      <c r="G1706" s="71">
        <v>48</v>
      </c>
      <c r="H1706" s="70">
        <v>2</v>
      </c>
      <c r="I1706" s="70">
        <v>8</v>
      </c>
      <c r="J1706" s="70">
        <v>56</v>
      </c>
      <c r="K1706" s="69" t="s">
        <v>16</v>
      </c>
      <c r="L1706" s="70">
        <v>48</v>
      </c>
      <c r="M1706" s="70">
        <v>48</v>
      </c>
      <c r="N1706" s="70">
        <v>288</v>
      </c>
      <c r="O1706" s="70">
        <v>12</v>
      </c>
      <c r="P1706" s="69" t="s">
        <v>68</v>
      </c>
      <c r="Q1706" s="70">
        <v>35</v>
      </c>
      <c r="S1706">
        <f t="shared" si="52"/>
        <v>56</v>
      </c>
      <c r="T1706" t="str">
        <f t="shared" si="53"/>
        <v>BPB-15</v>
      </c>
    </row>
    <row r="1707" spans="1:20" x14ac:dyDescent="0.25">
      <c r="A1707" s="68">
        <v>43118</v>
      </c>
      <c r="B1707" s="69" t="s">
        <v>988</v>
      </c>
      <c r="C1707" s="70"/>
      <c r="D1707" s="69" t="s">
        <v>989</v>
      </c>
      <c r="E1707" s="69" t="s">
        <v>69</v>
      </c>
      <c r="F1707" s="70">
        <v>36</v>
      </c>
      <c r="G1707" s="71">
        <v>36</v>
      </c>
      <c r="H1707" s="70">
        <v>1</v>
      </c>
      <c r="I1707" s="70">
        <v>8</v>
      </c>
      <c r="J1707" s="70">
        <v>64</v>
      </c>
      <c r="K1707" s="69" t="s">
        <v>16</v>
      </c>
      <c r="L1707" s="70">
        <v>72</v>
      </c>
      <c r="M1707" s="70">
        <v>72</v>
      </c>
      <c r="N1707" s="70">
        <v>216</v>
      </c>
      <c r="O1707" s="70">
        <v>6</v>
      </c>
      <c r="P1707" s="69" t="s">
        <v>227</v>
      </c>
      <c r="Q1707" s="70">
        <v>21</v>
      </c>
      <c r="S1707">
        <f t="shared" si="52"/>
        <v>64</v>
      </c>
      <c r="T1707" t="str">
        <f t="shared" si="53"/>
        <v>BPB-15</v>
      </c>
    </row>
    <row r="1708" spans="1:20" x14ac:dyDescent="0.25">
      <c r="A1708" s="72">
        <v>43118</v>
      </c>
      <c r="B1708" s="73" t="s">
        <v>988</v>
      </c>
      <c r="C1708" s="74"/>
      <c r="D1708" s="73" t="s">
        <v>989</v>
      </c>
      <c r="E1708" s="73" t="s">
        <v>70</v>
      </c>
      <c r="F1708" s="74">
        <v>24</v>
      </c>
      <c r="G1708" s="75">
        <v>24</v>
      </c>
      <c r="H1708" s="74">
        <v>1</v>
      </c>
      <c r="I1708" s="74">
        <v>8</v>
      </c>
      <c r="J1708" s="74">
        <v>56</v>
      </c>
      <c r="K1708" s="73" t="s">
        <v>16</v>
      </c>
      <c r="L1708" s="74">
        <v>48</v>
      </c>
      <c r="M1708" s="74">
        <v>48</v>
      </c>
      <c r="N1708" s="74">
        <v>288</v>
      </c>
      <c r="O1708" s="74">
        <v>12</v>
      </c>
      <c r="P1708" s="73" t="s">
        <v>190</v>
      </c>
      <c r="Q1708" s="74">
        <v>33</v>
      </c>
      <c r="S1708">
        <f t="shared" si="52"/>
        <v>56</v>
      </c>
      <c r="T1708" t="str">
        <f t="shared" si="53"/>
        <v>BPB-14</v>
      </c>
    </row>
    <row r="1709" spans="1:20" x14ac:dyDescent="0.25">
      <c r="A1709" s="72">
        <v>43118</v>
      </c>
      <c r="B1709" s="73" t="s">
        <v>988</v>
      </c>
      <c r="C1709" s="74"/>
      <c r="D1709" s="73" t="s">
        <v>989</v>
      </c>
      <c r="E1709" s="73" t="s">
        <v>71</v>
      </c>
      <c r="F1709" s="74">
        <v>24</v>
      </c>
      <c r="G1709" s="75">
        <v>24</v>
      </c>
      <c r="H1709" s="74">
        <v>1</v>
      </c>
      <c r="I1709" s="74">
        <v>8</v>
      </c>
      <c r="J1709" s="74">
        <v>56</v>
      </c>
      <c r="K1709" s="73" t="s">
        <v>16</v>
      </c>
      <c r="L1709" s="74">
        <v>48</v>
      </c>
      <c r="M1709" s="74">
        <v>48</v>
      </c>
      <c r="N1709" s="74">
        <v>288</v>
      </c>
      <c r="O1709" s="74">
        <v>12</v>
      </c>
      <c r="P1709" s="73" t="s">
        <v>201</v>
      </c>
      <c r="Q1709" s="74">
        <v>46</v>
      </c>
      <c r="S1709">
        <f t="shared" si="52"/>
        <v>56</v>
      </c>
      <c r="T1709" t="str">
        <f t="shared" si="53"/>
        <v>BPB-13</v>
      </c>
    </row>
    <row r="1710" spans="1:20" x14ac:dyDescent="0.25">
      <c r="A1710" s="68">
        <v>43118</v>
      </c>
      <c r="B1710" s="69" t="s">
        <v>988</v>
      </c>
      <c r="C1710" s="70"/>
      <c r="D1710" s="69" t="s">
        <v>989</v>
      </c>
      <c r="E1710" s="69" t="s">
        <v>72</v>
      </c>
      <c r="F1710" s="70">
        <v>24</v>
      </c>
      <c r="G1710" s="71">
        <v>48</v>
      </c>
      <c r="H1710" s="70">
        <v>2</v>
      </c>
      <c r="I1710" s="70">
        <v>8</v>
      </c>
      <c r="J1710" s="70">
        <v>64</v>
      </c>
      <c r="K1710" s="69" t="s">
        <v>16</v>
      </c>
      <c r="L1710" s="70">
        <v>48</v>
      </c>
      <c r="M1710" s="70">
        <v>48</v>
      </c>
      <c r="N1710" s="70">
        <v>144</v>
      </c>
      <c r="O1710" s="70">
        <v>6</v>
      </c>
      <c r="P1710" s="69" t="s">
        <v>170</v>
      </c>
      <c r="Q1710" s="70">
        <v>4</v>
      </c>
      <c r="S1710">
        <f t="shared" si="52"/>
        <v>64</v>
      </c>
      <c r="T1710" t="str">
        <f t="shared" si="53"/>
        <v>BPB-13</v>
      </c>
    </row>
    <row r="1711" spans="1:20" x14ac:dyDescent="0.25">
      <c r="A1711" s="68">
        <v>43118</v>
      </c>
      <c r="B1711" s="69" t="s">
        <v>988</v>
      </c>
      <c r="C1711" s="70"/>
      <c r="D1711" s="69" t="s">
        <v>989</v>
      </c>
      <c r="E1711" s="69" t="s">
        <v>73</v>
      </c>
      <c r="F1711" s="70">
        <v>36</v>
      </c>
      <c r="G1711" s="71">
        <v>36</v>
      </c>
      <c r="H1711" s="70">
        <v>1</v>
      </c>
      <c r="I1711" s="70">
        <v>8</v>
      </c>
      <c r="J1711" s="70">
        <v>80</v>
      </c>
      <c r="K1711" s="69" t="s">
        <v>16</v>
      </c>
      <c r="L1711" s="70">
        <v>72</v>
      </c>
      <c r="M1711" s="70">
        <v>72</v>
      </c>
      <c r="N1711" s="70">
        <v>432</v>
      </c>
      <c r="O1711" s="70">
        <v>12</v>
      </c>
      <c r="P1711" s="69" t="s">
        <v>309</v>
      </c>
      <c r="Q1711" s="70"/>
      <c r="S1711">
        <f t="shared" si="52"/>
        <v>80</v>
      </c>
      <c r="T1711" t="str">
        <f t="shared" si="53"/>
        <v>BPB-14</v>
      </c>
    </row>
    <row r="1712" spans="1:20" x14ac:dyDescent="0.25">
      <c r="A1712" s="72">
        <v>43118</v>
      </c>
      <c r="B1712" s="73" t="s">
        <v>988</v>
      </c>
      <c r="C1712" s="74"/>
      <c r="D1712" s="73" t="s">
        <v>989</v>
      </c>
      <c r="E1712" s="73" t="s">
        <v>74</v>
      </c>
      <c r="F1712" s="74">
        <v>24</v>
      </c>
      <c r="G1712" s="75">
        <v>48</v>
      </c>
      <c r="H1712" s="74">
        <v>2</v>
      </c>
      <c r="I1712" s="74">
        <v>8</v>
      </c>
      <c r="J1712" s="74">
        <v>64</v>
      </c>
      <c r="K1712" s="73" t="s">
        <v>16</v>
      </c>
      <c r="L1712" s="74">
        <v>48</v>
      </c>
      <c r="M1712" s="74">
        <v>48</v>
      </c>
      <c r="N1712" s="74">
        <v>144</v>
      </c>
      <c r="O1712" s="74">
        <v>6</v>
      </c>
      <c r="P1712" s="73" t="s">
        <v>191</v>
      </c>
      <c r="Q1712" s="74">
        <v>8</v>
      </c>
      <c r="S1712">
        <f t="shared" si="52"/>
        <v>64</v>
      </c>
      <c r="T1712" t="str">
        <f t="shared" si="53"/>
        <v>BPB-14</v>
      </c>
    </row>
    <row r="1713" spans="1:20" x14ac:dyDescent="0.25">
      <c r="A1713" s="68">
        <v>43118</v>
      </c>
      <c r="B1713" s="69" t="s">
        <v>988</v>
      </c>
      <c r="C1713" s="70"/>
      <c r="D1713" s="69" t="s">
        <v>989</v>
      </c>
      <c r="E1713" s="69" t="s">
        <v>137</v>
      </c>
      <c r="F1713" s="70">
        <v>24</v>
      </c>
      <c r="G1713" s="71">
        <v>48</v>
      </c>
      <c r="H1713" s="70">
        <v>2</v>
      </c>
      <c r="I1713" s="70">
        <v>8</v>
      </c>
      <c r="J1713" s="70">
        <v>72</v>
      </c>
      <c r="K1713" s="69" t="s">
        <v>16</v>
      </c>
      <c r="L1713" s="70">
        <v>48</v>
      </c>
      <c r="M1713" s="70">
        <v>48</v>
      </c>
      <c r="N1713" s="70">
        <v>432</v>
      </c>
      <c r="O1713" s="70">
        <v>18</v>
      </c>
      <c r="P1713" s="69" t="s">
        <v>176</v>
      </c>
      <c r="Q1713" s="70"/>
      <c r="S1713">
        <f t="shared" ref="S1713:S1776" si="54">J1713</f>
        <v>72</v>
      </c>
      <c r="T1713" t="str">
        <f t="shared" si="53"/>
        <v>BPB-14</v>
      </c>
    </row>
    <row r="1714" spans="1:20" x14ac:dyDescent="0.25">
      <c r="A1714" s="68">
        <v>43118</v>
      </c>
      <c r="B1714" s="69" t="s">
        <v>988</v>
      </c>
      <c r="C1714" s="70"/>
      <c r="D1714" s="69" t="s">
        <v>989</v>
      </c>
      <c r="E1714" s="69" t="s">
        <v>591</v>
      </c>
      <c r="F1714" s="70">
        <v>28</v>
      </c>
      <c r="G1714" s="71">
        <v>28</v>
      </c>
      <c r="H1714" s="70">
        <v>1</v>
      </c>
      <c r="I1714" s="70">
        <v>80</v>
      </c>
      <c r="J1714" s="70">
        <v>160</v>
      </c>
      <c r="K1714" s="69" t="s">
        <v>16</v>
      </c>
      <c r="L1714" s="70">
        <v>56</v>
      </c>
      <c r="M1714" s="70">
        <v>56</v>
      </c>
      <c r="N1714" s="70">
        <v>168</v>
      </c>
      <c r="O1714" s="70">
        <v>6</v>
      </c>
      <c r="P1714" s="69" t="s">
        <v>592</v>
      </c>
      <c r="Q1714" s="70">
        <v>57</v>
      </c>
      <c r="S1714">
        <f t="shared" si="54"/>
        <v>160</v>
      </c>
      <c r="T1714" t="str">
        <f t="shared" si="53"/>
        <v>BPB-14</v>
      </c>
    </row>
    <row r="1715" spans="1:20" x14ac:dyDescent="0.25">
      <c r="A1715" s="68">
        <v>43118</v>
      </c>
      <c r="B1715" s="69" t="s">
        <v>988</v>
      </c>
      <c r="C1715" s="70"/>
      <c r="D1715" s="69" t="s">
        <v>989</v>
      </c>
      <c r="E1715" s="69" t="s">
        <v>76</v>
      </c>
      <c r="F1715" s="70">
        <v>36</v>
      </c>
      <c r="G1715" s="71">
        <v>36</v>
      </c>
      <c r="H1715" s="70">
        <v>1</v>
      </c>
      <c r="I1715" s="70">
        <v>8</v>
      </c>
      <c r="J1715" s="70">
        <v>72</v>
      </c>
      <c r="K1715" s="69" t="s">
        <v>16</v>
      </c>
      <c r="L1715" s="70">
        <v>72</v>
      </c>
      <c r="M1715" s="70">
        <v>72</v>
      </c>
      <c r="N1715" s="70">
        <v>432</v>
      </c>
      <c r="O1715" s="70">
        <v>12</v>
      </c>
      <c r="P1715" s="69" t="s">
        <v>260</v>
      </c>
      <c r="Q1715" s="70">
        <v>35</v>
      </c>
      <c r="S1715">
        <f t="shared" si="54"/>
        <v>72</v>
      </c>
      <c r="T1715" t="str">
        <f t="shared" si="53"/>
        <v>BPB-13</v>
      </c>
    </row>
    <row r="1716" spans="1:20" x14ac:dyDescent="0.25">
      <c r="A1716" s="72">
        <v>43118</v>
      </c>
      <c r="B1716" s="73" t="s">
        <v>988</v>
      </c>
      <c r="C1716" s="74"/>
      <c r="D1716" s="73" t="s">
        <v>989</v>
      </c>
      <c r="E1716" s="73" t="s">
        <v>77</v>
      </c>
      <c r="F1716" s="74">
        <v>24</v>
      </c>
      <c r="G1716" s="75">
        <v>48</v>
      </c>
      <c r="H1716" s="74">
        <v>2</v>
      </c>
      <c r="I1716" s="74">
        <v>64</v>
      </c>
      <c r="J1716" s="74">
        <v>128</v>
      </c>
      <c r="K1716" s="73" t="s">
        <v>16</v>
      </c>
      <c r="L1716" s="74">
        <v>48</v>
      </c>
      <c r="M1716" s="74">
        <v>48</v>
      </c>
      <c r="N1716" s="74">
        <v>432</v>
      </c>
      <c r="O1716" s="74">
        <v>18</v>
      </c>
      <c r="P1716" s="73" t="s">
        <v>78</v>
      </c>
      <c r="Q1716" s="74"/>
      <c r="S1716">
        <f t="shared" si="54"/>
        <v>128</v>
      </c>
      <c r="T1716" t="str">
        <f t="shared" si="53"/>
        <v>BPB-14</v>
      </c>
    </row>
    <row r="1717" spans="1:20" x14ac:dyDescent="0.25">
      <c r="A1717" s="68">
        <v>43118</v>
      </c>
      <c r="B1717" s="69" t="s">
        <v>988</v>
      </c>
      <c r="C1717" s="70"/>
      <c r="D1717" s="69" t="s">
        <v>989</v>
      </c>
      <c r="E1717" s="69" t="s">
        <v>588</v>
      </c>
      <c r="F1717" s="70">
        <v>28</v>
      </c>
      <c r="G1717" s="71">
        <v>28</v>
      </c>
      <c r="H1717" s="70">
        <v>1</v>
      </c>
      <c r="I1717" s="70">
        <v>88</v>
      </c>
      <c r="J1717" s="70">
        <v>264</v>
      </c>
      <c r="K1717" s="69" t="s">
        <v>16</v>
      </c>
      <c r="L1717" s="70">
        <v>56</v>
      </c>
      <c r="M1717" s="70">
        <v>56</v>
      </c>
      <c r="N1717" s="70">
        <v>168</v>
      </c>
      <c r="O1717" s="70">
        <v>6</v>
      </c>
      <c r="P1717" s="69" t="s">
        <v>589</v>
      </c>
      <c r="Q1717" s="70">
        <v>76</v>
      </c>
      <c r="S1717">
        <f t="shared" si="54"/>
        <v>264</v>
      </c>
      <c r="T1717" t="str">
        <f t="shared" si="53"/>
        <v>BPB-13</v>
      </c>
    </row>
    <row r="1718" spans="1:20" x14ac:dyDescent="0.25">
      <c r="A1718" s="68">
        <v>43118</v>
      </c>
      <c r="B1718" s="69" t="s">
        <v>988</v>
      </c>
      <c r="C1718" s="70"/>
      <c r="D1718" s="69" t="s">
        <v>989</v>
      </c>
      <c r="E1718" s="69" t="s">
        <v>80</v>
      </c>
      <c r="F1718" s="70">
        <v>40</v>
      </c>
      <c r="G1718" s="71">
        <v>40</v>
      </c>
      <c r="H1718" s="70">
        <v>1</v>
      </c>
      <c r="I1718" s="70">
        <v>56</v>
      </c>
      <c r="J1718" s="70">
        <v>112</v>
      </c>
      <c r="K1718" s="69" t="s">
        <v>16</v>
      </c>
      <c r="L1718" s="70">
        <v>80</v>
      </c>
      <c r="M1718" s="70">
        <v>80</v>
      </c>
      <c r="N1718" s="70">
        <v>720</v>
      </c>
      <c r="O1718" s="70">
        <v>18</v>
      </c>
      <c r="P1718" s="69" t="s">
        <v>216</v>
      </c>
      <c r="Q1718" s="70">
        <v>39</v>
      </c>
      <c r="S1718">
        <f t="shared" si="54"/>
        <v>112</v>
      </c>
      <c r="T1718" t="str">
        <f t="shared" si="53"/>
        <v>BPB-12</v>
      </c>
    </row>
    <row r="1719" spans="1:20" x14ac:dyDescent="0.25">
      <c r="A1719" s="72">
        <v>43118</v>
      </c>
      <c r="B1719" s="73" t="s">
        <v>988</v>
      </c>
      <c r="C1719" s="74"/>
      <c r="D1719" s="73" t="s">
        <v>989</v>
      </c>
      <c r="E1719" s="73" t="s">
        <v>81</v>
      </c>
      <c r="F1719" s="74">
        <v>36</v>
      </c>
      <c r="G1719" s="75">
        <v>36</v>
      </c>
      <c r="H1719" s="74">
        <v>1</v>
      </c>
      <c r="I1719" s="74">
        <v>2</v>
      </c>
      <c r="J1719" s="74">
        <v>58</v>
      </c>
      <c r="K1719" s="73" t="s">
        <v>16</v>
      </c>
      <c r="L1719" s="74">
        <v>72</v>
      </c>
      <c r="M1719" s="74">
        <v>72</v>
      </c>
      <c r="N1719" s="74">
        <v>432</v>
      </c>
      <c r="O1719" s="74">
        <v>12</v>
      </c>
      <c r="P1719" s="73" t="s">
        <v>268</v>
      </c>
      <c r="Q1719" s="74"/>
      <c r="S1719">
        <f t="shared" si="54"/>
        <v>58</v>
      </c>
      <c r="T1719" t="str">
        <f t="shared" si="53"/>
        <v>BPB-11</v>
      </c>
    </row>
    <row r="1720" spans="1:20" x14ac:dyDescent="0.25">
      <c r="A1720" s="72">
        <v>43118</v>
      </c>
      <c r="B1720" s="73" t="s">
        <v>988</v>
      </c>
      <c r="C1720" s="74"/>
      <c r="D1720" s="73" t="s">
        <v>989</v>
      </c>
      <c r="E1720" s="73" t="s">
        <v>83</v>
      </c>
      <c r="F1720" s="74">
        <v>12</v>
      </c>
      <c r="G1720" s="75">
        <v>36</v>
      </c>
      <c r="H1720" s="74">
        <v>3</v>
      </c>
      <c r="I1720" s="74">
        <v>25</v>
      </c>
      <c r="J1720" s="74">
        <v>175</v>
      </c>
      <c r="K1720" s="73" t="s">
        <v>16</v>
      </c>
      <c r="L1720" s="74">
        <v>24</v>
      </c>
      <c r="M1720" s="74">
        <v>24</v>
      </c>
      <c r="N1720" s="74">
        <v>144</v>
      </c>
      <c r="O1720" s="74">
        <v>12</v>
      </c>
      <c r="P1720" s="73" t="s">
        <v>860</v>
      </c>
      <c r="Q1720" s="74">
        <v>135</v>
      </c>
      <c r="S1720">
        <f t="shared" si="54"/>
        <v>175</v>
      </c>
      <c r="T1720" t="str">
        <f t="shared" si="53"/>
        <v>BPB-13</v>
      </c>
    </row>
    <row r="1721" spans="1:20" x14ac:dyDescent="0.25">
      <c r="A1721" s="68">
        <v>43118</v>
      </c>
      <c r="B1721" s="69" t="s">
        <v>988</v>
      </c>
      <c r="C1721" s="70"/>
      <c r="D1721" s="69" t="s">
        <v>989</v>
      </c>
      <c r="E1721" s="69" t="s">
        <v>84</v>
      </c>
      <c r="F1721" s="70">
        <v>24</v>
      </c>
      <c r="G1721" s="71">
        <v>48</v>
      </c>
      <c r="H1721" s="70">
        <v>2</v>
      </c>
      <c r="I1721" s="70">
        <v>8</v>
      </c>
      <c r="J1721" s="70">
        <v>64</v>
      </c>
      <c r="K1721" s="69" t="s">
        <v>16</v>
      </c>
      <c r="L1721" s="70">
        <v>48</v>
      </c>
      <c r="M1721" s="70">
        <v>48</v>
      </c>
      <c r="N1721" s="70">
        <v>432</v>
      </c>
      <c r="O1721" s="70">
        <v>18</v>
      </c>
      <c r="P1721" s="69" t="s">
        <v>183</v>
      </c>
      <c r="Q1721" s="70">
        <v>12</v>
      </c>
      <c r="S1721">
        <f t="shared" si="54"/>
        <v>64</v>
      </c>
      <c r="T1721" t="str">
        <f t="shared" si="53"/>
        <v>BPB-14</v>
      </c>
    </row>
    <row r="1722" spans="1:20" x14ac:dyDescent="0.25">
      <c r="A1722" s="72">
        <v>43118</v>
      </c>
      <c r="B1722" s="73" t="s">
        <v>988</v>
      </c>
      <c r="C1722" s="74"/>
      <c r="D1722" s="73" t="s">
        <v>989</v>
      </c>
      <c r="E1722" s="73" t="s">
        <v>85</v>
      </c>
      <c r="F1722" s="74">
        <v>24</v>
      </c>
      <c r="G1722" s="75">
        <v>24</v>
      </c>
      <c r="H1722" s="74">
        <v>1</v>
      </c>
      <c r="I1722" s="74">
        <v>2</v>
      </c>
      <c r="J1722" s="74">
        <v>80</v>
      </c>
      <c r="K1722" s="73" t="s">
        <v>16</v>
      </c>
      <c r="L1722" s="74">
        <v>48</v>
      </c>
      <c r="M1722" s="74">
        <v>48</v>
      </c>
      <c r="N1722" s="74">
        <v>288</v>
      </c>
      <c r="O1722" s="74">
        <v>12</v>
      </c>
      <c r="P1722" s="73" t="s">
        <v>156</v>
      </c>
      <c r="Q1722" s="74"/>
      <c r="S1722">
        <f t="shared" si="54"/>
        <v>80</v>
      </c>
      <c r="T1722" t="str">
        <f t="shared" si="53"/>
        <v>BPB-13</v>
      </c>
    </row>
    <row r="1723" spans="1:20" x14ac:dyDescent="0.25">
      <c r="A1723" s="68">
        <v>43118</v>
      </c>
      <c r="B1723" s="69" t="s">
        <v>988</v>
      </c>
      <c r="C1723" s="70"/>
      <c r="D1723" s="69" t="s">
        <v>989</v>
      </c>
      <c r="E1723" s="69" t="s">
        <v>86</v>
      </c>
      <c r="F1723" s="70">
        <v>36</v>
      </c>
      <c r="G1723" s="71">
        <v>36</v>
      </c>
      <c r="H1723" s="70">
        <v>1</v>
      </c>
      <c r="I1723" s="70">
        <v>8</v>
      </c>
      <c r="J1723" s="70">
        <v>88</v>
      </c>
      <c r="K1723" s="69" t="s">
        <v>16</v>
      </c>
      <c r="L1723" s="70">
        <v>72</v>
      </c>
      <c r="M1723" s="70">
        <v>72</v>
      </c>
      <c r="N1723" s="70">
        <v>432</v>
      </c>
      <c r="O1723" s="70">
        <v>12</v>
      </c>
      <c r="P1723" s="69" t="s">
        <v>249</v>
      </c>
      <c r="Q1723" s="70">
        <v>29</v>
      </c>
      <c r="S1723">
        <f t="shared" si="54"/>
        <v>88</v>
      </c>
      <c r="T1723" t="str">
        <f t="shared" si="53"/>
        <v>BPB-14</v>
      </c>
    </row>
    <row r="1724" spans="1:20" x14ac:dyDescent="0.25">
      <c r="A1724" s="72">
        <v>43118</v>
      </c>
      <c r="B1724" s="73" t="s">
        <v>988</v>
      </c>
      <c r="C1724" s="74"/>
      <c r="D1724" s="73" t="s">
        <v>989</v>
      </c>
      <c r="E1724" s="73" t="s">
        <v>143</v>
      </c>
      <c r="F1724" s="74">
        <v>24</v>
      </c>
      <c r="G1724" s="75">
        <v>48</v>
      </c>
      <c r="H1724" s="74">
        <v>2</v>
      </c>
      <c r="I1724" s="74">
        <v>64</v>
      </c>
      <c r="J1724" s="74">
        <v>128</v>
      </c>
      <c r="K1724" s="73" t="s">
        <v>16</v>
      </c>
      <c r="L1724" s="74">
        <v>48</v>
      </c>
      <c r="M1724" s="74">
        <v>48</v>
      </c>
      <c r="N1724" s="74">
        <v>288</v>
      </c>
      <c r="O1724" s="74">
        <v>12</v>
      </c>
      <c r="P1724" s="73" t="s">
        <v>177</v>
      </c>
      <c r="Q1724" s="74"/>
      <c r="S1724">
        <f t="shared" si="54"/>
        <v>128</v>
      </c>
      <c r="T1724" t="str">
        <f t="shared" si="53"/>
        <v>BPB-14</v>
      </c>
    </row>
    <row r="1725" spans="1:20" x14ac:dyDescent="0.25">
      <c r="A1725" s="72">
        <v>43118</v>
      </c>
      <c r="B1725" s="73" t="s">
        <v>988</v>
      </c>
      <c r="C1725" s="74"/>
      <c r="D1725" s="73" t="s">
        <v>989</v>
      </c>
      <c r="E1725" s="73" t="s">
        <v>21</v>
      </c>
      <c r="F1725" s="74">
        <v>12</v>
      </c>
      <c r="G1725" s="75">
        <v>36</v>
      </c>
      <c r="H1725" s="74">
        <v>3</v>
      </c>
      <c r="I1725" s="74">
        <v>175</v>
      </c>
      <c r="J1725" s="74">
        <v>350</v>
      </c>
      <c r="K1725" s="73" t="s">
        <v>16</v>
      </c>
      <c r="L1725" s="74">
        <v>36</v>
      </c>
      <c r="M1725" s="74">
        <v>36</v>
      </c>
      <c r="N1725" s="74">
        <v>132</v>
      </c>
      <c r="O1725" s="74">
        <v>11</v>
      </c>
      <c r="P1725" s="73" t="s">
        <v>861</v>
      </c>
      <c r="Q1725" s="74">
        <v>150</v>
      </c>
      <c r="S1725">
        <f t="shared" si="54"/>
        <v>350</v>
      </c>
      <c r="T1725" t="str">
        <f t="shared" si="53"/>
        <v>BPB-13</v>
      </c>
    </row>
    <row r="1726" spans="1:20" x14ac:dyDescent="0.25">
      <c r="A1726" s="68">
        <v>43118</v>
      </c>
      <c r="B1726" s="69" t="s">
        <v>988</v>
      </c>
      <c r="C1726" s="70"/>
      <c r="D1726" s="69" t="s">
        <v>989</v>
      </c>
      <c r="E1726" s="69" t="s">
        <v>89</v>
      </c>
      <c r="F1726" s="70">
        <v>24</v>
      </c>
      <c r="G1726" s="71">
        <v>24</v>
      </c>
      <c r="H1726" s="70">
        <v>1</v>
      </c>
      <c r="I1726" s="70">
        <v>8</v>
      </c>
      <c r="J1726" s="70">
        <v>64</v>
      </c>
      <c r="K1726" s="69" t="s">
        <v>16</v>
      </c>
      <c r="L1726" s="70">
        <v>48</v>
      </c>
      <c r="M1726" s="70">
        <v>48</v>
      </c>
      <c r="N1726" s="70">
        <v>144</v>
      </c>
      <c r="O1726" s="70">
        <v>6</v>
      </c>
      <c r="P1726" s="69" t="s">
        <v>857</v>
      </c>
      <c r="Q1726" s="70">
        <v>10</v>
      </c>
      <c r="S1726">
        <f t="shared" si="54"/>
        <v>64</v>
      </c>
      <c r="T1726" t="str">
        <f t="shared" si="53"/>
        <v>BPB-14</v>
      </c>
    </row>
    <row r="1727" spans="1:20" x14ac:dyDescent="0.25">
      <c r="A1727" s="72">
        <v>43118</v>
      </c>
      <c r="B1727" s="73" t="s">
        <v>988</v>
      </c>
      <c r="C1727" s="74"/>
      <c r="D1727" s="73" t="s">
        <v>989</v>
      </c>
      <c r="E1727" s="73" t="s">
        <v>144</v>
      </c>
      <c r="F1727" s="74">
        <v>24</v>
      </c>
      <c r="G1727" s="75">
        <v>48</v>
      </c>
      <c r="H1727" s="74">
        <v>2</v>
      </c>
      <c r="I1727" s="74">
        <v>8</v>
      </c>
      <c r="J1727" s="74">
        <v>64</v>
      </c>
      <c r="K1727" s="73" t="s">
        <v>16</v>
      </c>
      <c r="L1727" s="74">
        <v>48</v>
      </c>
      <c r="M1727" s="74">
        <v>48</v>
      </c>
      <c r="N1727" s="74">
        <v>288</v>
      </c>
      <c r="O1727" s="74">
        <v>12</v>
      </c>
      <c r="P1727" s="73" t="s">
        <v>193</v>
      </c>
      <c r="Q1727" s="74"/>
      <c r="S1727">
        <f t="shared" si="54"/>
        <v>64</v>
      </c>
      <c r="T1727" t="str">
        <f t="shared" si="53"/>
        <v>BPB-13</v>
      </c>
    </row>
    <row r="1728" spans="1:20" x14ac:dyDescent="0.25">
      <c r="A1728" s="68">
        <v>43118</v>
      </c>
      <c r="B1728" s="69" t="s">
        <v>988</v>
      </c>
      <c r="C1728" s="70"/>
      <c r="D1728" s="69" t="s">
        <v>989</v>
      </c>
      <c r="E1728" s="69" t="s">
        <v>23</v>
      </c>
      <c r="F1728" s="70">
        <v>36</v>
      </c>
      <c r="G1728" s="71">
        <v>36</v>
      </c>
      <c r="H1728" s="70">
        <v>1</v>
      </c>
      <c r="I1728" s="70">
        <v>8</v>
      </c>
      <c r="J1728" s="70">
        <v>80</v>
      </c>
      <c r="K1728" s="69" t="s">
        <v>16</v>
      </c>
      <c r="L1728" s="70">
        <v>108</v>
      </c>
      <c r="M1728" s="70">
        <v>108</v>
      </c>
      <c r="N1728" s="70">
        <v>648</v>
      </c>
      <c r="O1728" s="70">
        <v>18</v>
      </c>
      <c r="P1728" s="69" t="s">
        <v>194</v>
      </c>
      <c r="Q1728" s="70"/>
      <c r="S1728">
        <f t="shared" si="54"/>
        <v>80</v>
      </c>
      <c r="T1728" t="str">
        <f t="shared" si="53"/>
        <v>BPB-14</v>
      </c>
    </row>
    <row r="1729" spans="1:20" x14ac:dyDescent="0.25">
      <c r="A1729" s="72">
        <v>43118</v>
      </c>
      <c r="B1729" s="73" t="s">
        <v>988</v>
      </c>
      <c r="C1729" s="74"/>
      <c r="D1729" s="73" t="s">
        <v>989</v>
      </c>
      <c r="E1729" s="73" t="s">
        <v>281</v>
      </c>
      <c r="F1729" s="74">
        <v>48</v>
      </c>
      <c r="G1729" s="75">
        <v>48</v>
      </c>
      <c r="H1729" s="74">
        <v>1</v>
      </c>
      <c r="I1729" s="74">
        <v>5</v>
      </c>
      <c r="J1729" s="74">
        <v>64</v>
      </c>
      <c r="K1729" s="73" t="s">
        <v>16</v>
      </c>
      <c r="L1729" s="74">
        <v>460</v>
      </c>
      <c r="M1729" s="74">
        <v>460</v>
      </c>
      <c r="N1729" s="74">
        <v>1380</v>
      </c>
      <c r="O1729" s="74">
        <v>28.75</v>
      </c>
      <c r="P1729" s="73" t="s">
        <v>325</v>
      </c>
      <c r="Q1729" s="74">
        <v>17</v>
      </c>
      <c r="S1729">
        <f t="shared" si="54"/>
        <v>64</v>
      </c>
      <c r="T1729" t="str">
        <f t="shared" si="53"/>
        <v>BPB-15</v>
      </c>
    </row>
    <row r="1730" spans="1:20" x14ac:dyDescent="0.25">
      <c r="A1730" s="68">
        <v>43118</v>
      </c>
      <c r="B1730" s="69" t="s">
        <v>988</v>
      </c>
      <c r="C1730" s="70"/>
      <c r="D1730" s="69" t="s">
        <v>989</v>
      </c>
      <c r="E1730" s="69" t="s">
        <v>28</v>
      </c>
      <c r="F1730" s="70">
        <v>48</v>
      </c>
      <c r="G1730" s="71">
        <v>48</v>
      </c>
      <c r="H1730" s="70">
        <v>1</v>
      </c>
      <c r="I1730" s="70">
        <v>8</v>
      </c>
      <c r="J1730" s="70">
        <v>88</v>
      </c>
      <c r="K1730" s="69" t="s">
        <v>16</v>
      </c>
      <c r="L1730" s="70">
        <v>96</v>
      </c>
      <c r="M1730" s="70">
        <v>96</v>
      </c>
      <c r="N1730" s="70">
        <v>288</v>
      </c>
      <c r="O1730" s="70">
        <v>6</v>
      </c>
      <c r="P1730" s="69" t="s">
        <v>251</v>
      </c>
      <c r="Q1730" s="70">
        <v>23</v>
      </c>
      <c r="S1730">
        <f t="shared" si="54"/>
        <v>88</v>
      </c>
      <c r="T1730" t="str">
        <f t="shared" si="53"/>
        <v>BPB-12</v>
      </c>
    </row>
    <row r="1731" spans="1:20" x14ac:dyDescent="0.25">
      <c r="A1731" s="68">
        <v>43118</v>
      </c>
      <c r="B1731" s="69" t="s">
        <v>988</v>
      </c>
      <c r="C1731" s="70"/>
      <c r="D1731" s="69" t="s">
        <v>989</v>
      </c>
      <c r="E1731" s="69" t="s">
        <v>233</v>
      </c>
      <c r="F1731" s="70">
        <v>1</v>
      </c>
      <c r="G1731" s="71">
        <v>20</v>
      </c>
      <c r="H1731" s="70">
        <v>20</v>
      </c>
      <c r="I1731" s="70">
        <v>50</v>
      </c>
      <c r="J1731" s="70">
        <v>600</v>
      </c>
      <c r="K1731" s="69" t="s">
        <v>16</v>
      </c>
      <c r="L1731" s="70">
        <v>600</v>
      </c>
      <c r="M1731" s="70">
        <v>600</v>
      </c>
      <c r="N1731" s="70">
        <v>1200</v>
      </c>
      <c r="O1731" s="70">
        <v>1200</v>
      </c>
      <c r="P1731" s="69" t="s">
        <v>234</v>
      </c>
      <c r="Q1731" s="70">
        <v>389</v>
      </c>
      <c r="S1731">
        <f t="shared" si="54"/>
        <v>600</v>
      </c>
      <c r="T1731" t="str">
        <f t="shared" ref="T1731:T1794" si="55">LEFT(P1731,6)</f>
        <v>BPB-03</v>
      </c>
    </row>
    <row r="1732" spans="1:20" x14ac:dyDescent="0.25">
      <c r="A1732" s="68">
        <v>43118</v>
      </c>
      <c r="B1732" s="69" t="s">
        <v>988</v>
      </c>
      <c r="C1732" s="70"/>
      <c r="D1732" s="69" t="s">
        <v>989</v>
      </c>
      <c r="E1732" s="69" t="s">
        <v>29</v>
      </c>
      <c r="F1732" s="70">
        <v>40</v>
      </c>
      <c r="G1732" s="71">
        <v>40</v>
      </c>
      <c r="H1732" s="70">
        <v>1</v>
      </c>
      <c r="I1732" s="70">
        <v>2</v>
      </c>
      <c r="J1732" s="70">
        <v>56</v>
      </c>
      <c r="K1732" s="69" t="s">
        <v>16</v>
      </c>
      <c r="L1732" s="70">
        <v>80</v>
      </c>
      <c r="M1732" s="70">
        <v>80</v>
      </c>
      <c r="N1732" s="70">
        <v>720</v>
      </c>
      <c r="O1732" s="70">
        <v>18</v>
      </c>
      <c r="P1732" s="69" t="s">
        <v>195</v>
      </c>
      <c r="Q1732" s="70">
        <v>71.875</v>
      </c>
      <c r="S1732">
        <f t="shared" si="54"/>
        <v>56</v>
      </c>
      <c r="T1732" t="str">
        <f t="shared" si="55"/>
        <v>BPB-13</v>
      </c>
    </row>
    <row r="1733" spans="1:20" x14ac:dyDescent="0.25">
      <c r="A1733" s="72">
        <v>43118</v>
      </c>
      <c r="B1733" s="73" t="s">
        <v>988</v>
      </c>
      <c r="C1733" s="74"/>
      <c r="D1733" s="73" t="s">
        <v>989</v>
      </c>
      <c r="E1733" s="73" t="s">
        <v>96</v>
      </c>
      <c r="F1733" s="74">
        <v>24</v>
      </c>
      <c r="G1733" s="75">
        <v>24</v>
      </c>
      <c r="H1733" s="74">
        <v>1</v>
      </c>
      <c r="I1733" s="74">
        <v>8</v>
      </c>
      <c r="J1733" s="74">
        <v>88</v>
      </c>
      <c r="K1733" s="73" t="s">
        <v>16</v>
      </c>
      <c r="L1733" s="74">
        <v>48</v>
      </c>
      <c r="M1733" s="74">
        <v>48</v>
      </c>
      <c r="N1733" s="74">
        <v>288</v>
      </c>
      <c r="O1733" s="74">
        <v>12</v>
      </c>
      <c r="P1733" s="73" t="s">
        <v>221</v>
      </c>
      <c r="Q1733" s="74"/>
      <c r="S1733">
        <f t="shared" si="54"/>
        <v>88</v>
      </c>
      <c r="T1733" t="str">
        <f t="shared" si="55"/>
        <v>BPB-14</v>
      </c>
    </row>
    <row r="1734" spans="1:20" x14ac:dyDescent="0.25">
      <c r="A1734" s="68">
        <v>43118</v>
      </c>
      <c r="B1734" s="69" t="s">
        <v>988</v>
      </c>
      <c r="C1734" s="70"/>
      <c r="D1734" s="69" t="s">
        <v>989</v>
      </c>
      <c r="E1734" s="69" t="s">
        <v>97</v>
      </c>
      <c r="F1734" s="70">
        <v>24</v>
      </c>
      <c r="G1734" s="71">
        <v>24</v>
      </c>
      <c r="H1734" s="70">
        <v>1</v>
      </c>
      <c r="I1734" s="70">
        <v>8</v>
      </c>
      <c r="J1734" s="70">
        <v>64</v>
      </c>
      <c r="K1734" s="69" t="s">
        <v>16</v>
      </c>
      <c r="L1734" s="70">
        <v>48</v>
      </c>
      <c r="M1734" s="70">
        <v>48</v>
      </c>
      <c r="N1734" s="70">
        <v>288</v>
      </c>
      <c r="O1734" s="70">
        <v>12</v>
      </c>
      <c r="P1734" s="69" t="s">
        <v>211</v>
      </c>
      <c r="Q1734" s="70"/>
      <c r="S1734">
        <f t="shared" si="54"/>
        <v>64</v>
      </c>
      <c r="T1734" t="str">
        <f t="shared" si="55"/>
        <v>BPB-13</v>
      </c>
    </row>
    <row r="1735" spans="1:20" x14ac:dyDescent="0.25">
      <c r="A1735" s="68">
        <v>43118</v>
      </c>
      <c r="B1735" s="69" t="s">
        <v>988</v>
      </c>
      <c r="C1735" s="70"/>
      <c r="D1735" s="69" t="s">
        <v>989</v>
      </c>
      <c r="E1735" s="69" t="s">
        <v>32</v>
      </c>
      <c r="F1735" s="70">
        <v>24</v>
      </c>
      <c r="G1735" s="71">
        <v>24</v>
      </c>
      <c r="H1735" s="70">
        <v>1</v>
      </c>
      <c r="I1735" s="70">
        <v>50</v>
      </c>
      <c r="J1735" s="70">
        <v>100</v>
      </c>
      <c r="K1735" s="69" t="s">
        <v>16</v>
      </c>
      <c r="L1735" s="70">
        <v>48</v>
      </c>
      <c r="M1735" s="70">
        <v>48</v>
      </c>
      <c r="N1735" s="70">
        <v>288</v>
      </c>
      <c r="O1735" s="70">
        <v>12</v>
      </c>
      <c r="P1735" s="69" t="s">
        <v>99</v>
      </c>
      <c r="Q1735" s="70"/>
      <c r="S1735">
        <f t="shared" si="54"/>
        <v>100</v>
      </c>
      <c r="T1735" t="str">
        <f t="shared" si="55"/>
        <v>BPB-13</v>
      </c>
    </row>
    <row r="1736" spans="1:20" x14ac:dyDescent="0.25">
      <c r="A1736" s="72">
        <v>43118</v>
      </c>
      <c r="B1736" s="73" t="s">
        <v>988</v>
      </c>
      <c r="C1736" s="74"/>
      <c r="D1736" s="73" t="s">
        <v>989</v>
      </c>
      <c r="E1736" s="73" t="s">
        <v>677</v>
      </c>
      <c r="F1736" s="74">
        <v>40</v>
      </c>
      <c r="G1736" s="75">
        <v>40</v>
      </c>
      <c r="H1736" s="74">
        <v>1</v>
      </c>
      <c r="I1736" s="74">
        <v>2</v>
      </c>
      <c r="J1736" s="74">
        <v>6</v>
      </c>
      <c r="K1736" s="73" t="s">
        <v>16</v>
      </c>
      <c r="L1736" s="74">
        <v>80</v>
      </c>
      <c r="M1736" s="74">
        <v>80</v>
      </c>
      <c r="N1736" s="74">
        <v>240</v>
      </c>
      <c r="O1736" s="74">
        <v>6</v>
      </c>
      <c r="P1736" s="73" t="s">
        <v>678</v>
      </c>
      <c r="Q1736" s="74"/>
      <c r="S1736">
        <f t="shared" si="54"/>
        <v>6</v>
      </c>
      <c r="T1736" t="str">
        <f t="shared" si="55"/>
        <v>BPB-04</v>
      </c>
    </row>
    <row r="1737" spans="1:20" x14ac:dyDescent="0.25">
      <c r="A1737" s="68">
        <v>43118</v>
      </c>
      <c r="B1737" s="69" t="s">
        <v>988</v>
      </c>
      <c r="C1737" s="70"/>
      <c r="D1737" s="69" t="s">
        <v>989</v>
      </c>
      <c r="E1737" s="69" t="s">
        <v>100</v>
      </c>
      <c r="F1737" s="70">
        <v>24</v>
      </c>
      <c r="G1737" s="71">
        <v>48</v>
      </c>
      <c r="H1737" s="70">
        <v>2</v>
      </c>
      <c r="I1737" s="70">
        <v>8</v>
      </c>
      <c r="J1737" s="70">
        <v>64</v>
      </c>
      <c r="K1737" s="69" t="s">
        <v>16</v>
      </c>
      <c r="L1737" s="70">
        <v>48</v>
      </c>
      <c r="M1737" s="70">
        <v>48</v>
      </c>
      <c r="N1737" s="70">
        <v>144</v>
      </c>
      <c r="O1737" s="70">
        <v>6</v>
      </c>
      <c r="P1737" s="69" t="s">
        <v>212</v>
      </c>
      <c r="Q1737" s="70">
        <v>4</v>
      </c>
      <c r="S1737">
        <f t="shared" si="54"/>
        <v>64</v>
      </c>
      <c r="T1737" t="str">
        <f t="shared" si="55"/>
        <v>BPB-14</v>
      </c>
    </row>
    <row r="1738" spans="1:20" x14ac:dyDescent="0.25">
      <c r="A1738" s="72">
        <v>43118</v>
      </c>
      <c r="B1738" s="73" t="s">
        <v>988</v>
      </c>
      <c r="C1738" s="74"/>
      <c r="D1738" s="73" t="s">
        <v>989</v>
      </c>
      <c r="E1738" s="73" t="s">
        <v>101</v>
      </c>
      <c r="F1738" s="74">
        <v>24</v>
      </c>
      <c r="G1738" s="75">
        <v>48</v>
      </c>
      <c r="H1738" s="74">
        <v>2</v>
      </c>
      <c r="I1738" s="74">
        <v>8</v>
      </c>
      <c r="J1738" s="74">
        <v>56</v>
      </c>
      <c r="K1738" s="73" t="s">
        <v>16</v>
      </c>
      <c r="L1738" s="74">
        <v>48</v>
      </c>
      <c r="M1738" s="74">
        <v>48</v>
      </c>
      <c r="N1738" s="74">
        <v>144</v>
      </c>
      <c r="O1738" s="74">
        <v>6</v>
      </c>
      <c r="P1738" s="73" t="s">
        <v>197</v>
      </c>
      <c r="Q1738" s="74">
        <v>37</v>
      </c>
      <c r="S1738">
        <f t="shared" si="54"/>
        <v>56</v>
      </c>
      <c r="T1738" t="str">
        <f t="shared" si="55"/>
        <v>BPB-14</v>
      </c>
    </row>
    <row r="1739" spans="1:20" x14ac:dyDescent="0.25">
      <c r="A1739" s="68">
        <v>43118</v>
      </c>
      <c r="B1739" s="69" t="s">
        <v>988</v>
      </c>
      <c r="C1739" s="70"/>
      <c r="D1739" s="69" t="s">
        <v>989</v>
      </c>
      <c r="E1739" s="69" t="s">
        <v>138</v>
      </c>
      <c r="F1739" s="70">
        <v>24</v>
      </c>
      <c r="G1739" s="71">
        <v>24</v>
      </c>
      <c r="H1739" s="70">
        <v>1</v>
      </c>
      <c r="I1739" s="70">
        <v>8</v>
      </c>
      <c r="J1739" s="70">
        <v>80</v>
      </c>
      <c r="K1739" s="69" t="s">
        <v>16</v>
      </c>
      <c r="L1739" s="70">
        <v>48</v>
      </c>
      <c r="M1739" s="70">
        <v>48</v>
      </c>
      <c r="N1739" s="70">
        <v>288</v>
      </c>
      <c r="O1739" s="70">
        <v>12</v>
      </c>
      <c r="P1739" s="69" t="s">
        <v>198</v>
      </c>
      <c r="Q1739" s="70">
        <v>18</v>
      </c>
      <c r="S1739">
        <f t="shared" si="54"/>
        <v>80</v>
      </c>
      <c r="T1739" t="str">
        <f t="shared" si="55"/>
        <v>BPB-11</v>
      </c>
    </row>
    <row r="1740" spans="1:20" x14ac:dyDescent="0.25">
      <c r="A1740" s="72">
        <v>43118</v>
      </c>
      <c r="B1740" s="73" t="s">
        <v>988</v>
      </c>
      <c r="C1740" s="74"/>
      <c r="D1740" s="73" t="s">
        <v>989</v>
      </c>
      <c r="E1740" s="73" t="s">
        <v>152</v>
      </c>
      <c r="F1740" s="74">
        <v>24</v>
      </c>
      <c r="G1740" s="75">
        <v>24</v>
      </c>
      <c r="H1740" s="74">
        <v>1</v>
      </c>
      <c r="I1740" s="74">
        <v>8</v>
      </c>
      <c r="J1740" s="74">
        <v>72</v>
      </c>
      <c r="K1740" s="73" t="s">
        <v>16</v>
      </c>
      <c r="L1740" s="74">
        <v>48</v>
      </c>
      <c r="M1740" s="74">
        <v>48</v>
      </c>
      <c r="N1740" s="74">
        <v>288</v>
      </c>
      <c r="O1740" s="74">
        <v>12</v>
      </c>
      <c r="P1740" s="73" t="s">
        <v>226</v>
      </c>
      <c r="Q1740" s="74">
        <v>24</v>
      </c>
      <c r="S1740">
        <f t="shared" si="54"/>
        <v>72</v>
      </c>
      <c r="T1740" t="str">
        <f t="shared" si="55"/>
        <v>BPB-14</v>
      </c>
    </row>
    <row r="1741" spans="1:20" x14ac:dyDescent="0.25">
      <c r="A1741" s="68">
        <v>43118</v>
      </c>
      <c r="B1741" s="69" t="s">
        <v>988</v>
      </c>
      <c r="C1741" s="70"/>
      <c r="D1741" s="69" t="s">
        <v>989</v>
      </c>
      <c r="E1741" s="69" t="s">
        <v>139</v>
      </c>
      <c r="F1741" s="70">
        <v>24</v>
      </c>
      <c r="G1741" s="71">
        <v>24</v>
      </c>
      <c r="H1741" s="70">
        <v>1</v>
      </c>
      <c r="I1741" s="70">
        <v>80</v>
      </c>
      <c r="J1741" s="70">
        <v>160</v>
      </c>
      <c r="K1741" s="69" t="s">
        <v>16</v>
      </c>
      <c r="L1741" s="70">
        <v>48</v>
      </c>
      <c r="M1741" s="70">
        <v>48</v>
      </c>
      <c r="N1741" s="70">
        <v>432</v>
      </c>
      <c r="O1741" s="70">
        <v>18</v>
      </c>
      <c r="P1741" s="69" t="s">
        <v>199</v>
      </c>
      <c r="Q1741" s="70">
        <v>97</v>
      </c>
      <c r="S1741">
        <f t="shared" si="54"/>
        <v>160</v>
      </c>
      <c r="T1741" t="str">
        <f t="shared" si="55"/>
        <v>BPB-14</v>
      </c>
    </row>
    <row r="1742" spans="1:20" x14ac:dyDescent="0.25">
      <c r="A1742" s="68">
        <v>43118</v>
      </c>
      <c r="B1742" s="69" t="s">
        <v>988</v>
      </c>
      <c r="C1742" s="70"/>
      <c r="D1742" s="69" t="s">
        <v>989</v>
      </c>
      <c r="E1742" s="69" t="s">
        <v>33</v>
      </c>
      <c r="F1742" s="70">
        <v>24</v>
      </c>
      <c r="G1742" s="71">
        <v>48</v>
      </c>
      <c r="H1742" s="70">
        <v>2</v>
      </c>
      <c r="I1742" s="70">
        <v>50</v>
      </c>
      <c r="J1742" s="70">
        <v>100</v>
      </c>
      <c r="K1742" s="69" t="s">
        <v>16</v>
      </c>
      <c r="L1742" s="70">
        <v>48</v>
      </c>
      <c r="M1742" s="70">
        <v>48</v>
      </c>
      <c r="N1742" s="70">
        <v>432</v>
      </c>
      <c r="O1742" s="70">
        <v>18</v>
      </c>
      <c r="P1742" s="69" t="s">
        <v>104</v>
      </c>
      <c r="Q1742" s="70">
        <v>22</v>
      </c>
      <c r="S1742">
        <f t="shared" si="54"/>
        <v>100</v>
      </c>
      <c r="T1742" t="str">
        <f t="shared" si="55"/>
        <v>BPB-13</v>
      </c>
    </row>
    <row r="1743" spans="1:20" x14ac:dyDescent="0.25">
      <c r="A1743" s="68">
        <v>43118</v>
      </c>
      <c r="B1743" s="69" t="s">
        <v>988</v>
      </c>
      <c r="C1743" s="70"/>
      <c r="D1743" s="69" t="s">
        <v>989</v>
      </c>
      <c r="E1743" s="69" t="s">
        <v>39</v>
      </c>
      <c r="F1743" s="70">
        <v>36</v>
      </c>
      <c r="G1743" s="71">
        <v>72</v>
      </c>
      <c r="H1743" s="70">
        <v>2</v>
      </c>
      <c r="I1743" s="70">
        <v>8</v>
      </c>
      <c r="J1743" s="70">
        <v>80</v>
      </c>
      <c r="K1743" s="69" t="s">
        <v>16</v>
      </c>
      <c r="L1743" s="70">
        <v>72</v>
      </c>
      <c r="M1743" s="70">
        <v>72</v>
      </c>
      <c r="N1743" s="70">
        <v>3000</v>
      </c>
      <c r="O1743" s="70">
        <v>83.3333333333333</v>
      </c>
      <c r="P1743" s="69" t="s">
        <v>204</v>
      </c>
      <c r="Q1743" s="70"/>
      <c r="S1743">
        <f t="shared" si="54"/>
        <v>80</v>
      </c>
      <c r="T1743" t="str">
        <f t="shared" si="55"/>
        <v>BPB-13</v>
      </c>
    </row>
    <row r="1744" spans="1:20" x14ac:dyDescent="0.25">
      <c r="A1744" s="72">
        <v>43118</v>
      </c>
      <c r="B1744" s="73" t="s">
        <v>988</v>
      </c>
      <c r="C1744" s="74"/>
      <c r="D1744" s="73" t="s">
        <v>989</v>
      </c>
      <c r="E1744" s="73" t="s">
        <v>107</v>
      </c>
      <c r="F1744" s="74">
        <v>28</v>
      </c>
      <c r="G1744" s="75">
        <v>28</v>
      </c>
      <c r="H1744" s="74">
        <v>1</v>
      </c>
      <c r="I1744" s="74">
        <v>2</v>
      </c>
      <c r="J1744" s="74">
        <v>80</v>
      </c>
      <c r="K1744" s="73" t="s">
        <v>16</v>
      </c>
      <c r="L1744" s="74">
        <v>56</v>
      </c>
      <c r="M1744" s="74">
        <v>56</v>
      </c>
      <c r="N1744" s="74">
        <v>168</v>
      </c>
      <c r="O1744" s="74">
        <v>6</v>
      </c>
      <c r="P1744" s="73" t="s">
        <v>175</v>
      </c>
      <c r="Q1744" s="74">
        <v>26</v>
      </c>
      <c r="S1744">
        <f t="shared" si="54"/>
        <v>80</v>
      </c>
      <c r="T1744" t="str">
        <f t="shared" si="55"/>
        <v>BPB-13</v>
      </c>
    </row>
    <row r="1745" spans="1:20" x14ac:dyDescent="0.25">
      <c r="A1745" s="72">
        <v>43118</v>
      </c>
      <c r="B1745" s="73" t="s">
        <v>988</v>
      </c>
      <c r="C1745" s="74"/>
      <c r="D1745" s="73" t="s">
        <v>989</v>
      </c>
      <c r="E1745" s="73" t="s">
        <v>41</v>
      </c>
      <c r="F1745" s="74">
        <v>36</v>
      </c>
      <c r="G1745" s="75">
        <v>36</v>
      </c>
      <c r="H1745" s="74">
        <v>1</v>
      </c>
      <c r="I1745" s="74">
        <v>80</v>
      </c>
      <c r="J1745" s="74">
        <v>160</v>
      </c>
      <c r="K1745" s="73" t="s">
        <v>16</v>
      </c>
      <c r="L1745" s="74">
        <v>72</v>
      </c>
      <c r="M1745" s="74">
        <v>72</v>
      </c>
      <c r="N1745" s="74">
        <v>216</v>
      </c>
      <c r="O1745" s="74">
        <v>6</v>
      </c>
      <c r="P1745" s="73" t="s">
        <v>213</v>
      </c>
      <c r="Q1745" s="74">
        <v>74.1388888888889</v>
      </c>
      <c r="S1745">
        <f t="shared" si="54"/>
        <v>160</v>
      </c>
      <c r="T1745" t="str">
        <f t="shared" si="55"/>
        <v>BPB-14</v>
      </c>
    </row>
    <row r="1746" spans="1:20" x14ac:dyDescent="0.25">
      <c r="A1746" s="72">
        <v>43118</v>
      </c>
      <c r="B1746" s="73" t="s">
        <v>988</v>
      </c>
      <c r="C1746" s="74"/>
      <c r="D1746" s="73" t="s">
        <v>989</v>
      </c>
      <c r="E1746" s="73" t="s">
        <v>112</v>
      </c>
      <c r="F1746" s="74">
        <v>36</v>
      </c>
      <c r="G1746" s="75">
        <v>36</v>
      </c>
      <c r="H1746" s="74">
        <v>1</v>
      </c>
      <c r="I1746" s="74">
        <v>8</v>
      </c>
      <c r="J1746" s="74">
        <v>88</v>
      </c>
      <c r="K1746" s="73" t="s">
        <v>16</v>
      </c>
      <c r="L1746" s="74">
        <v>72</v>
      </c>
      <c r="M1746" s="74">
        <v>72</v>
      </c>
      <c r="N1746" s="74">
        <v>216</v>
      </c>
      <c r="O1746" s="74">
        <v>6</v>
      </c>
      <c r="P1746" s="73" t="s">
        <v>858</v>
      </c>
      <c r="Q1746" s="74"/>
      <c r="S1746">
        <f t="shared" si="54"/>
        <v>88</v>
      </c>
      <c r="T1746" t="str">
        <f t="shared" si="55"/>
        <v>BPB-15</v>
      </c>
    </row>
    <row r="1747" spans="1:20" x14ac:dyDescent="0.25">
      <c r="A1747" s="72">
        <v>43118</v>
      </c>
      <c r="B1747" s="73" t="s">
        <v>988</v>
      </c>
      <c r="C1747" s="74"/>
      <c r="D1747" s="73" t="s">
        <v>989</v>
      </c>
      <c r="E1747" s="73" t="s">
        <v>129</v>
      </c>
      <c r="F1747" s="74">
        <v>48</v>
      </c>
      <c r="G1747" s="75">
        <v>48</v>
      </c>
      <c r="H1747" s="74">
        <v>1</v>
      </c>
      <c r="I1747" s="74">
        <v>8</v>
      </c>
      <c r="J1747" s="74">
        <v>80</v>
      </c>
      <c r="K1747" s="73" t="s">
        <v>16</v>
      </c>
      <c r="L1747" s="74">
        <v>96</v>
      </c>
      <c r="M1747" s="74">
        <v>96</v>
      </c>
      <c r="N1747" s="74">
        <v>288</v>
      </c>
      <c r="O1747" s="74">
        <v>6</v>
      </c>
      <c r="P1747" s="73" t="s">
        <v>255</v>
      </c>
      <c r="Q1747" s="74"/>
      <c r="S1747">
        <f t="shared" si="54"/>
        <v>80</v>
      </c>
      <c r="T1747" t="str">
        <f t="shared" si="55"/>
        <v>BPB-08</v>
      </c>
    </row>
    <row r="1748" spans="1:20" x14ac:dyDescent="0.25">
      <c r="A1748" s="68">
        <v>43118</v>
      </c>
      <c r="B1748" s="69" t="s">
        <v>990</v>
      </c>
      <c r="C1748" s="70"/>
      <c r="D1748" s="69" t="s">
        <v>989</v>
      </c>
      <c r="E1748" s="69" t="s">
        <v>636</v>
      </c>
      <c r="F1748" s="70">
        <v>40</v>
      </c>
      <c r="G1748" s="71">
        <v>40</v>
      </c>
      <c r="H1748" s="70">
        <v>1</v>
      </c>
      <c r="I1748" s="70">
        <v>8</v>
      </c>
      <c r="J1748" s="70">
        <v>56</v>
      </c>
      <c r="K1748" s="69" t="s">
        <v>16</v>
      </c>
      <c r="L1748" s="70">
        <v>80</v>
      </c>
      <c r="M1748" s="70">
        <v>80</v>
      </c>
      <c r="N1748" s="70">
        <v>240</v>
      </c>
      <c r="O1748" s="70">
        <v>6</v>
      </c>
      <c r="P1748" s="69" t="s">
        <v>637</v>
      </c>
      <c r="Q1748" s="70">
        <v>21</v>
      </c>
      <c r="S1748">
        <f t="shared" si="54"/>
        <v>56</v>
      </c>
      <c r="T1748" t="str">
        <f t="shared" si="55"/>
        <v>BPB-15</v>
      </c>
    </row>
    <row r="1749" spans="1:20" x14ac:dyDescent="0.25">
      <c r="A1749" s="72">
        <v>43118</v>
      </c>
      <c r="B1749" s="73" t="s">
        <v>990</v>
      </c>
      <c r="C1749" s="74"/>
      <c r="D1749" s="73" t="s">
        <v>989</v>
      </c>
      <c r="E1749" s="73" t="s">
        <v>171</v>
      </c>
      <c r="F1749" s="74">
        <v>1</v>
      </c>
      <c r="G1749" s="75">
        <v>20</v>
      </c>
      <c r="H1749" s="74">
        <v>20</v>
      </c>
      <c r="I1749" s="74">
        <v>27</v>
      </c>
      <c r="J1749" s="74">
        <v>320</v>
      </c>
      <c r="K1749" s="73" t="s">
        <v>16</v>
      </c>
      <c r="L1749" s="74">
        <v>300</v>
      </c>
      <c r="M1749" s="74">
        <v>300</v>
      </c>
      <c r="N1749" s="74">
        <v>600</v>
      </c>
      <c r="O1749" s="74">
        <v>600</v>
      </c>
      <c r="P1749" s="73" t="s">
        <v>172</v>
      </c>
      <c r="Q1749" s="74">
        <v>79</v>
      </c>
      <c r="S1749">
        <f t="shared" si="54"/>
        <v>320</v>
      </c>
      <c r="T1749" t="str">
        <f t="shared" si="55"/>
        <v>BPB-03</v>
      </c>
    </row>
    <row r="1750" spans="1:20" x14ac:dyDescent="0.25">
      <c r="A1750" s="72">
        <v>43118</v>
      </c>
      <c r="B1750" s="73" t="s">
        <v>990</v>
      </c>
      <c r="C1750" s="74"/>
      <c r="D1750" s="73" t="s">
        <v>989</v>
      </c>
      <c r="E1750" s="73" t="s">
        <v>44</v>
      </c>
      <c r="F1750" s="74">
        <v>30</v>
      </c>
      <c r="G1750" s="75">
        <v>60</v>
      </c>
      <c r="H1750" s="74">
        <v>2</v>
      </c>
      <c r="I1750" s="74">
        <v>8</v>
      </c>
      <c r="J1750" s="74">
        <v>88</v>
      </c>
      <c r="K1750" s="73" t="s">
        <v>16</v>
      </c>
      <c r="L1750" s="74">
        <v>60</v>
      </c>
      <c r="M1750" s="74">
        <v>60</v>
      </c>
      <c r="N1750" s="74">
        <v>180</v>
      </c>
      <c r="O1750" s="74">
        <v>6</v>
      </c>
      <c r="P1750" s="73" t="s">
        <v>114</v>
      </c>
      <c r="Q1750" s="74">
        <v>58</v>
      </c>
      <c r="S1750">
        <f t="shared" si="54"/>
        <v>88</v>
      </c>
      <c r="T1750" t="str">
        <f t="shared" si="55"/>
        <v>BPB-13</v>
      </c>
    </row>
    <row r="1751" spans="1:20" x14ac:dyDescent="0.25">
      <c r="A1751" s="72">
        <v>43118</v>
      </c>
      <c r="B1751" s="73" t="s">
        <v>990</v>
      </c>
      <c r="C1751" s="74"/>
      <c r="D1751" s="73" t="s">
        <v>989</v>
      </c>
      <c r="E1751" s="73" t="s">
        <v>115</v>
      </c>
      <c r="F1751" s="74">
        <v>30</v>
      </c>
      <c r="G1751" s="75">
        <v>60</v>
      </c>
      <c r="H1751" s="74">
        <v>2</v>
      </c>
      <c r="I1751" s="74">
        <v>2</v>
      </c>
      <c r="J1751" s="74">
        <v>80</v>
      </c>
      <c r="K1751" s="73" t="s">
        <v>16</v>
      </c>
      <c r="L1751" s="74">
        <v>60</v>
      </c>
      <c r="M1751" s="74">
        <v>60</v>
      </c>
      <c r="N1751" s="74">
        <v>180</v>
      </c>
      <c r="O1751" s="74">
        <v>6</v>
      </c>
      <c r="P1751" s="73" t="s">
        <v>116</v>
      </c>
      <c r="Q1751" s="74">
        <v>117</v>
      </c>
      <c r="S1751">
        <f t="shared" si="54"/>
        <v>80</v>
      </c>
      <c r="T1751" t="str">
        <f t="shared" si="55"/>
        <v>BPB-13</v>
      </c>
    </row>
    <row r="1752" spans="1:20" x14ac:dyDescent="0.25">
      <c r="A1752" s="72">
        <v>43118</v>
      </c>
      <c r="B1752" s="73" t="s">
        <v>990</v>
      </c>
      <c r="C1752" s="74"/>
      <c r="D1752" s="73" t="s">
        <v>989</v>
      </c>
      <c r="E1752" s="73" t="s">
        <v>132</v>
      </c>
      <c r="F1752" s="74">
        <v>30</v>
      </c>
      <c r="G1752" s="75">
        <v>90</v>
      </c>
      <c r="H1752" s="74">
        <v>3</v>
      </c>
      <c r="I1752" s="74">
        <v>8</v>
      </c>
      <c r="J1752" s="74">
        <v>88</v>
      </c>
      <c r="K1752" s="73" t="s">
        <v>16</v>
      </c>
      <c r="L1752" s="74">
        <v>60</v>
      </c>
      <c r="M1752" s="74">
        <v>60</v>
      </c>
      <c r="N1752" s="74">
        <v>180</v>
      </c>
      <c r="O1752" s="74">
        <v>6</v>
      </c>
      <c r="P1752" s="73" t="s">
        <v>133</v>
      </c>
      <c r="Q1752" s="74"/>
      <c r="S1752">
        <f t="shared" si="54"/>
        <v>88</v>
      </c>
      <c r="T1752" t="str">
        <f t="shared" si="55"/>
        <v>BPB-13</v>
      </c>
    </row>
    <row r="1753" spans="1:20" x14ac:dyDescent="0.25">
      <c r="A1753" s="72">
        <v>43118</v>
      </c>
      <c r="B1753" s="73" t="s">
        <v>990</v>
      </c>
      <c r="C1753" s="74"/>
      <c r="D1753" s="73" t="s">
        <v>989</v>
      </c>
      <c r="E1753" s="73" t="s">
        <v>319</v>
      </c>
      <c r="F1753" s="74">
        <v>18</v>
      </c>
      <c r="G1753" s="75">
        <v>54</v>
      </c>
      <c r="H1753" s="74">
        <v>3</v>
      </c>
      <c r="I1753" s="74">
        <v>36</v>
      </c>
      <c r="J1753" s="74">
        <v>108</v>
      </c>
      <c r="K1753" s="73" t="s">
        <v>16</v>
      </c>
      <c r="L1753" s="74">
        <v>0</v>
      </c>
      <c r="M1753" s="74">
        <v>0</v>
      </c>
      <c r="N1753" s="74">
        <v>0</v>
      </c>
      <c r="O1753" s="74">
        <v>0</v>
      </c>
      <c r="P1753" s="73" t="s">
        <v>320</v>
      </c>
      <c r="Q1753" s="74">
        <v>51</v>
      </c>
      <c r="S1753">
        <f t="shared" si="54"/>
        <v>108</v>
      </c>
      <c r="T1753" t="str">
        <f t="shared" si="55"/>
        <v>BPB-15</v>
      </c>
    </row>
    <row r="1754" spans="1:20" x14ac:dyDescent="0.25">
      <c r="A1754" s="68">
        <v>43118</v>
      </c>
      <c r="B1754" s="69" t="s">
        <v>990</v>
      </c>
      <c r="C1754" s="70"/>
      <c r="D1754" s="69" t="s">
        <v>989</v>
      </c>
      <c r="E1754" s="69" t="s">
        <v>146</v>
      </c>
      <c r="F1754" s="70">
        <v>28</v>
      </c>
      <c r="G1754" s="71">
        <v>28</v>
      </c>
      <c r="H1754" s="70">
        <v>1</v>
      </c>
      <c r="I1754" s="70">
        <v>8</v>
      </c>
      <c r="J1754" s="70">
        <v>80</v>
      </c>
      <c r="K1754" s="69" t="s">
        <v>16</v>
      </c>
      <c r="L1754" s="70">
        <v>56</v>
      </c>
      <c r="M1754" s="70">
        <v>56</v>
      </c>
      <c r="N1754" s="70">
        <v>168</v>
      </c>
      <c r="O1754" s="70">
        <v>6</v>
      </c>
      <c r="P1754" s="69" t="s">
        <v>218</v>
      </c>
      <c r="Q1754" s="70">
        <v>37</v>
      </c>
      <c r="S1754">
        <f t="shared" si="54"/>
        <v>80</v>
      </c>
      <c r="T1754" t="str">
        <f t="shared" si="55"/>
        <v>BPB-12</v>
      </c>
    </row>
    <row r="1755" spans="1:20" x14ac:dyDescent="0.25">
      <c r="A1755" s="72">
        <v>43118</v>
      </c>
      <c r="B1755" s="73" t="s">
        <v>990</v>
      </c>
      <c r="C1755" s="74"/>
      <c r="D1755" s="73" t="s">
        <v>989</v>
      </c>
      <c r="E1755" s="73" t="s">
        <v>120</v>
      </c>
      <c r="F1755" s="74">
        <v>28</v>
      </c>
      <c r="G1755" s="75">
        <v>28</v>
      </c>
      <c r="H1755" s="74">
        <v>1</v>
      </c>
      <c r="I1755" s="74">
        <v>8</v>
      </c>
      <c r="J1755" s="74">
        <v>88</v>
      </c>
      <c r="K1755" s="73" t="s">
        <v>16</v>
      </c>
      <c r="L1755" s="74">
        <v>56</v>
      </c>
      <c r="M1755" s="74">
        <v>56</v>
      </c>
      <c r="N1755" s="74">
        <v>168</v>
      </c>
      <c r="O1755" s="74">
        <v>6</v>
      </c>
      <c r="P1755" s="73" t="s">
        <v>273</v>
      </c>
      <c r="Q1755" s="74">
        <v>33</v>
      </c>
      <c r="S1755">
        <f t="shared" si="54"/>
        <v>88</v>
      </c>
      <c r="T1755" t="str">
        <f t="shared" si="55"/>
        <v>BPB-11</v>
      </c>
    </row>
    <row r="1756" spans="1:20" x14ac:dyDescent="0.25">
      <c r="A1756" s="72">
        <v>43118</v>
      </c>
      <c r="B1756" s="73" t="s">
        <v>991</v>
      </c>
      <c r="C1756" s="74"/>
      <c r="D1756" s="73" t="s">
        <v>992</v>
      </c>
      <c r="E1756" s="73" t="s">
        <v>18</v>
      </c>
      <c r="F1756" s="74">
        <v>30</v>
      </c>
      <c r="G1756" s="75">
        <v>90</v>
      </c>
      <c r="H1756" s="74">
        <v>3</v>
      </c>
      <c r="I1756" s="74">
        <v>80</v>
      </c>
      <c r="J1756" s="74">
        <v>240</v>
      </c>
      <c r="K1756" s="73" t="s">
        <v>16</v>
      </c>
      <c r="L1756" s="74">
        <v>60</v>
      </c>
      <c r="M1756" s="74">
        <v>60</v>
      </c>
      <c r="N1756" s="74">
        <v>180</v>
      </c>
      <c r="O1756" s="74">
        <v>6</v>
      </c>
      <c r="P1756" s="73" t="s">
        <v>61</v>
      </c>
      <c r="Q1756" s="74">
        <v>112</v>
      </c>
      <c r="S1756">
        <f t="shared" si="54"/>
        <v>240</v>
      </c>
      <c r="T1756" t="str">
        <f t="shared" si="55"/>
        <v>BPB-14</v>
      </c>
    </row>
    <row r="1757" spans="1:20" x14ac:dyDescent="0.25">
      <c r="A1757" s="68">
        <v>43118</v>
      </c>
      <c r="B1757" s="69" t="s">
        <v>991</v>
      </c>
      <c r="C1757" s="70"/>
      <c r="D1757" s="69" t="s">
        <v>992</v>
      </c>
      <c r="E1757" s="69" t="s">
        <v>19</v>
      </c>
      <c r="F1757" s="70">
        <v>30</v>
      </c>
      <c r="G1757" s="71">
        <v>60</v>
      </c>
      <c r="H1757" s="70">
        <v>2</v>
      </c>
      <c r="I1757" s="70">
        <v>80</v>
      </c>
      <c r="J1757" s="70">
        <v>160</v>
      </c>
      <c r="K1757" s="69" t="s">
        <v>16</v>
      </c>
      <c r="L1757" s="70">
        <v>60</v>
      </c>
      <c r="M1757" s="70">
        <v>60</v>
      </c>
      <c r="N1757" s="70">
        <v>180</v>
      </c>
      <c r="O1757" s="70">
        <v>6</v>
      </c>
      <c r="P1757" s="69" t="s">
        <v>64</v>
      </c>
      <c r="Q1757" s="70">
        <v>44</v>
      </c>
      <c r="S1757">
        <f t="shared" si="54"/>
        <v>160</v>
      </c>
      <c r="T1757" t="str">
        <f t="shared" si="55"/>
        <v>BPB-14</v>
      </c>
    </row>
    <row r="1758" spans="1:20" x14ac:dyDescent="0.25">
      <c r="A1758" s="68">
        <v>43118</v>
      </c>
      <c r="B1758" s="69" t="s">
        <v>991</v>
      </c>
      <c r="C1758" s="70"/>
      <c r="D1758" s="69" t="s">
        <v>992</v>
      </c>
      <c r="E1758" s="69" t="s">
        <v>33</v>
      </c>
      <c r="F1758" s="70">
        <v>24</v>
      </c>
      <c r="G1758" s="71">
        <v>24</v>
      </c>
      <c r="H1758" s="70">
        <v>1</v>
      </c>
      <c r="I1758" s="70">
        <v>50</v>
      </c>
      <c r="J1758" s="70">
        <v>100</v>
      </c>
      <c r="K1758" s="69" t="s">
        <v>16</v>
      </c>
      <c r="L1758" s="70">
        <v>48</v>
      </c>
      <c r="M1758" s="70">
        <v>48</v>
      </c>
      <c r="N1758" s="70">
        <v>432</v>
      </c>
      <c r="O1758" s="70">
        <v>18</v>
      </c>
      <c r="P1758" s="69" t="s">
        <v>104</v>
      </c>
      <c r="Q1758" s="70">
        <v>22</v>
      </c>
      <c r="S1758">
        <f t="shared" si="54"/>
        <v>100</v>
      </c>
      <c r="T1758" t="str">
        <f t="shared" si="55"/>
        <v>BPB-13</v>
      </c>
    </row>
    <row r="1759" spans="1:20" x14ac:dyDescent="0.25">
      <c r="A1759" s="68">
        <v>43118</v>
      </c>
      <c r="B1759" s="69" t="s">
        <v>991</v>
      </c>
      <c r="C1759" s="70"/>
      <c r="D1759" s="69" t="s">
        <v>992</v>
      </c>
      <c r="E1759" s="69" t="s">
        <v>44</v>
      </c>
      <c r="F1759" s="70">
        <v>30</v>
      </c>
      <c r="G1759" s="71">
        <v>60</v>
      </c>
      <c r="H1759" s="70">
        <v>2</v>
      </c>
      <c r="I1759" s="70">
        <v>8</v>
      </c>
      <c r="J1759" s="70">
        <v>88</v>
      </c>
      <c r="K1759" s="69" t="s">
        <v>16</v>
      </c>
      <c r="L1759" s="70">
        <v>60</v>
      </c>
      <c r="M1759" s="70">
        <v>60</v>
      </c>
      <c r="N1759" s="70">
        <v>180</v>
      </c>
      <c r="O1759" s="70">
        <v>6</v>
      </c>
      <c r="P1759" s="69" t="s">
        <v>114</v>
      </c>
      <c r="Q1759" s="70">
        <v>58</v>
      </c>
      <c r="S1759">
        <f t="shared" si="54"/>
        <v>88</v>
      </c>
      <c r="T1759" t="str">
        <f t="shared" si="55"/>
        <v>BPB-13</v>
      </c>
    </row>
    <row r="1760" spans="1:20" x14ac:dyDescent="0.25">
      <c r="A1760" s="72">
        <v>43118</v>
      </c>
      <c r="B1760" s="73" t="s">
        <v>991</v>
      </c>
      <c r="C1760" s="74"/>
      <c r="D1760" s="73" t="s">
        <v>992</v>
      </c>
      <c r="E1760" s="73" t="s">
        <v>115</v>
      </c>
      <c r="F1760" s="74">
        <v>30</v>
      </c>
      <c r="G1760" s="75">
        <v>60</v>
      </c>
      <c r="H1760" s="74">
        <v>2</v>
      </c>
      <c r="I1760" s="74">
        <v>2</v>
      </c>
      <c r="J1760" s="74">
        <v>80</v>
      </c>
      <c r="K1760" s="73" t="s">
        <v>16</v>
      </c>
      <c r="L1760" s="74">
        <v>60</v>
      </c>
      <c r="M1760" s="74">
        <v>60</v>
      </c>
      <c r="N1760" s="74">
        <v>180</v>
      </c>
      <c r="O1760" s="74">
        <v>6</v>
      </c>
      <c r="P1760" s="73" t="s">
        <v>116</v>
      </c>
      <c r="Q1760" s="74">
        <v>117</v>
      </c>
      <c r="S1760">
        <f t="shared" si="54"/>
        <v>80</v>
      </c>
      <c r="T1760" t="str">
        <f t="shared" si="55"/>
        <v>BPB-13</v>
      </c>
    </row>
    <row r="1761" spans="1:20" x14ac:dyDescent="0.25">
      <c r="A1761" s="68">
        <v>43118</v>
      </c>
      <c r="B1761" s="69" t="s">
        <v>991</v>
      </c>
      <c r="C1761" s="70"/>
      <c r="D1761" s="69" t="s">
        <v>992</v>
      </c>
      <c r="E1761" s="69" t="s">
        <v>132</v>
      </c>
      <c r="F1761" s="70">
        <v>30</v>
      </c>
      <c r="G1761" s="71">
        <v>60</v>
      </c>
      <c r="H1761" s="70">
        <v>2</v>
      </c>
      <c r="I1761" s="70">
        <v>8</v>
      </c>
      <c r="J1761" s="70">
        <v>88</v>
      </c>
      <c r="K1761" s="69" t="s">
        <v>16</v>
      </c>
      <c r="L1761" s="70">
        <v>60</v>
      </c>
      <c r="M1761" s="70">
        <v>60</v>
      </c>
      <c r="N1761" s="70">
        <v>180</v>
      </c>
      <c r="O1761" s="70">
        <v>6</v>
      </c>
      <c r="P1761" s="69" t="s">
        <v>133</v>
      </c>
      <c r="Q1761" s="70"/>
      <c r="S1761">
        <f t="shared" si="54"/>
        <v>88</v>
      </c>
      <c r="T1761" t="str">
        <f t="shared" si="55"/>
        <v>BPB-13</v>
      </c>
    </row>
    <row r="1762" spans="1:20" x14ac:dyDescent="0.25">
      <c r="A1762" s="72">
        <v>43118</v>
      </c>
      <c r="B1762" s="73" t="s">
        <v>991</v>
      </c>
      <c r="C1762" s="74"/>
      <c r="D1762" s="73" t="s">
        <v>992</v>
      </c>
      <c r="E1762" s="73" t="s">
        <v>117</v>
      </c>
      <c r="F1762" s="74">
        <v>30</v>
      </c>
      <c r="G1762" s="75">
        <v>60</v>
      </c>
      <c r="H1762" s="74">
        <v>2</v>
      </c>
      <c r="I1762" s="74">
        <v>80</v>
      </c>
      <c r="J1762" s="74">
        <v>240</v>
      </c>
      <c r="K1762" s="73" t="s">
        <v>16</v>
      </c>
      <c r="L1762" s="74">
        <v>60</v>
      </c>
      <c r="M1762" s="74">
        <v>60</v>
      </c>
      <c r="N1762" s="74">
        <v>180</v>
      </c>
      <c r="O1762" s="74">
        <v>6</v>
      </c>
      <c r="P1762" s="73" t="s">
        <v>118</v>
      </c>
      <c r="Q1762" s="74">
        <v>96</v>
      </c>
      <c r="S1762">
        <f t="shared" si="54"/>
        <v>240</v>
      </c>
      <c r="T1762" t="str">
        <f t="shared" si="55"/>
        <v>BPB-14</v>
      </c>
    </row>
    <row r="1763" spans="1:20" x14ac:dyDescent="0.25">
      <c r="A1763" s="72">
        <v>43118</v>
      </c>
      <c r="B1763" s="73" t="s">
        <v>993</v>
      </c>
      <c r="C1763" s="74"/>
      <c r="D1763" s="73" t="s">
        <v>994</v>
      </c>
      <c r="E1763" s="73" t="s">
        <v>588</v>
      </c>
      <c r="F1763" s="74">
        <v>28</v>
      </c>
      <c r="G1763" s="75">
        <v>28</v>
      </c>
      <c r="H1763" s="74">
        <v>1</v>
      </c>
      <c r="I1763" s="74">
        <v>88</v>
      </c>
      <c r="J1763" s="74">
        <v>264</v>
      </c>
      <c r="K1763" s="73" t="s">
        <v>16</v>
      </c>
      <c r="L1763" s="74">
        <v>56</v>
      </c>
      <c r="M1763" s="74">
        <v>56</v>
      </c>
      <c r="N1763" s="74">
        <v>168</v>
      </c>
      <c r="O1763" s="74">
        <v>6</v>
      </c>
      <c r="P1763" s="73" t="s">
        <v>589</v>
      </c>
      <c r="Q1763" s="74">
        <v>76</v>
      </c>
      <c r="S1763">
        <f t="shared" si="54"/>
        <v>264</v>
      </c>
      <c r="T1763" t="str">
        <f t="shared" si="55"/>
        <v>BPB-13</v>
      </c>
    </row>
    <row r="1764" spans="1:20" x14ac:dyDescent="0.25">
      <c r="A1764" s="68">
        <v>43118</v>
      </c>
      <c r="B1764" s="69" t="s">
        <v>993</v>
      </c>
      <c r="C1764" s="70"/>
      <c r="D1764" s="69" t="s">
        <v>994</v>
      </c>
      <c r="E1764" s="69" t="s">
        <v>995</v>
      </c>
      <c r="F1764" s="70">
        <v>1</v>
      </c>
      <c r="G1764" s="71">
        <v>2</v>
      </c>
      <c r="H1764" s="70">
        <v>2</v>
      </c>
      <c r="I1764" s="70">
        <v>24</v>
      </c>
      <c r="J1764" s="70">
        <v>96</v>
      </c>
      <c r="K1764" s="69" t="s">
        <v>16</v>
      </c>
      <c r="L1764" s="70">
        <v>12</v>
      </c>
      <c r="M1764" s="70">
        <v>12</v>
      </c>
      <c r="N1764" s="70">
        <v>30</v>
      </c>
      <c r="O1764" s="70">
        <v>30</v>
      </c>
      <c r="P1764" s="69" t="s">
        <v>996</v>
      </c>
      <c r="Q1764" s="70">
        <v>33</v>
      </c>
      <c r="S1764">
        <f t="shared" si="54"/>
        <v>96</v>
      </c>
      <c r="T1764" t="str">
        <f t="shared" si="55"/>
        <v>BPB-02</v>
      </c>
    </row>
    <row r="1765" spans="1:20" x14ac:dyDescent="0.25">
      <c r="A1765" s="68">
        <v>43118</v>
      </c>
      <c r="B1765" s="69" t="s">
        <v>993</v>
      </c>
      <c r="C1765" s="70"/>
      <c r="D1765" s="69" t="s">
        <v>994</v>
      </c>
      <c r="E1765" s="69" t="s">
        <v>55</v>
      </c>
      <c r="F1765" s="70">
        <v>40</v>
      </c>
      <c r="G1765" s="71">
        <v>40</v>
      </c>
      <c r="H1765" s="70">
        <v>1</v>
      </c>
      <c r="I1765" s="70">
        <v>8</v>
      </c>
      <c r="J1765" s="70">
        <v>64</v>
      </c>
      <c r="K1765" s="69" t="s">
        <v>16</v>
      </c>
      <c r="L1765" s="70">
        <v>160</v>
      </c>
      <c r="M1765" s="70">
        <v>160</v>
      </c>
      <c r="N1765" s="70">
        <v>480</v>
      </c>
      <c r="O1765" s="70">
        <v>12</v>
      </c>
      <c r="P1765" s="69" t="s">
        <v>203</v>
      </c>
      <c r="Q1765" s="70"/>
      <c r="S1765">
        <f t="shared" si="54"/>
        <v>64</v>
      </c>
      <c r="T1765" t="str">
        <f t="shared" si="55"/>
        <v>BPB-13</v>
      </c>
    </row>
    <row r="1766" spans="1:20" x14ac:dyDescent="0.25">
      <c r="A1766" s="72">
        <v>43118</v>
      </c>
      <c r="B1766" s="73" t="s">
        <v>993</v>
      </c>
      <c r="C1766" s="74"/>
      <c r="D1766" s="73" t="s">
        <v>994</v>
      </c>
      <c r="E1766" s="73" t="s">
        <v>123</v>
      </c>
      <c r="F1766" s="74">
        <v>28</v>
      </c>
      <c r="G1766" s="75">
        <v>28</v>
      </c>
      <c r="H1766" s="74">
        <v>1</v>
      </c>
      <c r="I1766" s="74">
        <v>88</v>
      </c>
      <c r="J1766" s="74">
        <v>176</v>
      </c>
      <c r="K1766" s="73" t="s">
        <v>16</v>
      </c>
      <c r="L1766" s="74">
        <v>168</v>
      </c>
      <c r="M1766" s="74">
        <v>168</v>
      </c>
      <c r="N1766" s="74">
        <v>336</v>
      </c>
      <c r="O1766" s="74">
        <v>12</v>
      </c>
      <c r="P1766" s="73" t="s">
        <v>254</v>
      </c>
      <c r="Q1766" s="74">
        <v>27</v>
      </c>
      <c r="S1766">
        <f t="shared" si="54"/>
        <v>176</v>
      </c>
      <c r="T1766" t="str">
        <f t="shared" si="55"/>
        <v>BPB-13</v>
      </c>
    </row>
    <row r="1767" spans="1:20" x14ac:dyDescent="0.25">
      <c r="A1767" s="72">
        <v>43118</v>
      </c>
      <c r="B1767" s="73" t="s">
        <v>997</v>
      </c>
      <c r="C1767" s="74"/>
      <c r="D1767" s="73" t="s">
        <v>998</v>
      </c>
      <c r="E1767" s="73" t="s">
        <v>18</v>
      </c>
      <c r="F1767" s="74">
        <v>30</v>
      </c>
      <c r="G1767" s="75">
        <v>60</v>
      </c>
      <c r="H1767" s="74">
        <v>2</v>
      </c>
      <c r="I1767" s="74">
        <v>80</v>
      </c>
      <c r="J1767" s="74">
        <v>240</v>
      </c>
      <c r="K1767" s="73" t="s">
        <v>16</v>
      </c>
      <c r="L1767" s="74">
        <v>60</v>
      </c>
      <c r="M1767" s="74">
        <v>60</v>
      </c>
      <c r="N1767" s="74">
        <v>180</v>
      </c>
      <c r="O1767" s="74">
        <v>6</v>
      </c>
      <c r="P1767" s="73" t="s">
        <v>61</v>
      </c>
      <c r="Q1767" s="74">
        <v>112</v>
      </c>
      <c r="S1767">
        <f t="shared" si="54"/>
        <v>240</v>
      </c>
      <c r="T1767" t="str">
        <f t="shared" si="55"/>
        <v>BPB-14</v>
      </c>
    </row>
    <row r="1768" spans="1:20" x14ac:dyDescent="0.25">
      <c r="A1768" s="68">
        <v>43118</v>
      </c>
      <c r="B1768" s="69" t="s">
        <v>997</v>
      </c>
      <c r="C1768" s="70"/>
      <c r="D1768" s="69" t="s">
        <v>998</v>
      </c>
      <c r="E1768" s="69" t="s">
        <v>588</v>
      </c>
      <c r="F1768" s="70">
        <v>28</v>
      </c>
      <c r="G1768" s="71">
        <v>28</v>
      </c>
      <c r="H1768" s="70">
        <v>1</v>
      </c>
      <c r="I1768" s="70">
        <v>88</v>
      </c>
      <c r="J1768" s="70">
        <v>264</v>
      </c>
      <c r="K1768" s="69" t="s">
        <v>16</v>
      </c>
      <c r="L1768" s="70">
        <v>56</v>
      </c>
      <c r="M1768" s="70">
        <v>56</v>
      </c>
      <c r="N1768" s="70">
        <v>168</v>
      </c>
      <c r="O1768" s="70">
        <v>6</v>
      </c>
      <c r="P1768" s="69" t="s">
        <v>589</v>
      </c>
      <c r="Q1768" s="70">
        <v>76</v>
      </c>
      <c r="S1768">
        <f t="shared" si="54"/>
        <v>264</v>
      </c>
      <c r="T1768" t="str">
        <f t="shared" si="55"/>
        <v>BPB-13</v>
      </c>
    </row>
    <row r="1769" spans="1:20" x14ac:dyDescent="0.25">
      <c r="A1769" s="68">
        <v>43118</v>
      </c>
      <c r="B1769" s="69" t="s">
        <v>997</v>
      </c>
      <c r="C1769" s="70"/>
      <c r="D1769" s="69" t="s">
        <v>998</v>
      </c>
      <c r="E1769" s="69" t="s">
        <v>97</v>
      </c>
      <c r="F1769" s="70">
        <v>24</v>
      </c>
      <c r="G1769" s="71">
        <v>24</v>
      </c>
      <c r="H1769" s="70">
        <v>1</v>
      </c>
      <c r="I1769" s="70">
        <v>8</v>
      </c>
      <c r="J1769" s="70">
        <v>64</v>
      </c>
      <c r="K1769" s="69" t="s">
        <v>16</v>
      </c>
      <c r="L1769" s="70">
        <v>48</v>
      </c>
      <c r="M1769" s="70">
        <v>48</v>
      </c>
      <c r="N1769" s="70">
        <v>288</v>
      </c>
      <c r="O1769" s="70">
        <v>12</v>
      </c>
      <c r="P1769" s="69" t="s">
        <v>211</v>
      </c>
      <c r="Q1769" s="70"/>
      <c r="S1769">
        <f t="shared" si="54"/>
        <v>64</v>
      </c>
      <c r="T1769" t="str">
        <f t="shared" si="55"/>
        <v>BPB-13</v>
      </c>
    </row>
    <row r="1770" spans="1:20" x14ac:dyDescent="0.25">
      <c r="A1770" s="72">
        <v>43118</v>
      </c>
      <c r="B1770" s="73" t="s">
        <v>997</v>
      </c>
      <c r="C1770" s="74"/>
      <c r="D1770" s="73" t="s">
        <v>998</v>
      </c>
      <c r="E1770" s="73" t="s">
        <v>39</v>
      </c>
      <c r="F1770" s="74">
        <v>36</v>
      </c>
      <c r="G1770" s="75">
        <v>36</v>
      </c>
      <c r="H1770" s="74">
        <v>1</v>
      </c>
      <c r="I1770" s="74">
        <v>8</v>
      </c>
      <c r="J1770" s="74">
        <v>80</v>
      </c>
      <c r="K1770" s="73" t="s">
        <v>16</v>
      </c>
      <c r="L1770" s="74">
        <v>72</v>
      </c>
      <c r="M1770" s="74">
        <v>72</v>
      </c>
      <c r="N1770" s="74">
        <v>3000</v>
      </c>
      <c r="O1770" s="74">
        <v>83.3333333333333</v>
      </c>
      <c r="P1770" s="73" t="s">
        <v>204</v>
      </c>
      <c r="Q1770" s="74"/>
      <c r="S1770">
        <f t="shared" si="54"/>
        <v>80</v>
      </c>
      <c r="T1770" t="str">
        <f t="shared" si="55"/>
        <v>BPB-13</v>
      </c>
    </row>
    <row r="1771" spans="1:20" x14ac:dyDescent="0.25">
      <c r="A1771" s="72">
        <v>43118</v>
      </c>
      <c r="B1771" s="73" t="s">
        <v>997</v>
      </c>
      <c r="C1771" s="74"/>
      <c r="D1771" s="73" t="s">
        <v>998</v>
      </c>
      <c r="E1771" s="73" t="s">
        <v>107</v>
      </c>
      <c r="F1771" s="74">
        <v>28</v>
      </c>
      <c r="G1771" s="75">
        <v>28</v>
      </c>
      <c r="H1771" s="74">
        <v>1</v>
      </c>
      <c r="I1771" s="74">
        <v>2</v>
      </c>
      <c r="J1771" s="74">
        <v>80</v>
      </c>
      <c r="K1771" s="73" t="s">
        <v>16</v>
      </c>
      <c r="L1771" s="74">
        <v>56</v>
      </c>
      <c r="M1771" s="74">
        <v>56</v>
      </c>
      <c r="N1771" s="74">
        <v>168</v>
      </c>
      <c r="O1771" s="74">
        <v>6</v>
      </c>
      <c r="P1771" s="73" t="s">
        <v>175</v>
      </c>
      <c r="Q1771" s="74">
        <v>26</v>
      </c>
      <c r="S1771">
        <f t="shared" si="54"/>
        <v>80</v>
      </c>
      <c r="T1771" t="str">
        <f t="shared" si="55"/>
        <v>BPB-13</v>
      </c>
    </row>
    <row r="1772" spans="1:20" x14ac:dyDescent="0.25">
      <c r="A1772" s="68">
        <v>43118</v>
      </c>
      <c r="B1772" s="69" t="s">
        <v>997</v>
      </c>
      <c r="C1772" s="70"/>
      <c r="D1772" s="69" t="s">
        <v>998</v>
      </c>
      <c r="E1772" s="69" t="s">
        <v>142</v>
      </c>
      <c r="F1772" s="70">
        <v>10</v>
      </c>
      <c r="G1772" s="71">
        <v>10</v>
      </c>
      <c r="H1772" s="70">
        <v>1</v>
      </c>
      <c r="I1772" s="70">
        <v>2</v>
      </c>
      <c r="J1772" s="70">
        <v>36</v>
      </c>
      <c r="K1772" s="69" t="s">
        <v>16</v>
      </c>
      <c r="L1772" s="70">
        <v>14</v>
      </c>
      <c r="M1772" s="70">
        <v>14</v>
      </c>
      <c r="N1772" s="70">
        <v>28</v>
      </c>
      <c r="O1772" s="70">
        <v>2.8</v>
      </c>
      <c r="P1772" s="69" t="s">
        <v>311</v>
      </c>
      <c r="Q1772" s="70">
        <v>16</v>
      </c>
      <c r="S1772">
        <f t="shared" si="54"/>
        <v>36</v>
      </c>
      <c r="T1772" t="str">
        <f t="shared" si="55"/>
        <v>BPB-15</v>
      </c>
    </row>
    <row r="1773" spans="1:20" x14ac:dyDescent="0.25">
      <c r="A1773" s="72">
        <v>43118</v>
      </c>
      <c r="B1773" s="73" t="s">
        <v>999</v>
      </c>
      <c r="C1773" s="74"/>
      <c r="D1773" s="73" t="s">
        <v>1000</v>
      </c>
      <c r="E1773" s="73" t="s">
        <v>18</v>
      </c>
      <c r="F1773" s="74">
        <v>30</v>
      </c>
      <c r="G1773" s="75">
        <v>120</v>
      </c>
      <c r="H1773" s="74">
        <v>4</v>
      </c>
      <c r="I1773" s="74">
        <v>80</v>
      </c>
      <c r="J1773" s="74">
        <v>240</v>
      </c>
      <c r="K1773" s="73" t="s">
        <v>16</v>
      </c>
      <c r="L1773" s="74">
        <v>60</v>
      </c>
      <c r="M1773" s="74">
        <v>60</v>
      </c>
      <c r="N1773" s="74">
        <v>180</v>
      </c>
      <c r="O1773" s="74">
        <v>6</v>
      </c>
      <c r="P1773" s="73" t="s">
        <v>61</v>
      </c>
      <c r="Q1773" s="74">
        <v>112</v>
      </c>
      <c r="S1773">
        <f t="shared" si="54"/>
        <v>240</v>
      </c>
      <c r="T1773" t="str">
        <f t="shared" si="55"/>
        <v>BPB-14</v>
      </c>
    </row>
    <row r="1774" spans="1:20" x14ac:dyDescent="0.25">
      <c r="A1774" s="72">
        <v>43118</v>
      </c>
      <c r="B1774" s="73" t="s">
        <v>999</v>
      </c>
      <c r="C1774" s="74"/>
      <c r="D1774" s="73" t="s">
        <v>1000</v>
      </c>
      <c r="E1774" s="73" t="s">
        <v>19</v>
      </c>
      <c r="F1774" s="74">
        <v>30</v>
      </c>
      <c r="G1774" s="75">
        <v>30</v>
      </c>
      <c r="H1774" s="74">
        <v>1</v>
      </c>
      <c r="I1774" s="74">
        <v>80</v>
      </c>
      <c r="J1774" s="74">
        <v>160</v>
      </c>
      <c r="K1774" s="73" t="s">
        <v>16</v>
      </c>
      <c r="L1774" s="74">
        <v>60</v>
      </c>
      <c r="M1774" s="74">
        <v>60</v>
      </c>
      <c r="N1774" s="74">
        <v>180</v>
      </c>
      <c r="O1774" s="74">
        <v>6</v>
      </c>
      <c r="P1774" s="73" t="s">
        <v>64</v>
      </c>
      <c r="Q1774" s="74">
        <v>44</v>
      </c>
      <c r="S1774">
        <f t="shared" si="54"/>
        <v>160</v>
      </c>
      <c r="T1774" t="str">
        <f t="shared" si="55"/>
        <v>BPB-14</v>
      </c>
    </row>
    <row r="1775" spans="1:20" x14ac:dyDescent="0.25">
      <c r="A1775" s="72">
        <v>43118</v>
      </c>
      <c r="B1775" s="73" t="s">
        <v>999</v>
      </c>
      <c r="C1775" s="74"/>
      <c r="D1775" s="73" t="s">
        <v>1000</v>
      </c>
      <c r="E1775" s="73" t="s">
        <v>74</v>
      </c>
      <c r="F1775" s="74">
        <v>24</v>
      </c>
      <c r="G1775" s="75">
        <v>24</v>
      </c>
      <c r="H1775" s="74">
        <v>1</v>
      </c>
      <c r="I1775" s="74">
        <v>8</v>
      </c>
      <c r="J1775" s="74">
        <v>64</v>
      </c>
      <c r="K1775" s="73" t="s">
        <v>16</v>
      </c>
      <c r="L1775" s="74">
        <v>48</v>
      </c>
      <c r="M1775" s="74">
        <v>48</v>
      </c>
      <c r="N1775" s="74">
        <v>144</v>
      </c>
      <c r="O1775" s="74">
        <v>6</v>
      </c>
      <c r="P1775" s="73" t="s">
        <v>191</v>
      </c>
      <c r="Q1775" s="74">
        <v>8</v>
      </c>
      <c r="S1775">
        <f t="shared" si="54"/>
        <v>64</v>
      </c>
      <c r="T1775" t="str">
        <f t="shared" si="55"/>
        <v>BPB-14</v>
      </c>
    </row>
    <row r="1776" spans="1:20" x14ac:dyDescent="0.25">
      <c r="A1776" s="72">
        <v>43118</v>
      </c>
      <c r="B1776" s="73" t="s">
        <v>999</v>
      </c>
      <c r="C1776" s="74"/>
      <c r="D1776" s="73" t="s">
        <v>1000</v>
      </c>
      <c r="E1776" s="73" t="s">
        <v>137</v>
      </c>
      <c r="F1776" s="74">
        <v>24</v>
      </c>
      <c r="G1776" s="75">
        <v>24</v>
      </c>
      <c r="H1776" s="74">
        <v>1</v>
      </c>
      <c r="I1776" s="74">
        <v>8</v>
      </c>
      <c r="J1776" s="74">
        <v>72</v>
      </c>
      <c r="K1776" s="73" t="s">
        <v>16</v>
      </c>
      <c r="L1776" s="74">
        <v>48</v>
      </c>
      <c r="M1776" s="74">
        <v>48</v>
      </c>
      <c r="N1776" s="74">
        <v>432</v>
      </c>
      <c r="O1776" s="74">
        <v>18</v>
      </c>
      <c r="P1776" s="73" t="s">
        <v>176</v>
      </c>
      <c r="Q1776" s="74"/>
      <c r="S1776">
        <f t="shared" si="54"/>
        <v>72</v>
      </c>
      <c r="T1776" t="str">
        <f t="shared" si="55"/>
        <v>BPB-14</v>
      </c>
    </row>
    <row r="1777" spans="1:20" x14ac:dyDescent="0.25">
      <c r="A1777" s="72">
        <v>43118</v>
      </c>
      <c r="B1777" s="73" t="s">
        <v>999</v>
      </c>
      <c r="C1777" s="74"/>
      <c r="D1777" s="73" t="s">
        <v>1000</v>
      </c>
      <c r="E1777" s="73" t="s">
        <v>77</v>
      </c>
      <c r="F1777" s="74">
        <v>24</v>
      </c>
      <c r="G1777" s="75">
        <v>24</v>
      </c>
      <c r="H1777" s="74">
        <v>1</v>
      </c>
      <c r="I1777" s="74">
        <v>64</v>
      </c>
      <c r="J1777" s="74">
        <v>128</v>
      </c>
      <c r="K1777" s="73" t="s">
        <v>16</v>
      </c>
      <c r="L1777" s="74">
        <v>48</v>
      </c>
      <c r="M1777" s="74">
        <v>48</v>
      </c>
      <c r="N1777" s="74">
        <v>432</v>
      </c>
      <c r="O1777" s="74">
        <v>18</v>
      </c>
      <c r="P1777" s="73" t="s">
        <v>78</v>
      </c>
      <c r="Q1777" s="74"/>
      <c r="S1777">
        <f t="shared" ref="S1777:S1839" si="56">J1777</f>
        <v>128</v>
      </c>
      <c r="T1777" t="str">
        <f t="shared" si="55"/>
        <v>BPB-14</v>
      </c>
    </row>
    <row r="1778" spans="1:20" x14ac:dyDescent="0.25">
      <c r="A1778" s="68">
        <v>43118</v>
      </c>
      <c r="B1778" s="69" t="s">
        <v>999</v>
      </c>
      <c r="C1778" s="70"/>
      <c r="D1778" s="69" t="s">
        <v>1000</v>
      </c>
      <c r="E1778" s="69" t="s">
        <v>588</v>
      </c>
      <c r="F1778" s="70">
        <v>28</v>
      </c>
      <c r="G1778" s="71">
        <v>28</v>
      </c>
      <c r="H1778" s="70">
        <v>1</v>
      </c>
      <c r="I1778" s="70">
        <v>88</v>
      </c>
      <c r="J1778" s="70">
        <v>264</v>
      </c>
      <c r="K1778" s="69" t="s">
        <v>16</v>
      </c>
      <c r="L1778" s="70">
        <v>56</v>
      </c>
      <c r="M1778" s="70">
        <v>56</v>
      </c>
      <c r="N1778" s="70">
        <v>168</v>
      </c>
      <c r="O1778" s="70">
        <v>6</v>
      </c>
      <c r="P1778" s="69" t="s">
        <v>589</v>
      </c>
      <c r="Q1778" s="70">
        <v>76</v>
      </c>
      <c r="S1778">
        <f t="shared" si="56"/>
        <v>264</v>
      </c>
      <c r="T1778" t="str">
        <f t="shared" si="55"/>
        <v>BPB-13</v>
      </c>
    </row>
    <row r="1779" spans="1:20" x14ac:dyDescent="0.25">
      <c r="A1779" s="68">
        <v>43118</v>
      </c>
      <c r="B1779" s="69" t="s">
        <v>999</v>
      </c>
      <c r="C1779" s="70"/>
      <c r="D1779" s="69" t="s">
        <v>1000</v>
      </c>
      <c r="E1779" s="69" t="s">
        <v>152</v>
      </c>
      <c r="F1779" s="70">
        <v>24</v>
      </c>
      <c r="G1779" s="71">
        <v>24</v>
      </c>
      <c r="H1779" s="70">
        <v>1</v>
      </c>
      <c r="I1779" s="70">
        <v>8</v>
      </c>
      <c r="J1779" s="70">
        <v>72</v>
      </c>
      <c r="K1779" s="69" t="s">
        <v>16</v>
      </c>
      <c r="L1779" s="70">
        <v>48</v>
      </c>
      <c r="M1779" s="70">
        <v>48</v>
      </c>
      <c r="N1779" s="70">
        <v>288</v>
      </c>
      <c r="O1779" s="70">
        <v>12</v>
      </c>
      <c r="P1779" s="69" t="s">
        <v>226</v>
      </c>
      <c r="Q1779" s="70">
        <v>24</v>
      </c>
      <c r="S1779">
        <f t="shared" si="56"/>
        <v>72</v>
      </c>
      <c r="T1779" t="str">
        <f t="shared" si="55"/>
        <v>BPB-14</v>
      </c>
    </row>
    <row r="1780" spans="1:20" x14ac:dyDescent="0.25">
      <c r="A1780" s="72">
        <v>43118</v>
      </c>
      <c r="B1780" s="73" t="s">
        <v>999</v>
      </c>
      <c r="C1780" s="74"/>
      <c r="D1780" s="73" t="s">
        <v>1000</v>
      </c>
      <c r="E1780" s="73" t="s">
        <v>33</v>
      </c>
      <c r="F1780" s="74">
        <v>24</v>
      </c>
      <c r="G1780" s="75">
        <v>24</v>
      </c>
      <c r="H1780" s="74">
        <v>1</v>
      </c>
      <c r="I1780" s="74">
        <v>50</v>
      </c>
      <c r="J1780" s="74">
        <v>100</v>
      </c>
      <c r="K1780" s="73" t="s">
        <v>16</v>
      </c>
      <c r="L1780" s="74">
        <v>48</v>
      </c>
      <c r="M1780" s="74">
        <v>48</v>
      </c>
      <c r="N1780" s="74">
        <v>432</v>
      </c>
      <c r="O1780" s="74">
        <v>18</v>
      </c>
      <c r="P1780" s="73" t="s">
        <v>104</v>
      </c>
      <c r="Q1780" s="74">
        <v>22</v>
      </c>
      <c r="S1780">
        <f t="shared" si="56"/>
        <v>100</v>
      </c>
      <c r="T1780" t="str">
        <f t="shared" si="55"/>
        <v>BPB-13</v>
      </c>
    </row>
    <row r="1781" spans="1:20" x14ac:dyDescent="0.25">
      <c r="A1781" s="68">
        <v>43118</v>
      </c>
      <c r="B1781" s="69" t="s">
        <v>999</v>
      </c>
      <c r="C1781" s="70"/>
      <c r="D1781" s="69" t="s">
        <v>1000</v>
      </c>
      <c r="E1781" s="69" t="s">
        <v>39</v>
      </c>
      <c r="F1781" s="70">
        <v>36</v>
      </c>
      <c r="G1781" s="71">
        <v>36</v>
      </c>
      <c r="H1781" s="70">
        <v>1</v>
      </c>
      <c r="I1781" s="70">
        <v>8</v>
      </c>
      <c r="J1781" s="70">
        <v>80</v>
      </c>
      <c r="K1781" s="69" t="s">
        <v>16</v>
      </c>
      <c r="L1781" s="70">
        <v>72</v>
      </c>
      <c r="M1781" s="70">
        <v>72</v>
      </c>
      <c r="N1781" s="70">
        <v>3000</v>
      </c>
      <c r="O1781" s="70">
        <v>83.3333333333333</v>
      </c>
      <c r="P1781" s="69" t="s">
        <v>204</v>
      </c>
      <c r="Q1781" s="70"/>
      <c r="S1781">
        <f t="shared" si="56"/>
        <v>80</v>
      </c>
      <c r="T1781" t="str">
        <f t="shared" si="55"/>
        <v>BPB-13</v>
      </c>
    </row>
    <row r="1782" spans="1:20" x14ac:dyDescent="0.25">
      <c r="A1782" s="72">
        <v>43118</v>
      </c>
      <c r="B1782" s="73" t="s">
        <v>999</v>
      </c>
      <c r="C1782" s="74"/>
      <c r="D1782" s="73" t="s">
        <v>1000</v>
      </c>
      <c r="E1782" s="73" t="s">
        <v>44</v>
      </c>
      <c r="F1782" s="74">
        <v>30</v>
      </c>
      <c r="G1782" s="75">
        <v>60</v>
      </c>
      <c r="H1782" s="74">
        <v>2</v>
      </c>
      <c r="I1782" s="74">
        <v>8</v>
      </c>
      <c r="J1782" s="74">
        <v>88</v>
      </c>
      <c r="K1782" s="73" t="s">
        <v>16</v>
      </c>
      <c r="L1782" s="74">
        <v>60</v>
      </c>
      <c r="M1782" s="74">
        <v>60</v>
      </c>
      <c r="N1782" s="74">
        <v>180</v>
      </c>
      <c r="O1782" s="74">
        <v>6</v>
      </c>
      <c r="P1782" s="73" t="s">
        <v>114</v>
      </c>
      <c r="Q1782" s="74">
        <v>58</v>
      </c>
      <c r="S1782">
        <f t="shared" si="56"/>
        <v>88</v>
      </c>
      <c r="T1782" t="str">
        <f t="shared" si="55"/>
        <v>BPB-13</v>
      </c>
    </row>
    <row r="1783" spans="1:20" x14ac:dyDescent="0.25">
      <c r="A1783" s="72">
        <v>43118</v>
      </c>
      <c r="B1783" s="73" t="s">
        <v>999</v>
      </c>
      <c r="C1783" s="74"/>
      <c r="D1783" s="73" t="s">
        <v>1000</v>
      </c>
      <c r="E1783" s="73" t="s">
        <v>115</v>
      </c>
      <c r="F1783" s="74">
        <v>30</v>
      </c>
      <c r="G1783" s="75">
        <v>30</v>
      </c>
      <c r="H1783" s="74">
        <v>1</v>
      </c>
      <c r="I1783" s="74">
        <v>2</v>
      </c>
      <c r="J1783" s="74">
        <v>80</v>
      </c>
      <c r="K1783" s="73" t="s">
        <v>16</v>
      </c>
      <c r="L1783" s="74">
        <v>60</v>
      </c>
      <c r="M1783" s="74">
        <v>60</v>
      </c>
      <c r="N1783" s="74">
        <v>180</v>
      </c>
      <c r="O1783" s="74">
        <v>6</v>
      </c>
      <c r="P1783" s="73" t="s">
        <v>116</v>
      </c>
      <c r="Q1783" s="74">
        <v>117</v>
      </c>
      <c r="S1783">
        <f t="shared" si="56"/>
        <v>80</v>
      </c>
      <c r="T1783" t="str">
        <f t="shared" si="55"/>
        <v>BPB-13</v>
      </c>
    </row>
    <row r="1784" spans="1:20" x14ac:dyDescent="0.25">
      <c r="A1784" s="72">
        <v>43118</v>
      </c>
      <c r="B1784" s="73" t="s">
        <v>999</v>
      </c>
      <c r="C1784" s="74"/>
      <c r="D1784" s="73" t="s">
        <v>1000</v>
      </c>
      <c r="E1784" s="73" t="s">
        <v>132</v>
      </c>
      <c r="F1784" s="74">
        <v>30</v>
      </c>
      <c r="G1784" s="75">
        <v>60</v>
      </c>
      <c r="H1784" s="74">
        <v>2</v>
      </c>
      <c r="I1784" s="74">
        <v>8</v>
      </c>
      <c r="J1784" s="74">
        <v>88</v>
      </c>
      <c r="K1784" s="73" t="s">
        <v>16</v>
      </c>
      <c r="L1784" s="74">
        <v>60</v>
      </c>
      <c r="M1784" s="74">
        <v>60</v>
      </c>
      <c r="N1784" s="74">
        <v>180</v>
      </c>
      <c r="O1784" s="74">
        <v>6</v>
      </c>
      <c r="P1784" s="73" t="s">
        <v>133</v>
      </c>
      <c r="Q1784" s="74"/>
      <c r="S1784">
        <f t="shared" si="56"/>
        <v>88</v>
      </c>
      <c r="T1784" t="str">
        <f t="shared" si="55"/>
        <v>BPB-13</v>
      </c>
    </row>
    <row r="1785" spans="1:20" x14ac:dyDescent="0.25">
      <c r="A1785" s="68">
        <v>43118</v>
      </c>
      <c r="B1785" s="69" t="s">
        <v>999</v>
      </c>
      <c r="C1785" s="70"/>
      <c r="D1785" s="69" t="s">
        <v>1000</v>
      </c>
      <c r="E1785" s="69" t="s">
        <v>117</v>
      </c>
      <c r="F1785" s="70">
        <v>30</v>
      </c>
      <c r="G1785" s="71">
        <v>60</v>
      </c>
      <c r="H1785" s="70">
        <v>2</v>
      </c>
      <c r="I1785" s="70">
        <v>80</v>
      </c>
      <c r="J1785" s="70">
        <v>240</v>
      </c>
      <c r="K1785" s="69" t="s">
        <v>16</v>
      </c>
      <c r="L1785" s="70">
        <v>60</v>
      </c>
      <c r="M1785" s="70">
        <v>60</v>
      </c>
      <c r="N1785" s="70">
        <v>180</v>
      </c>
      <c r="O1785" s="70">
        <v>6</v>
      </c>
      <c r="P1785" s="69" t="s">
        <v>118</v>
      </c>
      <c r="Q1785" s="70">
        <v>96</v>
      </c>
      <c r="S1785">
        <f t="shared" si="56"/>
        <v>240</v>
      </c>
      <c r="T1785" t="str">
        <f t="shared" si="55"/>
        <v>BPB-14</v>
      </c>
    </row>
    <row r="1786" spans="1:20" x14ac:dyDescent="0.25">
      <c r="A1786" s="68">
        <v>43118</v>
      </c>
      <c r="B1786" s="69" t="s">
        <v>999</v>
      </c>
      <c r="C1786" s="70"/>
      <c r="D1786" s="69" t="s">
        <v>1000</v>
      </c>
      <c r="E1786" s="69" t="s">
        <v>319</v>
      </c>
      <c r="F1786" s="70">
        <v>18</v>
      </c>
      <c r="G1786" s="71">
        <v>252</v>
      </c>
      <c r="H1786" s="70">
        <v>14</v>
      </c>
      <c r="I1786" s="70">
        <v>36</v>
      </c>
      <c r="J1786" s="70">
        <v>108</v>
      </c>
      <c r="K1786" s="69" t="s">
        <v>16</v>
      </c>
      <c r="L1786" s="70">
        <v>0</v>
      </c>
      <c r="M1786" s="70">
        <v>0</v>
      </c>
      <c r="N1786" s="70">
        <v>0</v>
      </c>
      <c r="O1786" s="70">
        <v>0</v>
      </c>
      <c r="P1786" s="69" t="s">
        <v>320</v>
      </c>
      <c r="Q1786" s="70">
        <v>51</v>
      </c>
      <c r="S1786">
        <f t="shared" si="56"/>
        <v>108</v>
      </c>
      <c r="T1786" t="str">
        <f t="shared" si="55"/>
        <v>BPB-15</v>
      </c>
    </row>
    <row r="1787" spans="1:20" x14ac:dyDescent="0.25">
      <c r="A1787" s="68">
        <v>43118</v>
      </c>
      <c r="B1787" s="69" t="s">
        <v>999</v>
      </c>
      <c r="C1787" s="70"/>
      <c r="D1787" s="69" t="s">
        <v>1000</v>
      </c>
      <c r="E1787" s="69" t="s">
        <v>50</v>
      </c>
      <c r="F1787" s="70">
        <v>24</v>
      </c>
      <c r="G1787" s="71">
        <v>24</v>
      </c>
      <c r="H1787" s="70">
        <v>1</v>
      </c>
      <c r="I1787" s="70">
        <v>88</v>
      </c>
      <c r="J1787" s="70">
        <v>176</v>
      </c>
      <c r="K1787" s="69" t="s">
        <v>16</v>
      </c>
      <c r="L1787" s="70">
        <v>48</v>
      </c>
      <c r="M1787" s="70">
        <v>48</v>
      </c>
      <c r="N1787" s="70">
        <v>144</v>
      </c>
      <c r="O1787" s="70">
        <v>6</v>
      </c>
      <c r="P1787" s="69" t="s">
        <v>207</v>
      </c>
      <c r="Q1787" s="70">
        <v>38</v>
      </c>
      <c r="S1787">
        <f t="shared" si="56"/>
        <v>176</v>
      </c>
      <c r="T1787" t="str">
        <f t="shared" si="55"/>
        <v>BPB-13</v>
      </c>
    </row>
    <row r="1788" spans="1:20" x14ac:dyDescent="0.25">
      <c r="A1788" s="72">
        <v>43118</v>
      </c>
      <c r="B1788" s="73" t="s">
        <v>999</v>
      </c>
      <c r="C1788" s="74"/>
      <c r="D1788" s="73" t="s">
        <v>1000</v>
      </c>
      <c r="E1788" s="73" t="s">
        <v>323</v>
      </c>
      <c r="F1788" s="74">
        <v>64</v>
      </c>
      <c r="G1788" s="75">
        <v>64</v>
      </c>
      <c r="H1788" s="74">
        <v>1</v>
      </c>
      <c r="I1788" s="74">
        <v>5</v>
      </c>
      <c r="J1788" s="74">
        <v>140</v>
      </c>
      <c r="K1788" s="73" t="s">
        <v>16</v>
      </c>
      <c r="L1788" s="74">
        <v>128</v>
      </c>
      <c r="M1788" s="74">
        <v>128</v>
      </c>
      <c r="N1788" s="74">
        <v>768</v>
      </c>
      <c r="O1788" s="74">
        <v>12</v>
      </c>
      <c r="P1788" s="73" t="s">
        <v>584</v>
      </c>
      <c r="Q1788" s="74">
        <v>31</v>
      </c>
      <c r="S1788">
        <f t="shared" si="56"/>
        <v>140</v>
      </c>
      <c r="T1788" t="str">
        <f t="shared" si="55"/>
        <v>BPB-15</v>
      </c>
    </row>
    <row r="1789" spans="1:20" x14ac:dyDescent="0.25">
      <c r="A1789" s="68">
        <v>43118</v>
      </c>
      <c r="B1789" s="69" t="s">
        <v>999</v>
      </c>
      <c r="C1789" s="70"/>
      <c r="D1789" s="69" t="s">
        <v>1000</v>
      </c>
      <c r="E1789" s="69" t="s">
        <v>142</v>
      </c>
      <c r="F1789" s="70">
        <v>10</v>
      </c>
      <c r="G1789" s="71">
        <v>10</v>
      </c>
      <c r="H1789" s="70">
        <v>1</v>
      </c>
      <c r="I1789" s="70">
        <v>2</v>
      </c>
      <c r="J1789" s="70">
        <v>36</v>
      </c>
      <c r="K1789" s="69" t="s">
        <v>16</v>
      </c>
      <c r="L1789" s="70">
        <v>14</v>
      </c>
      <c r="M1789" s="70">
        <v>14</v>
      </c>
      <c r="N1789" s="70">
        <v>28</v>
      </c>
      <c r="O1789" s="70">
        <v>2.8</v>
      </c>
      <c r="P1789" s="69" t="s">
        <v>311</v>
      </c>
      <c r="Q1789" s="70">
        <v>16</v>
      </c>
      <c r="S1789">
        <f t="shared" si="56"/>
        <v>36</v>
      </c>
      <c r="T1789" t="str">
        <f t="shared" si="55"/>
        <v>BPB-15</v>
      </c>
    </row>
    <row r="1790" spans="1:20" x14ac:dyDescent="0.25">
      <c r="A1790" s="72">
        <v>43118</v>
      </c>
      <c r="B1790" s="73" t="s">
        <v>1001</v>
      </c>
      <c r="C1790" s="74"/>
      <c r="D1790" s="73" t="s">
        <v>1002</v>
      </c>
      <c r="E1790" s="73" t="s">
        <v>85</v>
      </c>
      <c r="F1790" s="74">
        <v>24</v>
      </c>
      <c r="G1790" s="75">
        <v>24</v>
      </c>
      <c r="H1790" s="74">
        <v>1</v>
      </c>
      <c r="I1790" s="74">
        <v>2</v>
      </c>
      <c r="J1790" s="74">
        <v>80</v>
      </c>
      <c r="K1790" s="73" t="s">
        <v>16</v>
      </c>
      <c r="L1790" s="74">
        <v>48</v>
      </c>
      <c r="M1790" s="74">
        <v>48</v>
      </c>
      <c r="N1790" s="74">
        <v>288</v>
      </c>
      <c r="O1790" s="74">
        <v>12</v>
      </c>
      <c r="P1790" s="73" t="s">
        <v>156</v>
      </c>
      <c r="Q1790" s="74"/>
      <c r="S1790">
        <f t="shared" si="56"/>
        <v>80</v>
      </c>
      <c r="T1790" t="str">
        <f t="shared" si="55"/>
        <v>BPB-13</v>
      </c>
    </row>
    <row r="1791" spans="1:20" x14ac:dyDescent="0.25">
      <c r="A1791" s="72">
        <v>43118</v>
      </c>
      <c r="B1791" s="73" t="s">
        <v>1001</v>
      </c>
      <c r="C1791" s="74"/>
      <c r="D1791" s="73" t="s">
        <v>1002</v>
      </c>
      <c r="E1791" s="73" t="s">
        <v>117</v>
      </c>
      <c r="F1791" s="74">
        <v>30</v>
      </c>
      <c r="G1791" s="75">
        <v>30</v>
      </c>
      <c r="H1791" s="74">
        <v>1</v>
      </c>
      <c r="I1791" s="74">
        <v>80</v>
      </c>
      <c r="J1791" s="74">
        <v>240</v>
      </c>
      <c r="K1791" s="73" t="s">
        <v>16</v>
      </c>
      <c r="L1791" s="74">
        <v>60</v>
      </c>
      <c r="M1791" s="74">
        <v>60</v>
      </c>
      <c r="N1791" s="74">
        <v>180</v>
      </c>
      <c r="O1791" s="74">
        <v>6</v>
      </c>
      <c r="P1791" s="73" t="s">
        <v>118</v>
      </c>
      <c r="Q1791" s="74">
        <v>96</v>
      </c>
      <c r="S1791">
        <f t="shared" si="56"/>
        <v>240</v>
      </c>
      <c r="T1791" t="str">
        <f t="shared" si="55"/>
        <v>BPB-14</v>
      </c>
    </row>
    <row r="1792" spans="1:20" x14ac:dyDescent="0.25">
      <c r="A1792" s="68">
        <v>43118</v>
      </c>
      <c r="B1792" s="69" t="s">
        <v>1001</v>
      </c>
      <c r="C1792" s="70"/>
      <c r="D1792" s="69" t="s">
        <v>1002</v>
      </c>
      <c r="E1792" s="69" t="s">
        <v>319</v>
      </c>
      <c r="F1792" s="70">
        <v>18</v>
      </c>
      <c r="G1792" s="71">
        <v>36</v>
      </c>
      <c r="H1792" s="70">
        <v>2</v>
      </c>
      <c r="I1792" s="70">
        <v>36</v>
      </c>
      <c r="J1792" s="70">
        <v>108</v>
      </c>
      <c r="K1792" s="69" t="s">
        <v>16</v>
      </c>
      <c r="L1792" s="70">
        <v>0</v>
      </c>
      <c r="M1792" s="70">
        <v>0</v>
      </c>
      <c r="N1792" s="70">
        <v>0</v>
      </c>
      <c r="O1792" s="70">
        <v>0</v>
      </c>
      <c r="P1792" s="69" t="s">
        <v>320</v>
      </c>
      <c r="Q1792" s="70">
        <v>51</v>
      </c>
      <c r="S1792">
        <f t="shared" si="56"/>
        <v>108</v>
      </c>
      <c r="T1792" t="str">
        <f t="shared" si="55"/>
        <v>BPB-15</v>
      </c>
    </row>
    <row r="1793" spans="1:20" x14ac:dyDescent="0.25">
      <c r="A1793" s="72">
        <v>43118</v>
      </c>
      <c r="B1793" s="73" t="s">
        <v>1003</v>
      </c>
      <c r="C1793" s="74"/>
      <c r="D1793" s="73" t="s">
        <v>1004</v>
      </c>
      <c r="E1793" s="73" t="s">
        <v>154</v>
      </c>
      <c r="F1793" s="74">
        <v>90</v>
      </c>
      <c r="G1793" s="75">
        <v>90</v>
      </c>
      <c r="H1793" s="74">
        <v>1</v>
      </c>
      <c r="I1793" s="74">
        <v>2</v>
      </c>
      <c r="J1793" s="74">
        <v>56</v>
      </c>
      <c r="K1793" s="73" t="s">
        <v>16</v>
      </c>
      <c r="L1793" s="74">
        <v>0</v>
      </c>
      <c r="M1793" s="74">
        <v>0</v>
      </c>
      <c r="N1793" s="74">
        <v>0</v>
      </c>
      <c r="O1793" s="74">
        <v>0</v>
      </c>
      <c r="P1793" s="73" t="s">
        <v>314</v>
      </c>
      <c r="Q1793" s="74">
        <v>25.411111111111101</v>
      </c>
      <c r="S1793">
        <f t="shared" si="56"/>
        <v>56</v>
      </c>
      <c r="T1793" t="str">
        <f t="shared" si="55"/>
        <v>BPB-15</v>
      </c>
    </row>
    <row r="1794" spans="1:20" x14ac:dyDescent="0.25">
      <c r="A1794" s="68">
        <v>43118</v>
      </c>
      <c r="B1794" s="69" t="s">
        <v>1005</v>
      </c>
      <c r="C1794" s="70"/>
      <c r="D1794" s="69" t="s">
        <v>1006</v>
      </c>
      <c r="E1794" s="69" t="s">
        <v>18</v>
      </c>
      <c r="F1794" s="70">
        <v>30</v>
      </c>
      <c r="G1794" s="71">
        <v>150</v>
      </c>
      <c r="H1794" s="70">
        <v>5</v>
      </c>
      <c r="I1794" s="70">
        <v>80</v>
      </c>
      <c r="J1794" s="70">
        <v>240</v>
      </c>
      <c r="K1794" s="69" t="s">
        <v>16</v>
      </c>
      <c r="L1794" s="70">
        <v>60</v>
      </c>
      <c r="M1794" s="70">
        <v>60</v>
      </c>
      <c r="N1794" s="70">
        <v>180</v>
      </c>
      <c r="O1794" s="70">
        <v>6</v>
      </c>
      <c r="P1794" s="69" t="s">
        <v>61</v>
      </c>
      <c r="Q1794" s="70">
        <v>112</v>
      </c>
      <c r="S1794">
        <f t="shared" si="56"/>
        <v>240</v>
      </c>
      <c r="T1794" t="str">
        <f t="shared" si="55"/>
        <v>BPB-14</v>
      </c>
    </row>
    <row r="1795" spans="1:20" x14ac:dyDescent="0.25">
      <c r="A1795" s="72">
        <v>43118</v>
      </c>
      <c r="B1795" s="73" t="s">
        <v>1005</v>
      </c>
      <c r="C1795" s="74"/>
      <c r="D1795" s="73" t="s">
        <v>1006</v>
      </c>
      <c r="E1795" s="73" t="s">
        <v>19</v>
      </c>
      <c r="F1795" s="74">
        <v>30</v>
      </c>
      <c r="G1795" s="75">
        <v>90</v>
      </c>
      <c r="H1795" s="74">
        <v>3</v>
      </c>
      <c r="I1795" s="74">
        <v>80</v>
      </c>
      <c r="J1795" s="74">
        <v>160</v>
      </c>
      <c r="K1795" s="73" t="s">
        <v>16</v>
      </c>
      <c r="L1795" s="74">
        <v>60</v>
      </c>
      <c r="M1795" s="74">
        <v>60</v>
      </c>
      <c r="N1795" s="74">
        <v>180</v>
      </c>
      <c r="O1795" s="74">
        <v>6</v>
      </c>
      <c r="P1795" s="73" t="s">
        <v>64</v>
      </c>
      <c r="Q1795" s="74">
        <v>44</v>
      </c>
      <c r="S1795">
        <f t="shared" si="56"/>
        <v>160</v>
      </c>
      <c r="T1795" t="str">
        <f t="shared" ref="T1795:T1858" si="57">LEFT(P1795,6)</f>
        <v>BPB-14</v>
      </c>
    </row>
    <row r="1796" spans="1:20" x14ac:dyDescent="0.25">
      <c r="A1796" s="68">
        <v>43118</v>
      </c>
      <c r="B1796" s="69" t="s">
        <v>1005</v>
      </c>
      <c r="C1796" s="70"/>
      <c r="D1796" s="69" t="s">
        <v>1006</v>
      </c>
      <c r="E1796" s="69" t="s">
        <v>66</v>
      </c>
      <c r="F1796" s="70">
        <v>36</v>
      </c>
      <c r="G1796" s="71">
        <v>36</v>
      </c>
      <c r="H1796" s="70">
        <v>1</v>
      </c>
      <c r="I1796" s="70">
        <v>8</v>
      </c>
      <c r="J1796" s="70">
        <v>80</v>
      </c>
      <c r="K1796" s="69" t="s">
        <v>16</v>
      </c>
      <c r="L1796" s="70">
        <v>72</v>
      </c>
      <c r="M1796" s="70">
        <v>72</v>
      </c>
      <c r="N1796" s="70">
        <v>216</v>
      </c>
      <c r="O1796" s="70">
        <v>6</v>
      </c>
      <c r="P1796" s="69" t="s">
        <v>265</v>
      </c>
      <c r="Q1796" s="70">
        <v>21.1666666666667</v>
      </c>
      <c r="S1796">
        <f t="shared" si="56"/>
        <v>80</v>
      </c>
      <c r="T1796" t="str">
        <f t="shared" si="57"/>
        <v>BPB-14</v>
      </c>
    </row>
    <row r="1797" spans="1:20" x14ac:dyDescent="0.25">
      <c r="A1797" s="72">
        <v>43118</v>
      </c>
      <c r="B1797" s="73" t="s">
        <v>1005</v>
      </c>
      <c r="C1797" s="74"/>
      <c r="D1797" s="73" t="s">
        <v>1006</v>
      </c>
      <c r="E1797" s="73" t="s">
        <v>67</v>
      </c>
      <c r="F1797" s="74">
        <v>24</v>
      </c>
      <c r="G1797" s="75">
        <v>24</v>
      </c>
      <c r="H1797" s="74">
        <v>1</v>
      </c>
      <c r="I1797" s="74">
        <v>8</v>
      </c>
      <c r="J1797" s="74">
        <v>56</v>
      </c>
      <c r="K1797" s="73" t="s">
        <v>16</v>
      </c>
      <c r="L1797" s="74">
        <v>48</v>
      </c>
      <c r="M1797" s="74">
        <v>48</v>
      </c>
      <c r="N1797" s="74">
        <v>288</v>
      </c>
      <c r="O1797" s="74">
        <v>12</v>
      </c>
      <c r="P1797" s="73" t="s">
        <v>68</v>
      </c>
      <c r="Q1797" s="74">
        <v>35</v>
      </c>
      <c r="S1797">
        <f t="shared" si="56"/>
        <v>56</v>
      </c>
      <c r="T1797" t="str">
        <f t="shared" si="57"/>
        <v>BPB-15</v>
      </c>
    </row>
    <row r="1798" spans="1:20" x14ac:dyDescent="0.25">
      <c r="A1798" s="72">
        <v>43118</v>
      </c>
      <c r="B1798" s="73" t="s">
        <v>1005</v>
      </c>
      <c r="C1798" s="74"/>
      <c r="D1798" s="73" t="s">
        <v>1006</v>
      </c>
      <c r="E1798" s="73" t="s">
        <v>70</v>
      </c>
      <c r="F1798" s="74">
        <v>24</v>
      </c>
      <c r="G1798" s="75">
        <v>24</v>
      </c>
      <c r="H1798" s="74">
        <v>1</v>
      </c>
      <c r="I1798" s="74">
        <v>8</v>
      </c>
      <c r="J1798" s="74">
        <v>56</v>
      </c>
      <c r="K1798" s="73" t="s">
        <v>16</v>
      </c>
      <c r="L1798" s="74">
        <v>48</v>
      </c>
      <c r="M1798" s="74">
        <v>48</v>
      </c>
      <c r="N1798" s="74">
        <v>288</v>
      </c>
      <c r="O1798" s="74">
        <v>12</v>
      </c>
      <c r="P1798" s="73" t="s">
        <v>190</v>
      </c>
      <c r="Q1798" s="74">
        <v>33</v>
      </c>
      <c r="S1798">
        <f t="shared" si="56"/>
        <v>56</v>
      </c>
      <c r="T1798" t="str">
        <f t="shared" si="57"/>
        <v>BPB-14</v>
      </c>
    </row>
    <row r="1799" spans="1:20" x14ac:dyDescent="0.25">
      <c r="A1799" s="68">
        <v>43118</v>
      </c>
      <c r="B1799" s="69" t="s">
        <v>1005</v>
      </c>
      <c r="C1799" s="70"/>
      <c r="D1799" s="69" t="s">
        <v>1006</v>
      </c>
      <c r="E1799" s="69" t="s">
        <v>76</v>
      </c>
      <c r="F1799" s="70">
        <v>36</v>
      </c>
      <c r="G1799" s="71">
        <v>36</v>
      </c>
      <c r="H1799" s="70">
        <v>1</v>
      </c>
      <c r="I1799" s="70">
        <v>8</v>
      </c>
      <c r="J1799" s="70">
        <v>72</v>
      </c>
      <c r="K1799" s="69" t="s">
        <v>16</v>
      </c>
      <c r="L1799" s="70">
        <v>72</v>
      </c>
      <c r="M1799" s="70">
        <v>72</v>
      </c>
      <c r="N1799" s="70">
        <v>432</v>
      </c>
      <c r="O1799" s="70">
        <v>12</v>
      </c>
      <c r="P1799" s="69" t="s">
        <v>260</v>
      </c>
      <c r="Q1799" s="70">
        <v>35</v>
      </c>
      <c r="S1799">
        <f t="shared" si="56"/>
        <v>72</v>
      </c>
      <c r="T1799" t="str">
        <f t="shared" si="57"/>
        <v>BPB-13</v>
      </c>
    </row>
    <row r="1800" spans="1:20" x14ac:dyDescent="0.25">
      <c r="A1800" s="72">
        <v>43118</v>
      </c>
      <c r="B1800" s="73" t="s">
        <v>1005</v>
      </c>
      <c r="C1800" s="74"/>
      <c r="D1800" s="73" t="s">
        <v>1006</v>
      </c>
      <c r="E1800" s="73" t="s">
        <v>588</v>
      </c>
      <c r="F1800" s="74">
        <v>28</v>
      </c>
      <c r="G1800" s="75">
        <v>56</v>
      </c>
      <c r="H1800" s="74">
        <v>2</v>
      </c>
      <c r="I1800" s="74">
        <v>88</v>
      </c>
      <c r="J1800" s="74">
        <v>264</v>
      </c>
      <c r="K1800" s="73" t="s">
        <v>16</v>
      </c>
      <c r="L1800" s="74">
        <v>56</v>
      </c>
      <c r="M1800" s="74">
        <v>56</v>
      </c>
      <c r="N1800" s="74">
        <v>168</v>
      </c>
      <c r="O1800" s="74">
        <v>6</v>
      </c>
      <c r="P1800" s="73" t="s">
        <v>589</v>
      </c>
      <c r="Q1800" s="74">
        <v>76</v>
      </c>
      <c r="S1800">
        <f t="shared" si="56"/>
        <v>264</v>
      </c>
      <c r="T1800" t="str">
        <f t="shared" si="57"/>
        <v>BPB-13</v>
      </c>
    </row>
    <row r="1801" spans="1:20" x14ac:dyDescent="0.25">
      <c r="A1801" s="72">
        <v>43118</v>
      </c>
      <c r="B1801" s="73" t="s">
        <v>1005</v>
      </c>
      <c r="C1801" s="74"/>
      <c r="D1801" s="73" t="s">
        <v>1006</v>
      </c>
      <c r="E1801" s="73" t="s">
        <v>31</v>
      </c>
      <c r="F1801" s="74">
        <v>40</v>
      </c>
      <c r="G1801" s="75">
        <v>40</v>
      </c>
      <c r="H1801" s="74">
        <v>1</v>
      </c>
      <c r="I1801" s="74">
        <v>56</v>
      </c>
      <c r="J1801" s="74">
        <v>168</v>
      </c>
      <c r="K1801" s="73" t="s">
        <v>16</v>
      </c>
      <c r="L1801" s="74">
        <v>80</v>
      </c>
      <c r="M1801" s="74">
        <v>80</v>
      </c>
      <c r="N1801" s="74">
        <v>720</v>
      </c>
      <c r="O1801" s="74">
        <v>18</v>
      </c>
      <c r="P1801" s="73" t="s">
        <v>178</v>
      </c>
      <c r="Q1801" s="74"/>
      <c r="S1801">
        <f t="shared" si="56"/>
        <v>168</v>
      </c>
      <c r="T1801" t="str">
        <f t="shared" si="57"/>
        <v>BPB-14</v>
      </c>
    </row>
    <row r="1802" spans="1:20" x14ac:dyDescent="0.25">
      <c r="A1802" s="68">
        <v>43118</v>
      </c>
      <c r="B1802" s="69" t="s">
        <v>1005</v>
      </c>
      <c r="C1802" s="70"/>
      <c r="D1802" s="69" t="s">
        <v>1006</v>
      </c>
      <c r="E1802" s="69" t="s">
        <v>679</v>
      </c>
      <c r="F1802" s="70">
        <v>40</v>
      </c>
      <c r="G1802" s="71">
        <v>40</v>
      </c>
      <c r="H1802" s="70">
        <v>1</v>
      </c>
      <c r="I1802" s="70">
        <v>8</v>
      </c>
      <c r="J1802" s="70">
        <v>56</v>
      </c>
      <c r="K1802" s="69" t="s">
        <v>16</v>
      </c>
      <c r="L1802" s="70">
        <v>80</v>
      </c>
      <c r="M1802" s="70">
        <v>80</v>
      </c>
      <c r="N1802" s="70">
        <v>240</v>
      </c>
      <c r="O1802" s="70">
        <v>6</v>
      </c>
      <c r="P1802" s="69" t="s">
        <v>680</v>
      </c>
      <c r="Q1802" s="70">
        <v>16</v>
      </c>
      <c r="S1802">
        <f t="shared" si="56"/>
        <v>56</v>
      </c>
      <c r="T1802" t="str">
        <f t="shared" si="57"/>
        <v>BPB-11</v>
      </c>
    </row>
    <row r="1803" spans="1:20" x14ac:dyDescent="0.25">
      <c r="A1803" s="72">
        <v>43118</v>
      </c>
      <c r="B1803" s="73" t="s">
        <v>1005</v>
      </c>
      <c r="C1803" s="74"/>
      <c r="D1803" s="73" t="s">
        <v>1006</v>
      </c>
      <c r="E1803" s="73" t="s">
        <v>33</v>
      </c>
      <c r="F1803" s="74">
        <v>24</v>
      </c>
      <c r="G1803" s="75">
        <v>24</v>
      </c>
      <c r="H1803" s="74">
        <v>1</v>
      </c>
      <c r="I1803" s="74">
        <v>50</v>
      </c>
      <c r="J1803" s="74">
        <v>100</v>
      </c>
      <c r="K1803" s="73" t="s">
        <v>16</v>
      </c>
      <c r="L1803" s="74">
        <v>48</v>
      </c>
      <c r="M1803" s="74">
        <v>48</v>
      </c>
      <c r="N1803" s="74">
        <v>432</v>
      </c>
      <c r="O1803" s="74">
        <v>18</v>
      </c>
      <c r="P1803" s="73" t="s">
        <v>104</v>
      </c>
      <c r="Q1803" s="74">
        <v>22</v>
      </c>
      <c r="S1803">
        <f t="shared" si="56"/>
        <v>100</v>
      </c>
      <c r="T1803" t="str">
        <f t="shared" si="57"/>
        <v>BPB-13</v>
      </c>
    </row>
    <row r="1804" spans="1:20" x14ac:dyDescent="0.25">
      <c r="A1804" s="72">
        <v>43118</v>
      </c>
      <c r="B1804" s="73" t="s">
        <v>1005</v>
      </c>
      <c r="C1804" s="74"/>
      <c r="D1804" s="73" t="s">
        <v>1006</v>
      </c>
      <c r="E1804" s="73" t="s">
        <v>44</v>
      </c>
      <c r="F1804" s="74">
        <v>30</v>
      </c>
      <c r="G1804" s="75">
        <v>60</v>
      </c>
      <c r="H1804" s="74">
        <v>2</v>
      </c>
      <c r="I1804" s="74">
        <v>8</v>
      </c>
      <c r="J1804" s="74">
        <v>88</v>
      </c>
      <c r="K1804" s="73" t="s">
        <v>16</v>
      </c>
      <c r="L1804" s="74">
        <v>60</v>
      </c>
      <c r="M1804" s="74">
        <v>60</v>
      </c>
      <c r="N1804" s="74">
        <v>180</v>
      </c>
      <c r="O1804" s="74">
        <v>6</v>
      </c>
      <c r="P1804" s="73" t="s">
        <v>114</v>
      </c>
      <c r="Q1804" s="74">
        <v>58</v>
      </c>
      <c r="S1804">
        <f t="shared" si="56"/>
        <v>88</v>
      </c>
      <c r="T1804" t="str">
        <f t="shared" si="57"/>
        <v>BPB-13</v>
      </c>
    </row>
    <row r="1805" spans="1:20" x14ac:dyDescent="0.25">
      <c r="A1805" s="72">
        <v>43118</v>
      </c>
      <c r="B1805" s="73" t="s">
        <v>1005</v>
      </c>
      <c r="C1805" s="74"/>
      <c r="D1805" s="73" t="s">
        <v>1006</v>
      </c>
      <c r="E1805" s="73" t="s">
        <v>115</v>
      </c>
      <c r="F1805" s="74">
        <v>30</v>
      </c>
      <c r="G1805" s="75">
        <v>60</v>
      </c>
      <c r="H1805" s="74">
        <v>2</v>
      </c>
      <c r="I1805" s="74">
        <v>2</v>
      </c>
      <c r="J1805" s="74">
        <v>80</v>
      </c>
      <c r="K1805" s="73" t="s">
        <v>16</v>
      </c>
      <c r="L1805" s="74">
        <v>60</v>
      </c>
      <c r="M1805" s="74">
        <v>60</v>
      </c>
      <c r="N1805" s="74">
        <v>180</v>
      </c>
      <c r="O1805" s="74">
        <v>6</v>
      </c>
      <c r="P1805" s="73" t="s">
        <v>116</v>
      </c>
      <c r="Q1805" s="74">
        <v>117</v>
      </c>
      <c r="S1805">
        <f t="shared" si="56"/>
        <v>80</v>
      </c>
      <c r="T1805" t="str">
        <f t="shared" si="57"/>
        <v>BPB-13</v>
      </c>
    </row>
    <row r="1806" spans="1:20" x14ac:dyDescent="0.25">
      <c r="A1806" s="68">
        <v>43118</v>
      </c>
      <c r="B1806" s="69" t="s">
        <v>1005</v>
      </c>
      <c r="C1806" s="70"/>
      <c r="D1806" s="69" t="s">
        <v>1006</v>
      </c>
      <c r="E1806" s="69" t="s">
        <v>132</v>
      </c>
      <c r="F1806" s="70">
        <v>30</v>
      </c>
      <c r="G1806" s="71">
        <v>60</v>
      </c>
      <c r="H1806" s="70">
        <v>2</v>
      </c>
      <c r="I1806" s="70">
        <v>8</v>
      </c>
      <c r="J1806" s="70">
        <v>88</v>
      </c>
      <c r="K1806" s="69" t="s">
        <v>16</v>
      </c>
      <c r="L1806" s="70">
        <v>60</v>
      </c>
      <c r="M1806" s="70">
        <v>60</v>
      </c>
      <c r="N1806" s="70">
        <v>180</v>
      </c>
      <c r="O1806" s="70">
        <v>6</v>
      </c>
      <c r="P1806" s="69" t="s">
        <v>133</v>
      </c>
      <c r="Q1806" s="70"/>
      <c r="S1806">
        <f t="shared" si="56"/>
        <v>88</v>
      </c>
      <c r="T1806" t="str">
        <f t="shared" si="57"/>
        <v>BPB-13</v>
      </c>
    </row>
    <row r="1807" spans="1:20" x14ac:dyDescent="0.25">
      <c r="A1807" s="72">
        <v>43118</v>
      </c>
      <c r="B1807" s="73" t="s">
        <v>1005</v>
      </c>
      <c r="C1807" s="74"/>
      <c r="D1807" s="73" t="s">
        <v>1006</v>
      </c>
      <c r="E1807" s="73" t="s">
        <v>117</v>
      </c>
      <c r="F1807" s="74">
        <v>30</v>
      </c>
      <c r="G1807" s="75">
        <v>30</v>
      </c>
      <c r="H1807" s="74">
        <v>1</v>
      </c>
      <c r="I1807" s="74">
        <v>80</v>
      </c>
      <c r="J1807" s="74">
        <v>240</v>
      </c>
      <c r="K1807" s="73" t="s">
        <v>16</v>
      </c>
      <c r="L1807" s="74">
        <v>60</v>
      </c>
      <c r="M1807" s="74">
        <v>60</v>
      </c>
      <c r="N1807" s="74">
        <v>180</v>
      </c>
      <c r="O1807" s="74">
        <v>6</v>
      </c>
      <c r="P1807" s="73" t="s">
        <v>118</v>
      </c>
      <c r="Q1807" s="74">
        <v>96</v>
      </c>
      <c r="S1807">
        <f t="shared" si="56"/>
        <v>240</v>
      </c>
      <c r="T1807" t="str">
        <f t="shared" si="57"/>
        <v>BPB-14</v>
      </c>
    </row>
    <row r="1808" spans="1:20" x14ac:dyDescent="0.25">
      <c r="A1808" s="68">
        <v>43118</v>
      </c>
      <c r="B1808" s="69" t="s">
        <v>1005</v>
      </c>
      <c r="C1808" s="70"/>
      <c r="D1808" s="69" t="s">
        <v>1006</v>
      </c>
      <c r="E1808" s="69" t="s">
        <v>319</v>
      </c>
      <c r="F1808" s="70">
        <v>18</v>
      </c>
      <c r="G1808" s="71">
        <v>324</v>
      </c>
      <c r="H1808" s="70">
        <v>18</v>
      </c>
      <c r="I1808" s="70">
        <v>36</v>
      </c>
      <c r="J1808" s="70">
        <v>108</v>
      </c>
      <c r="K1808" s="69" t="s">
        <v>16</v>
      </c>
      <c r="L1808" s="70">
        <v>0</v>
      </c>
      <c r="M1808" s="70">
        <v>0</v>
      </c>
      <c r="N1808" s="70">
        <v>0</v>
      </c>
      <c r="O1808" s="70">
        <v>0</v>
      </c>
      <c r="P1808" s="69" t="s">
        <v>320</v>
      </c>
      <c r="Q1808" s="70">
        <v>51</v>
      </c>
      <c r="S1808">
        <f t="shared" si="56"/>
        <v>108</v>
      </c>
      <c r="T1808" t="str">
        <f t="shared" si="57"/>
        <v>BPB-15</v>
      </c>
    </row>
    <row r="1809" spans="1:20" x14ac:dyDescent="0.25">
      <c r="A1809" s="68">
        <v>43118</v>
      </c>
      <c r="B1809" s="69" t="s">
        <v>1005</v>
      </c>
      <c r="C1809" s="70"/>
      <c r="D1809" s="69" t="s">
        <v>1006</v>
      </c>
      <c r="E1809" s="69" t="s">
        <v>50</v>
      </c>
      <c r="F1809" s="70">
        <v>24</v>
      </c>
      <c r="G1809" s="71">
        <v>24</v>
      </c>
      <c r="H1809" s="70">
        <v>1</v>
      </c>
      <c r="I1809" s="70">
        <v>88</v>
      </c>
      <c r="J1809" s="70">
        <v>176</v>
      </c>
      <c r="K1809" s="69" t="s">
        <v>16</v>
      </c>
      <c r="L1809" s="70">
        <v>48</v>
      </c>
      <c r="M1809" s="70">
        <v>48</v>
      </c>
      <c r="N1809" s="70">
        <v>144</v>
      </c>
      <c r="O1809" s="70">
        <v>6</v>
      </c>
      <c r="P1809" s="69" t="s">
        <v>207</v>
      </c>
      <c r="Q1809" s="70">
        <v>38</v>
      </c>
      <c r="S1809">
        <f t="shared" si="56"/>
        <v>176</v>
      </c>
      <c r="T1809" t="str">
        <f t="shared" si="57"/>
        <v>BPB-13</v>
      </c>
    </row>
    <row r="1810" spans="1:20" x14ac:dyDescent="0.25">
      <c r="A1810" s="72">
        <v>43118</v>
      </c>
      <c r="B1810" s="73" t="s">
        <v>1005</v>
      </c>
      <c r="C1810" s="74"/>
      <c r="D1810" s="73" t="s">
        <v>1006</v>
      </c>
      <c r="E1810" s="73" t="s">
        <v>55</v>
      </c>
      <c r="F1810" s="74">
        <v>40</v>
      </c>
      <c r="G1810" s="75">
        <v>40</v>
      </c>
      <c r="H1810" s="74">
        <v>1</v>
      </c>
      <c r="I1810" s="74">
        <v>8</v>
      </c>
      <c r="J1810" s="74">
        <v>64</v>
      </c>
      <c r="K1810" s="73" t="s">
        <v>16</v>
      </c>
      <c r="L1810" s="74">
        <v>160</v>
      </c>
      <c r="M1810" s="74">
        <v>160</v>
      </c>
      <c r="N1810" s="74">
        <v>480</v>
      </c>
      <c r="O1810" s="74">
        <v>12</v>
      </c>
      <c r="P1810" s="73" t="s">
        <v>203</v>
      </c>
      <c r="Q1810" s="74"/>
      <c r="S1810">
        <f t="shared" si="56"/>
        <v>64</v>
      </c>
      <c r="T1810" t="str">
        <f t="shared" si="57"/>
        <v>BPB-13</v>
      </c>
    </row>
    <row r="1811" spans="1:20" x14ac:dyDescent="0.25">
      <c r="A1811" s="68">
        <v>43118</v>
      </c>
      <c r="B1811" s="69" t="s">
        <v>1005</v>
      </c>
      <c r="C1811" s="70"/>
      <c r="D1811" s="69" t="s">
        <v>1006</v>
      </c>
      <c r="E1811" s="69" t="s">
        <v>122</v>
      </c>
      <c r="F1811" s="70">
        <v>35</v>
      </c>
      <c r="G1811" s="71">
        <v>35</v>
      </c>
      <c r="H1811" s="70">
        <v>1</v>
      </c>
      <c r="I1811" s="70">
        <v>8</v>
      </c>
      <c r="J1811" s="70">
        <v>88</v>
      </c>
      <c r="K1811" s="69" t="s">
        <v>16</v>
      </c>
      <c r="L1811" s="70">
        <v>70</v>
      </c>
      <c r="M1811" s="70">
        <v>70</v>
      </c>
      <c r="N1811" s="70">
        <v>210</v>
      </c>
      <c r="O1811" s="70">
        <v>6</v>
      </c>
      <c r="P1811" s="69" t="s">
        <v>220</v>
      </c>
      <c r="Q1811" s="70"/>
      <c r="S1811">
        <f t="shared" si="56"/>
        <v>88</v>
      </c>
      <c r="T1811" t="str">
        <f t="shared" si="57"/>
        <v>BPB-14</v>
      </c>
    </row>
    <row r="1812" spans="1:20" x14ac:dyDescent="0.25">
      <c r="A1812" s="68">
        <v>43118</v>
      </c>
      <c r="B1812" s="69" t="s">
        <v>1005</v>
      </c>
      <c r="C1812" s="70"/>
      <c r="D1812" s="69" t="s">
        <v>1006</v>
      </c>
      <c r="E1812" s="69" t="s">
        <v>125</v>
      </c>
      <c r="F1812" s="70">
        <v>35</v>
      </c>
      <c r="G1812" s="71">
        <v>35</v>
      </c>
      <c r="H1812" s="70">
        <v>1</v>
      </c>
      <c r="I1812" s="70">
        <v>5</v>
      </c>
      <c r="J1812" s="70">
        <v>80</v>
      </c>
      <c r="K1812" s="69" t="s">
        <v>16</v>
      </c>
      <c r="L1812" s="70">
        <v>70</v>
      </c>
      <c r="M1812" s="70">
        <v>70</v>
      </c>
      <c r="N1812" s="70">
        <v>210</v>
      </c>
      <c r="O1812" s="70">
        <v>6</v>
      </c>
      <c r="P1812" s="69" t="s">
        <v>329</v>
      </c>
      <c r="Q1812" s="70">
        <v>59</v>
      </c>
      <c r="S1812">
        <f t="shared" si="56"/>
        <v>80</v>
      </c>
      <c r="T1812" t="str">
        <f t="shared" si="57"/>
        <v>BPB-15</v>
      </c>
    </row>
    <row r="1813" spans="1:20" x14ac:dyDescent="0.25">
      <c r="A1813" s="72">
        <v>43118</v>
      </c>
      <c r="B1813" s="73" t="s">
        <v>1005</v>
      </c>
      <c r="C1813" s="74"/>
      <c r="D1813" s="73" t="s">
        <v>1006</v>
      </c>
      <c r="E1813" s="73" t="s">
        <v>130</v>
      </c>
      <c r="F1813" s="74">
        <v>100</v>
      </c>
      <c r="G1813" s="75">
        <v>100</v>
      </c>
      <c r="H1813" s="74">
        <v>1</v>
      </c>
      <c r="I1813" s="74">
        <v>2</v>
      </c>
      <c r="J1813" s="74">
        <v>351</v>
      </c>
      <c r="K1813" s="73" t="s">
        <v>16</v>
      </c>
      <c r="L1813" s="74">
        <v>0</v>
      </c>
      <c r="M1813" s="74">
        <v>0</v>
      </c>
      <c r="N1813" s="74">
        <v>0</v>
      </c>
      <c r="O1813" s="74">
        <v>0</v>
      </c>
      <c r="P1813" s="73" t="s">
        <v>313</v>
      </c>
      <c r="Q1813" s="74">
        <v>163</v>
      </c>
      <c r="S1813">
        <f t="shared" si="56"/>
        <v>351</v>
      </c>
      <c r="T1813" t="str">
        <f t="shared" si="57"/>
        <v>BPB-15</v>
      </c>
    </row>
    <row r="1814" spans="1:20" x14ac:dyDescent="0.25">
      <c r="A1814" s="72">
        <v>43118</v>
      </c>
      <c r="B1814" s="73" t="s">
        <v>1005</v>
      </c>
      <c r="C1814" s="74"/>
      <c r="D1814" s="73" t="s">
        <v>1006</v>
      </c>
      <c r="E1814" s="73" t="s">
        <v>173</v>
      </c>
      <c r="F1814" s="74">
        <v>1</v>
      </c>
      <c r="G1814" s="75">
        <v>1</v>
      </c>
      <c r="H1814" s="74">
        <v>1</v>
      </c>
      <c r="I1814" s="74">
        <v>2</v>
      </c>
      <c r="J1814" s="74">
        <v>50</v>
      </c>
      <c r="K1814" s="73" t="s">
        <v>16</v>
      </c>
      <c r="L1814" s="74">
        <v>1</v>
      </c>
      <c r="M1814" s="74">
        <v>1</v>
      </c>
      <c r="N1814" s="74">
        <v>50</v>
      </c>
      <c r="O1814" s="74">
        <v>50</v>
      </c>
      <c r="P1814" s="73" t="s">
        <v>174</v>
      </c>
      <c r="Q1814" s="74"/>
      <c r="S1814">
        <f t="shared" si="56"/>
        <v>50</v>
      </c>
      <c r="T1814" t="str">
        <f t="shared" si="57"/>
        <v>BPB-02</v>
      </c>
    </row>
    <row r="1815" spans="1:20" x14ac:dyDescent="0.25">
      <c r="A1815" s="68">
        <v>43118</v>
      </c>
      <c r="B1815" s="69" t="s">
        <v>1005</v>
      </c>
      <c r="C1815" s="70"/>
      <c r="D1815" s="69" t="s">
        <v>1006</v>
      </c>
      <c r="E1815" s="69" t="s">
        <v>187</v>
      </c>
      <c r="F1815" s="70">
        <v>6</v>
      </c>
      <c r="G1815" s="71">
        <v>18</v>
      </c>
      <c r="H1815" s="70">
        <v>3</v>
      </c>
      <c r="I1815" s="70">
        <v>2</v>
      </c>
      <c r="J1815" s="70">
        <v>3</v>
      </c>
      <c r="K1815" s="69" t="s">
        <v>16</v>
      </c>
      <c r="L1815" s="70">
        <v>6</v>
      </c>
      <c r="M1815" s="70">
        <v>6</v>
      </c>
      <c r="N1815" s="70">
        <v>18</v>
      </c>
      <c r="O1815" s="70">
        <v>3</v>
      </c>
      <c r="P1815" s="69" t="s">
        <v>188</v>
      </c>
      <c r="Q1815" s="70">
        <v>0</v>
      </c>
      <c r="S1815">
        <f t="shared" si="56"/>
        <v>3</v>
      </c>
      <c r="T1815" t="str">
        <f t="shared" si="57"/>
        <v>BPB-05</v>
      </c>
    </row>
    <row r="1816" spans="1:20" x14ac:dyDescent="0.25">
      <c r="A1816" s="68">
        <v>43118</v>
      </c>
      <c r="B1816" s="69" t="s">
        <v>1007</v>
      </c>
      <c r="C1816" s="70"/>
      <c r="D1816" s="69" t="s">
        <v>1008</v>
      </c>
      <c r="E1816" s="69" t="s">
        <v>18</v>
      </c>
      <c r="F1816" s="70">
        <v>30</v>
      </c>
      <c r="G1816" s="71">
        <v>60</v>
      </c>
      <c r="H1816" s="70">
        <v>2</v>
      </c>
      <c r="I1816" s="70">
        <v>80</v>
      </c>
      <c r="J1816" s="70">
        <v>240</v>
      </c>
      <c r="K1816" s="69" t="s">
        <v>16</v>
      </c>
      <c r="L1816" s="70">
        <v>60</v>
      </c>
      <c r="M1816" s="70">
        <v>60</v>
      </c>
      <c r="N1816" s="70">
        <v>180</v>
      </c>
      <c r="O1816" s="70">
        <v>6</v>
      </c>
      <c r="P1816" s="69" t="s">
        <v>61</v>
      </c>
      <c r="Q1816" s="70">
        <v>112</v>
      </c>
      <c r="S1816">
        <f t="shared" si="56"/>
        <v>240</v>
      </c>
      <c r="T1816" t="str">
        <f t="shared" si="57"/>
        <v>BPB-14</v>
      </c>
    </row>
    <row r="1817" spans="1:20" x14ac:dyDescent="0.25">
      <c r="A1817" s="68">
        <v>43118</v>
      </c>
      <c r="B1817" s="69" t="s">
        <v>1007</v>
      </c>
      <c r="C1817" s="70"/>
      <c r="D1817" s="69" t="s">
        <v>1008</v>
      </c>
      <c r="E1817" s="69" t="s">
        <v>115</v>
      </c>
      <c r="F1817" s="70">
        <v>30</v>
      </c>
      <c r="G1817" s="71">
        <v>30</v>
      </c>
      <c r="H1817" s="70">
        <v>1</v>
      </c>
      <c r="I1817" s="70">
        <v>2</v>
      </c>
      <c r="J1817" s="70">
        <v>80</v>
      </c>
      <c r="K1817" s="69" t="s">
        <v>16</v>
      </c>
      <c r="L1817" s="70">
        <v>60</v>
      </c>
      <c r="M1817" s="70">
        <v>60</v>
      </c>
      <c r="N1817" s="70">
        <v>180</v>
      </c>
      <c r="O1817" s="70">
        <v>6</v>
      </c>
      <c r="P1817" s="69" t="s">
        <v>116</v>
      </c>
      <c r="Q1817" s="70">
        <v>117</v>
      </c>
      <c r="S1817">
        <f t="shared" si="56"/>
        <v>80</v>
      </c>
      <c r="T1817" t="str">
        <f t="shared" si="57"/>
        <v>BPB-13</v>
      </c>
    </row>
    <row r="1818" spans="1:20" x14ac:dyDescent="0.25">
      <c r="A1818" s="68">
        <v>43118</v>
      </c>
      <c r="B1818" s="69" t="s">
        <v>1007</v>
      </c>
      <c r="C1818" s="70"/>
      <c r="D1818" s="69" t="s">
        <v>1008</v>
      </c>
      <c r="E1818" s="69" t="s">
        <v>132</v>
      </c>
      <c r="F1818" s="70">
        <v>30</v>
      </c>
      <c r="G1818" s="71">
        <v>30</v>
      </c>
      <c r="H1818" s="70">
        <v>1</v>
      </c>
      <c r="I1818" s="70">
        <v>8</v>
      </c>
      <c r="J1818" s="70">
        <v>88</v>
      </c>
      <c r="K1818" s="69" t="s">
        <v>16</v>
      </c>
      <c r="L1818" s="70">
        <v>60</v>
      </c>
      <c r="M1818" s="70">
        <v>60</v>
      </c>
      <c r="N1818" s="70">
        <v>180</v>
      </c>
      <c r="O1818" s="70">
        <v>6</v>
      </c>
      <c r="P1818" s="69" t="s">
        <v>133</v>
      </c>
      <c r="Q1818" s="70"/>
      <c r="S1818">
        <f t="shared" si="56"/>
        <v>88</v>
      </c>
      <c r="T1818" t="str">
        <f t="shared" si="57"/>
        <v>BPB-13</v>
      </c>
    </row>
    <row r="1819" spans="1:20" x14ac:dyDescent="0.25">
      <c r="A1819" s="72">
        <v>43118</v>
      </c>
      <c r="B1819" s="73" t="s">
        <v>1009</v>
      </c>
      <c r="C1819" s="74"/>
      <c r="D1819" s="73" t="s">
        <v>1010</v>
      </c>
      <c r="E1819" s="73" t="s">
        <v>18</v>
      </c>
      <c r="F1819" s="74">
        <v>30</v>
      </c>
      <c r="G1819" s="75">
        <v>30</v>
      </c>
      <c r="H1819" s="74">
        <v>1</v>
      </c>
      <c r="I1819" s="74">
        <v>80</v>
      </c>
      <c r="J1819" s="74">
        <v>240</v>
      </c>
      <c r="K1819" s="73" t="s">
        <v>16</v>
      </c>
      <c r="L1819" s="74">
        <v>60</v>
      </c>
      <c r="M1819" s="74">
        <v>60</v>
      </c>
      <c r="N1819" s="74">
        <v>180</v>
      </c>
      <c r="O1819" s="74">
        <v>6</v>
      </c>
      <c r="P1819" s="73" t="s">
        <v>61</v>
      </c>
      <c r="Q1819" s="74">
        <v>112</v>
      </c>
      <c r="S1819">
        <f t="shared" si="56"/>
        <v>240</v>
      </c>
      <c r="T1819" t="str">
        <f t="shared" si="57"/>
        <v>BPB-14</v>
      </c>
    </row>
    <row r="1820" spans="1:20" x14ac:dyDescent="0.25">
      <c r="A1820" s="68">
        <v>43118</v>
      </c>
      <c r="B1820" s="69" t="s">
        <v>1009</v>
      </c>
      <c r="C1820" s="70"/>
      <c r="D1820" s="69" t="s">
        <v>1010</v>
      </c>
      <c r="E1820" s="69" t="s">
        <v>180</v>
      </c>
      <c r="F1820" s="70">
        <v>10</v>
      </c>
      <c r="G1820" s="71">
        <v>10</v>
      </c>
      <c r="H1820" s="70">
        <v>1</v>
      </c>
      <c r="I1820" s="70">
        <v>2</v>
      </c>
      <c r="J1820" s="70">
        <v>144</v>
      </c>
      <c r="K1820" s="69" t="s">
        <v>16</v>
      </c>
      <c r="L1820" s="70">
        <v>240</v>
      </c>
      <c r="M1820" s="70">
        <v>240</v>
      </c>
      <c r="N1820" s="70">
        <v>720</v>
      </c>
      <c r="O1820" s="70">
        <v>72</v>
      </c>
      <c r="P1820" s="69" t="s">
        <v>316</v>
      </c>
      <c r="Q1820" s="70">
        <v>327</v>
      </c>
      <c r="S1820">
        <f t="shared" si="56"/>
        <v>144</v>
      </c>
      <c r="T1820" t="str">
        <f t="shared" si="57"/>
        <v>BPB-02</v>
      </c>
    </row>
    <row r="1821" spans="1:20" x14ac:dyDescent="0.25">
      <c r="A1821" s="72">
        <v>43118</v>
      </c>
      <c r="B1821" s="73" t="s">
        <v>1009</v>
      </c>
      <c r="C1821" s="74"/>
      <c r="D1821" s="73" t="s">
        <v>1010</v>
      </c>
      <c r="E1821" s="73" t="s">
        <v>148</v>
      </c>
      <c r="F1821" s="74">
        <v>20</v>
      </c>
      <c r="G1821" s="75">
        <v>20</v>
      </c>
      <c r="H1821" s="74">
        <v>1</v>
      </c>
      <c r="I1821" s="74">
        <v>8</v>
      </c>
      <c r="J1821" s="74">
        <v>112</v>
      </c>
      <c r="K1821" s="73" t="s">
        <v>16</v>
      </c>
      <c r="L1821" s="74">
        <v>0</v>
      </c>
      <c r="M1821" s="74">
        <v>0</v>
      </c>
      <c r="N1821" s="74">
        <v>0</v>
      </c>
      <c r="O1821" s="74">
        <v>0</v>
      </c>
      <c r="P1821" s="73" t="s">
        <v>149</v>
      </c>
      <c r="Q1821" s="74"/>
      <c r="S1821">
        <f t="shared" si="56"/>
        <v>112</v>
      </c>
      <c r="T1821" t="str">
        <f t="shared" si="57"/>
        <v>BPB-12</v>
      </c>
    </row>
    <row r="1822" spans="1:20" x14ac:dyDescent="0.25">
      <c r="A1822" s="72">
        <v>43118</v>
      </c>
      <c r="B1822" s="73" t="s">
        <v>1009</v>
      </c>
      <c r="C1822" s="74"/>
      <c r="D1822" s="73" t="s">
        <v>1010</v>
      </c>
      <c r="E1822" s="73" t="s">
        <v>44</v>
      </c>
      <c r="F1822" s="74">
        <v>30</v>
      </c>
      <c r="G1822" s="75">
        <v>30</v>
      </c>
      <c r="H1822" s="74">
        <v>1</v>
      </c>
      <c r="I1822" s="74">
        <v>8</v>
      </c>
      <c r="J1822" s="74">
        <v>88</v>
      </c>
      <c r="K1822" s="73" t="s">
        <v>16</v>
      </c>
      <c r="L1822" s="74">
        <v>60</v>
      </c>
      <c r="M1822" s="74">
        <v>60</v>
      </c>
      <c r="N1822" s="74">
        <v>180</v>
      </c>
      <c r="O1822" s="74">
        <v>6</v>
      </c>
      <c r="P1822" s="73" t="s">
        <v>114</v>
      </c>
      <c r="Q1822" s="74">
        <v>58</v>
      </c>
      <c r="S1822">
        <f t="shared" si="56"/>
        <v>88</v>
      </c>
      <c r="T1822" t="str">
        <f t="shared" si="57"/>
        <v>BPB-13</v>
      </c>
    </row>
    <row r="1823" spans="1:20" x14ac:dyDescent="0.25">
      <c r="A1823" s="68">
        <v>43118</v>
      </c>
      <c r="B1823" s="69" t="s">
        <v>1009</v>
      </c>
      <c r="C1823" s="70"/>
      <c r="D1823" s="69" t="s">
        <v>1010</v>
      </c>
      <c r="E1823" s="69" t="s">
        <v>319</v>
      </c>
      <c r="F1823" s="70">
        <v>18</v>
      </c>
      <c r="G1823" s="71">
        <v>36</v>
      </c>
      <c r="H1823" s="70">
        <v>2</v>
      </c>
      <c r="I1823" s="70">
        <v>36</v>
      </c>
      <c r="J1823" s="70">
        <v>108</v>
      </c>
      <c r="K1823" s="69" t="s">
        <v>16</v>
      </c>
      <c r="L1823" s="70">
        <v>0</v>
      </c>
      <c r="M1823" s="70">
        <v>0</v>
      </c>
      <c r="N1823" s="70">
        <v>0</v>
      </c>
      <c r="O1823" s="70">
        <v>0</v>
      </c>
      <c r="P1823" s="69" t="s">
        <v>320</v>
      </c>
      <c r="Q1823" s="70">
        <v>51</v>
      </c>
      <c r="S1823">
        <f t="shared" si="56"/>
        <v>108</v>
      </c>
      <c r="T1823" t="str">
        <f t="shared" si="57"/>
        <v>BPB-15</v>
      </c>
    </row>
    <row r="1824" spans="1:20" x14ac:dyDescent="0.25">
      <c r="A1824" s="72">
        <v>43118</v>
      </c>
      <c r="B1824" s="73" t="s">
        <v>1009</v>
      </c>
      <c r="C1824" s="74"/>
      <c r="D1824" s="73" t="s">
        <v>1010</v>
      </c>
      <c r="E1824" s="73" t="s">
        <v>585</v>
      </c>
      <c r="F1824" s="74">
        <v>1</v>
      </c>
      <c r="G1824" s="75">
        <v>3</v>
      </c>
      <c r="H1824" s="74">
        <v>3</v>
      </c>
      <c r="I1824" s="74">
        <v>1</v>
      </c>
      <c r="J1824" s="74">
        <v>80</v>
      </c>
      <c r="K1824" s="73" t="s">
        <v>16</v>
      </c>
      <c r="L1824" s="74">
        <v>0</v>
      </c>
      <c r="M1824" s="74">
        <v>0</v>
      </c>
      <c r="N1824" s="74">
        <v>0</v>
      </c>
      <c r="O1824" s="74">
        <v>0</v>
      </c>
      <c r="P1824" s="73" t="s">
        <v>586</v>
      </c>
      <c r="Q1824" s="74">
        <v>19</v>
      </c>
      <c r="S1824">
        <f t="shared" si="56"/>
        <v>80</v>
      </c>
      <c r="T1824" t="str">
        <f t="shared" si="57"/>
        <v>BPB-03</v>
      </c>
    </row>
    <row r="1825" spans="1:20" x14ac:dyDescent="0.25">
      <c r="A1825" s="68">
        <v>43118</v>
      </c>
      <c r="B1825" s="69" t="s">
        <v>1011</v>
      </c>
      <c r="C1825" s="70"/>
      <c r="D1825" s="69" t="s">
        <v>1012</v>
      </c>
      <c r="E1825" s="69" t="s">
        <v>18</v>
      </c>
      <c r="F1825" s="70">
        <v>30</v>
      </c>
      <c r="G1825" s="71">
        <v>60</v>
      </c>
      <c r="H1825" s="70">
        <v>2</v>
      </c>
      <c r="I1825" s="70">
        <v>80</v>
      </c>
      <c r="J1825" s="70">
        <v>240</v>
      </c>
      <c r="K1825" s="69" t="s">
        <v>16</v>
      </c>
      <c r="L1825" s="70">
        <v>60</v>
      </c>
      <c r="M1825" s="70">
        <v>60</v>
      </c>
      <c r="N1825" s="70">
        <v>180</v>
      </c>
      <c r="O1825" s="70">
        <v>6</v>
      </c>
      <c r="P1825" s="69" t="s">
        <v>61</v>
      </c>
      <c r="Q1825" s="70">
        <v>112</v>
      </c>
      <c r="S1825">
        <f t="shared" si="56"/>
        <v>240</v>
      </c>
      <c r="T1825" t="str">
        <f t="shared" si="57"/>
        <v>BPB-14</v>
      </c>
    </row>
    <row r="1826" spans="1:20" x14ac:dyDescent="0.25">
      <c r="A1826" s="68">
        <v>43118</v>
      </c>
      <c r="B1826" s="69" t="s">
        <v>1011</v>
      </c>
      <c r="C1826" s="70"/>
      <c r="D1826" s="69" t="s">
        <v>1012</v>
      </c>
      <c r="E1826" s="69" t="s">
        <v>130</v>
      </c>
      <c r="F1826" s="70">
        <v>100</v>
      </c>
      <c r="G1826" s="71">
        <v>200</v>
      </c>
      <c r="H1826" s="70">
        <v>2</v>
      </c>
      <c r="I1826" s="70">
        <v>2</v>
      </c>
      <c r="J1826" s="70">
        <v>351</v>
      </c>
      <c r="K1826" s="69" t="s">
        <v>16</v>
      </c>
      <c r="L1826" s="70">
        <v>0</v>
      </c>
      <c r="M1826" s="70">
        <v>0</v>
      </c>
      <c r="N1826" s="70">
        <v>0</v>
      </c>
      <c r="O1826" s="70">
        <v>0</v>
      </c>
      <c r="P1826" s="69" t="s">
        <v>313</v>
      </c>
      <c r="Q1826" s="70">
        <v>163</v>
      </c>
      <c r="S1826">
        <f t="shared" si="56"/>
        <v>351</v>
      </c>
      <c r="T1826" t="str">
        <f t="shared" si="57"/>
        <v>BPB-15</v>
      </c>
    </row>
    <row r="1827" spans="1:20" x14ac:dyDescent="0.25">
      <c r="A1827" s="68">
        <v>43118</v>
      </c>
      <c r="B1827" s="69" t="s">
        <v>1013</v>
      </c>
      <c r="C1827" s="70"/>
      <c r="D1827" s="69" t="s">
        <v>1014</v>
      </c>
      <c r="E1827" s="69" t="s">
        <v>18</v>
      </c>
      <c r="F1827" s="70">
        <v>30</v>
      </c>
      <c r="G1827" s="71">
        <v>30</v>
      </c>
      <c r="H1827" s="70">
        <v>1</v>
      </c>
      <c r="I1827" s="70">
        <v>80</v>
      </c>
      <c r="J1827" s="70">
        <v>240</v>
      </c>
      <c r="K1827" s="69" t="s">
        <v>16</v>
      </c>
      <c r="L1827" s="70">
        <v>60</v>
      </c>
      <c r="M1827" s="70">
        <v>60</v>
      </c>
      <c r="N1827" s="70">
        <v>180</v>
      </c>
      <c r="O1827" s="70">
        <v>6</v>
      </c>
      <c r="P1827" s="69" t="s">
        <v>61</v>
      </c>
      <c r="Q1827" s="70">
        <v>112</v>
      </c>
      <c r="S1827">
        <f t="shared" si="56"/>
        <v>240</v>
      </c>
      <c r="T1827" t="str">
        <f t="shared" si="57"/>
        <v>BPB-14</v>
      </c>
    </row>
    <row r="1828" spans="1:20" x14ac:dyDescent="0.25">
      <c r="A1828" s="72">
        <v>43118</v>
      </c>
      <c r="B1828" s="73" t="s">
        <v>1013</v>
      </c>
      <c r="C1828" s="74"/>
      <c r="D1828" s="73" t="s">
        <v>1014</v>
      </c>
      <c r="E1828" s="73" t="s">
        <v>44</v>
      </c>
      <c r="F1828" s="74">
        <v>30</v>
      </c>
      <c r="G1828" s="75">
        <v>30</v>
      </c>
      <c r="H1828" s="74">
        <v>1</v>
      </c>
      <c r="I1828" s="74">
        <v>8</v>
      </c>
      <c r="J1828" s="74">
        <v>88</v>
      </c>
      <c r="K1828" s="73" t="s">
        <v>16</v>
      </c>
      <c r="L1828" s="74">
        <v>60</v>
      </c>
      <c r="M1828" s="74">
        <v>60</v>
      </c>
      <c r="N1828" s="74">
        <v>180</v>
      </c>
      <c r="O1828" s="74">
        <v>6</v>
      </c>
      <c r="P1828" s="73" t="s">
        <v>114</v>
      </c>
      <c r="Q1828" s="74">
        <v>58</v>
      </c>
      <c r="S1828">
        <f t="shared" si="56"/>
        <v>88</v>
      </c>
      <c r="T1828" t="str">
        <f t="shared" si="57"/>
        <v>BPB-13</v>
      </c>
    </row>
    <row r="1829" spans="1:20" x14ac:dyDescent="0.25">
      <c r="A1829" s="72">
        <v>43118</v>
      </c>
      <c r="B1829" s="73" t="s">
        <v>1013</v>
      </c>
      <c r="C1829" s="74"/>
      <c r="D1829" s="73" t="s">
        <v>1014</v>
      </c>
      <c r="E1829" s="73" t="s">
        <v>117</v>
      </c>
      <c r="F1829" s="74">
        <v>30</v>
      </c>
      <c r="G1829" s="75">
        <v>30</v>
      </c>
      <c r="H1829" s="74">
        <v>1</v>
      </c>
      <c r="I1829" s="74">
        <v>80</v>
      </c>
      <c r="J1829" s="74">
        <v>240</v>
      </c>
      <c r="K1829" s="73" t="s">
        <v>16</v>
      </c>
      <c r="L1829" s="74">
        <v>60</v>
      </c>
      <c r="M1829" s="74">
        <v>60</v>
      </c>
      <c r="N1829" s="74">
        <v>180</v>
      </c>
      <c r="O1829" s="74">
        <v>6</v>
      </c>
      <c r="P1829" s="73" t="s">
        <v>118</v>
      </c>
      <c r="Q1829" s="74">
        <v>96</v>
      </c>
      <c r="S1829">
        <f t="shared" si="56"/>
        <v>240</v>
      </c>
      <c r="T1829" t="str">
        <f t="shared" si="57"/>
        <v>BPB-14</v>
      </c>
    </row>
    <row r="1830" spans="1:20" x14ac:dyDescent="0.25">
      <c r="A1830" s="68">
        <v>43118</v>
      </c>
      <c r="B1830" s="69" t="s">
        <v>1013</v>
      </c>
      <c r="C1830" s="70"/>
      <c r="D1830" s="69" t="s">
        <v>1014</v>
      </c>
      <c r="E1830" s="69" t="s">
        <v>319</v>
      </c>
      <c r="F1830" s="70">
        <v>18</v>
      </c>
      <c r="G1830" s="71">
        <v>108</v>
      </c>
      <c r="H1830" s="70">
        <v>6</v>
      </c>
      <c r="I1830" s="70">
        <v>36</v>
      </c>
      <c r="J1830" s="70">
        <v>108</v>
      </c>
      <c r="K1830" s="69" t="s">
        <v>16</v>
      </c>
      <c r="L1830" s="70">
        <v>0</v>
      </c>
      <c r="M1830" s="70">
        <v>0</v>
      </c>
      <c r="N1830" s="70">
        <v>0</v>
      </c>
      <c r="O1830" s="70">
        <v>0</v>
      </c>
      <c r="P1830" s="69" t="s">
        <v>320</v>
      </c>
      <c r="Q1830" s="70">
        <v>51</v>
      </c>
      <c r="S1830">
        <f t="shared" si="56"/>
        <v>108</v>
      </c>
      <c r="T1830" t="str">
        <f t="shared" si="57"/>
        <v>BPB-15</v>
      </c>
    </row>
    <row r="1831" spans="1:20" x14ac:dyDescent="0.25">
      <c r="A1831" s="68">
        <v>43118</v>
      </c>
      <c r="B1831" s="69" t="s">
        <v>1013</v>
      </c>
      <c r="C1831" s="70"/>
      <c r="D1831" s="69" t="s">
        <v>1014</v>
      </c>
      <c r="E1831" s="69" t="s">
        <v>130</v>
      </c>
      <c r="F1831" s="70">
        <v>100</v>
      </c>
      <c r="G1831" s="71">
        <v>300</v>
      </c>
      <c r="H1831" s="70">
        <v>3</v>
      </c>
      <c r="I1831" s="70">
        <v>2</v>
      </c>
      <c r="J1831" s="70">
        <v>351</v>
      </c>
      <c r="K1831" s="69" t="s">
        <v>16</v>
      </c>
      <c r="L1831" s="70">
        <v>0</v>
      </c>
      <c r="M1831" s="70">
        <v>0</v>
      </c>
      <c r="N1831" s="70">
        <v>0</v>
      </c>
      <c r="O1831" s="70">
        <v>0</v>
      </c>
      <c r="P1831" s="69" t="s">
        <v>313</v>
      </c>
      <c r="Q1831" s="70">
        <v>163</v>
      </c>
      <c r="S1831">
        <f t="shared" si="56"/>
        <v>351</v>
      </c>
      <c r="T1831" t="str">
        <f t="shared" si="57"/>
        <v>BPB-15</v>
      </c>
    </row>
    <row r="1832" spans="1:20" x14ac:dyDescent="0.25">
      <c r="A1832" s="68">
        <v>43118</v>
      </c>
      <c r="B1832" s="69" t="s">
        <v>1015</v>
      </c>
      <c r="C1832" s="70"/>
      <c r="D1832" s="69" t="s">
        <v>972</v>
      </c>
      <c r="E1832" s="69" t="s">
        <v>18</v>
      </c>
      <c r="F1832" s="70">
        <v>30</v>
      </c>
      <c r="G1832" s="71">
        <v>60</v>
      </c>
      <c r="H1832" s="70">
        <v>2</v>
      </c>
      <c r="I1832" s="70">
        <v>80</v>
      </c>
      <c r="J1832" s="70">
        <v>240</v>
      </c>
      <c r="K1832" s="69" t="s">
        <v>16</v>
      </c>
      <c r="L1832" s="70">
        <v>60</v>
      </c>
      <c r="M1832" s="70">
        <v>60</v>
      </c>
      <c r="N1832" s="70">
        <v>180</v>
      </c>
      <c r="O1832" s="70">
        <v>6</v>
      </c>
      <c r="P1832" s="69" t="s">
        <v>61</v>
      </c>
      <c r="Q1832" s="70">
        <v>112</v>
      </c>
      <c r="S1832">
        <f t="shared" si="56"/>
        <v>240</v>
      </c>
      <c r="T1832" t="str">
        <f t="shared" si="57"/>
        <v>BPB-14</v>
      </c>
    </row>
    <row r="1833" spans="1:20" x14ac:dyDescent="0.25">
      <c r="A1833" s="68">
        <v>43118</v>
      </c>
      <c r="B1833" s="69" t="s">
        <v>1015</v>
      </c>
      <c r="C1833" s="70"/>
      <c r="D1833" s="69" t="s">
        <v>972</v>
      </c>
      <c r="E1833" s="69" t="s">
        <v>304</v>
      </c>
      <c r="F1833" s="70">
        <v>60</v>
      </c>
      <c r="G1833" s="71">
        <v>60</v>
      </c>
      <c r="H1833" s="70">
        <v>1</v>
      </c>
      <c r="I1833" s="70">
        <v>5</v>
      </c>
      <c r="J1833" s="70">
        <v>30</v>
      </c>
      <c r="K1833" s="69" t="s">
        <v>16</v>
      </c>
      <c r="L1833" s="70">
        <v>120</v>
      </c>
      <c r="M1833" s="70">
        <v>120</v>
      </c>
      <c r="N1833" s="70">
        <v>360</v>
      </c>
      <c r="O1833" s="70">
        <v>6</v>
      </c>
      <c r="P1833" s="69" t="s">
        <v>332</v>
      </c>
      <c r="Q1833" s="70"/>
      <c r="S1833">
        <f t="shared" si="56"/>
        <v>30</v>
      </c>
      <c r="T1833" t="str">
        <f t="shared" si="57"/>
        <v>BPB-12</v>
      </c>
    </row>
    <row r="1834" spans="1:20" x14ac:dyDescent="0.25">
      <c r="A1834" s="72">
        <v>43118</v>
      </c>
      <c r="B1834" s="73" t="s">
        <v>1015</v>
      </c>
      <c r="C1834" s="74"/>
      <c r="D1834" s="73" t="s">
        <v>972</v>
      </c>
      <c r="E1834" s="73" t="s">
        <v>44</v>
      </c>
      <c r="F1834" s="74">
        <v>30</v>
      </c>
      <c r="G1834" s="75">
        <v>30</v>
      </c>
      <c r="H1834" s="74">
        <v>1</v>
      </c>
      <c r="I1834" s="74">
        <v>8</v>
      </c>
      <c r="J1834" s="74">
        <v>88</v>
      </c>
      <c r="K1834" s="73" t="s">
        <v>16</v>
      </c>
      <c r="L1834" s="74">
        <v>60</v>
      </c>
      <c r="M1834" s="74">
        <v>60</v>
      </c>
      <c r="N1834" s="74">
        <v>180</v>
      </c>
      <c r="O1834" s="74">
        <v>6</v>
      </c>
      <c r="P1834" s="73" t="s">
        <v>114</v>
      </c>
      <c r="Q1834" s="74">
        <v>58</v>
      </c>
      <c r="S1834">
        <f t="shared" si="56"/>
        <v>88</v>
      </c>
      <c r="T1834" t="str">
        <f t="shared" si="57"/>
        <v>BPB-13</v>
      </c>
    </row>
    <row r="1835" spans="1:20" x14ac:dyDescent="0.25">
      <c r="A1835" s="68">
        <v>43118</v>
      </c>
      <c r="B1835" s="69" t="s">
        <v>1015</v>
      </c>
      <c r="C1835" s="70"/>
      <c r="D1835" s="69" t="s">
        <v>972</v>
      </c>
      <c r="E1835" s="69" t="s">
        <v>132</v>
      </c>
      <c r="F1835" s="70">
        <v>30</v>
      </c>
      <c r="G1835" s="71">
        <v>30</v>
      </c>
      <c r="H1835" s="70">
        <v>1</v>
      </c>
      <c r="I1835" s="70">
        <v>8</v>
      </c>
      <c r="J1835" s="70">
        <v>88</v>
      </c>
      <c r="K1835" s="69" t="s">
        <v>16</v>
      </c>
      <c r="L1835" s="70">
        <v>60</v>
      </c>
      <c r="M1835" s="70">
        <v>60</v>
      </c>
      <c r="N1835" s="70">
        <v>180</v>
      </c>
      <c r="O1835" s="70">
        <v>6</v>
      </c>
      <c r="P1835" s="69" t="s">
        <v>133</v>
      </c>
      <c r="Q1835" s="70"/>
      <c r="S1835">
        <f t="shared" si="56"/>
        <v>88</v>
      </c>
      <c r="T1835" t="str">
        <f t="shared" si="57"/>
        <v>BPB-13</v>
      </c>
    </row>
    <row r="1836" spans="1:20" x14ac:dyDescent="0.25">
      <c r="A1836" s="72">
        <v>43118</v>
      </c>
      <c r="B1836" s="73" t="s">
        <v>1015</v>
      </c>
      <c r="C1836" s="74"/>
      <c r="D1836" s="73" t="s">
        <v>972</v>
      </c>
      <c r="E1836" s="73" t="s">
        <v>117</v>
      </c>
      <c r="F1836" s="74">
        <v>30</v>
      </c>
      <c r="G1836" s="75">
        <v>30</v>
      </c>
      <c r="H1836" s="74">
        <v>1</v>
      </c>
      <c r="I1836" s="74">
        <v>80</v>
      </c>
      <c r="J1836" s="74">
        <v>240</v>
      </c>
      <c r="K1836" s="73" t="s">
        <v>16</v>
      </c>
      <c r="L1836" s="74">
        <v>60</v>
      </c>
      <c r="M1836" s="74">
        <v>60</v>
      </c>
      <c r="N1836" s="74">
        <v>180</v>
      </c>
      <c r="O1836" s="74">
        <v>6</v>
      </c>
      <c r="P1836" s="73" t="s">
        <v>118</v>
      </c>
      <c r="Q1836" s="74">
        <v>96</v>
      </c>
      <c r="S1836">
        <f t="shared" si="56"/>
        <v>240</v>
      </c>
      <c r="T1836" t="str">
        <f t="shared" si="57"/>
        <v>BPB-14</v>
      </c>
    </row>
    <row r="1837" spans="1:20" x14ac:dyDescent="0.25">
      <c r="A1837" s="72">
        <v>43118</v>
      </c>
      <c r="B1837" s="73" t="s">
        <v>1015</v>
      </c>
      <c r="C1837" s="74"/>
      <c r="D1837" s="73" t="s">
        <v>972</v>
      </c>
      <c r="E1837" s="73" t="s">
        <v>168</v>
      </c>
      <c r="F1837" s="74">
        <v>36</v>
      </c>
      <c r="G1837" s="75">
        <v>36</v>
      </c>
      <c r="H1837" s="74">
        <v>1</v>
      </c>
      <c r="I1837" s="74">
        <v>8</v>
      </c>
      <c r="J1837" s="74">
        <v>80</v>
      </c>
      <c r="K1837" s="73" t="s">
        <v>16</v>
      </c>
      <c r="L1837" s="74">
        <v>72</v>
      </c>
      <c r="M1837" s="74">
        <v>72</v>
      </c>
      <c r="N1837" s="74">
        <v>216</v>
      </c>
      <c r="O1837" s="74">
        <v>6</v>
      </c>
      <c r="P1837" s="73" t="s">
        <v>298</v>
      </c>
      <c r="Q1837" s="74">
        <v>15</v>
      </c>
      <c r="S1837">
        <f t="shared" si="56"/>
        <v>80</v>
      </c>
      <c r="T1837" t="str">
        <f t="shared" si="57"/>
        <v>BPB-12</v>
      </c>
    </row>
    <row r="1838" spans="1:20" x14ac:dyDescent="0.25">
      <c r="A1838" s="72">
        <v>43118</v>
      </c>
      <c r="B1838" s="73" t="s">
        <v>1015</v>
      </c>
      <c r="C1838" s="74"/>
      <c r="D1838" s="73" t="s">
        <v>972</v>
      </c>
      <c r="E1838" s="73" t="s">
        <v>50</v>
      </c>
      <c r="F1838" s="74">
        <v>24</v>
      </c>
      <c r="G1838" s="75">
        <v>24</v>
      </c>
      <c r="H1838" s="74">
        <v>1</v>
      </c>
      <c r="I1838" s="74">
        <v>88</v>
      </c>
      <c r="J1838" s="74">
        <v>176</v>
      </c>
      <c r="K1838" s="73" t="s">
        <v>16</v>
      </c>
      <c r="L1838" s="74">
        <v>48</v>
      </c>
      <c r="M1838" s="74">
        <v>48</v>
      </c>
      <c r="N1838" s="74">
        <v>144</v>
      </c>
      <c r="O1838" s="74">
        <v>6</v>
      </c>
      <c r="P1838" s="73" t="s">
        <v>207</v>
      </c>
      <c r="Q1838" s="74">
        <v>38</v>
      </c>
      <c r="S1838">
        <f t="shared" si="56"/>
        <v>176</v>
      </c>
      <c r="T1838" t="str">
        <f t="shared" si="57"/>
        <v>BPB-13</v>
      </c>
    </row>
    <row r="1839" spans="1:20" x14ac:dyDescent="0.25">
      <c r="A1839" s="68">
        <v>43118</v>
      </c>
      <c r="B1839" s="69" t="s">
        <v>1015</v>
      </c>
      <c r="C1839" s="70"/>
      <c r="D1839" s="69" t="s">
        <v>972</v>
      </c>
      <c r="E1839" s="69" t="s">
        <v>323</v>
      </c>
      <c r="F1839" s="70">
        <v>64</v>
      </c>
      <c r="G1839" s="71">
        <v>64</v>
      </c>
      <c r="H1839" s="70">
        <v>1</v>
      </c>
      <c r="I1839" s="70">
        <v>5</v>
      </c>
      <c r="J1839" s="70">
        <v>140</v>
      </c>
      <c r="K1839" s="69" t="s">
        <v>16</v>
      </c>
      <c r="L1839" s="70">
        <v>128</v>
      </c>
      <c r="M1839" s="70">
        <v>128</v>
      </c>
      <c r="N1839" s="70">
        <v>768</v>
      </c>
      <c r="O1839" s="70">
        <v>12</v>
      </c>
      <c r="P1839" s="69" t="s">
        <v>584</v>
      </c>
      <c r="Q1839" s="70">
        <v>31</v>
      </c>
      <c r="S1839">
        <f t="shared" si="56"/>
        <v>140</v>
      </c>
      <c r="T1839" t="str">
        <f t="shared" si="57"/>
        <v>BPB-15</v>
      </c>
    </row>
    <row r="1840" spans="1:20" x14ac:dyDescent="0.25">
      <c r="A1840" s="72">
        <v>43118</v>
      </c>
      <c r="B1840" s="73" t="s">
        <v>1016</v>
      </c>
      <c r="C1840" s="74"/>
      <c r="D1840" s="73" t="s">
        <v>1017</v>
      </c>
      <c r="E1840" s="73" t="s">
        <v>18</v>
      </c>
      <c r="F1840" s="74">
        <v>30</v>
      </c>
      <c r="G1840" s="75">
        <v>30</v>
      </c>
      <c r="H1840" s="74">
        <v>1</v>
      </c>
      <c r="I1840" s="74">
        <v>80</v>
      </c>
      <c r="J1840" s="74">
        <v>240</v>
      </c>
      <c r="K1840" s="73" t="s">
        <v>16</v>
      </c>
      <c r="L1840" s="74">
        <v>60</v>
      </c>
      <c r="M1840" s="74">
        <v>60</v>
      </c>
      <c r="N1840" s="74">
        <v>180</v>
      </c>
      <c r="O1840" s="74">
        <v>6</v>
      </c>
      <c r="P1840" s="73" t="s">
        <v>61</v>
      </c>
      <c r="Q1840" s="74">
        <v>112</v>
      </c>
      <c r="S1840">
        <f t="shared" ref="S1840:S1900" si="58">J1840</f>
        <v>240</v>
      </c>
      <c r="T1840" t="str">
        <f t="shared" si="57"/>
        <v>BPB-14</v>
      </c>
    </row>
    <row r="1841" spans="1:20" x14ac:dyDescent="0.25">
      <c r="A1841" s="72">
        <v>43118</v>
      </c>
      <c r="B1841" s="73" t="s">
        <v>1016</v>
      </c>
      <c r="C1841" s="74"/>
      <c r="D1841" s="73" t="s">
        <v>1017</v>
      </c>
      <c r="E1841" s="73" t="s">
        <v>44</v>
      </c>
      <c r="F1841" s="74">
        <v>30</v>
      </c>
      <c r="G1841" s="75">
        <v>30</v>
      </c>
      <c r="H1841" s="74">
        <v>1</v>
      </c>
      <c r="I1841" s="74">
        <v>8</v>
      </c>
      <c r="J1841" s="74">
        <v>88</v>
      </c>
      <c r="K1841" s="73" t="s">
        <v>16</v>
      </c>
      <c r="L1841" s="74">
        <v>60</v>
      </c>
      <c r="M1841" s="74">
        <v>60</v>
      </c>
      <c r="N1841" s="74">
        <v>180</v>
      </c>
      <c r="O1841" s="74">
        <v>6</v>
      </c>
      <c r="P1841" s="73" t="s">
        <v>114</v>
      </c>
      <c r="Q1841" s="74">
        <v>58</v>
      </c>
      <c r="S1841">
        <f t="shared" si="58"/>
        <v>88</v>
      </c>
      <c r="T1841" t="str">
        <f t="shared" si="57"/>
        <v>BPB-13</v>
      </c>
    </row>
    <row r="1842" spans="1:20" x14ac:dyDescent="0.25">
      <c r="A1842" s="68">
        <v>43118</v>
      </c>
      <c r="B1842" s="69" t="s">
        <v>1016</v>
      </c>
      <c r="C1842" s="70"/>
      <c r="D1842" s="69" t="s">
        <v>1017</v>
      </c>
      <c r="E1842" s="69" t="s">
        <v>319</v>
      </c>
      <c r="F1842" s="70">
        <v>18</v>
      </c>
      <c r="G1842" s="71">
        <v>198</v>
      </c>
      <c r="H1842" s="70">
        <v>11</v>
      </c>
      <c r="I1842" s="70">
        <v>36</v>
      </c>
      <c r="J1842" s="70">
        <v>108</v>
      </c>
      <c r="K1842" s="69" t="s">
        <v>16</v>
      </c>
      <c r="L1842" s="70">
        <v>0</v>
      </c>
      <c r="M1842" s="70">
        <v>0</v>
      </c>
      <c r="N1842" s="70">
        <v>0</v>
      </c>
      <c r="O1842" s="70">
        <v>0</v>
      </c>
      <c r="P1842" s="69" t="s">
        <v>320</v>
      </c>
      <c r="Q1842" s="70">
        <v>51</v>
      </c>
      <c r="S1842">
        <f t="shared" si="58"/>
        <v>108</v>
      </c>
      <c r="T1842" t="str">
        <f t="shared" si="57"/>
        <v>BPB-15</v>
      </c>
    </row>
    <row r="1843" spans="1:20" x14ac:dyDescent="0.25">
      <c r="A1843" s="68">
        <v>43118</v>
      </c>
      <c r="B1843" s="69" t="s">
        <v>1018</v>
      </c>
      <c r="C1843" s="70"/>
      <c r="D1843" s="69" t="s">
        <v>1019</v>
      </c>
      <c r="E1843" s="69" t="s">
        <v>18</v>
      </c>
      <c r="F1843" s="70">
        <v>30</v>
      </c>
      <c r="G1843" s="71">
        <v>90</v>
      </c>
      <c r="H1843" s="70">
        <v>3</v>
      </c>
      <c r="I1843" s="70">
        <v>80</v>
      </c>
      <c r="J1843" s="70">
        <v>240</v>
      </c>
      <c r="K1843" s="69" t="s">
        <v>16</v>
      </c>
      <c r="L1843" s="70">
        <v>60</v>
      </c>
      <c r="M1843" s="70">
        <v>60</v>
      </c>
      <c r="N1843" s="70">
        <v>180</v>
      </c>
      <c r="O1843" s="70">
        <v>6</v>
      </c>
      <c r="P1843" s="69" t="s">
        <v>61</v>
      </c>
      <c r="Q1843" s="70">
        <v>112</v>
      </c>
      <c r="S1843">
        <f t="shared" si="58"/>
        <v>240</v>
      </c>
      <c r="T1843" t="str">
        <f t="shared" si="57"/>
        <v>BPB-14</v>
      </c>
    </row>
    <row r="1844" spans="1:20" x14ac:dyDescent="0.25">
      <c r="A1844" s="68">
        <v>43118</v>
      </c>
      <c r="B1844" s="69" t="s">
        <v>1018</v>
      </c>
      <c r="C1844" s="70"/>
      <c r="D1844" s="69" t="s">
        <v>1019</v>
      </c>
      <c r="E1844" s="69" t="s">
        <v>19</v>
      </c>
      <c r="F1844" s="70">
        <v>30</v>
      </c>
      <c r="G1844" s="71">
        <v>60</v>
      </c>
      <c r="H1844" s="70">
        <v>2</v>
      </c>
      <c r="I1844" s="70">
        <v>80</v>
      </c>
      <c r="J1844" s="70">
        <v>160</v>
      </c>
      <c r="K1844" s="69" t="s">
        <v>16</v>
      </c>
      <c r="L1844" s="70">
        <v>60</v>
      </c>
      <c r="M1844" s="70">
        <v>60</v>
      </c>
      <c r="N1844" s="70">
        <v>180</v>
      </c>
      <c r="O1844" s="70">
        <v>6</v>
      </c>
      <c r="P1844" s="69" t="s">
        <v>64</v>
      </c>
      <c r="Q1844" s="70">
        <v>44</v>
      </c>
      <c r="S1844">
        <f t="shared" si="58"/>
        <v>160</v>
      </c>
      <c r="T1844" t="str">
        <f t="shared" si="57"/>
        <v>BPB-14</v>
      </c>
    </row>
    <row r="1845" spans="1:20" x14ac:dyDescent="0.25">
      <c r="A1845" s="68">
        <v>43118</v>
      </c>
      <c r="B1845" s="69" t="s">
        <v>1018</v>
      </c>
      <c r="C1845" s="70"/>
      <c r="D1845" s="69" t="s">
        <v>1019</v>
      </c>
      <c r="E1845" s="69" t="s">
        <v>67</v>
      </c>
      <c r="F1845" s="70">
        <v>24</v>
      </c>
      <c r="G1845" s="71">
        <v>24</v>
      </c>
      <c r="H1845" s="70">
        <v>1</v>
      </c>
      <c r="I1845" s="70">
        <v>8</v>
      </c>
      <c r="J1845" s="70">
        <v>56</v>
      </c>
      <c r="K1845" s="69" t="s">
        <v>16</v>
      </c>
      <c r="L1845" s="70">
        <v>48</v>
      </c>
      <c r="M1845" s="70">
        <v>48</v>
      </c>
      <c r="N1845" s="70">
        <v>288</v>
      </c>
      <c r="O1845" s="70">
        <v>12</v>
      </c>
      <c r="P1845" s="69" t="s">
        <v>68</v>
      </c>
      <c r="Q1845" s="70">
        <v>35</v>
      </c>
      <c r="S1845">
        <f t="shared" si="58"/>
        <v>56</v>
      </c>
      <c r="T1845" t="str">
        <f t="shared" si="57"/>
        <v>BPB-15</v>
      </c>
    </row>
    <row r="1846" spans="1:20" x14ac:dyDescent="0.25">
      <c r="A1846" s="68">
        <v>43118</v>
      </c>
      <c r="B1846" s="69" t="s">
        <v>1018</v>
      </c>
      <c r="C1846" s="70"/>
      <c r="D1846" s="69" t="s">
        <v>1019</v>
      </c>
      <c r="E1846" s="69" t="s">
        <v>588</v>
      </c>
      <c r="F1846" s="70">
        <v>28</v>
      </c>
      <c r="G1846" s="71">
        <v>28</v>
      </c>
      <c r="H1846" s="70">
        <v>1</v>
      </c>
      <c r="I1846" s="70">
        <v>88</v>
      </c>
      <c r="J1846" s="70">
        <v>264</v>
      </c>
      <c r="K1846" s="69" t="s">
        <v>16</v>
      </c>
      <c r="L1846" s="70">
        <v>56</v>
      </c>
      <c r="M1846" s="70">
        <v>56</v>
      </c>
      <c r="N1846" s="70">
        <v>168</v>
      </c>
      <c r="O1846" s="70">
        <v>6</v>
      </c>
      <c r="P1846" s="69" t="s">
        <v>589</v>
      </c>
      <c r="Q1846" s="70">
        <v>76</v>
      </c>
      <c r="S1846">
        <f t="shared" si="58"/>
        <v>264</v>
      </c>
      <c r="T1846" t="str">
        <f t="shared" si="57"/>
        <v>BPB-13</v>
      </c>
    </row>
    <row r="1847" spans="1:20" x14ac:dyDescent="0.25">
      <c r="A1847" s="72">
        <v>43118</v>
      </c>
      <c r="B1847" s="73" t="s">
        <v>1018</v>
      </c>
      <c r="C1847" s="74"/>
      <c r="D1847" s="73" t="s">
        <v>1019</v>
      </c>
      <c r="E1847" s="73" t="s">
        <v>139</v>
      </c>
      <c r="F1847" s="74">
        <v>24</v>
      </c>
      <c r="G1847" s="75">
        <v>24</v>
      </c>
      <c r="H1847" s="74">
        <v>1</v>
      </c>
      <c r="I1847" s="74">
        <v>80</v>
      </c>
      <c r="J1847" s="74">
        <v>160</v>
      </c>
      <c r="K1847" s="73" t="s">
        <v>16</v>
      </c>
      <c r="L1847" s="74">
        <v>48</v>
      </c>
      <c r="M1847" s="74">
        <v>48</v>
      </c>
      <c r="N1847" s="74">
        <v>432</v>
      </c>
      <c r="O1847" s="74">
        <v>18</v>
      </c>
      <c r="P1847" s="73" t="s">
        <v>199</v>
      </c>
      <c r="Q1847" s="74">
        <v>97</v>
      </c>
      <c r="S1847">
        <f t="shared" si="58"/>
        <v>160</v>
      </c>
      <c r="T1847" t="str">
        <f t="shared" si="57"/>
        <v>BPB-14</v>
      </c>
    </row>
    <row r="1848" spans="1:20" x14ac:dyDescent="0.25">
      <c r="A1848" s="68">
        <v>43118</v>
      </c>
      <c r="B1848" s="69" t="s">
        <v>1018</v>
      </c>
      <c r="C1848" s="70"/>
      <c r="D1848" s="69" t="s">
        <v>1019</v>
      </c>
      <c r="E1848" s="69" t="s">
        <v>44</v>
      </c>
      <c r="F1848" s="70">
        <v>30</v>
      </c>
      <c r="G1848" s="71">
        <v>30</v>
      </c>
      <c r="H1848" s="70">
        <v>1</v>
      </c>
      <c r="I1848" s="70">
        <v>8</v>
      </c>
      <c r="J1848" s="70">
        <v>88</v>
      </c>
      <c r="K1848" s="69" t="s">
        <v>16</v>
      </c>
      <c r="L1848" s="70">
        <v>60</v>
      </c>
      <c r="M1848" s="70">
        <v>60</v>
      </c>
      <c r="N1848" s="70">
        <v>180</v>
      </c>
      <c r="O1848" s="70">
        <v>6</v>
      </c>
      <c r="P1848" s="69" t="s">
        <v>114</v>
      </c>
      <c r="Q1848" s="70">
        <v>58</v>
      </c>
      <c r="S1848">
        <f t="shared" si="58"/>
        <v>88</v>
      </c>
      <c r="T1848" t="str">
        <f t="shared" si="57"/>
        <v>BPB-13</v>
      </c>
    </row>
    <row r="1849" spans="1:20" x14ac:dyDescent="0.25">
      <c r="A1849" s="68">
        <v>43118</v>
      </c>
      <c r="B1849" s="69" t="s">
        <v>1018</v>
      </c>
      <c r="C1849" s="70"/>
      <c r="D1849" s="69" t="s">
        <v>1019</v>
      </c>
      <c r="E1849" s="69" t="s">
        <v>115</v>
      </c>
      <c r="F1849" s="70">
        <v>30</v>
      </c>
      <c r="G1849" s="71">
        <v>30</v>
      </c>
      <c r="H1849" s="70">
        <v>1</v>
      </c>
      <c r="I1849" s="70">
        <v>2</v>
      </c>
      <c r="J1849" s="70">
        <v>80</v>
      </c>
      <c r="K1849" s="69" t="s">
        <v>16</v>
      </c>
      <c r="L1849" s="70">
        <v>60</v>
      </c>
      <c r="M1849" s="70">
        <v>60</v>
      </c>
      <c r="N1849" s="70">
        <v>180</v>
      </c>
      <c r="O1849" s="70">
        <v>6</v>
      </c>
      <c r="P1849" s="69" t="s">
        <v>116</v>
      </c>
      <c r="Q1849" s="70">
        <v>117</v>
      </c>
      <c r="S1849">
        <f t="shared" si="58"/>
        <v>80</v>
      </c>
      <c r="T1849" t="str">
        <f t="shared" si="57"/>
        <v>BPB-13</v>
      </c>
    </row>
    <row r="1850" spans="1:20" x14ac:dyDescent="0.25">
      <c r="A1850" s="72">
        <v>43118</v>
      </c>
      <c r="B1850" s="73" t="s">
        <v>1018</v>
      </c>
      <c r="C1850" s="74"/>
      <c r="D1850" s="73" t="s">
        <v>1019</v>
      </c>
      <c r="E1850" s="73" t="s">
        <v>132</v>
      </c>
      <c r="F1850" s="74">
        <v>30</v>
      </c>
      <c r="G1850" s="75">
        <v>30</v>
      </c>
      <c r="H1850" s="74">
        <v>1</v>
      </c>
      <c r="I1850" s="74">
        <v>8</v>
      </c>
      <c r="J1850" s="74">
        <v>88</v>
      </c>
      <c r="K1850" s="73" t="s">
        <v>16</v>
      </c>
      <c r="L1850" s="74">
        <v>60</v>
      </c>
      <c r="M1850" s="74">
        <v>60</v>
      </c>
      <c r="N1850" s="74">
        <v>180</v>
      </c>
      <c r="O1850" s="74">
        <v>6</v>
      </c>
      <c r="P1850" s="73" t="s">
        <v>133</v>
      </c>
      <c r="Q1850" s="74"/>
      <c r="S1850">
        <f t="shared" si="58"/>
        <v>88</v>
      </c>
      <c r="T1850" t="str">
        <f t="shared" si="57"/>
        <v>BPB-13</v>
      </c>
    </row>
    <row r="1851" spans="1:20" x14ac:dyDescent="0.25">
      <c r="A1851" s="68">
        <v>43118</v>
      </c>
      <c r="B1851" s="69" t="s">
        <v>1018</v>
      </c>
      <c r="C1851" s="70"/>
      <c r="D1851" s="69" t="s">
        <v>1019</v>
      </c>
      <c r="E1851" s="69" t="s">
        <v>117</v>
      </c>
      <c r="F1851" s="70">
        <v>30</v>
      </c>
      <c r="G1851" s="71">
        <v>30</v>
      </c>
      <c r="H1851" s="70">
        <v>1</v>
      </c>
      <c r="I1851" s="70">
        <v>80</v>
      </c>
      <c r="J1851" s="70">
        <v>240</v>
      </c>
      <c r="K1851" s="69" t="s">
        <v>16</v>
      </c>
      <c r="L1851" s="70">
        <v>60</v>
      </c>
      <c r="M1851" s="70">
        <v>60</v>
      </c>
      <c r="N1851" s="70">
        <v>180</v>
      </c>
      <c r="O1851" s="70">
        <v>6</v>
      </c>
      <c r="P1851" s="69" t="s">
        <v>118</v>
      </c>
      <c r="Q1851" s="70">
        <v>96</v>
      </c>
      <c r="S1851">
        <f t="shared" si="58"/>
        <v>240</v>
      </c>
      <c r="T1851" t="str">
        <f t="shared" si="57"/>
        <v>BPB-14</v>
      </c>
    </row>
    <row r="1852" spans="1:20" x14ac:dyDescent="0.25">
      <c r="A1852" s="68">
        <v>43118</v>
      </c>
      <c r="B1852" s="69" t="s">
        <v>1018</v>
      </c>
      <c r="C1852" s="70"/>
      <c r="D1852" s="69" t="s">
        <v>1019</v>
      </c>
      <c r="E1852" s="69" t="s">
        <v>319</v>
      </c>
      <c r="F1852" s="70">
        <v>18</v>
      </c>
      <c r="G1852" s="71">
        <v>18</v>
      </c>
      <c r="H1852" s="70">
        <v>1</v>
      </c>
      <c r="I1852" s="70">
        <v>36</v>
      </c>
      <c r="J1852" s="70">
        <v>108</v>
      </c>
      <c r="K1852" s="69" t="s">
        <v>16</v>
      </c>
      <c r="L1852" s="70">
        <v>0</v>
      </c>
      <c r="M1852" s="70">
        <v>0</v>
      </c>
      <c r="N1852" s="70">
        <v>0</v>
      </c>
      <c r="O1852" s="70">
        <v>0</v>
      </c>
      <c r="P1852" s="69" t="s">
        <v>320</v>
      </c>
      <c r="Q1852" s="70">
        <v>51</v>
      </c>
      <c r="S1852">
        <f t="shared" si="58"/>
        <v>108</v>
      </c>
      <c r="T1852" t="str">
        <f t="shared" si="57"/>
        <v>BPB-15</v>
      </c>
    </row>
    <row r="1853" spans="1:20" x14ac:dyDescent="0.25">
      <c r="A1853" s="72">
        <v>43118</v>
      </c>
      <c r="B1853" s="73" t="s">
        <v>1020</v>
      </c>
      <c r="C1853" s="74"/>
      <c r="D1853" s="73" t="s">
        <v>1021</v>
      </c>
      <c r="E1853" s="73" t="s">
        <v>18</v>
      </c>
      <c r="F1853" s="74">
        <v>30</v>
      </c>
      <c r="G1853" s="75">
        <v>60</v>
      </c>
      <c r="H1853" s="74">
        <v>2</v>
      </c>
      <c r="I1853" s="74">
        <v>80</v>
      </c>
      <c r="J1853" s="74">
        <v>240</v>
      </c>
      <c r="K1853" s="73" t="s">
        <v>16</v>
      </c>
      <c r="L1853" s="74">
        <v>60</v>
      </c>
      <c r="M1853" s="74">
        <v>60</v>
      </c>
      <c r="N1853" s="74">
        <v>180</v>
      </c>
      <c r="O1853" s="74">
        <v>6</v>
      </c>
      <c r="P1853" s="73" t="s">
        <v>61</v>
      </c>
      <c r="Q1853" s="74">
        <v>112</v>
      </c>
      <c r="S1853">
        <f t="shared" si="58"/>
        <v>240</v>
      </c>
      <c r="T1853" t="str">
        <f t="shared" si="57"/>
        <v>BPB-14</v>
      </c>
    </row>
    <row r="1854" spans="1:20" x14ac:dyDescent="0.25">
      <c r="A1854" s="72">
        <v>43118</v>
      </c>
      <c r="B1854" s="73" t="s">
        <v>1020</v>
      </c>
      <c r="C1854" s="74"/>
      <c r="D1854" s="73" t="s">
        <v>1021</v>
      </c>
      <c r="E1854" s="73" t="s">
        <v>62</v>
      </c>
      <c r="F1854" s="74">
        <v>40</v>
      </c>
      <c r="G1854" s="75">
        <v>40</v>
      </c>
      <c r="H1854" s="74">
        <v>1</v>
      </c>
      <c r="I1854" s="74">
        <v>40</v>
      </c>
      <c r="J1854" s="74">
        <v>120</v>
      </c>
      <c r="K1854" s="73" t="s">
        <v>16</v>
      </c>
      <c r="L1854" s="74">
        <v>80</v>
      </c>
      <c r="M1854" s="74">
        <v>80</v>
      </c>
      <c r="N1854" s="74">
        <v>480</v>
      </c>
      <c r="O1854" s="74">
        <v>12</v>
      </c>
      <c r="P1854" s="73" t="s">
        <v>63</v>
      </c>
      <c r="Q1854" s="74">
        <v>51</v>
      </c>
      <c r="S1854">
        <f t="shared" si="58"/>
        <v>120</v>
      </c>
      <c r="T1854" t="str">
        <f t="shared" si="57"/>
        <v>BPB-14</v>
      </c>
    </row>
    <row r="1855" spans="1:20" x14ac:dyDescent="0.25">
      <c r="A1855" s="68">
        <v>43118</v>
      </c>
      <c r="B1855" s="69" t="s">
        <v>1020</v>
      </c>
      <c r="C1855" s="70"/>
      <c r="D1855" s="69" t="s">
        <v>1021</v>
      </c>
      <c r="E1855" s="69" t="s">
        <v>19</v>
      </c>
      <c r="F1855" s="70">
        <v>30</v>
      </c>
      <c r="G1855" s="71">
        <v>30</v>
      </c>
      <c r="H1855" s="70">
        <v>1</v>
      </c>
      <c r="I1855" s="70">
        <v>80</v>
      </c>
      <c r="J1855" s="70">
        <v>160</v>
      </c>
      <c r="K1855" s="69" t="s">
        <v>16</v>
      </c>
      <c r="L1855" s="70">
        <v>60</v>
      </c>
      <c r="M1855" s="70">
        <v>60</v>
      </c>
      <c r="N1855" s="70">
        <v>180</v>
      </c>
      <c r="O1855" s="70">
        <v>6</v>
      </c>
      <c r="P1855" s="69" t="s">
        <v>64</v>
      </c>
      <c r="Q1855" s="70">
        <v>44</v>
      </c>
      <c r="S1855">
        <f t="shared" si="58"/>
        <v>160</v>
      </c>
      <c r="T1855" t="str">
        <f t="shared" si="57"/>
        <v>BPB-14</v>
      </c>
    </row>
    <row r="1856" spans="1:20" x14ac:dyDescent="0.25">
      <c r="A1856" s="72">
        <v>43118</v>
      </c>
      <c r="B1856" s="73" t="s">
        <v>1020</v>
      </c>
      <c r="C1856" s="74"/>
      <c r="D1856" s="73" t="s">
        <v>1021</v>
      </c>
      <c r="E1856" s="73" t="s">
        <v>588</v>
      </c>
      <c r="F1856" s="74">
        <v>28</v>
      </c>
      <c r="G1856" s="75">
        <v>28</v>
      </c>
      <c r="H1856" s="74">
        <v>1</v>
      </c>
      <c r="I1856" s="74">
        <v>88</v>
      </c>
      <c r="J1856" s="74">
        <v>264</v>
      </c>
      <c r="K1856" s="73" t="s">
        <v>16</v>
      </c>
      <c r="L1856" s="74">
        <v>56</v>
      </c>
      <c r="M1856" s="74">
        <v>56</v>
      </c>
      <c r="N1856" s="74">
        <v>168</v>
      </c>
      <c r="O1856" s="74">
        <v>6</v>
      </c>
      <c r="P1856" s="73" t="s">
        <v>589</v>
      </c>
      <c r="Q1856" s="74">
        <v>76</v>
      </c>
      <c r="S1856">
        <f t="shared" si="58"/>
        <v>264</v>
      </c>
      <c r="T1856" t="str">
        <f t="shared" si="57"/>
        <v>BPB-13</v>
      </c>
    </row>
    <row r="1857" spans="1:20" x14ac:dyDescent="0.25">
      <c r="A1857" s="68">
        <v>43118</v>
      </c>
      <c r="B1857" s="69" t="s">
        <v>1020</v>
      </c>
      <c r="C1857" s="70"/>
      <c r="D1857" s="69" t="s">
        <v>1021</v>
      </c>
      <c r="E1857" s="69" t="s">
        <v>44</v>
      </c>
      <c r="F1857" s="70">
        <v>30</v>
      </c>
      <c r="G1857" s="71">
        <v>30</v>
      </c>
      <c r="H1857" s="70">
        <v>1</v>
      </c>
      <c r="I1857" s="70">
        <v>8</v>
      </c>
      <c r="J1857" s="70">
        <v>88</v>
      </c>
      <c r="K1857" s="69" t="s">
        <v>16</v>
      </c>
      <c r="L1857" s="70">
        <v>60</v>
      </c>
      <c r="M1857" s="70">
        <v>60</v>
      </c>
      <c r="N1857" s="70">
        <v>180</v>
      </c>
      <c r="O1857" s="70">
        <v>6</v>
      </c>
      <c r="P1857" s="69" t="s">
        <v>114</v>
      </c>
      <c r="Q1857" s="70">
        <v>58</v>
      </c>
      <c r="S1857">
        <f t="shared" si="58"/>
        <v>88</v>
      </c>
      <c r="T1857" t="str">
        <f t="shared" si="57"/>
        <v>BPB-13</v>
      </c>
    </row>
    <row r="1858" spans="1:20" x14ac:dyDescent="0.25">
      <c r="A1858" s="72">
        <v>43118</v>
      </c>
      <c r="B1858" s="73" t="s">
        <v>1020</v>
      </c>
      <c r="C1858" s="74"/>
      <c r="D1858" s="73" t="s">
        <v>1021</v>
      </c>
      <c r="E1858" s="73" t="s">
        <v>115</v>
      </c>
      <c r="F1858" s="74">
        <v>30</v>
      </c>
      <c r="G1858" s="75">
        <v>30</v>
      </c>
      <c r="H1858" s="74">
        <v>1</v>
      </c>
      <c r="I1858" s="74">
        <v>2</v>
      </c>
      <c r="J1858" s="74">
        <v>80</v>
      </c>
      <c r="K1858" s="73" t="s">
        <v>16</v>
      </c>
      <c r="L1858" s="74">
        <v>60</v>
      </c>
      <c r="M1858" s="74">
        <v>60</v>
      </c>
      <c r="N1858" s="74">
        <v>180</v>
      </c>
      <c r="O1858" s="74">
        <v>6</v>
      </c>
      <c r="P1858" s="73" t="s">
        <v>116</v>
      </c>
      <c r="Q1858" s="74">
        <v>117</v>
      </c>
      <c r="S1858">
        <f t="shared" si="58"/>
        <v>80</v>
      </c>
      <c r="T1858" t="str">
        <f t="shared" si="57"/>
        <v>BPB-13</v>
      </c>
    </row>
    <row r="1859" spans="1:20" x14ac:dyDescent="0.25">
      <c r="A1859" s="68">
        <v>43118</v>
      </c>
      <c r="B1859" s="69" t="s">
        <v>1020</v>
      </c>
      <c r="C1859" s="70"/>
      <c r="D1859" s="69" t="s">
        <v>1021</v>
      </c>
      <c r="E1859" s="69" t="s">
        <v>132</v>
      </c>
      <c r="F1859" s="70">
        <v>30</v>
      </c>
      <c r="G1859" s="71">
        <v>30</v>
      </c>
      <c r="H1859" s="70">
        <v>1</v>
      </c>
      <c r="I1859" s="70">
        <v>8</v>
      </c>
      <c r="J1859" s="70">
        <v>88</v>
      </c>
      <c r="K1859" s="69" t="s">
        <v>16</v>
      </c>
      <c r="L1859" s="70">
        <v>60</v>
      </c>
      <c r="M1859" s="70">
        <v>60</v>
      </c>
      <c r="N1859" s="70">
        <v>180</v>
      </c>
      <c r="O1859" s="70">
        <v>6</v>
      </c>
      <c r="P1859" s="69" t="s">
        <v>133</v>
      </c>
      <c r="Q1859" s="70"/>
      <c r="S1859">
        <f t="shared" si="58"/>
        <v>88</v>
      </c>
      <c r="T1859" t="str">
        <f t="shared" ref="T1859:T1922" si="59">LEFT(P1859,6)</f>
        <v>BPB-13</v>
      </c>
    </row>
    <row r="1860" spans="1:20" x14ac:dyDescent="0.25">
      <c r="A1860" s="68">
        <v>43118</v>
      </c>
      <c r="B1860" s="69" t="s">
        <v>1020</v>
      </c>
      <c r="C1860" s="70"/>
      <c r="D1860" s="69" t="s">
        <v>1021</v>
      </c>
      <c r="E1860" s="69" t="s">
        <v>597</v>
      </c>
      <c r="F1860" s="70">
        <v>250</v>
      </c>
      <c r="G1860" s="71">
        <v>250</v>
      </c>
      <c r="H1860" s="70">
        <v>1</v>
      </c>
      <c r="I1860" s="70">
        <v>4</v>
      </c>
      <c r="J1860" s="70">
        <v>20</v>
      </c>
      <c r="K1860" s="69" t="s">
        <v>16</v>
      </c>
      <c r="L1860" s="70">
        <v>500</v>
      </c>
      <c r="M1860" s="70">
        <v>500</v>
      </c>
      <c r="N1860" s="70">
        <v>3000</v>
      </c>
      <c r="O1860" s="70">
        <v>12</v>
      </c>
      <c r="P1860" s="69" t="s">
        <v>1100</v>
      </c>
      <c r="Q1860" s="70"/>
      <c r="S1860">
        <f t="shared" si="58"/>
        <v>20</v>
      </c>
      <c r="T1860" t="str">
        <f t="shared" si="59"/>
        <v>BPB-08</v>
      </c>
    </row>
    <row r="1861" spans="1:20" x14ac:dyDescent="0.25">
      <c r="A1861" s="72">
        <v>43118</v>
      </c>
      <c r="B1861" s="73" t="s">
        <v>1020</v>
      </c>
      <c r="C1861" s="74"/>
      <c r="D1861" s="73" t="s">
        <v>1021</v>
      </c>
      <c r="E1861" s="73" t="s">
        <v>270</v>
      </c>
      <c r="F1861" s="74">
        <v>30</v>
      </c>
      <c r="G1861" s="75">
        <v>90</v>
      </c>
      <c r="H1861" s="74">
        <v>3</v>
      </c>
      <c r="I1861" s="74">
        <v>7</v>
      </c>
      <c r="J1861" s="74">
        <v>56</v>
      </c>
      <c r="K1861" s="73" t="s">
        <v>16</v>
      </c>
      <c r="L1861" s="74">
        <v>0</v>
      </c>
      <c r="M1861" s="74">
        <v>0</v>
      </c>
      <c r="N1861" s="74">
        <v>0</v>
      </c>
      <c r="O1861" s="74">
        <v>0</v>
      </c>
      <c r="P1861" s="73" t="s">
        <v>330</v>
      </c>
      <c r="Q1861" s="74">
        <v>-2</v>
      </c>
      <c r="S1861">
        <f t="shared" si="58"/>
        <v>56</v>
      </c>
      <c r="T1861" t="str">
        <f t="shared" si="59"/>
        <v>BPB-14</v>
      </c>
    </row>
    <row r="1862" spans="1:20" x14ac:dyDescent="0.25">
      <c r="A1862" s="72">
        <v>43118</v>
      </c>
      <c r="B1862" s="73" t="s">
        <v>1022</v>
      </c>
      <c r="C1862" s="74"/>
      <c r="D1862" s="73" t="s">
        <v>987</v>
      </c>
      <c r="E1862" s="73" t="s">
        <v>319</v>
      </c>
      <c r="F1862" s="74">
        <v>18</v>
      </c>
      <c r="G1862" s="75">
        <v>90</v>
      </c>
      <c r="H1862" s="74">
        <v>5</v>
      </c>
      <c r="I1862" s="74">
        <v>36</v>
      </c>
      <c r="J1862" s="74">
        <v>108</v>
      </c>
      <c r="K1862" s="73" t="s">
        <v>16</v>
      </c>
      <c r="L1862" s="74">
        <v>0</v>
      </c>
      <c r="M1862" s="74">
        <v>0</v>
      </c>
      <c r="N1862" s="74">
        <v>0</v>
      </c>
      <c r="O1862" s="74">
        <v>0</v>
      </c>
      <c r="P1862" s="73" t="s">
        <v>320</v>
      </c>
      <c r="Q1862" s="74">
        <v>51</v>
      </c>
      <c r="S1862">
        <f t="shared" si="58"/>
        <v>108</v>
      </c>
      <c r="T1862" t="str">
        <f t="shared" si="59"/>
        <v>BPB-15</v>
      </c>
    </row>
    <row r="1863" spans="1:20" x14ac:dyDescent="0.25">
      <c r="A1863" s="72">
        <v>43118</v>
      </c>
      <c r="B1863" s="73" t="s">
        <v>1022</v>
      </c>
      <c r="C1863" s="74"/>
      <c r="D1863" s="73" t="s">
        <v>987</v>
      </c>
      <c r="E1863" s="73" t="s">
        <v>189</v>
      </c>
      <c r="F1863" s="74">
        <v>200</v>
      </c>
      <c r="G1863" s="75">
        <v>200</v>
      </c>
      <c r="H1863" s="74">
        <v>1</v>
      </c>
      <c r="I1863" s="74">
        <v>2</v>
      </c>
      <c r="J1863" s="74">
        <v>450</v>
      </c>
      <c r="K1863" s="73" t="s">
        <v>16</v>
      </c>
      <c r="L1863" s="74">
        <v>400</v>
      </c>
      <c r="M1863" s="74">
        <v>400</v>
      </c>
      <c r="N1863" s="74">
        <v>1200</v>
      </c>
      <c r="O1863" s="74">
        <v>6</v>
      </c>
      <c r="P1863" s="73" t="s">
        <v>312</v>
      </c>
      <c r="Q1863" s="74">
        <v>201.11500000000001</v>
      </c>
      <c r="S1863">
        <f t="shared" si="58"/>
        <v>450</v>
      </c>
      <c r="T1863" t="str">
        <f t="shared" si="59"/>
        <v>BPB-15</v>
      </c>
    </row>
    <row r="1864" spans="1:20" x14ac:dyDescent="0.25">
      <c r="A1864" s="68">
        <v>43118</v>
      </c>
      <c r="B1864" s="69" t="s">
        <v>1022</v>
      </c>
      <c r="C1864" s="70"/>
      <c r="D1864" s="69" t="s">
        <v>987</v>
      </c>
      <c r="E1864" s="69" t="s">
        <v>130</v>
      </c>
      <c r="F1864" s="70">
        <v>100</v>
      </c>
      <c r="G1864" s="71">
        <v>100</v>
      </c>
      <c r="H1864" s="70">
        <v>1</v>
      </c>
      <c r="I1864" s="70">
        <v>2</v>
      </c>
      <c r="J1864" s="70">
        <v>351</v>
      </c>
      <c r="K1864" s="69" t="s">
        <v>16</v>
      </c>
      <c r="L1864" s="70">
        <v>0</v>
      </c>
      <c r="M1864" s="70">
        <v>0</v>
      </c>
      <c r="N1864" s="70">
        <v>0</v>
      </c>
      <c r="O1864" s="70">
        <v>0</v>
      </c>
      <c r="P1864" s="69" t="s">
        <v>313</v>
      </c>
      <c r="Q1864" s="70">
        <v>163</v>
      </c>
      <c r="S1864">
        <f t="shared" si="58"/>
        <v>351</v>
      </c>
      <c r="T1864" t="str">
        <f t="shared" si="59"/>
        <v>BPB-15</v>
      </c>
    </row>
    <row r="1865" spans="1:20" x14ac:dyDescent="0.25">
      <c r="A1865" s="68">
        <v>43118</v>
      </c>
      <c r="B1865" s="69" t="s">
        <v>1023</v>
      </c>
      <c r="C1865" s="70"/>
      <c r="D1865" s="69" t="s">
        <v>1024</v>
      </c>
      <c r="E1865" s="69" t="s">
        <v>18</v>
      </c>
      <c r="F1865" s="70">
        <v>30</v>
      </c>
      <c r="G1865" s="71">
        <v>60</v>
      </c>
      <c r="H1865" s="70">
        <v>2</v>
      </c>
      <c r="I1865" s="70">
        <v>80</v>
      </c>
      <c r="J1865" s="70">
        <v>240</v>
      </c>
      <c r="K1865" s="69" t="s">
        <v>16</v>
      </c>
      <c r="L1865" s="70">
        <v>60</v>
      </c>
      <c r="M1865" s="70">
        <v>60</v>
      </c>
      <c r="N1865" s="70">
        <v>180</v>
      </c>
      <c r="O1865" s="70">
        <v>6</v>
      </c>
      <c r="P1865" s="69" t="s">
        <v>61</v>
      </c>
      <c r="Q1865" s="70">
        <v>112</v>
      </c>
      <c r="S1865">
        <f t="shared" si="58"/>
        <v>240</v>
      </c>
      <c r="T1865" t="str">
        <f t="shared" si="59"/>
        <v>BPB-14</v>
      </c>
    </row>
    <row r="1866" spans="1:20" x14ac:dyDescent="0.25">
      <c r="A1866" s="68">
        <v>43118</v>
      </c>
      <c r="B1866" s="69" t="s">
        <v>1023</v>
      </c>
      <c r="C1866" s="70"/>
      <c r="D1866" s="69" t="s">
        <v>1024</v>
      </c>
      <c r="E1866" s="69" t="s">
        <v>62</v>
      </c>
      <c r="F1866" s="70">
        <v>40</v>
      </c>
      <c r="G1866" s="71">
        <v>40</v>
      </c>
      <c r="H1866" s="70">
        <v>1</v>
      </c>
      <c r="I1866" s="70">
        <v>40</v>
      </c>
      <c r="J1866" s="70">
        <v>120</v>
      </c>
      <c r="K1866" s="69" t="s">
        <v>16</v>
      </c>
      <c r="L1866" s="70">
        <v>80</v>
      </c>
      <c r="M1866" s="70">
        <v>80</v>
      </c>
      <c r="N1866" s="70">
        <v>480</v>
      </c>
      <c r="O1866" s="70">
        <v>12</v>
      </c>
      <c r="P1866" s="69" t="s">
        <v>63</v>
      </c>
      <c r="Q1866" s="70">
        <v>51</v>
      </c>
      <c r="S1866">
        <f t="shared" si="58"/>
        <v>120</v>
      </c>
      <c r="T1866" t="str">
        <f t="shared" si="59"/>
        <v>BPB-14</v>
      </c>
    </row>
    <row r="1867" spans="1:20" x14ac:dyDescent="0.25">
      <c r="A1867" s="72">
        <v>43118</v>
      </c>
      <c r="B1867" s="73" t="s">
        <v>1023</v>
      </c>
      <c r="C1867" s="74"/>
      <c r="D1867" s="73" t="s">
        <v>1024</v>
      </c>
      <c r="E1867" s="73" t="s">
        <v>19</v>
      </c>
      <c r="F1867" s="74">
        <v>30</v>
      </c>
      <c r="G1867" s="75">
        <v>30</v>
      </c>
      <c r="H1867" s="74">
        <v>1</v>
      </c>
      <c r="I1867" s="74">
        <v>80</v>
      </c>
      <c r="J1867" s="74">
        <v>160</v>
      </c>
      <c r="K1867" s="73" t="s">
        <v>16</v>
      </c>
      <c r="L1867" s="74">
        <v>60</v>
      </c>
      <c r="M1867" s="74">
        <v>60</v>
      </c>
      <c r="N1867" s="74">
        <v>180</v>
      </c>
      <c r="O1867" s="74">
        <v>6</v>
      </c>
      <c r="P1867" s="73" t="s">
        <v>64</v>
      </c>
      <c r="Q1867" s="74">
        <v>44</v>
      </c>
      <c r="S1867">
        <f t="shared" si="58"/>
        <v>160</v>
      </c>
      <c r="T1867" t="str">
        <f t="shared" si="59"/>
        <v>BPB-14</v>
      </c>
    </row>
    <row r="1868" spans="1:20" x14ac:dyDescent="0.25">
      <c r="A1868" s="68">
        <v>43118</v>
      </c>
      <c r="B1868" s="69" t="s">
        <v>1023</v>
      </c>
      <c r="C1868" s="70"/>
      <c r="D1868" s="69" t="s">
        <v>1024</v>
      </c>
      <c r="E1868" s="69" t="s">
        <v>148</v>
      </c>
      <c r="F1868" s="70">
        <v>20</v>
      </c>
      <c r="G1868" s="71">
        <v>20</v>
      </c>
      <c r="H1868" s="70">
        <v>1</v>
      </c>
      <c r="I1868" s="70">
        <v>8</v>
      </c>
      <c r="J1868" s="70">
        <v>112</v>
      </c>
      <c r="K1868" s="69" t="s">
        <v>16</v>
      </c>
      <c r="L1868" s="70">
        <v>0</v>
      </c>
      <c r="M1868" s="70">
        <v>0</v>
      </c>
      <c r="N1868" s="70">
        <v>0</v>
      </c>
      <c r="O1868" s="70">
        <v>0</v>
      </c>
      <c r="P1868" s="69" t="s">
        <v>149</v>
      </c>
      <c r="Q1868" s="70"/>
      <c r="S1868">
        <f t="shared" si="58"/>
        <v>112</v>
      </c>
      <c r="T1868" t="str">
        <f t="shared" si="59"/>
        <v>BPB-12</v>
      </c>
    </row>
    <row r="1869" spans="1:20" x14ac:dyDescent="0.25">
      <c r="A1869" s="68">
        <v>43118</v>
      </c>
      <c r="B1869" s="69" t="s">
        <v>1023</v>
      </c>
      <c r="C1869" s="70"/>
      <c r="D1869" s="69" t="s">
        <v>1024</v>
      </c>
      <c r="E1869" s="69" t="s">
        <v>83</v>
      </c>
      <c r="F1869" s="70">
        <v>12</v>
      </c>
      <c r="G1869" s="71">
        <v>12</v>
      </c>
      <c r="H1869" s="70">
        <v>1</v>
      </c>
      <c r="I1869" s="70">
        <v>25</v>
      </c>
      <c r="J1869" s="70">
        <v>175</v>
      </c>
      <c r="K1869" s="69" t="s">
        <v>16</v>
      </c>
      <c r="L1869" s="70">
        <v>24</v>
      </c>
      <c r="M1869" s="70">
        <v>24</v>
      </c>
      <c r="N1869" s="70">
        <v>144</v>
      </c>
      <c r="O1869" s="70">
        <v>12</v>
      </c>
      <c r="P1869" s="69" t="s">
        <v>860</v>
      </c>
      <c r="Q1869" s="70">
        <v>135</v>
      </c>
      <c r="S1869">
        <f t="shared" si="58"/>
        <v>175</v>
      </c>
      <c r="T1869" t="str">
        <f t="shared" si="59"/>
        <v>BPB-13</v>
      </c>
    </row>
    <row r="1870" spans="1:20" x14ac:dyDescent="0.25">
      <c r="A1870" s="72">
        <v>43118</v>
      </c>
      <c r="B1870" s="73" t="s">
        <v>1023</v>
      </c>
      <c r="C1870" s="74"/>
      <c r="D1870" s="73" t="s">
        <v>1024</v>
      </c>
      <c r="E1870" s="73" t="s">
        <v>21</v>
      </c>
      <c r="F1870" s="74">
        <v>12</v>
      </c>
      <c r="G1870" s="75">
        <v>12</v>
      </c>
      <c r="H1870" s="74">
        <v>1</v>
      </c>
      <c r="I1870" s="74">
        <v>175</v>
      </c>
      <c r="J1870" s="74">
        <v>350</v>
      </c>
      <c r="K1870" s="73" t="s">
        <v>16</v>
      </c>
      <c r="L1870" s="74">
        <v>36</v>
      </c>
      <c r="M1870" s="74">
        <v>36</v>
      </c>
      <c r="N1870" s="74">
        <v>132</v>
      </c>
      <c r="O1870" s="74">
        <v>11</v>
      </c>
      <c r="P1870" s="73" t="s">
        <v>861</v>
      </c>
      <c r="Q1870" s="74">
        <v>150</v>
      </c>
      <c r="S1870">
        <f t="shared" si="58"/>
        <v>350</v>
      </c>
      <c r="T1870" t="str">
        <f t="shared" si="59"/>
        <v>BPB-13</v>
      </c>
    </row>
    <row r="1871" spans="1:20" x14ac:dyDescent="0.25">
      <c r="A1871" s="72">
        <v>43118</v>
      </c>
      <c r="B1871" s="73" t="s">
        <v>1023</v>
      </c>
      <c r="C1871" s="74"/>
      <c r="D1871" s="73" t="s">
        <v>1024</v>
      </c>
      <c r="E1871" s="73" t="s">
        <v>29</v>
      </c>
      <c r="F1871" s="74">
        <v>40</v>
      </c>
      <c r="G1871" s="75">
        <v>40</v>
      </c>
      <c r="H1871" s="74">
        <v>1</v>
      </c>
      <c r="I1871" s="74">
        <v>2</v>
      </c>
      <c r="J1871" s="74">
        <v>56</v>
      </c>
      <c r="K1871" s="73" t="s">
        <v>16</v>
      </c>
      <c r="L1871" s="74">
        <v>80</v>
      </c>
      <c r="M1871" s="74">
        <v>80</v>
      </c>
      <c r="N1871" s="74">
        <v>720</v>
      </c>
      <c r="O1871" s="74">
        <v>18</v>
      </c>
      <c r="P1871" s="73" t="s">
        <v>195</v>
      </c>
      <c r="Q1871" s="74">
        <v>71.875</v>
      </c>
      <c r="S1871">
        <f t="shared" si="58"/>
        <v>56</v>
      </c>
      <c r="T1871" t="str">
        <f t="shared" si="59"/>
        <v>BPB-13</v>
      </c>
    </row>
    <row r="1872" spans="1:20" x14ac:dyDescent="0.25">
      <c r="A1872" s="68">
        <v>43118</v>
      </c>
      <c r="B1872" s="69" t="s">
        <v>1023</v>
      </c>
      <c r="C1872" s="70"/>
      <c r="D1872" s="69" t="s">
        <v>1024</v>
      </c>
      <c r="E1872" s="69" t="s">
        <v>44</v>
      </c>
      <c r="F1872" s="70">
        <v>30</v>
      </c>
      <c r="G1872" s="71">
        <v>30</v>
      </c>
      <c r="H1872" s="70">
        <v>1</v>
      </c>
      <c r="I1872" s="70">
        <v>8</v>
      </c>
      <c r="J1872" s="70">
        <v>88</v>
      </c>
      <c r="K1872" s="69" t="s">
        <v>16</v>
      </c>
      <c r="L1872" s="70">
        <v>60</v>
      </c>
      <c r="M1872" s="70">
        <v>60</v>
      </c>
      <c r="N1872" s="70">
        <v>180</v>
      </c>
      <c r="O1872" s="70">
        <v>6</v>
      </c>
      <c r="P1872" s="69" t="s">
        <v>114</v>
      </c>
      <c r="Q1872" s="70">
        <v>58</v>
      </c>
      <c r="S1872">
        <f t="shared" si="58"/>
        <v>88</v>
      </c>
      <c r="T1872" t="str">
        <f t="shared" si="59"/>
        <v>BPB-13</v>
      </c>
    </row>
    <row r="1873" spans="1:20" x14ac:dyDescent="0.25">
      <c r="A1873" s="68">
        <v>43118</v>
      </c>
      <c r="B1873" s="69" t="s">
        <v>1023</v>
      </c>
      <c r="C1873" s="70"/>
      <c r="D1873" s="69" t="s">
        <v>1024</v>
      </c>
      <c r="E1873" s="69" t="s">
        <v>115</v>
      </c>
      <c r="F1873" s="70">
        <v>30</v>
      </c>
      <c r="G1873" s="71">
        <v>30</v>
      </c>
      <c r="H1873" s="70">
        <v>1</v>
      </c>
      <c r="I1873" s="70">
        <v>2</v>
      </c>
      <c r="J1873" s="70">
        <v>80</v>
      </c>
      <c r="K1873" s="69" t="s">
        <v>16</v>
      </c>
      <c r="L1873" s="70">
        <v>60</v>
      </c>
      <c r="M1873" s="70">
        <v>60</v>
      </c>
      <c r="N1873" s="70">
        <v>180</v>
      </c>
      <c r="O1873" s="70">
        <v>6</v>
      </c>
      <c r="P1873" s="69" t="s">
        <v>116</v>
      </c>
      <c r="Q1873" s="70">
        <v>117</v>
      </c>
      <c r="S1873">
        <f t="shared" si="58"/>
        <v>80</v>
      </c>
      <c r="T1873" t="str">
        <f t="shared" si="59"/>
        <v>BPB-13</v>
      </c>
    </row>
    <row r="1874" spans="1:20" x14ac:dyDescent="0.25">
      <c r="A1874" s="72">
        <v>43118</v>
      </c>
      <c r="B1874" s="73" t="s">
        <v>1023</v>
      </c>
      <c r="C1874" s="74"/>
      <c r="D1874" s="73" t="s">
        <v>1024</v>
      </c>
      <c r="E1874" s="73" t="s">
        <v>132</v>
      </c>
      <c r="F1874" s="74">
        <v>30</v>
      </c>
      <c r="G1874" s="75">
        <v>30</v>
      </c>
      <c r="H1874" s="74">
        <v>1</v>
      </c>
      <c r="I1874" s="74">
        <v>8</v>
      </c>
      <c r="J1874" s="74">
        <v>88</v>
      </c>
      <c r="K1874" s="73" t="s">
        <v>16</v>
      </c>
      <c r="L1874" s="74">
        <v>60</v>
      </c>
      <c r="M1874" s="74">
        <v>60</v>
      </c>
      <c r="N1874" s="74">
        <v>180</v>
      </c>
      <c r="O1874" s="74">
        <v>6</v>
      </c>
      <c r="P1874" s="73" t="s">
        <v>133</v>
      </c>
      <c r="Q1874" s="74"/>
      <c r="S1874">
        <f t="shared" si="58"/>
        <v>88</v>
      </c>
      <c r="T1874" t="str">
        <f t="shared" si="59"/>
        <v>BPB-13</v>
      </c>
    </row>
    <row r="1875" spans="1:20" x14ac:dyDescent="0.25">
      <c r="A1875" s="72">
        <v>43118</v>
      </c>
      <c r="B1875" s="73" t="s">
        <v>1023</v>
      </c>
      <c r="C1875" s="74"/>
      <c r="D1875" s="73" t="s">
        <v>1024</v>
      </c>
      <c r="E1875" s="73" t="s">
        <v>117</v>
      </c>
      <c r="F1875" s="74">
        <v>30</v>
      </c>
      <c r="G1875" s="75">
        <v>30</v>
      </c>
      <c r="H1875" s="74">
        <v>1</v>
      </c>
      <c r="I1875" s="74">
        <v>80</v>
      </c>
      <c r="J1875" s="74">
        <v>240</v>
      </c>
      <c r="K1875" s="73" t="s">
        <v>16</v>
      </c>
      <c r="L1875" s="74">
        <v>60</v>
      </c>
      <c r="M1875" s="74">
        <v>60</v>
      </c>
      <c r="N1875" s="74">
        <v>180</v>
      </c>
      <c r="O1875" s="74">
        <v>6</v>
      </c>
      <c r="P1875" s="73" t="s">
        <v>118</v>
      </c>
      <c r="Q1875" s="74">
        <v>96</v>
      </c>
      <c r="S1875">
        <f t="shared" si="58"/>
        <v>240</v>
      </c>
      <c r="T1875" t="str">
        <f t="shared" si="59"/>
        <v>BPB-14</v>
      </c>
    </row>
    <row r="1876" spans="1:20" x14ac:dyDescent="0.25">
      <c r="A1876" s="72">
        <v>43118</v>
      </c>
      <c r="B1876" s="73" t="s">
        <v>1023</v>
      </c>
      <c r="C1876" s="74"/>
      <c r="D1876" s="73" t="s">
        <v>1024</v>
      </c>
      <c r="E1876" s="73" t="s">
        <v>319</v>
      </c>
      <c r="F1876" s="74">
        <v>18</v>
      </c>
      <c r="G1876" s="75">
        <v>90</v>
      </c>
      <c r="H1876" s="74">
        <v>5</v>
      </c>
      <c r="I1876" s="74">
        <v>36</v>
      </c>
      <c r="J1876" s="74">
        <v>108</v>
      </c>
      <c r="K1876" s="73" t="s">
        <v>16</v>
      </c>
      <c r="L1876" s="74">
        <v>0</v>
      </c>
      <c r="M1876" s="74">
        <v>0</v>
      </c>
      <c r="N1876" s="74">
        <v>0</v>
      </c>
      <c r="O1876" s="74">
        <v>0</v>
      </c>
      <c r="P1876" s="73" t="s">
        <v>320</v>
      </c>
      <c r="Q1876" s="74">
        <v>51</v>
      </c>
      <c r="S1876">
        <f t="shared" si="58"/>
        <v>108</v>
      </c>
      <c r="T1876" t="str">
        <f t="shared" si="59"/>
        <v>BPB-15</v>
      </c>
    </row>
    <row r="1877" spans="1:20" x14ac:dyDescent="0.25">
      <c r="A1877" s="72">
        <v>43118</v>
      </c>
      <c r="B1877" s="73" t="s">
        <v>1023</v>
      </c>
      <c r="C1877" s="74"/>
      <c r="D1877" s="73" t="s">
        <v>1024</v>
      </c>
      <c r="E1877" s="73" t="s">
        <v>168</v>
      </c>
      <c r="F1877" s="74">
        <v>36</v>
      </c>
      <c r="G1877" s="75">
        <v>36</v>
      </c>
      <c r="H1877" s="74">
        <v>1</v>
      </c>
      <c r="I1877" s="74">
        <v>8</v>
      </c>
      <c r="J1877" s="74">
        <v>80</v>
      </c>
      <c r="K1877" s="73" t="s">
        <v>16</v>
      </c>
      <c r="L1877" s="74">
        <v>72</v>
      </c>
      <c r="M1877" s="74">
        <v>72</v>
      </c>
      <c r="N1877" s="74">
        <v>216</v>
      </c>
      <c r="O1877" s="74">
        <v>6</v>
      </c>
      <c r="P1877" s="73" t="s">
        <v>298</v>
      </c>
      <c r="Q1877" s="74">
        <v>15</v>
      </c>
      <c r="S1877">
        <f t="shared" si="58"/>
        <v>80</v>
      </c>
      <c r="T1877" t="str">
        <f t="shared" si="59"/>
        <v>BPB-12</v>
      </c>
    </row>
    <row r="1878" spans="1:20" x14ac:dyDescent="0.25">
      <c r="A1878" s="68">
        <v>43118</v>
      </c>
      <c r="B1878" s="69" t="s">
        <v>1023</v>
      </c>
      <c r="C1878" s="70"/>
      <c r="D1878" s="69" t="s">
        <v>1024</v>
      </c>
      <c r="E1878" s="69" t="s">
        <v>321</v>
      </c>
      <c r="F1878" s="70">
        <v>72</v>
      </c>
      <c r="G1878" s="71">
        <v>72</v>
      </c>
      <c r="H1878" s="70">
        <v>1</v>
      </c>
      <c r="I1878" s="70">
        <v>2</v>
      </c>
      <c r="J1878" s="70">
        <v>3</v>
      </c>
      <c r="K1878" s="69" t="s">
        <v>16</v>
      </c>
      <c r="L1878" s="70">
        <v>1</v>
      </c>
      <c r="M1878" s="70">
        <v>1</v>
      </c>
      <c r="N1878" s="70">
        <v>72</v>
      </c>
      <c r="O1878" s="70">
        <v>1</v>
      </c>
      <c r="P1878" s="69" t="s">
        <v>322</v>
      </c>
      <c r="Q1878" s="70">
        <v>1.875</v>
      </c>
      <c r="S1878">
        <f t="shared" si="58"/>
        <v>3</v>
      </c>
      <c r="T1878" t="str">
        <f t="shared" si="59"/>
        <v>BPB-02</v>
      </c>
    </row>
    <row r="1879" spans="1:20" x14ac:dyDescent="0.25">
      <c r="A1879" s="72">
        <v>43118</v>
      </c>
      <c r="B1879" s="73" t="s">
        <v>1023</v>
      </c>
      <c r="C1879" s="74"/>
      <c r="D1879" s="73" t="s">
        <v>1024</v>
      </c>
      <c r="E1879" s="73" t="s">
        <v>585</v>
      </c>
      <c r="F1879" s="74">
        <v>1</v>
      </c>
      <c r="G1879" s="75">
        <v>4</v>
      </c>
      <c r="H1879" s="74">
        <v>4</v>
      </c>
      <c r="I1879" s="74">
        <v>1</v>
      </c>
      <c r="J1879" s="74">
        <v>80</v>
      </c>
      <c r="K1879" s="73" t="s">
        <v>16</v>
      </c>
      <c r="L1879" s="74">
        <v>0</v>
      </c>
      <c r="M1879" s="74">
        <v>0</v>
      </c>
      <c r="N1879" s="74">
        <v>0</v>
      </c>
      <c r="O1879" s="74">
        <v>0</v>
      </c>
      <c r="P1879" s="73" t="s">
        <v>586</v>
      </c>
      <c r="Q1879" s="74">
        <v>19</v>
      </c>
      <c r="S1879">
        <f t="shared" si="58"/>
        <v>80</v>
      </c>
      <c r="T1879" t="str">
        <f t="shared" si="59"/>
        <v>BPB-03</v>
      </c>
    </row>
    <row r="1880" spans="1:20" x14ac:dyDescent="0.25">
      <c r="A1880" s="68">
        <v>43118</v>
      </c>
      <c r="B1880" s="69" t="s">
        <v>1025</v>
      </c>
      <c r="C1880" s="70"/>
      <c r="D1880" s="69" t="s">
        <v>1026</v>
      </c>
      <c r="E1880" s="69" t="s">
        <v>18</v>
      </c>
      <c r="F1880" s="70">
        <v>30</v>
      </c>
      <c r="G1880" s="71">
        <v>300</v>
      </c>
      <c r="H1880" s="70">
        <v>10</v>
      </c>
      <c r="I1880" s="70">
        <v>80</v>
      </c>
      <c r="J1880" s="70">
        <v>240</v>
      </c>
      <c r="K1880" s="69" t="s">
        <v>16</v>
      </c>
      <c r="L1880" s="70">
        <v>60</v>
      </c>
      <c r="M1880" s="70">
        <v>60</v>
      </c>
      <c r="N1880" s="70">
        <v>180</v>
      </c>
      <c r="O1880" s="70">
        <v>6</v>
      </c>
      <c r="P1880" s="69" t="s">
        <v>61</v>
      </c>
      <c r="Q1880" s="70">
        <v>112</v>
      </c>
      <c r="S1880">
        <f t="shared" si="58"/>
        <v>240</v>
      </c>
      <c r="T1880" t="str">
        <f t="shared" si="59"/>
        <v>BPB-14</v>
      </c>
    </row>
    <row r="1881" spans="1:20" x14ac:dyDescent="0.25">
      <c r="A1881" s="68">
        <v>43118</v>
      </c>
      <c r="B1881" s="69" t="s">
        <v>1025</v>
      </c>
      <c r="C1881" s="70"/>
      <c r="D1881" s="69" t="s">
        <v>1026</v>
      </c>
      <c r="E1881" s="69" t="s">
        <v>638</v>
      </c>
      <c r="F1881" s="70">
        <v>16</v>
      </c>
      <c r="G1881" s="71">
        <v>16</v>
      </c>
      <c r="H1881" s="70">
        <v>1</v>
      </c>
      <c r="I1881" s="70">
        <v>5</v>
      </c>
      <c r="J1881" s="70">
        <v>40</v>
      </c>
      <c r="K1881" s="69" t="s">
        <v>16</v>
      </c>
      <c r="L1881" s="70">
        <v>1</v>
      </c>
      <c r="M1881" s="70">
        <v>1</v>
      </c>
      <c r="N1881" s="70">
        <v>16</v>
      </c>
      <c r="O1881" s="70">
        <v>1</v>
      </c>
      <c r="P1881" s="69" t="s">
        <v>639</v>
      </c>
      <c r="Q1881" s="70">
        <v>9.125</v>
      </c>
      <c r="S1881">
        <f t="shared" si="58"/>
        <v>40</v>
      </c>
      <c r="T1881" t="str">
        <f t="shared" si="59"/>
        <v>BPB-12</v>
      </c>
    </row>
    <row r="1882" spans="1:20" x14ac:dyDescent="0.25">
      <c r="A1882" s="68">
        <v>43118</v>
      </c>
      <c r="B1882" s="69" t="s">
        <v>1025</v>
      </c>
      <c r="C1882" s="70"/>
      <c r="D1882" s="69" t="s">
        <v>1026</v>
      </c>
      <c r="E1882" s="69" t="s">
        <v>19</v>
      </c>
      <c r="F1882" s="70">
        <v>30</v>
      </c>
      <c r="G1882" s="71">
        <v>120</v>
      </c>
      <c r="H1882" s="70">
        <v>4</v>
      </c>
      <c r="I1882" s="70">
        <v>80</v>
      </c>
      <c r="J1882" s="70">
        <v>160</v>
      </c>
      <c r="K1882" s="69" t="s">
        <v>16</v>
      </c>
      <c r="L1882" s="70">
        <v>60</v>
      </c>
      <c r="M1882" s="70">
        <v>60</v>
      </c>
      <c r="N1882" s="70">
        <v>180</v>
      </c>
      <c r="O1882" s="70">
        <v>6</v>
      </c>
      <c r="P1882" s="69" t="s">
        <v>64</v>
      </c>
      <c r="Q1882" s="70">
        <v>44</v>
      </c>
      <c r="S1882">
        <f t="shared" si="58"/>
        <v>160</v>
      </c>
      <c r="T1882" t="str">
        <f t="shared" si="59"/>
        <v>BPB-14</v>
      </c>
    </row>
    <row r="1883" spans="1:20" x14ac:dyDescent="0.25">
      <c r="A1883" s="68">
        <v>43118</v>
      </c>
      <c r="B1883" s="69" t="s">
        <v>1025</v>
      </c>
      <c r="C1883" s="70"/>
      <c r="D1883" s="69" t="s">
        <v>1026</v>
      </c>
      <c r="E1883" s="69" t="s">
        <v>65</v>
      </c>
      <c r="F1883" s="70">
        <v>36</v>
      </c>
      <c r="G1883" s="71">
        <v>36</v>
      </c>
      <c r="H1883" s="70">
        <v>1</v>
      </c>
      <c r="I1883" s="70">
        <v>2</v>
      </c>
      <c r="J1883" s="70">
        <v>6</v>
      </c>
      <c r="K1883" s="69" t="s">
        <v>16</v>
      </c>
      <c r="L1883" s="70">
        <v>72</v>
      </c>
      <c r="M1883" s="70">
        <v>72</v>
      </c>
      <c r="N1883" s="70">
        <v>216</v>
      </c>
      <c r="O1883" s="70">
        <v>6</v>
      </c>
      <c r="P1883" s="69" t="s">
        <v>292</v>
      </c>
      <c r="Q1883" s="70">
        <v>5</v>
      </c>
      <c r="S1883">
        <f t="shared" si="58"/>
        <v>6</v>
      </c>
      <c r="T1883" t="str">
        <f t="shared" si="59"/>
        <v>BPB-05</v>
      </c>
    </row>
    <row r="1884" spans="1:20" x14ac:dyDescent="0.25">
      <c r="A1884" s="72">
        <v>43118</v>
      </c>
      <c r="B1884" s="73" t="s">
        <v>1025</v>
      </c>
      <c r="C1884" s="74"/>
      <c r="D1884" s="73" t="s">
        <v>1026</v>
      </c>
      <c r="E1884" s="73" t="s">
        <v>136</v>
      </c>
      <c r="F1884" s="74">
        <v>24</v>
      </c>
      <c r="G1884" s="75">
        <v>24</v>
      </c>
      <c r="H1884" s="74">
        <v>1</v>
      </c>
      <c r="I1884" s="74">
        <v>8</v>
      </c>
      <c r="J1884" s="74">
        <v>72</v>
      </c>
      <c r="K1884" s="73" t="s">
        <v>16</v>
      </c>
      <c r="L1884" s="74">
        <v>48</v>
      </c>
      <c r="M1884" s="74">
        <v>48</v>
      </c>
      <c r="N1884" s="74">
        <v>288</v>
      </c>
      <c r="O1884" s="74">
        <v>12</v>
      </c>
      <c r="P1884" s="73" t="s">
        <v>181</v>
      </c>
      <c r="Q1884" s="74">
        <v>18</v>
      </c>
      <c r="S1884">
        <f t="shared" si="58"/>
        <v>72</v>
      </c>
      <c r="T1884" t="str">
        <f t="shared" si="59"/>
        <v>BPB-13</v>
      </c>
    </row>
    <row r="1885" spans="1:20" x14ac:dyDescent="0.25">
      <c r="A1885" s="72">
        <v>43118</v>
      </c>
      <c r="B1885" s="73" t="s">
        <v>1025</v>
      </c>
      <c r="C1885" s="74"/>
      <c r="D1885" s="73" t="s">
        <v>1026</v>
      </c>
      <c r="E1885" s="73" t="s">
        <v>66</v>
      </c>
      <c r="F1885" s="74">
        <v>36</v>
      </c>
      <c r="G1885" s="75">
        <v>108</v>
      </c>
      <c r="H1885" s="74">
        <v>3</v>
      </c>
      <c r="I1885" s="74">
        <v>8</v>
      </c>
      <c r="J1885" s="74">
        <v>80</v>
      </c>
      <c r="K1885" s="73" t="s">
        <v>16</v>
      </c>
      <c r="L1885" s="74">
        <v>72</v>
      </c>
      <c r="M1885" s="74">
        <v>72</v>
      </c>
      <c r="N1885" s="74">
        <v>216</v>
      </c>
      <c r="O1885" s="74">
        <v>6</v>
      </c>
      <c r="P1885" s="73" t="s">
        <v>265</v>
      </c>
      <c r="Q1885" s="74">
        <v>21.1666666666667</v>
      </c>
      <c r="S1885">
        <f t="shared" si="58"/>
        <v>80</v>
      </c>
      <c r="T1885" t="str">
        <f t="shared" si="59"/>
        <v>BPB-14</v>
      </c>
    </row>
    <row r="1886" spans="1:20" x14ac:dyDescent="0.25">
      <c r="A1886" s="68">
        <v>43118</v>
      </c>
      <c r="B1886" s="69" t="s">
        <v>1025</v>
      </c>
      <c r="C1886" s="70"/>
      <c r="D1886" s="69" t="s">
        <v>1026</v>
      </c>
      <c r="E1886" s="69" t="s">
        <v>20</v>
      </c>
      <c r="F1886" s="70">
        <v>24</v>
      </c>
      <c r="G1886" s="71">
        <v>96</v>
      </c>
      <c r="H1886" s="70">
        <v>4</v>
      </c>
      <c r="I1886" s="70">
        <v>2</v>
      </c>
      <c r="J1886" s="70">
        <v>52</v>
      </c>
      <c r="K1886" s="69" t="s">
        <v>16</v>
      </c>
      <c r="L1886" s="70">
        <v>48</v>
      </c>
      <c r="M1886" s="70">
        <v>48</v>
      </c>
      <c r="N1886" s="70">
        <v>288</v>
      </c>
      <c r="O1886" s="70">
        <v>12</v>
      </c>
      <c r="P1886" s="69" t="s">
        <v>182</v>
      </c>
      <c r="Q1886" s="70">
        <v>18</v>
      </c>
      <c r="S1886">
        <f t="shared" si="58"/>
        <v>52</v>
      </c>
      <c r="T1886" t="str">
        <f t="shared" si="59"/>
        <v>BPB-14</v>
      </c>
    </row>
    <row r="1887" spans="1:20" x14ac:dyDescent="0.25">
      <c r="A1887" s="72">
        <v>43118</v>
      </c>
      <c r="B1887" s="73" t="s">
        <v>1025</v>
      </c>
      <c r="C1887" s="74"/>
      <c r="D1887" s="73" t="s">
        <v>1026</v>
      </c>
      <c r="E1887" s="73" t="s">
        <v>67</v>
      </c>
      <c r="F1887" s="74">
        <v>24</v>
      </c>
      <c r="G1887" s="75">
        <v>48</v>
      </c>
      <c r="H1887" s="74">
        <v>2</v>
      </c>
      <c r="I1887" s="74">
        <v>8</v>
      </c>
      <c r="J1887" s="74">
        <v>56</v>
      </c>
      <c r="K1887" s="73" t="s">
        <v>16</v>
      </c>
      <c r="L1887" s="74">
        <v>48</v>
      </c>
      <c r="M1887" s="74">
        <v>48</v>
      </c>
      <c r="N1887" s="74">
        <v>288</v>
      </c>
      <c r="O1887" s="74">
        <v>12</v>
      </c>
      <c r="P1887" s="73" t="s">
        <v>68</v>
      </c>
      <c r="Q1887" s="74">
        <v>35</v>
      </c>
      <c r="S1887">
        <f t="shared" si="58"/>
        <v>56</v>
      </c>
      <c r="T1887" t="str">
        <f t="shared" si="59"/>
        <v>BPB-15</v>
      </c>
    </row>
    <row r="1888" spans="1:20" x14ac:dyDescent="0.25">
      <c r="A1888" s="72">
        <v>43118</v>
      </c>
      <c r="B1888" s="73" t="s">
        <v>1025</v>
      </c>
      <c r="C1888" s="74"/>
      <c r="D1888" s="73" t="s">
        <v>1026</v>
      </c>
      <c r="E1888" s="73" t="s">
        <v>69</v>
      </c>
      <c r="F1888" s="74">
        <v>36</v>
      </c>
      <c r="G1888" s="75">
        <v>72</v>
      </c>
      <c r="H1888" s="74">
        <v>2</v>
      </c>
      <c r="I1888" s="74">
        <v>8</v>
      </c>
      <c r="J1888" s="74">
        <v>64</v>
      </c>
      <c r="K1888" s="73" t="s">
        <v>16</v>
      </c>
      <c r="L1888" s="74">
        <v>72</v>
      </c>
      <c r="M1888" s="74">
        <v>72</v>
      </c>
      <c r="N1888" s="74">
        <v>216</v>
      </c>
      <c r="O1888" s="74">
        <v>6</v>
      </c>
      <c r="P1888" s="73" t="s">
        <v>227</v>
      </c>
      <c r="Q1888" s="74">
        <v>21</v>
      </c>
      <c r="S1888">
        <f t="shared" si="58"/>
        <v>64</v>
      </c>
      <c r="T1888" t="str">
        <f t="shared" si="59"/>
        <v>BPB-15</v>
      </c>
    </row>
    <row r="1889" spans="1:20" x14ac:dyDescent="0.25">
      <c r="A1889" s="68">
        <v>43118</v>
      </c>
      <c r="B1889" s="69" t="s">
        <v>1025</v>
      </c>
      <c r="C1889" s="70"/>
      <c r="D1889" s="69" t="s">
        <v>1026</v>
      </c>
      <c r="E1889" s="69" t="s">
        <v>70</v>
      </c>
      <c r="F1889" s="70">
        <v>24</v>
      </c>
      <c r="G1889" s="71">
        <v>48</v>
      </c>
      <c r="H1889" s="70">
        <v>2</v>
      </c>
      <c r="I1889" s="70">
        <v>8</v>
      </c>
      <c r="J1889" s="70">
        <v>56</v>
      </c>
      <c r="K1889" s="69" t="s">
        <v>16</v>
      </c>
      <c r="L1889" s="70">
        <v>48</v>
      </c>
      <c r="M1889" s="70">
        <v>48</v>
      </c>
      <c r="N1889" s="70">
        <v>288</v>
      </c>
      <c r="O1889" s="70">
        <v>12</v>
      </c>
      <c r="P1889" s="69" t="s">
        <v>190</v>
      </c>
      <c r="Q1889" s="70">
        <v>33</v>
      </c>
      <c r="S1889">
        <f t="shared" si="58"/>
        <v>56</v>
      </c>
      <c r="T1889" t="str">
        <f t="shared" si="59"/>
        <v>BPB-14</v>
      </c>
    </row>
    <row r="1890" spans="1:20" x14ac:dyDescent="0.25">
      <c r="A1890" s="72">
        <v>43118</v>
      </c>
      <c r="B1890" s="73" t="s">
        <v>1025</v>
      </c>
      <c r="C1890" s="74"/>
      <c r="D1890" s="73" t="s">
        <v>1026</v>
      </c>
      <c r="E1890" s="73" t="s">
        <v>71</v>
      </c>
      <c r="F1890" s="74">
        <v>24</v>
      </c>
      <c r="G1890" s="75">
        <v>72</v>
      </c>
      <c r="H1890" s="74">
        <v>3</v>
      </c>
      <c r="I1890" s="74">
        <v>8</v>
      </c>
      <c r="J1890" s="74">
        <v>56</v>
      </c>
      <c r="K1890" s="73" t="s">
        <v>16</v>
      </c>
      <c r="L1890" s="74">
        <v>48</v>
      </c>
      <c r="M1890" s="74">
        <v>48</v>
      </c>
      <c r="N1890" s="74">
        <v>288</v>
      </c>
      <c r="O1890" s="74">
        <v>12</v>
      </c>
      <c r="P1890" s="73" t="s">
        <v>201</v>
      </c>
      <c r="Q1890" s="74">
        <v>46</v>
      </c>
      <c r="S1890">
        <f t="shared" si="58"/>
        <v>56</v>
      </c>
      <c r="T1890" t="str">
        <f t="shared" si="59"/>
        <v>BPB-13</v>
      </c>
    </row>
    <row r="1891" spans="1:20" x14ac:dyDescent="0.25">
      <c r="A1891" s="68">
        <v>43118</v>
      </c>
      <c r="B1891" s="69" t="s">
        <v>1025</v>
      </c>
      <c r="C1891" s="70"/>
      <c r="D1891" s="69" t="s">
        <v>1026</v>
      </c>
      <c r="E1891" s="69" t="s">
        <v>72</v>
      </c>
      <c r="F1891" s="70">
        <v>24</v>
      </c>
      <c r="G1891" s="71">
        <v>72</v>
      </c>
      <c r="H1891" s="70">
        <v>3</v>
      </c>
      <c r="I1891" s="70">
        <v>8</v>
      </c>
      <c r="J1891" s="70">
        <v>64</v>
      </c>
      <c r="K1891" s="69" t="s">
        <v>16</v>
      </c>
      <c r="L1891" s="70">
        <v>48</v>
      </c>
      <c r="M1891" s="70">
        <v>48</v>
      </c>
      <c r="N1891" s="70">
        <v>144</v>
      </c>
      <c r="O1891" s="70">
        <v>6</v>
      </c>
      <c r="P1891" s="69" t="s">
        <v>170</v>
      </c>
      <c r="Q1891" s="70">
        <v>4</v>
      </c>
      <c r="S1891">
        <f t="shared" si="58"/>
        <v>64</v>
      </c>
      <c r="T1891" t="str">
        <f t="shared" si="59"/>
        <v>BPB-13</v>
      </c>
    </row>
    <row r="1892" spans="1:20" x14ac:dyDescent="0.25">
      <c r="A1892" s="72">
        <v>43118</v>
      </c>
      <c r="B1892" s="73" t="s">
        <v>1025</v>
      </c>
      <c r="C1892" s="74"/>
      <c r="D1892" s="73" t="s">
        <v>1026</v>
      </c>
      <c r="E1892" s="73" t="s">
        <v>73</v>
      </c>
      <c r="F1892" s="74">
        <v>36</v>
      </c>
      <c r="G1892" s="75">
        <v>36</v>
      </c>
      <c r="H1892" s="74">
        <v>1</v>
      </c>
      <c r="I1892" s="74">
        <v>8</v>
      </c>
      <c r="J1892" s="74">
        <v>80</v>
      </c>
      <c r="K1892" s="73" t="s">
        <v>16</v>
      </c>
      <c r="L1892" s="74">
        <v>72</v>
      </c>
      <c r="M1892" s="74">
        <v>72</v>
      </c>
      <c r="N1892" s="74">
        <v>432</v>
      </c>
      <c r="O1892" s="74">
        <v>12</v>
      </c>
      <c r="P1892" s="73" t="s">
        <v>309</v>
      </c>
      <c r="Q1892" s="74"/>
      <c r="S1892">
        <f t="shared" si="58"/>
        <v>80</v>
      </c>
      <c r="T1892" t="str">
        <f t="shared" si="59"/>
        <v>BPB-14</v>
      </c>
    </row>
    <row r="1893" spans="1:20" x14ac:dyDescent="0.25">
      <c r="A1893" s="68">
        <v>43118</v>
      </c>
      <c r="B1893" s="69" t="s">
        <v>1025</v>
      </c>
      <c r="C1893" s="70"/>
      <c r="D1893" s="69" t="s">
        <v>1026</v>
      </c>
      <c r="E1893" s="69" t="s">
        <v>74</v>
      </c>
      <c r="F1893" s="70">
        <v>24</v>
      </c>
      <c r="G1893" s="71">
        <v>72</v>
      </c>
      <c r="H1893" s="70">
        <v>3</v>
      </c>
      <c r="I1893" s="70">
        <v>8</v>
      </c>
      <c r="J1893" s="70">
        <v>64</v>
      </c>
      <c r="K1893" s="69" t="s">
        <v>16</v>
      </c>
      <c r="L1893" s="70">
        <v>48</v>
      </c>
      <c r="M1893" s="70">
        <v>48</v>
      </c>
      <c r="N1893" s="70">
        <v>144</v>
      </c>
      <c r="O1893" s="70">
        <v>6</v>
      </c>
      <c r="P1893" s="69" t="s">
        <v>191</v>
      </c>
      <c r="Q1893" s="70">
        <v>8</v>
      </c>
      <c r="S1893">
        <f t="shared" si="58"/>
        <v>64</v>
      </c>
      <c r="T1893" t="str">
        <f t="shared" si="59"/>
        <v>BPB-14</v>
      </c>
    </row>
    <row r="1894" spans="1:20" x14ac:dyDescent="0.25">
      <c r="A1894" s="68">
        <v>43118</v>
      </c>
      <c r="B1894" s="69" t="s">
        <v>1025</v>
      </c>
      <c r="C1894" s="70"/>
      <c r="D1894" s="69" t="s">
        <v>1026</v>
      </c>
      <c r="E1894" s="69" t="s">
        <v>75</v>
      </c>
      <c r="F1894" s="70">
        <v>36</v>
      </c>
      <c r="G1894" s="71">
        <v>72</v>
      </c>
      <c r="H1894" s="70">
        <v>2</v>
      </c>
      <c r="I1894" s="70">
        <v>8</v>
      </c>
      <c r="J1894" s="70">
        <v>80</v>
      </c>
      <c r="K1894" s="69" t="s">
        <v>16</v>
      </c>
      <c r="L1894" s="70">
        <v>72</v>
      </c>
      <c r="M1894" s="70">
        <v>72</v>
      </c>
      <c r="N1894" s="70">
        <v>216</v>
      </c>
      <c r="O1894" s="70">
        <v>6</v>
      </c>
      <c r="P1894" s="69" t="s">
        <v>290</v>
      </c>
      <c r="Q1894" s="70">
        <v>14</v>
      </c>
      <c r="S1894">
        <f t="shared" si="58"/>
        <v>80</v>
      </c>
      <c r="T1894" t="str">
        <f t="shared" si="59"/>
        <v>BPB-12</v>
      </c>
    </row>
    <row r="1895" spans="1:20" x14ac:dyDescent="0.25">
      <c r="A1895" s="72">
        <v>43118</v>
      </c>
      <c r="B1895" s="73" t="s">
        <v>1025</v>
      </c>
      <c r="C1895" s="74"/>
      <c r="D1895" s="73" t="s">
        <v>1026</v>
      </c>
      <c r="E1895" s="73" t="s">
        <v>137</v>
      </c>
      <c r="F1895" s="74">
        <v>24</v>
      </c>
      <c r="G1895" s="75">
        <v>48</v>
      </c>
      <c r="H1895" s="74">
        <v>2</v>
      </c>
      <c r="I1895" s="74">
        <v>8</v>
      </c>
      <c r="J1895" s="74">
        <v>72</v>
      </c>
      <c r="K1895" s="73" t="s">
        <v>16</v>
      </c>
      <c r="L1895" s="74">
        <v>48</v>
      </c>
      <c r="M1895" s="74">
        <v>48</v>
      </c>
      <c r="N1895" s="74">
        <v>432</v>
      </c>
      <c r="O1895" s="74">
        <v>18</v>
      </c>
      <c r="P1895" s="73" t="s">
        <v>176</v>
      </c>
      <c r="Q1895" s="74"/>
      <c r="S1895">
        <f t="shared" si="58"/>
        <v>72</v>
      </c>
      <c r="T1895" t="str">
        <f t="shared" si="59"/>
        <v>BPB-14</v>
      </c>
    </row>
    <row r="1896" spans="1:20" x14ac:dyDescent="0.25">
      <c r="A1896" s="68">
        <v>43118</v>
      </c>
      <c r="B1896" s="69" t="s">
        <v>1025</v>
      </c>
      <c r="C1896" s="70"/>
      <c r="D1896" s="69" t="s">
        <v>1026</v>
      </c>
      <c r="E1896" s="69" t="s">
        <v>76</v>
      </c>
      <c r="F1896" s="70">
        <v>36</v>
      </c>
      <c r="G1896" s="71">
        <v>36</v>
      </c>
      <c r="H1896" s="70">
        <v>1</v>
      </c>
      <c r="I1896" s="70">
        <v>8</v>
      </c>
      <c r="J1896" s="70">
        <v>72</v>
      </c>
      <c r="K1896" s="69" t="s">
        <v>16</v>
      </c>
      <c r="L1896" s="70">
        <v>72</v>
      </c>
      <c r="M1896" s="70">
        <v>72</v>
      </c>
      <c r="N1896" s="70">
        <v>432</v>
      </c>
      <c r="O1896" s="70">
        <v>12</v>
      </c>
      <c r="P1896" s="69" t="s">
        <v>260</v>
      </c>
      <c r="Q1896" s="70">
        <v>35</v>
      </c>
      <c r="S1896">
        <f t="shared" si="58"/>
        <v>72</v>
      </c>
      <c r="T1896" t="str">
        <f t="shared" si="59"/>
        <v>BPB-13</v>
      </c>
    </row>
    <row r="1897" spans="1:20" x14ac:dyDescent="0.25">
      <c r="A1897" s="68">
        <v>43118</v>
      </c>
      <c r="B1897" s="69" t="s">
        <v>1025</v>
      </c>
      <c r="C1897" s="70"/>
      <c r="D1897" s="69" t="s">
        <v>1026</v>
      </c>
      <c r="E1897" s="69" t="s">
        <v>77</v>
      </c>
      <c r="F1897" s="70">
        <v>24</v>
      </c>
      <c r="G1897" s="71">
        <v>72</v>
      </c>
      <c r="H1897" s="70">
        <v>3</v>
      </c>
      <c r="I1897" s="70">
        <v>64</v>
      </c>
      <c r="J1897" s="70">
        <v>128</v>
      </c>
      <c r="K1897" s="69" t="s">
        <v>16</v>
      </c>
      <c r="L1897" s="70">
        <v>48</v>
      </c>
      <c r="M1897" s="70">
        <v>48</v>
      </c>
      <c r="N1897" s="70">
        <v>432</v>
      </c>
      <c r="O1897" s="70">
        <v>18</v>
      </c>
      <c r="P1897" s="69" t="s">
        <v>78</v>
      </c>
      <c r="Q1897" s="70"/>
      <c r="S1897">
        <f t="shared" si="58"/>
        <v>128</v>
      </c>
      <c r="T1897" t="str">
        <f t="shared" si="59"/>
        <v>BPB-14</v>
      </c>
    </row>
    <row r="1898" spans="1:20" x14ac:dyDescent="0.25">
      <c r="A1898" s="72">
        <v>43118</v>
      </c>
      <c r="B1898" s="73" t="s">
        <v>1025</v>
      </c>
      <c r="C1898" s="74"/>
      <c r="D1898" s="73" t="s">
        <v>1026</v>
      </c>
      <c r="E1898" s="73" t="s">
        <v>588</v>
      </c>
      <c r="F1898" s="74">
        <v>28</v>
      </c>
      <c r="G1898" s="75">
        <v>28</v>
      </c>
      <c r="H1898" s="74">
        <v>1</v>
      </c>
      <c r="I1898" s="74">
        <v>88</v>
      </c>
      <c r="J1898" s="74">
        <v>264</v>
      </c>
      <c r="K1898" s="73" t="s">
        <v>16</v>
      </c>
      <c r="L1898" s="74">
        <v>56</v>
      </c>
      <c r="M1898" s="74">
        <v>56</v>
      </c>
      <c r="N1898" s="74">
        <v>168</v>
      </c>
      <c r="O1898" s="74">
        <v>6</v>
      </c>
      <c r="P1898" s="73" t="s">
        <v>589</v>
      </c>
      <c r="Q1898" s="74">
        <v>76</v>
      </c>
      <c r="S1898">
        <f t="shared" si="58"/>
        <v>264</v>
      </c>
      <c r="T1898" t="str">
        <f t="shared" si="59"/>
        <v>BPB-13</v>
      </c>
    </row>
    <row r="1899" spans="1:20" x14ac:dyDescent="0.25">
      <c r="A1899" s="68">
        <v>43118</v>
      </c>
      <c r="B1899" s="69" t="s">
        <v>1025</v>
      </c>
      <c r="C1899" s="70"/>
      <c r="D1899" s="69" t="s">
        <v>1026</v>
      </c>
      <c r="E1899" s="69" t="s">
        <v>79</v>
      </c>
      <c r="F1899" s="70">
        <v>36</v>
      </c>
      <c r="G1899" s="71">
        <v>108</v>
      </c>
      <c r="H1899" s="70">
        <v>3</v>
      </c>
      <c r="I1899" s="70">
        <v>8</v>
      </c>
      <c r="J1899" s="70">
        <v>80</v>
      </c>
      <c r="K1899" s="69" t="s">
        <v>16</v>
      </c>
      <c r="L1899" s="70">
        <v>72</v>
      </c>
      <c r="M1899" s="70">
        <v>72</v>
      </c>
      <c r="N1899" s="70">
        <v>432</v>
      </c>
      <c r="O1899" s="70">
        <v>12</v>
      </c>
      <c r="P1899" s="69" t="s">
        <v>222</v>
      </c>
      <c r="Q1899" s="70">
        <v>8</v>
      </c>
      <c r="S1899">
        <f t="shared" si="58"/>
        <v>80</v>
      </c>
      <c r="T1899" t="str">
        <f t="shared" si="59"/>
        <v>BPB-14</v>
      </c>
    </row>
    <row r="1900" spans="1:20" x14ac:dyDescent="0.25">
      <c r="A1900" s="72">
        <v>43118</v>
      </c>
      <c r="B1900" s="73" t="s">
        <v>1025</v>
      </c>
      <c r="C1900" s="74"/>
      <c r="D1900" s="73" t="s">
        <v>1026</v>
      </c>
      <c r="E1900" s="73" t="s">
        <v>84</v>
      </c>
      <c r="F1900" s="74">
        <v>24</v>
      </c>
      <c r="G1900" s="75">
        <v>72</v>
      </c>
      <c r="H1900" s="74">
        <v>3</v>
      </c>
      <c r="I1900" s="74">
        <v>8</v>
      </c>
      <c r="J1900" s="74">
        <v>64</v>
      </c>
      <c r="K1900" s="73" t="s">
        <v>16</v>
      </c>
      <c r="L1900" s="74">
        <v>48</v>
      </c>
      <c r="M1900" s="74">
        <v>48</v>
      </c>
      <c r="N1900" s="74">
        <v>432</v>
      </c>
      <c r="O1900" s="74">
        <v>18</v>
      </c>
      <c r="P1900" s="73" t="s">
        <v>183</v>
      </c>
      <c r="Q1900" s="74">
        <v>12</v>
      </c>
      <c r="S1900">
        <f t="shared" si="58"/>
        <v>64</v>
      </c>
      <c r="T1900" t="str">
        <f t="shared" si="59"/>
        <v>BPB-14</v>
      </c>
    </row>
    <row r="1901" spans="1:20" x14ac:dyDescent="0.25">
      <c r="A1901" s="68">
        <v>43118</v>
      </c>
      <c r="B1901" s="69" t="s">
        <v>1025</v>
      </c>
      <c r="C1901" s="70"/>
      <c r="D1901" s="69" t="s">
        <v>1026</v>
      </c>
      <c r="E1901" s="69" t="s">
        <v>85</v>
      </c>
      <c r="F1901" s="70">
        <v>24</v>
      </c>
      <c r="G1901" s="71">
        <v>48</v>
      </c>
      <c r="H1901" s="70">
        <v>2</v>
      </c>
      <c r="I1901" s="70">
        <v>2</v>
      </c>
      <c r="J1901" s="70">
        <v>80</v>
      </c>
      <c r="K1901" s="69" t="s">
        <v>16</v>
      </c>
      <c r="L1901" s="70">
        <v>48</v>
      </c>
      <c r="M1901" s="70">
        <v>48</v>
      </c>
      <c r="N1901" s="70">
        <v>288</v>
      </c>
      <c r="O1901" s="70">
        <v>12</v>
      </c>
      <c r="P1901" s="69" t="s">
        <v>156</v>
      </c>
      <c r="Q1901" s="70"/>
      <c r="S1901">
        <f t="shared" ref="S1901:S1964" si="60">J1901</f>
        <v>80</v>
      </c>
      <c r="T1901" t="str">
        <f t="shared" si="59"/>
        <v>BPB-13</v>
      </c>
    </row>
    <row r="1902" spans="1:20" x14ac:dyDescent="0.25">
      <c r="A1902" s="68">
        <v>43118</v>
      </c>
      <c r="B1902" s="69" t="s">
        <v>1025</v>
      </c>
      <c r="C1902" s="70"/>
      <c r="D1902" s="69" t="s">
        <v>1026</v>
      </c>
      <c r="E1902" s="69" t="s">
        <v>86</v>
      </c>
      <c r="F1902" s="70">
        <v>36</v>
      </c>
      <c r="G1902" s="71">
        <v>72</v>
      </c>
      <c r="H1902" s="70">
        <v>2</v>
      </c>
      <c r="I1902" s="70">
        <v>8</v>
      </c>
      <c r="J1902" s="70">
        <v>88</v>
      </c>
      <c r="K1902" s="69" t="s">
        <v>16</v>
      </c>
      <c r="L1902" s="70">
        <v>72</v>
      </c>
      <c r="M1902" s="70">
        <v>72</v>
      </c>
      <c r="N1902" s="70">
        <v>432</v>
      </c>
      <c r="O1902" s="70">
        <v>12</v>
      </c>
      <c r="P1902" s="69" t="s">
        <v>249</v>
      </c>
      <c r="Q1902" s="70">
        <v>29</v>
      </c>
      <c r="S1902">
        <f t="shared" si="60"/>
        <v>88</v>
      </c>
      <c r="T1902" t="str">
        <f t="shared" si="59"/>
        <v>BPB-14</v>
      </c>
    </row>
    <row r="1903" spans="1:20" x14ac:dyDescent="0.25">
      <c r="A1903" s="68">
        <v>43118</v>
      </c>
      <c r="B1903" s="69" t="s">
        <v>1025</v>
      </c>
      <c r="C1903" s="70"/>
      <c r="D1903" s="69" t="s">
        <v>1026</v>
      </c>
      <c r="E1903" s="69" t="s">
        <v>143</v>
      </c>
      <c r="F1903" s="70">
        <v>24</v>
      </c>
      <c r="G1903" s="71">
        <v>72</v>
      </c>
      <c r="H1903" s="70">
        <v>3</v>
      </c>
      <c r="I1903" s="70">
        <v>64</v>
      </c>
      <c r="J1903" s="70">
        <v>128</v>
      </c>
      <c r="K1903" s="69" t="s">
        <v>16</v>
      </c>
      <c r="L1903" s="70">
        <v>48</v>
      </c>
      <c r="M1903" s="70">
        <v>48</v>
      </c>
      <c r="N1903" s="70">
        <v>288</v>
      </c>
      <c r="O1903" s="70">
        <v>12</v>
      </c>
      <c r="P1903" s="69" t="s">
        <v>177</v>
      </c>
      <c r="Q1903" s="70"/>
      <c r="S1903">
        <f t="shared" si="60"/>
        <v>128</v>
      </c>
      <c r="T1903" t="str">
        <f t="shared" si="59"/>
        <v>BPB-14</v>
      </c>
    </row>
    <row r="1904" spans="1:20" x14ac:dyDescent="0.25">
      <c r="A1904" s="72">
        <v>43118</v>
      </c>
      <c r="B1904" s="73" t="s">
        <v>1025</v>
      </c>
      <c r="C1904" s="74"/>
      <c r="D1904" s="73" t="s">
        <v>1026</v>
      </c>
      <c r="E1904" s="73" t="s">
        <v>88</v>
      </c>
      <c r="F1904" s="74">
        <v>36</v>
      </c>
      <c r="G1904" s="75">
        <v>72</v>
      </c>
      <c r="H1904" s="74">
        <v>2</v>
      </c>
      <c r="I1904" s="74">
        <v>8</v>
      </c>
      <c r="J1904" s="74">
        <v>80</v>
      </c>
      <c r="K1904" s="73" t="s">
        <v>16</v>
      </c>
      <c r="L1904" s="74">
        <v>72</v>
      </c>
      <c r="M1904" s="74">
        <v>72</v>
      </c>
      <c r="N1904" s="74">
        <v>216</v>
      </c>
      <c r="O1904" s="74">
        <v>6</v>
      </c>
      <c r="P1904" s="73" t="s">
        <v>315</v>
      </c>
      <c r="Q1904" s="74">
        <v>61</v>
      </c>
      <c r="S1904">
        <f t="shared" si="60"/>
        <v>80</v>
      </c>
      <c r="T1904" t="str">
        <f t="shared" si="59"/>
        <v>BPB-12</v>
      </c>
    </row>
    <row r="1905" spans="1:20" x14ac:dyDescent="0.25">
      <c r="A1905" s="68">
        <v>43118</v>
      </c>
      <c r="B1905" s="69" t="s">
        <v>1025</v>
      </c>
      <c r="C1905" s="70"/>
      <c r="D1905" s="69" t="s">
        <v>1026</v>
      </c>
      <c r="E1905" s="69" t="s">
        <v>941</v>
      </c>
      <c r="F1905" s="70">
        <v>24</v>
      </c>
      <c r="G1905" s="71">
        <v>24</v>
      </c>
      <c r="H1905" s="70">
        <v>1</v>
      </c>
      <c r="I1905" s="70">
        <v>2</v>
      </c>
      <c r="J1905" s="70">
        <v>6</v>
      </c>
      <c r="K1905" s="69" t="s">
        <v>16</v>
      </c>
      <c r="L1905" s="70">
        <v>48</v>
      </c>
      <c r="M1905" s="70">
        <v>48</v>
      </c>
      <c r="N1905" s="70">
        <v>144</v>
      </c>
      <c r="O1905" s="70">
        <v>6</v>
      </c>
      <c r="P1905" s="69" t="s">
        <v>942</v>
      </c>
      <c r="Q1905" s="70">
        <v>2</v>
      </c>
      <c r="S1905">
        <f t="shared" si="60"/>
        <v>6</v>
      </c>
      <c r="T1905" t="str">
        <f t="shared" si="59"/>
        <v>BPB-04</v>
      </c>
    </row>
    <row r="1906" spans="1:20" x14ac:dyDescent="0.25">
      <c r="A1906" s="68">
        <v>43118</v>
      </c>
      <c r="B1906" s="69" t="s">
        <v>1025</v>
      </c>
      <c r="C1906" s="70"/>
      <c r="D1906" s="69" t="s">
        <v>1026</v>
      </c>
      <c r="E1906" s="69" t="s">
        <v>144</v>
      </c>
      <c r="F1906" s="70">
        <v>24</v>
      </c>
      <c r="G1906" s="71">
        <v>48</v>
      </c>
      <c r="H1906" s="70">
        <v>2</v>
      </c>
      <c r="I1906" s="70">
        <v>8</v>
      </c>
      <c r="J1906" s="70">
        <v>64</v>
      </c>
      <c r="K1906" s="69" t="s">
        <v>16</v>
      </c>
      <c r="L1906" s="70">
        <v>48</v>
      </c>
      <c r="M1906" s="70">
        <v>48</v>
      </c>
      <c r="N1906" s="70">
        <v>288</v>
      </c>
      <c r="O1906" s="70">
        <v>12</v>
      </c>
      <c r="P1906" s="69" t="s">
        <v>193</v>
      </c>
      <c r="Q1906" s="70"/>
      <c r="S1906">
        <f t="shared" si="60"/>
        <v>64</v>
      </c>
      <c r="T1906" t="str">
        <f t="shared" si="59"/>
        <v>BPB-13</v>
      </c>
    </row>
    <row r="1907" spans="1:20" x14ac:dyDescent="0.25">
      <c r="A1907" s="68">
        <v>43118</v>
      </c>
      <c r="B1907" s="69" t="s">
        <v>1025</v>
      </c>
      <c r="C1907" s="70"/>
      <c r="D1907" s="69" t="s">
        <v>1026</v>
      </c>
      <c r="E1907" s="69" t="s">
        <v>145</v>
      </c>
      <c r="F1907" s="70">
        <v>36</v>
      </c>
      <c r="G1907" s="71">
        <v>72</v>
      </c>
      <c r="H1907" s="70">
        <v>2</v>
      </c>
      <c r="I1907" s="70">
        <v>8</v>
      </c>
      <c r="J1907" s="70">
        <v>72</v>
      </c>
      <c r="K1907" s="69" t="s">
        <v>16</v>
      </c>
      <c r="L1907" s="70">
        <v>72</v>
      </c>
      <c r="M1907" s="70">
        <v>72</v>
      </c>
      <c r="N1907" s="70">
        <v>432</v>
      </c>
      <c r="O1907" s="70">
        <v>12</v>
      </c>
      <c r="P1907" s="69" t="s">
        <v>223</v>
      </c>
      <c r="Q1907" s="70">
        <v>49</v>
      </c>
      <c r="S1907">
        <f t="shared" si="60"/>
        <v>72</v>
      </c>
      <c r="T1907" t="str">
        <f t="shared" si="59"/>
        <v>BPB-12</v>
      </c>
    </row>
    <row r="1908" spans="1:20" x14ac:dyDescent="0.25">
      <c r="A1908" s="68">
        <v>43118</v>
      </c>
      <c r="B1908" s="69" t="s">
        <v>1025</v>
      </c>
      <c r="C1908" s="70"/>
      <c r="D1908" s="69" t="s">
        <v>1026</v>
      </c>
      <c r="E1908" s="69" t="s">
        <v>22</v>
      </c>
      <c r="F1908" s="70">
        <v>36</v>
      </c>
      <c r="G1908" s="71">
        <v>72</v>
      </c>
      <c r="H1908" s="70">
        <v>2</v>
      </c>
      <c r="I1908" s="70">
        <v>72</v>
      </c>
      <c r="J1908" s="70">
        <v>144</v>
      </c>
      <c r="K1908" s="69" t="s">
        <v>16</v>
      </c>
      <c r="L1908" s="70">
        <v>72</v>
      </c>
      <c r="M1908" s="70">
        <v>72</v>
      </c>
      <c r="N1908" s="70">
        <v>864</v>
      </c>
      <c r="O1908" s="70">
        <v>24</v>
      </c>
      <c r="P1908" s="69" t="s">
        <v>205</v>
      </c>
      <c r="Q1908" s="70">
        <v>34</v>
      </c>
      <c r="S1908">
        <f t="shared" si="60"/>
        <v>144</v>
      </c>
      <c r="T1908" t="str">
        <f t="shared" si="59"/>
        <v>BPB-13</v>
      </c>
    </row>
    <row r="1909" spans="1:20" x14ac:dyDescent="0.25">
      <c r="A1909" s="72">
        <v>43118</v>
      </c>
      <c r="B1909" s="73" t="s">
        <v>1025</v>
      </c>
      <c r="C1909" s="74"/>
      <c r="D1909" s="73" t="s">
        <v>1026</v>
      </c>
      <c r="E1909" s="73" t="s">
        <v>23</v>
      </c>
      <c r="F1909" s="74">
        <v>36</v>
      </c>
      <c r="G1909" s="75">
        <v>72</v>
      </c>
      <c r="H1909" s="74">
        <v>2</v>
      </c>
      <c r="I1909" s="74">
        <v>8</v>
      </c>
      <c r="J1909" s="74">
        <v>80</v>
      </c>
      <c r="K1909" s="73" t="s">
        <v>16</v>
      </c>
      <c r="L1909" s="74">
        <v>108</v>
      </c>
      <c r="M1909" s="74">
        <v>108</v>
      </c>
      <c r="N1909" s="74">
        <v>648</v>
      </c>
      <c r="O1909" s="74">
        <v>18</v>
      </c>
      <c r="P1909" s="73" t="s">
        <v>194</v>
      </c>
      <c r="Q1909" s="74"/>
      <c r="S1909">
        <f t="shared" si="60"/>
        <v>80</v>
      </c>
      <c r="T1909" t="str">
        <f t="shared" si="59"/>
        <v>BPB-14</v>
      </c>
    </row>
    <row r="1910" spans="1:20" x14ac:dyDescent="0.25">
      <c r="A1910" s="72">
        <v>43118</v>
      </c>
      <c r="B1910" s="73" t="s">
        <v>1025</v>
      </c>
      <c r="C1910" s="74"/>
      <c r="D1910" s="73" t="s">
        <v>1026</v>
      </c>
      <c r="E1910" s="73" t="s">
        <v>150</v>
      </c>
      <c r="F1910" s="74">
        <v>36</v>
      </c>
      <c r="G1910" s="75">
        <v>72</v>
      </c>
      <c r="H1910" s="74">
        <v>2</v>
      </c>
      <c r="I1910" s="74">
        <v>8</v>
      </c>
      <c r="J1910" s="74">
        <v>64</v>
      </c>
      <c r="K1910" s="73" t="s">
        <v>16</v>
      </c>
      <c r="L1910" s="74">
        <v>72</v>
      </c>
      <c r="M1910" s="74">
        <v>72</v>
      </c>
      <c r="N1910" s="74">
        <v>432</v>
      </c>
      <c r="O1910" s="74">
        <v>12</v>
      </c>
      <c r="P1910" s="73" t="s">
        <v>275</v>
      </c>
      <c r="Q1910" s="74"/>
      <c r="S1910">
        <f t="shared" si="60"/>
        <v>64</v>
      </c>
      <c r="T1910" t="str">
        <f t="shared" si="59"/>
        <v>BPB-08</v>
      </c>
    </row>
    <row r="1911" spans="1:20" x14ac:dyDescent="0.25">
      <c r="A1911" s="72">
        <v>43118</v>
      </c>
      <c r="B1911" s="73" t="s">
        <v>1025</v>
      </c>
      <c r="C1911" s="74"/>
      <c r="D1911" s="73" t="s">
        <v>1026</v>
      </c>
      <c r="E1911" s="73" t="s">
        <v>24</v>
      </c>
      <c r="F1911" s="74">
        <v>80</v>
      </c>
      <c r="G1911" s="75">
        <v>160</v>
      </c>
      <c r="H1911" s="74">
        <v>2</v>
      </c>
      <c r="I1911" s="74">
        <v>8</v>
      </c>
      <c r="J1911" s="74">
        <v>80</v>
      </c>
      <c r="K1911" s="73" t="s">
        <v>16</v>
      </c>
      <c r="L1911" s="74">
        <v>160</v>
      </c>
      <c r="M1911" s="74">
        <v>160</v>
      </c>
      <c r="N1911" s="74">
        <v>480</v>
      </c>
      <c r="O1911" s="74">
        <v>6</v>
      </c>
      <c r="P1911" s="73" t="s">
        <v>285</v>
      </c>
      <c r="Q1911" s="74">
        <v>13</v>
      </c>
      <c r="S1911">
        <f t="shared" si="60"/>
        <v>80</v>
      </c>
      <c r="T1911" t="str">
        <f t="shared" si="59"/>
        <v>BPB-12</v>
      </c>
    </row>
    <row r="1912" spans="1:20" x14ac:dyDescent="0.25">
      <c r="A1912" s="68">
        <v>43118</v>
      </c>
      <c r="B1912" s="69" t="s">
        <v>1025</v>
      </c>
      <c r="C1912" s="70"/>
      <c r="D1912" s="69" t="s">
        <v>1026</v>
      </c>
      <c r="E1912" s="69" t="s">
        <v>90</v>
      </c>
      <c r="F1912" s="70">
        <v>80</v>
      </c>
      <c r="G1912" s="71">
        <v>160</v>
      </c>
      <c r="H1912" s="70">
        <v>2</v>
      </c>
      <c r="I1912" s="70">
        <v>8</v>
      </c>
      <c r="J1912" s="70">
        <v>88</v>
      </c>
      <c r="K1912" s="69" t="s">
        <v>16</v>
      </c>
      <c r="L1912" s="70">
        <v>160</v>
      </c>
      <c r="M1912" s="70">
        <v>160</v>
      </c>
      <c r="N1912" s="70">
        <v>480</v>
      </c>
      <c r="O1912" s="70">
        <v>6</v>
      </c>
      <c r="P1912" s="69" t="s">
        <v>286</v>
      </c>
      <c r="Q1912" s="70">
        <v>25</v>
      </c>
      <c r="S1912">
        <f t="shared" si="60"/>
        <v>88</v>
      </c>
      <c r="T1912" t="str">
        <f t="shared" si="59"/>
        <v>BPB-12</v>
      </c>
    </row>
    <row r="1913" spans="1:20" x14ac:dyDescent="0.25">
      <c r="A1913" s="68">
        <v>43118</v>
      </c>
      <c r="B1913" s="69" t="s">
        <v>1025</v>
      </c>
      <c r="C1913" s="70"/>
      <c r="D1913" s="69" t="s">
        <v>1026</v>
      </c>
      <c r="E1913" s="69" t="s">
        <v>27</v>
      </c>
      <c r="F1913" s="70">
        <v>80</v>
      </c>
      <c r="G1913" s="71">
        <v>160</v>
      </c>
      <c r="H1913" s="70">
        <v>2</v>
      </c>
      <c r="I1913" s="70">
        <v>8</v>
      </c>
      <c r="J1913" s="70">
        <v>88</v>
      </c>
      <c r="K1913" s="69" t="s">
        <v>16</v>
      </c>
      <c r="L1913" s="70">
        <v>160</v>
      </c>
      <c r="M1913" s="70">
        <v>160</v>
      </c>
      <c r="N1913" s="70">
        <v>480</v>
      </c>
      <c r="O1913" s="70">
        <v>6</v>
      </c>
      <c r="P1913" s="69" t="s">
        <v>287</v>
      </c>
      <c r="Q1913" s="70">
        <v>22</v>
      </c>
      <c r="S1913">
        <f t="shared" si="60"/>
        <v>88</v>
      </c>
      <c r="T1913" t="str">
        <f t="shared" si="59"/>
        <v>BPB-13</v>
      </c>
    </row>
    <row r="1914" spans="1:20" x14ac:dyDescent="0.25">
      <c r="A1914" s="72">
        <v>43118</v>
      </c>
      <c r="B1914" s="73" t="s">
        <v>1025</v>
      </c>
      <c r="C1914" s="74"/>
      <c r="D1914" s="73" t="s">
        <v>1026</v>
      </c>
      <c r="E1914" s="73" t="s">
        <v>91</v>
      </c>
      <c r="F1914" s="74">
        <v>24</v>
      </c>
      <c r="G1914" s="75">
        <v>72</v>
      </c>
      <c r="H1914" s="74">
        <v>3</v>
      </c>
      <c r="I1914" s="74">
        <v>8</v>
      </c>
      <c r="J1914" s="74">
        <v>80</v>
      </c>
      <c r="K1914" s="73" t="s">
        <v>16</v>
      </c>
      <c r="L1914" s="74">
        <v>48</v>
      </c>
      <c r="M1914" s="74">
        <v>48</v>
      </c>
      <c r="N1914" s="74">
        <v>1000</v>
      </c>
      <c r="O1914" s="74">
        <v>41.6666666666667</v>
      </c>
      <c r="P1914" s="73" t="s">
        <v>250</v>
      </c>
      <c r="Q1914" s="74">
        <v>34</v>
      </c>
      <c r="S1914">
        <f t="shared" si="60"/>
        <v>80</v>
      </c>
      <c r="T1914" t="str">
        <f t="shared" si="59"/>
        <v>BPB-11</v>
      </c>
    </row>
    <row r="1915" spans="1:20" x14ac:dyDescent="0.25">
      <c r="A1915" s="68">
        <v>43118</v>
      </c>
      <c r="B1915" s="69" t="s">
        <v>1025</v>
      </c>
      <c r="C1915" s="70"/>
      <c r="D1915" s="69" t="s">
        <v>1026</v>
      </c>
      <c r="E1915" s="69" t="s">
        <v>92</v>
      </c>
      <c r="F1915" s="70">
        <v>24</v>
      </c>
      <c r="G1915" s="71">
        <v>72</v>
      </c>
      <c r="H1915" s="70">
        <v>3</v>
      </c>
      <c r="I1915" s="70">
        <v>8</v>
      </c>
      <c r="J1915" s="70">
        <v>80</v>
      </c>
      <c r="K1915" s="69" t="s">
        <v>16</v>
      </c>
      <c r="L1915" s="70">
        <v>48</v>
      </c>
      <c r="M1915" s="70">
        <v>48</v>
      </c>
      <c r="N1915" s="70">
        <v>144</v>
      </c>
      <c r="O1915" s="70">
        <v>6</v>
      </c>
      <c r="P1915" s="69" t="s">
        <v>224</v>
      </c>
      <c r="Q1915" s="70"/>
      <c r="S1915">
        <f t="shared" si="60"/>
        <v>80</v>
      </c>
      <c r="T1915" t="str">
        <f t="shared" si="59"/>
        <v>BPB-08</v>
      </c>
    </row>
    <row r="1916" spans="1:20" x14ac:dyDescent="0.25">
      <c r="A1916" s="68">
        <v>43118</v>
      </c>
      <c r="B1916" s="69" t="s">
        <v>1025</v>
      </c>
      <c r="C1916" s="70"/>
      <c r="D1916" s="69" t="s">
        <v>1026</v>
      </c>
      <c r="E1916" s="69" t="s">
        <v>93</v>
      </c>
      <c r="F1916" s="70">
        <v>24</v>
      </c>
      <c r="G1916" s="71">
        <v>96</v>
      </c>
      <c r="H1916" s="70">
        <v>4</v>
      </c>
      <c r="I1916" s="70">
        <v>8</v>
      </c>
      <c r="J1916" s="70">
        <v>88</v>
      </c>
      <c r="K1916" s="69" t="s">
        <v>16</v>
      </c>
      <c r="L1916" s="70">
        <v>144</v>
      </c>
      <c r="M1916" s="70">
        <v>144</v>
      </c>
      <c r="N1916" s="70">
        <v>144</v>
      </c>
      <c r="O1916" s="70">
        <v>6</v>
      </c>
      <c r="P1916" s="69" t="s">
        <v>593</v>
      </c>
      <c r="Q1916" s="70">
        <v>10</v>
      </c>
      <c r="S1916">
        <f t="shared" si="60"/>
        <v>88</v>
      </c>
      <c r="T1916" t="str">
        <f t="shared" si="59"/>
        <v>BPB-15</v>
      </c>
    </row>
    <row r="1917" spans="1:20" x14ac:dyDescent="0.25">
      <c r="A1917" s="72">
        <v>43118</v>
      </c>
      <c r="B1917" s="73" t="s">
        <v>1025</v>
      </c>
      <c r="C1917" s="74"/>
      <c r="D1917" s="73" t="s">
        <v>1026</v>
      </c>
      <c r="E1917" s="73" t="s">
        <v>153</v>
      </c>
      <c r="F1917" s="74">
        <v>24</v>
      </c>
      <c r="G1917" s="75">
        <v>24</v>
      </c>
      <c r="H1917" s="74">
        <v>1</v>
      </c>
      <c r="I1917" s="74">
        <v>8</v>
      </c>
      <c r="J1917" s="74">
        <v>88</v>
      </c>
      <c r="K1917" s="73" t="s">
        <v>16</v>
      </c>
      <c r="L1917" s="74">
        <v>48</v>
      </c>
      <c r="M1917" s="74">
        <v>48</v>
      </c>
      <c r="N1917" s="74">
        <v>144</v>
      </c>
      <c r="O1917" s="74">
        <v>6</v>
      </c>
      <c r="P1917" s="73" t="s">
        <v>306</v>
      </c>
      <c r="Q1917" s="74">
        <v>5</v>
      </c>
      <c r="S1917">
        <f t="shared" si="60"/>
        <v>88</v>
      </c>
      <c r="T1917" t="str">
        <f t="shared" si="59"/>
        <v>BPB-12</v>
      </c>
    </row>
    <row r="1918" spans="1:20" x14ac:dyDescent="0.25">
      <c r="A1918" s="72">
        <v>43118</v>
      </c>
      <c r="B1918" s="73" t="s">
        <v>1025</v>
      </c>
      <c r="C1918" s="74"/>
      <c r="D1918" s="73" t="s">
        <v>1026</v>
      </c>
      <c r="E1918" s="73" t="s">
        <v>233</v>
      </c>
      <c r="F1918" s="74">
        <v>1</v>
      </c>
      <c r="G1918" s="75">
        <v>3</v>
      </c>
      <c r="H1918" s="74">
        <v>3</v>
      </c>
      <c r="I1918" s="74">
        <v>50</v>
      </c>
      <c r="J1918" s="74">
        <v>600</v>
      </c>
      <c r="K1918" s="73" t="s">
        <v>16</v>
      </c>
      <c r="L1918" s="74">
        <v>600</v>
      </c>
      <c r="M1918" s="74">
        <v>600</v>
      </c>
      <c r="N1918" s="74">
        <v>1200</v>
      </c>
      <c r="O1918" s="74">
        <v>1200</v>
      </c>
      <c r="P1918" s="73" t="s">
        <v>234</v>
      </c>
      <c r="Q1918" s="74">
        <v>389</v>
      </c>
      <c r="S1918">
        <f t="shared" si="60"/>
        <v>600</v>
      </c>
      <c r="T1918" t="str">
        <f t="shared" si="59"/>
        <v>BPB-03</v>
      </c>
    </row>
    <row r="1919" spans="1:20" x14ac:dyDescent="0.25">
      <c r="A1919" s="68">
        <v>43118</v>
      </c>
      <c r="B1919" s="69" t="s">
        <v>1025</v>
      </c>
      <c r="C1919" s="70"/>
      <c r="D1919" s="69" t="s">
        <v>1026</v>
      </c>
      <c r="E1919" s="69" t="s">
        <v>95</v>
      </c>
      <c r="F1919" s="70">
        <v>36</v>
      </c>
      <c r="G1919" s="71">
        <v>72</v>
      </c>
      <c r="H1919" s="70">
        <v>2</v>
      </c>
      <c r="I1919" s="70">
        <v>8</v>
      </c>
      <c r="J1919" s="70">
        <v>72</v>
      </c>
      <c r="K1919" s="69" t="s">
        <v>16</v>
      </c>
      <c r="L1919" s="70">
        <v>72</v>
      </c>
      <c r="M1919" s="70">
        <v>72</v>
      </c>
      <c r="N1919" s="70">
        <v>432</v>
      </c>
      <c r="O1919" s="70">
        <v>12</v>
      </c>
      <c r="P1919" s="69" t="s">
        <v>266</v>
      </c>
      <c r="Q1919" s="70">
        <v>15.0277777777778</v>
      </c>
      <c r="S1919">
        <f t="shared" si="60"/>
        <v>72</v>
      </c>
      <c r="T1919" t="str">
        <f t="shared" si="59"/>
        <v>BPB-12</v>
      </c>
    </row>
    <row r="1920" spans="1:20" x14ac:dyDescent="0.25">
      <c r="A1920" s="68">
        <v>43118</v>
      </c>
      <c r="B1920" s="69" t="s">
        <v>1025</v>
      </c>
      <c r="C1920" s="70"/>
      <c r="D1920" s="69" t="s">
        <v>1026</v>
      </c>
      <c r="E1920" s="69" t="s">
        <v>96</v>
      </c>
      <c r="F1920" s="70">
        <v>24</v>
      </c>
      <c r="G1920" s="71">
        <v>24</v>
      </c>
      <c r="H1920" s="70">
        <v>1</v>
      </c>
      <c r="I1920" s="70">
        <v>8</v>
      </c>
      <c r="J1920" s="70">
        <v>88</v>
      </c>
      <c r="K1920" s="69" t="s">
        <v>16</v>
      </c>
      <c r="L1920" s="70">
        <v>48</v>
      </c>
      <c r="M1920" s="70">
        <v>48</v>
      </c>
      <c r="N1920" s="70">
        <v>288</v>
      </c>
      <c r="O1920" s="70">
        <v>12</v>
      </c>
      <c r="P1920" s="69" t="s">
        <v>221</v>
      </c>
      <c r="Q1920" s="70"/>
      <c r="S1920">
        <f t="shared" si="60"/>
        <v>88</v>
      </c>
      <c r="T1920" t="str">
        <f t="shared" si="59"/>
        <v>BPB-14</v>
      </c>
    </row>
    <row r="1921" spans="1:20" x14ac:dyDescent="0.25">
      <c r="A1921" s="68">
        <v>43118</v>
      </c>
      <c r="B1921" s="69" t="s">
        <v>1025</v>
      </c>
      <c r="C1921" s="70"/>
      <c r="D1921" s="69" t="s">
        <v>1026</v>
      </c>
      <c r="E1921" s="69" t="s">
        <v>32</v>
      </c>
      <c r="F1921" s="70">
        <v>24</v>
      </c>
      <c r="G1921" s="71">
        <v>48</v>
      </c>
      <c r="H1921" s="70">
        <v>2</v>
      </c>
      <c r="I1921" s="70">
        <v>50</v>
      </c>
      <c r="J1921" s="70">
        <v>100</v>
      </c>
      <c r="K1921" s="69" t="s">
        <v>16</v>
      </c>
      <c r="L1921" s="70">
        <v>48</v>
      </c>
      <c r="M1921" s="70">
        <v>48</v>
      </c>
      <c r="N1921" s="70">
        <v>288</v>
      </c>
      <c r="O1921" s="70">
        <v>12</v>
      </c>
      <c r="P1921" s="69" t="s">
        <v>99</v>
      </c>
      <c r="Q1921" s="70"/>
      <c r="S1921">
        <f t="shared" si="60"/>
        <v>100</v>
      </c>
      <c r="T1921" t="str">
        <f t="shared" si="59"/>
        <v>BPB-13</v>
      </c>
    </row>
    <row r="1922" spans="1:20" x14ac:dyDescent="0.25">
      <c r="A1922" s="68">
        <v>43118</v>
      </c>
      <c r="B1922" s="69" t="s">
        <v>1025</v>
      </c>
      <c r="C1922" s="70"/>
      <c r="D1922" s="69" t="s">
        <v>1026</v>
      </c>
      <c r="E1922" s="69" t="s">
        <v>100</v>
      </c>
      <c r="F1922" s="70">
        <v>24</v>
      </c>
      <c r="G1922" s="71">
        <v>72</v>
      </c>
      <c r="H1922" s="70">
        <v>3</v>
      </c>
      <c r="I1922" s="70">
        <v>8</v>
      </c>
      <c r="J1922" s="70">
        <v>64</v>
      </c>
      <c r="K1922" s="69" t="s">
        <v>16</v>
      </c>
      <c r="L1922" s="70">
        <v>48</v>
      </c>
      <c r="M1922" s="70">
        <v>48</v>
      </c>
      <c r="N1922" s="70">
        <v>144</v>
      </c>
      <c r="O1922" s="70">
        <v>6</v>
      </c>
      <c r="P1922" s="69" t="s">
        <v>212</v>
      </c>
      <c r="Q1922" s="70">
        <v>4</v>
      </c>
      <c r="S1922">
        <f t="shared" si="60"/>
        <v>64</v>
      </c>
      <c r="T1922" t="str">
        <f t="shared" si="59"/>
        <v>BPB-14</v>
      </c>
    </row>
    <row r="1923" spans="1:20" x14ac:dyDescent="0.25">
      <c r="A1923" s="68">
        <v>43118</v>
      </c>
      <c r="B1923" s="69" t="s">
        <v>1025</v>
      </c>
      <c r="C1923" s="70"/>
      <c r="D1923" s="69" t="s">
        <v>1026</v>
      </c>
      <c r="E1923" s="69" t="s">
        <v>101</v>
      </c>
      <c r="F1923" s="70">
        <v>24</v>
      </c>
      <c r="G1923" s="71">
        <v>72</v>
      </c>
      <c r="H1923" s="70">
        <v>3</v>
      </c>
      <c r="I1923" s="70">
        <v>8</v>
      </c>
      <c r="J1923" s="70">
        <v>56</v>
      </c>
      <c r="K1923" s="69" t="s">
        <v>16</v>
      </c>
      <c r="L1923" s="70">
        <v>48</v>
      </c>
      <c r="M1923" s="70">
        <v>48</v>
      </c>
      <c r="N1923" s="70">
        <v>144</v>
      </c>
      <c r="O1923" s="70">
        <v>6</v>
      </c>
      <c r="P1923" s="69" t="s">
        <v>197</v>
      </c>
      <c r="Q1923" s="70">
        <v>37</v>
      </c>
      <c r="S1923">
        <f t="shared" si="60"/>
        <v>56</v>
      </c>
      <c r="T1923" t="str">
        <f t="shared" ref="T1923:T1986" si="61">LEFT(P1923,6)</f>
        <v>BPB-14</v>
      </c>
    </row>
    <row r="1924" spans="1:20" x14ac:dyDescent="0.25">
      <c r="A1924" s="72">
        <v>43118</v>
      </c>
      <c r="B1924" s="73" t="s">
        <v>1025</v>
      </c>
      <c r="C1924" s="74"/>
      <c r="D1924" s="73" t="s">
        <v>1026</v>
      </c>
      <c r="E1924" s="73" t="s">
        <v>102</v>
      </c>
      <c r="F1924" s="74">
        <v>36</v>
      </c>
      <c r="G1924" s="75">
        <v>36</v>
      </c>
      <c r="H1924" s="74">
        <v>1</v>
      </c>
      <c r="I1924" s="74">
        <v>8</v>
      </c>
      <c r="J1924" s="74">
        <v>72</v>
      </c>
      <c r="K1924" s="73" t="s">
        <v>16</v>
      </c>
      <c r="L1924" s="74">
        <v>72</v>
      </c>
      <c r="M1924" s="74">
        <v>72</v>
      </c>
      <c r="N1924" s="74">
        <v>216</v>
      </c>
      <c r="O1924" s="74">
        <v>6</v>
      </c>
      <c r="P1924" s="73" t="s">
        <v>261</v>
      </c>
      <c r="Q1924" s="74">
        <v>27</v>
      </c>
      <c r="S1924">
        <f t="shared" si="60"/>
        <v>72</v>
      </c>
      <c r="T1924" t="str">
        <f t="shared" si="61"/>
        <v>BPB-13</v>
      </c>
    </row>
    <row r="1925" spans="1:20" x14ac:dyDescent="0.25">
      <c r="A1925" s="68">
        <v>43118</v>
      </c>
      <c r="B1925" s="69" t="s">
        <v>1025</v>
      </c>
      <c r="C1925" s="70"/>
      <c r="D1925" s="69" t="s">
        <v>1026</v>
      </c>
      <c r="E1925" s="69" t="s">
        <v>138</v>
      </c>
      <c r="F1925" s="70">
        <v>24</v>
      </c>
      <c r="G1925" s="71">
        <v>48</v>
      </c>
      <c r="H1925" s="70">
        <v>2</v>
      </c>
      <c r="I1925" s="70">
        <v>8</v>
      </c>
      <c r="J1925" s="70">
        <v>80</v>
      </c>
      <c r="K1925" s="69" t="s">
        <v>16</v>
      </c>
      <c r="L1925" s="70">
        <v>48</v>
      </c>
      <c r="M1925" s="70">
        <v>48</v>
      </c>
      <c r="N1925" s="70">
        <v>288</v>
      </c>
      <c r="O1925" s="70">
        <v>12</v>
      </c>
      <c r="P1925" s="69" t="s">
        <v>198</v>
      </c>
      <c r="Q1925" s="70">
        <v>18</v>
      </c>
      <c r="S1925">
        <f t="shared" si="60"/>
        <v>80</v>
      </c>
      <c r="T1925" t="str">
        <f t="shared" si="61"/>
        <v>BPB-11</v>
      </c>
    </row>
    <row r="1926" spans="1:20" x14ac:dyDescent="0.25">
      <c r="A1926" s="72">
        <v>43118</v>
      </c>
      <c r="B1926" s="73" t="s">
        <v>1025</v>
      </c>
      <c r="C1926" s="74"/>
      <c r="D1926" s="73" t="s">
        <v>1026</v>
      </c>
      <c r="E1926" s="73" t="s">
        <v>152</v>
      </c>
      <c r="F1926" s="74">
        <v>24</v>
      </c>
      <c r="G1926" s="75">
        <v>48</v>
      </c>
      <c r="H1926" s="74">
        <v>2</v>
      </c>
      <c r="I1926" s="74">
        <v>8</v>
      </c>
      <c r="J1926" s="74">
        <v>72</v>
      </c>
      <c r="K1926" s="73" t="s">
        <v>16</v>
      </c>
      <c r="L1926" s="74">
        <v>48</v>
      </c>
      <c r="M1926" s="74">
        <v>48</v>
      </c>
      <c r="N1926" s="74">
        <v>288</v>
      </c>
      <c r="O1926" s="74">
        <v>12</v>
      </c>
      <c r="P1926" s="73" t="s">
        <v>226</v>
      </c>
      <c r="Q1926" s="74">
        <v>24</v>
      </c>
      <c r="S1926">
        <f t="shared" si="60"/>
        <v>72</v>
      </c>
      <c r="T1926" t="str">
        <f t="shared" si="61"/>
        <v>BPB-14</v>
      </c>
    </row>
    <row r="1927" spans="1:20" x14ac:dyDescent="0.25">
      <c r="A1927" s="68">
        <v>43118</v>
      </c>
      <c r="B1927" s="69" t="s">
        <v>1025</v>
      </c>
      <c r="C1927" s="70"/>
      <c r="D1927" s="69" t="s">
        <v>1026</v>
      </c>
      <c r="E1927" s="69" t="s">
        <v>139</v>
      </c>
      <c r="F1927" s="70">
        <v>24</v>
      </c>
      <c r="G1927" s="71">
        <v>48</v>
      </c>
      <c r="H1927" s="70">
        <v>2</v>
      </c>
      <c r="I1927" s="70">
        <v>80</v>
      </c>
      <c r="J1927" s="70">
        <v>160</v>
      </c>
      <c r="K1927" s="69" t="s">
        <v>16</v>
      </c>
      <c r="L1927" s="70">
        <v>48</v>
      </c>
      <c r="M1927" s="70">
        <v>48</v>
      </c>
      <c r="N1927" s="70">
        <v>432</v>
      </c>
      <c r="O1927" s="70">
        <v>18</v>
      </c>
      <c r="P1927" s="69" t="s">
        <v>199</v>
      </c>
      <c r="Q1927" s="70">
        <v>97</v>
      </c>
      <c r="S1927">
        <f t="shared" si="60"/>
        <v>160</v>
      </c>
      <c r="T1927" t="str">
        <f t="shared" si="61"/>
        <v>BPB-14</v>
      </c>
    </row>
    <row r="1928" spans="1:20" x14ac:dyDescent="0.25">
      <c r="A1928" s="68">
        <v>43118</v>
      </c>
      <c r="B1928" s="69" t="s">
        <v>1025</v>
      </c>
      <c r="C1928" s="70"/>
      <c r="D1928" s="69" t="s">
        <v>1026</v>
      </c>
      <c r="E1928" s="69" t="s">
        <v>33</v>
      </c>
      <c r="F1928" s="70">
        <v>24</v>
      </c>
      <c r="G1928" s="71">
        <v>96</v>
      </c>
      <c r="H1928" s="70">
        <v>4</v>
      </c>
      <c r="I1928" s="70">
        <v>50</v>
      </c>
      <c r="J1928" s="70">
        <v>100</v>
      </c>
      <c r="K1928" s="69" t="s">
        <v>16</v>
      </c>
      <c r="L1928" s="70">
        <v>48</v>
      </c>
      <c r="M1928" s="70">
        <v>48</v>
      </c>
      <c r="N1928" s="70">
        <v>432</v>
      </c>
      <c r="O1928" s="70">
        <v>18</v>
      </c>
      <c r="P1928" s="69" t="s">
        <v>104</v>
      </c>
      <c r="Q1928" s="70">
        <v>22</v>
      </c>
      <c r="S1928">
        <f t="shared" si="60"/>
        <v>100</v>
      </c>
      <c r="T1928" t="str">
        <f t="shared" si="61"/>
        <v>BPB-13</v>
      </c>
    </row>
    <row r="1929" spans="1:20" x14ac:dyDescent="0.25">
      <c r="A1929" s="72">
        <v>43118</v>
      </c>
      <c r="B1929" s="73" t="s">
        <v>1025</v>
      </c>
      <c r="C1929" s="74"/>
      <c r="D1929" s="73" t="s">
        <v>1026</v>
      </c>
      <c r="E1929" s="73" t="s">
        <v>140</v>
      </c>
      <c r="F1929" s="74">
        <v>40</v>
      </c>
      <c r="G1929" s="75">
        <v>40</v>
      </c>
      <c r="H1929" s="74">
        <v>1</v>
      </c>
      <c r="I1929" s="74">
        <v>56</v>
      </c>
      <c r="J1929" s="74">
        <v>112</v>
      </c>
      <c r="K1929" s="73" t="s">
        <v>16</v>
      </c>
      <c r="L1929" s="74">
        <v>80</v>
      </c>
      <c r="M1929" s="74">
        <v>80</v>
      </c>
      <c r="N1929" s="74">
        <v>240</v>
      </c>
      <c r="O1929" s="74">
        <v>6</v>
      </c>
      <c r="P1929" s="73" t="s">
        <v>200</v>
      </c>
      <c r="Q1929" s="74">
        <v>16</v>
      </c>
      <c r="S1929">
        <f t="shared" si="60"/>
        <v>112</v>
      </c>
      <c r="T1929" t="str">
        <f t="shared" si="61"/>
        <v>BPB-12</v>
      </c>
    </row>
    <row r="1930" spans="1:20" x14ac:dyDescent="0.25">
      <c r="A1930" s="68">
        <v>43118</v>
      </c>
      <c r="B1930" s="69" t="s">
        <v>1025</v>
      </c>
      <c r="C1930" s="70"/>
      <c r="D1930" s="69" t="s">
        <v>1026</v>
      </c>
      <c r="E1930" s="69" t="s">
        <v>283</v>
      </c>
      <c r="F1930" s="70">
        <v>1</v>
      </c>
      <c r="G1930" s="71">
        <v>2</v>
      </c>
      <c r="H1930" s="70">
        <v>2</v>
      </c>
      <c r="I1930" s="70">
        <v>14</v>
      </c>
      <c r="J1930" s="70">
        <v>84</v>
      </c>
      <c r="K1930" s="69" t="s">
        <v>16</v>
      </c>
      <c r="L1930" s="70">
        <v>2</v>
      </c>
      <c r="M1930" s="70">
        <v>2</v>
      </c>
      <c r="N1930" s="70">
        <v>12</v>
      </c>
      <c r="O1930" s="70">
        <v>12</v>
      </c>
      <c r="P1930" s="69" t="s">
        <v>310</v>
      </c>
      <c r="Q1930" s="70">
        <v>18</v>
      </c>
      <c r="S1930">
        <f t="shared" si="60"/>
        <v>84</v>
      </c>
      <c r="T1930" t="str">
        <f t="shared" si="61"/>
        <v>BPB-02</v>
      </c>
    </row>
    <row r="1931" spans="1:20" x14ac:dyDescent="0.25">
      <c r="A1931" s="68">
        <v>43118</v>
      </c>
      <c r="B1931" s="69" t="s">
        <v>1025</v>
      </c>
      <c r="C1931" s="70"/>
      <c r="D1931" s="69" t="s">
        <v>1026</v>
      </c>
      <c r="E1931" s="69" t="s">
        <v>595</v>
      </c>
      <c r="F1931" s="70">
        <v>24</v>
      </c>
      <c r="G1931" s="71">
        <v>24</v>
      </c>
      <c r="H1931" s="70">
        <v>1</v>
      </c>
      <c r="I1931" s="70">
        <v>2</v>
      </c>
      <c r="J1931" s="70">
        <v>6</v>
      </c>
      <c r="K1931" s="69" t="s">
        <v>16</v>
      </c>
      <c r="L1931" s="70">
        <v>48</v>
      </c>
      <c r="M1931" s="70">
        <v>48</v>
      </c>
      <c r="N1931" s="70">
        <v>144</v>
      </c>
      <c r="O1931" s="70">
        <v>6</v>
      </c>
      <c r="P1931" s="69" t="s">
        <v>596</v>
      </c>
      <c r="Q1931" s="70">
        <v>5</v>
      </c>
      <c r="S1931">
        <f t="shared" si="60"/>
        <v>6</v>
      </c>
      <c r="T1931" t="str">
        <f t="shared" si="61"/>
        <v>BPB-04</v>
      </c>
    </row>
    <row r="1932" spans="1:20" x14ac:dyDescent="0.25">
      <c r="A1932" s="68">
        <v>43118</v>
      </c>
      <c r="B1932" s="69" t="s">
        <v>1025</v>
      </c>
      <c r="C1932" s="70"/>
      <c r="D1932" s="69" t="s">
        <v>1026</v>
      </c>
      <c r="E1932" s="69" t="s">
        <v>107</v>
      </c>
      <c r="F1932" s="70">
        <v>28</v>
      </c>
      <c r="G1932" s="71">
        <v>28</v>
      </c>
      <c r="H1932" s="70">
        <v>1</v>
      </c>
      <c r="I1932" s="70">
        <v>2</v>
      </c>
      <c r="J1932" s="70">
        <v>80</v>
      </c>
      <c r="K1932" s="69" t="s">
        <v>16</v>
      </c>
      <c r="L1932" s="70">
        <v>56</v>
      </c>
      <c r="M1932" s="70">
        <v>56</v>
      </c>
      <c r="N1932" s="70">
        <v>168</v>
      </c>
      <c r="O1932" s="70">
        <v>6</v>
      </c>
      <c r="P1932" s="69" t="s">
        <v>175</v>
      </c>
      <c r="Q1932" s="70">
        <v>26</v>
      </c>
      <c r="S1932">
        <f t="shared" si="60"/>
        <v>80</v>
      </c>
      <c r="T1932" t="str">
        <f t="shared" si="61"/>
        <v>BPB-13</v>
      </c>
    </row>
    <row r="1933" spans="1:20" x14ac:dyDescent="0.25">
      <c r="A1933" s="72">
        <v>43118</v>
      </c>
      <c r="B1933" s="73" t="s">
        <v>1025</v>
      </c>
      <c r="C1933" s="74"/>
      <c r="D1933" s="73" t="s">
        <v>1026</v>
      </c>
      <c r="E1933" s="73" t="s">
        <v>44</v>
      </c>
      <c r="F1933" s="74">
        <v>30</v>
      </c>
      <c r="G1933" s="75">
        <v>180</v>
      </c>
      <c r="H1933" s="74">
        <v>6</v>
      </c>
      <c r="I1933" s="74">
        <v>8</v>
      </c>
      <c r="J1933" s="74">
        <v>88</v>
      </c>
      <c r="K1933" s="73" t="s">
        <v>16</v>
      </c>
      <c r="L1933" s="74">
        <v>60</v>
      </c>
      <c r="M1933" s="74">
        <v>60</v>
      </c>
      <c r="N1933" s="74">
        <v>180</v>
      </c>
      <c r="O1933" s="74">
        <v>6</v>
      </c>
      <c r="P1933" s="73" t="s">
        <v>114</v>
      </c>
      <c r="Q1933" s="74">
        <v>58</v>
      </c>
      <c r="S1933">
        <f t="shared" si="60"/>
        <v>88</v>
      </c>
      <c r="T1933" t="str">
        <f t="shared" si="61"/>
        <v>BPB-13</v>
      </c>
    </row>
    <row r="1934" spans="1:20" x14ac:dyDescent="0.25">
      <c r="A1934" s="68">
        <v>43118</v>
      </c>
      <c r="B1934" s="69" t="s">
        <v>1025</v>
      </c>
      <c r="C1934" s="70"/>
      <c r="D1934" s="69" t="s">
        <v>1026</v>
      </c>
      <c r="E1934" s="69" t="s">
        <v>115</v>
      </c>
      <c r="F1934" s="70">
        <v>30</v>
      </c>
      <c r="G1934" s="71">
        <v>180</v>
      </c>
      <c r="H1934" s="70">
        <v>6</v>
      </c>
      <c r="I1934" s="70">
        <v>2</v>
      </c>
      <c r="J1934" s="70">
        <v>80</v>
      </c>
      <c r="K1934" s="69" t="s">
        <v>16</v>
      </c>
      <c r="L1934" s="70">
        <v>60</v>
      </c>
      <c r="M1934" s="70">
        <v>60</v>
      </c>
      <c r="N1934" s="70">
        <v>180</v>
      </c>
      <c r="O1934" s="70">
        <v>6</v>
      </c>
      <c r="P1934" s="69" t="s">
        <v>116</v>
      </c>
      <c r="Q1934" s="70">
        <v>117</v>
      </c>
      <c r="S1934">
        <f t="shared" si="60"/>
        <v>80</v>
      </c>
      <c r="T1934" t="str">
        <f t="shared" si="61"/>
        <v>BPB-13</v>
      </c>
    </row>
    <row r="1935" spans="1:20" x14ac:dyDescent="0.25">
      <c r="A1935" s="72">
        <v>43118</v>
      </c>
      <c r="B1935" s="73" t="s">
        <v>1025</v>
      </c>
      <c r="C1935" s="74"/>
      <c r="D1935" s="73" t="s">
        <v>1026</v>
      </c>
      <c r="E1935" s="73" t="s">
        <v>132</v>
      </c>
      <c r="F1935" s="74">
        <v>30</v>
      </c>
      <c r="G1935" s="75">
        <v>210</v>
      </c>
      <c r="H1935" s="74">
        <v>7</v>
      </c>
      <c r="I1935" s="74">
        <v>8</v>
      </c>
      <c r="J1935" s="74">
        <v>88</v>
      </c>
      <c r="K1935" s="73" t="s">
        <v>16</v>
      </c>
      <c r="L1935" s="74">
        <v>60</v>
      </c>
      <c r="M1935" s="74">
        <v>60</v>
      </c>
      <c r="N1935" s="74">
        <v>180</v>
      </c>
      <c r="O1935" s="74">
        <v>6</v>
      </c>
      <c r="P1935" s="73" t="s">
        <v>133</v>
      </c>
      <c r="Q1935" s="74"/>
      <c r="S1935">
        <f t="shared" si="60"/>
        <v>88</v>
      </c>
      <c r="T1935" t="str">
        <f t="shared" si="61"/>
        <v>BPB-13</v>
      </c>
    </row>
    <row r="1936" spans="1:20" x14ac:dyDescent="0.25">
      <c r="A1936" s="68">
        <v>43118</v>
      </c>
      <c r="B1936" s="69" t="s">
        <v>1025</v>
      </c>
      <c r="C1936" s="70"/>
      <c r="D1936" s="69" t="s">
        <v>1026</v>
      </c>
      <c r="E1936" s="69" t="s">
        <v>117</v>
      </c>
      <c r="F1936" s="70">
        <v>30</v>
      </c>
      <c r="G1936" s="71">
        <v>210</v>
      </c>
      <c r="H1936" s="70">
        <v>7</v>
      </c>
      <c r="I1936" s="70">
        <v>80</v>
      </c>
      <c r="J1936" s="70">
        <v>240</v>
      </c>
      <c r="K1936" s="69" t="s">
        <v>16</v>
      </c>
      <c r="L1936" s="70">
        <v>60</v>
      </c>
      <c r="M1936" s="70">
        <v>60</v>
      </c>
      <c r="N1936" s="70">
        <v>180</v>
      </c>
      <c r="O1936" s="70">
        <v>6</v>
      </c>
      <c r="P1936" s="69" t="s">
        <v>118</v>
      </c>
      <c r="Q1936" s="70">
        <v>96</v>
      </c>
      <c r="S1936">
        <f t="shared" si="60"/>
        <v>240</v>
      </c>
      <c r="T1936" t="str">
        <f t="shared" si="61"/>
        <v>BPB-14</v>
      </c>
    </row>
    <row r="1937" spans="1:20" x14ac:dyDescent="0.25">
      <c r="A1937" s="72">
        <v>43118</v>
      </c>
      <c r="B1937" s="73" t="s">
        <v>1025</v>
      </c>
      <c r="C1937" s="74"/>
      <c r="D1937" s="73" t="s">
        <v>1026</v>
      </c>
      <c r="E1937" s="73" t="s">
        <v>168</v>
      </c>
      <c r="F1937" s="74">
        <v>36</v>
      </c>
      <c r="G1937" s="75">
        <v>72</v>
      </c>
      <c r="H1937" s="74">
        <v>2</v>
      </c>
      <c r="I1937" s="74">
        <v>8</v>
      </c>
      <c r="J1937" s="74">
        <v>80</v>
      </c>
      <c r="K1937" s="73" t="s">
        <v>16</v>
      </c>
      <c r="L1937" s="74">
        <v>72</v>
      </c>
      <c r="M1937" s="74">
        <v>72</v>
      </c>
      <c r="N1937" s="74">
        <v>216</v>
      </c>
      <c r="O1937" s="74">
        <v>6</v>
      </c>
      <c r="P1937" s="73" t="s">
        <v>298</v>
      </c>
      <c r="Q1937" s="74">
        <v>15</v>
      </c>
      <c r="S1937">
        <f t="shared" si="60"/>
        <v>80</v>
      </c>
      <c r="T1937" t="str">
        <f t="shared" si="61"/>
        <v>BPB-12</v>
      </c>
    </row>
    <row r="1938" spans="1:20" x14ac:dyDescent="0.25">
      <c r="A1938" s="68">
        <v>43118</v>
      </c>
      <c r="B1938" s="69" t="s">
        <v>1025</v>
      </c>
      <c r="C1938" s="70"/>
      <c r="D1938" s="69" t="s">
        <v>1026</v>
      </c>
      <c r="E1938" s="69" t="s">
        <v>681</v>
      </c>
      <c r="F1938" s="70">
        <v>40</v>
      </c>
      <c r="G1938" s="71">
        <v>40</v>
      </c>
      <c r="H1938" s="70">
        <v>1</v>
      </c>
      <c r="I1938" s="70">
        <v>8</v>
      </c>
      <c r="J1938" s="70">
        <v>64</v>
      </c>
      <c r="K1938" s="69" t="s">
        <v>16</v>
      </c>
      <c r="L1938" s="70">
        <v>80</v>
      </c>
      <c r="M1938" s="70">
        <v>80</v>
      </c>
      <c r="N1938" s="70">
        <v>160</v>
      </c>
      <c r="O1938" s="70">
        <v>4</v>
      </c>
      <c r="P1938" s="69" t="s">
        <v>682</v>
      </c>
      <c r="Q1938" s="70"/>
      <c r="S1938">
        <f t="shared" si="60"/>
        <v>64</v>
      </c>
      <c r="T1938" t="str">
        <f t="shared" si="61"/>
        <v>BPB-08</v>
      </c>
    </row>
    <row r="1939" spans="1:20" x14ac:dyDescent="0.25">
      <c r="A1939" s="72">
        <v>43118</v>
      </c>
      <c r="B1939" s="73" t="s">
        <v>1025</v>
      </c>
      <c r="C1939" s="74"/>
      <c r="D1939" s="73" t="s">
        <v>1026</v>
      </c>
      <c r="E1939" s="73" t="s">
        <v>683</v>
      </c>
      <c r="F1939" s="74">
        <v>40</v>
      </c>
      <c r="G1939" s="75">
        <v>40</v>
      </c>
      <c r="H1939" s="74">
        <v>1</v>
      </c>
      <c r="I1939" s="74">
        <v>14</v>
      </c>
      <c r="J1939" s="74">
        <v>112</v>
      </c>
      <c r="K1939" s="73" t="s">
        <v>16</v>
      </c>
      <c r="L1939" s="74">
        <v>80</v>
      </c>
      <c r="M1939" s="74">
        <v>80</v>
      </c>
      <c r="N1939" s="74">
        <v>400</v>
      </c>
      <c r="O1939" s="74">
        <v>10</v>
      </c>
      <c r="P1939" s="73" t="s">
        <v>684</v>
      </c>
      <c r="Q1939" s="74"/>
      <c r="S1939">
        <f t="shared" si="60"/>
        <v>112</v>
      </c>
      <c r="T1939" t="str">
        <f t="shared" si="61"/>
        <v>BPB-08</v>
      </c>
    </row>
    <row r="1940" spans="1:20" x14ac:dyDescent="0.25">
      <c r="A1940" s="72">
        <v>43118</v>
      </c>
      <c r="B1940" s="73" t="s">
        <v>1025</v>
      </c>
      <c r="C1940" s="74"/>
      <c r="D1940" s="73" t="s">
        <v>1026</v>
      </c>
      <c r="E1940" s="73" t="s">
        <v>125</v>
      </c>
      <c r="F1940" s="74">
        <v>35</v>
      </c>
      <c r="G1940" s="75">
        <v>35</v>
      </c>
      <c r="H1940" s="74">
        <v>1</v>
      </c>
      <c r="I1940" s="74">
        <v>5</v>
      </c>
      <c r="J1940" s="74">
        <v>80</v>
      </c>
      <c r="K1940" s="73" t="s">
        <v>16</v>
      </c>
      <c r="L1940" s="74">
        <v>70</v>
      </c>
      <c r="M1940" s="74">
        <v>70</v>
      </c>
      <c r="N1940" s="74">
        <v>210</v>
      </c>
      <c r="O1940" s="74">
        <v>6</v>
      </c>
      <c r="P1940" s="73" t="s">
        <v>329</v>
      </c>
      <c r="Q1940" s="74">
        <v>59</v>
      </c>
      <c r="S1940">
        <f t="shared" si="60"/>
        <v>80</v>
      </c>
      <c r="T1940" t="str">
        <f t="shared" si="61"/>
        <v>BPB-15</v>
      </c>
    </row>
    <row r="1941" spans="1:20" x14ac:dyDescent="0.25">
      <c r="A1941" s="68">
        <v>43118</v>
      </c>
      <c r="B1941" s="69" t="s">
        <v>1025</v>
      </c>
      <c r="C1941" s="70"/>
      <c r="D1941" s="69" t="s">
        <v>1026</v>
      </c>
      <c r="E1941" s="69" t="s">
        <v>142</v>
      </c>
      <c r="F1941" s="70">
        <v>10</v>
      </c>
      <c r="G1941" s="71">
        <v>30</v>
      </c>
      <c r="H1941" s="70">
        <v>3</v>
      </c>
      <c r="I1941" s="70">
        <v>2</v>
      </c>
      <c r="J1941" s="70">
        <v>36</v>
      </c>
      <c r="K1941" s="69" t="s">
        <v>16</v>
      </c>
      <c r="L1941" s="70">
        <v>14</v>
      </c>
      <c r="M1941" s="70">
        <v>14</v>
      </c>
      <c r="N1941" s="70">
        <v>28</v>
      </c>
      <c r="O1941" s="70">
        <v>2.8</v>
      </c>
      <c r="P1941" s="69" t="s">
        <v>311</v>
      </c>
      <c r="Q1941" s="70">
        <v>16</v>
      </c>
      <c r="S1941">
        <f t="shared" si="60"/>
        <v>36</v>
      </c>
      <c r="T1941" t="str">
        <f t="shared" si="61"/>
        <v>BPB-15</v>
      </c>
    </row>
    <row r="1942" spans="1:20" x14ac:dyDescent="0.25">
      <c r="A1942" s="72">
        <v>43118</v>
      </c>
      <c r="B1942" s="73" t="s">
        <v>1025</v>
      </c>
      <c r="C1942" s="74"/>
      <c r="D1942" s="73" t="s">
        <v>1026</v>
      </c>
      <c r="E1942" s="73" t="s">
        <v>134</v>
      </c>
      <c r="F1942" s="74">
        <v>10</v>
      </c>
      <c r="G1942" s="75">
        <v>20</v>
      </c>
      <c r="H1942" s="74">
        <v>2</v>
      </c>
      <c r="I1942" s="74">
        <v>3</v>
      </c>
      <c r="J1942" s="74">
        <v>36</v>
      </c>
      <c r="K1942" s="73" t="s">
        <v>16</v>
      </c>
      <c r="L1942" s="74">
        <v>60</v>
      </c>
      <c r="M1942" s="74">
        <v>60</v>
      </c>
      <c r="N1942" s="74">
        <v>90</v>
      </c>
      <c r="O1942" s="74">
        <v>9</v>
      </c>
      <c r="P1942" s="73" t="s">
        <v>1101</v>
      </c>
      <c r="Q1942" s="74">
        <v>6.3</v>
      </c>
      <c r="S1942">
        <f t="shared" si="60"/>
        <v>36</v>
      </c>
      <c r="T1942" t="str">
        <f t="shared" si="61"/>
        <v>BPB-13</v>
      </c>
    </row>
    <row r="1943" spans="1:20" x14ac:dyDescent="0.25">
      <c r="A1943" s="68">
        <v>43118</v>
      </c>
      <c r="B1943" s="69" t="s">
        <v>1025</v>
      </c>
      <c r="C1943" s="70"/>
      <c r="D1943" s="69" t="s">
        <v>1026</v>
      </c>
      <c r="E1943" s="69" t="s">
        <v>130</v>
      </c>
      <c r="F1943" s="70">
        <v>100</v>
      </c>
      <c r="G1943" s="71">
        <v>500</v>
      </c>
      <c r="H1943" s="70">
        <v>5</v>
      </c>
      <c r="I1943" s="70">
        <v>2</v>
      </c>
      <c r="J1943" s="70">
        <v>351</v>
      </c>
      <c r="K1943" s="69" t="s">
        <v>16</v>
      </c>
      <c r="L1943" s="70">
        <v>0</v>
      </c>
      <c r="M1943" s="70">
        <v>0</v>
      </c>
      <c r="N1943" s="70">
        <v>0</v>
      </c>
      <c r="O1943" s="70">
        <v>0</v>
      </c>
      <c r="P1943" s="69" t="s">
        <v>313</v>
      </c>
      <c r="Q1943" s="70">
        <v>163</v>
      </c>
      <c r="S1943">
        <f t="shared" si="60"/>
        <v>351</v>
      </c>
      <c r="T1943" t="str">
        <f t="shared" si="61"/>
        <v>BPB-15</v>
      </c>
    </row>
    <row r="1944" spans="1:20" x14ac:dyDescent="0.25">
      <c r="A1944" s="72">
        <v>43118</v>
      </c>
      <c r="B1944" s="73" t="s">
        <v>1025</v>
      </c>
      <c r="C1944" s="74"/>
      <c r="D1944" s="73" t="s">
        <v>1026</v>
      </c>
      <c r="E1944" s="73" t="s">
        <v>270</v>
      </c>
      <c r="F1944" s="74">
        <v>30</v>
      </c>
      <c r="G1944" s="75">
        <v>30</v>
      </c>
      <c r="H1944" s="74">
        <v>1</v>
      </c>
      <c r="I1944" s="74">
        <v>7</v>
      </c>
      <c r="J1944" s="74">
        <v>56</v>
      </c>
      <c r="K1944" s="73" t="s">
        <v>16</v>
      </c>
      <c r="L1944" s="74">
        <v>0</v>
      </c>
      <c r="M1944" s="74">
        <v>0</v>
      </c>
      <c r="N1944" s="74">
        <v>0</v>
      </c>
      <c r="O1944" s="74">
        <v>0</v>
      </c>
      <c r="P1944" s="73" t="s">
        <v>330</v>
      </c>
      <c r="Q1944" s="74">
        <v>-2</v>
      </c>
      <c r="S1944">
        <f t="shared" si="60"/>
        <v>56</v>
      </c>
      <c r="T1944" t="str">
        <f t="shared" si="61"/>
        <v>BPB-14</v>
      </c>
    </row>
    <row r="1945" spans="1:20" x14ac:dyDescent="0.25">
      <c r="A1945" s="72">
        <v>43118</v>
      </c>
      <c r="B1945" s="73" t="s">
        <v>1025</v>
      </c>
      <c r="C1945" s="74"/>
      <c r="D1945" s="73" t="s">
        <v>1026</v>
      </c>
      <c r="E1945" s="73" t="s">
        <v>1027</v>
      </c>
      <c r="F1945" s="74">
        <v>10</v>
      </c>
      <c r="G1945" s="75">
        <v>40</v>
      </c>
      <c r="H1945" s="74">
        <v>4</v>
      </c>
      <c r="I1945" s="74">
        <v>1</v>
      </c>
      <c r="J1945" s="74">
        <v>144</v>
      </c>
      <c r="K1945" s="73" t="s">
        <v>16</v>
      </c>
      <c r="L1945" s="74">
        <v>0</v>
      </c>
      <c r="M1945" s="74">
        <v>0</v>
      </c>
      <c r="N1945" s="74">
        <v>0</v>
      </c>
      <c r="O1945" s="74">
        <v>0</v>
      </c>
      <c r="P1945" s="73" t="s">
        <v>1028</v>
      </c>
      <c r="Q1945" s="74">
        <v>114</v>
      </c>
      <c r="S1945">
        <f t="shared" si="60"/>
        <v>144</v>
      </c>
      <c r="T1945" t="str">
        <f t="shared" si="61"/>
        <v>BPB-12</v>
      </c>
    </row>
    <row r="1946" spans="1:20" x14ac:dyDescent="0.25">
      <c r="A1946" s="72">
        <v>43118</v>
      </c>
      <c r="B1946" s="73" t="s">
        <v>1025</v>
      </c>
      <c r="C1946" s="74"/>
      <c r="D1946" s="73" t="s">
        <v>1026</v>
      </c>
      <c r="E1946" s="73" t="s">
        <v>1029</v>
      </c>
      <c r="F1946" s="74">
        <v>18</v>
      </c>
      <c r="G1946" s="75">
        <v>36</v>
      </c>
      <c r="H1946" s="74">
        <v>2</v>
      </c>
      <c r="I1946" s="74">
        <v>2</v>
      </c>
      <c r="J1946" s="74">
        <v>24</v>
      </c>
      <c r="K1946" s="73" t="s">
        <v>16</v>
      </c>
      <c r="L1946" s="74">
        <v>1</v>
      </c>
      <c r="M1946" s="74">
        <v>1</v>
      </c>
      <c r="N1946" s="74">
        <v>2</v>
      </c>
      <c r="O1946" s="74">
        <v>0.11111111111111099</v>
      </c>
      <c r="P1946" s="73" t="s">
        <v>1030</v>
      </c>
      <c r="Q1946" s="74">
        <v>16.6666666666667</v>
      </c>
      <c r="S1946">
        <f t="shared" si="60"/>
        <v>24</v>
      </c>
      <c r="T1946" t="str">
        <f t="shared" si="61"/>
        <v>BPB-11</v>
      </c>
    </row>
    <row r="1947" spans="1:20" x14ac:dyDescent="0.25">
      <c r="A1947" s="68">
        <v>43118</v>
      </c>
      <c r="B1947" s="69" t="s">
        <v>1025</v>
      </c>
      <c r="C1947" s="70"/>
      <c r="D1947" s="69" t="s">
        <v>1026</v>
      </c>
      <c r="E1947" s="69" t="s">
        <v>1031</v>
      </c>
      <c r="F1947" s="70">
        <v>24</v>
      </c>
      <c r="G1947" s="71">
        <v>24</v>
      </c>
      <c r="H1947" s="70">
        <v>1</v>
      </c>
      <c r="I1947" s="70">
        <v>1</v>
      </c>
      <c r="J1947" s="70">
        <v>30</v>
      </c>
      <c r="K1947" s="69" t="s">
        <v>16</v>
      </c>
      <c r="L1947" s="70">
        <v>1</v>
      </c>
      <c r="M1947" s="70">
        <v>1</v>
      </c>
      <c r="N1947" s="70">
        <v>2</v>
      </c>
      <c r="O1947" s="70">
        <v>8.3333333333333301E-2</v>
      </c>
      <c r="P1947" s="69" t="s">
        <v>1102</v>
      </c>
      <c r="Q1947" s="70">
        <v>12.8333333333333</v>
      </c>
      <c r="S1947">
        <f t="shared" si="60"/>
        <v>30</v>
      </c>
      <c r="T1947" t="str">
        <f t="shared" si="61"/>
        <v>BPB-05</v>
      </c>
    </row>
    <row r="1948" spans="1:20" x14ac:dyDescent="0.25">
      <c r="A1948" s="72">
        <v>43118</v>
      </c>
      <c r="B1948" s="73" t="s">
        <v>1025</v>
      </c>
      <c r="C1948" s="74"/>
      <c r="D1948" s="73" t="s">
        <v>1026</v>
      </c>
      <c r="E1948" s="73" t="s">
        <v>288</v>
      </c>
      <c r="F1948" s="74">
        <v>1</v>
      </c>
      <c r="G1948" s="75">
        <v>1</v>
      </c>
      <c r="H1948" s="74">
        <v>1</v>
      </c>
      <c r="I1948" s="74">
        <v>14</v>
      </c>
      <c r="J1948" s="74">
        <v>280</v>
      </c>
      <c r="K1948" s="73" t="s">
        <v>16</v>
      </c>
      <c r="L1948" s="74">
        <v>7</v>
      </c>
      <c r="M1948" s="74">
        <v>7</v>
      </c>
      <c r="N1948" s="74">
        <v>42</v>
      </c>
      <c r="O1948" s="74">
        <v>42</v>
      </c>
      <c r="P1948" s="73" t="s">
        <v>289</v>
      </c>
      <c r="Q1948" s="74">
        <v>8</v>
      </c>
      <c r="S1948">
        <f t="shared" si="60"/>
        <v>280</v>
      </c>
      <c r="T1948" t="str">
        <f t="shared" si="61"/>
        <v>BPB-03</v>
      </c>
    </row>
    <row r="1949" spans="1:20" x14ac:dyDescent="0.25">
      <c r="A1949" s="68">
        <v>43118</v>
      </c>
      <c r="B1949" s="69" t="s">
        <v>1025</v>
      </c>
      <c r="C1949" s="70"/>
      <c r="D1949" s="69" t="s">
        <v>1026</v>
      </c>
      <c r="E1949" s="69" t="s">
        <v>644</v>
      </c>
      <c r="F1949" s="70">
        <v>8</v>
      </c>
      <c r="G1949" s="71">
        <v>8</v>
      </c>
      <c r="H1949" s="70">
        <v>1</v>
      </c>
      <c r="I1949" s="70">
        <v>8</v>
      </c>
      <c r="J1949" s="70">
        <v>72</v>
      </c>
      <c r="K1949" s="69" t="s">
        <v>16</v>
      </c>
      <c r="L1949" s="70">
        <v>8</v>
      </c>
      <c r="M1949" s="70">
        <v>8</v>
      </c>
      <c r="N1949" s="70">
        <v>48</v>
      </c>
      <c r="O1949" s="70">
        <v>6</v>
      </c>
      <c r="P1949" s="69" t="s">
        <v>645</v>
      </c>
      <c r="Q1949" s="70">
        <v>7.625</v>
      </c>
      <c r="S1949">
        <f t="shared" si="60"/>
        <v>72</v>
      </c>
      <c r="T1949" t="str">
        <f t="shared" si="61"/>
        <v>BPB-11</v>
      </c>
    </row>
    <row r="1950" spans="1:20" x14ac:dyDescent="0.25">
      <c r="A1950" s="72">
        <v>43118</v>
      </c>
      <c r="B1950" s="73" t="s">
        <v>1025</v>
      </c>
      <c r="C1950" s="74"/>
      <c r="D1950" s="73" t="s">
        <v>1026</v>
      </c>
      <c r="E1950" s="73" t="s">
        <v>166</v>
      </c>
      <c r="F1950" s="74">
        <v>1</v>
      </c>
      <c r="G1950" s="75">
        <v>2</v>
      </c>
      <c r="H1950" s="74">
        <v>2</v>
      </c>
      <c r="I1950" s="74">
        <v>2</v>
      </c>
      <c r="J1950" s="74">
        <v>30</v>
      </c>
      <c r="K1950" s="73" t="s">
        <v>16</v>
      </c>
      <c r="L1950" s="74">
        <v>15</v>
      </c>
      <c r="M1950" s="74">
        <v>15</v>
      </c>
      <c r="N1950" s="74">
        <v>75</v>
      </c>
      <c r="O1950" s="74">
        <v>75</v>
      </c>
      <c r="P1950" s="73" t="s">
        <v>167</v>
      </c>
      <c r="Q1950" s="74">
        <v>11</v>
      </c>
      <c r="S1950">
        <f t="shared" si="60"/>
        <v>30</v>
      </c>
      <c r="T1950" t="str">
        <f t="shared" si="61"/>
        <v>BPB-03</v>
      </c>
    </row>
    <row r="1951" spans="1:20" x14ac:dyDescent="0.25">
      <c r="A1951" s="68">
        <v>43118</v>
      </c>
      <c r="B1951" s="69" t="s">
        <v>1025</v>
      </c>
      <c r="C1951" s="70"/>
      <c r="D1951" s="69" t="s">
        <v>1026</v>
      </c>
      <c r="E1951" s="69" t="s">
        <v>229</v>
      </c>
      <c r="F1951" s="70">
        <v>1</v>
      </c>
      <c r="G1951" s="71">
        <v>2</v>
      </c>
      <c r="H1951" s="70">
        <v>2</v>
      </c>
      <c r="I1951" s="70">
        <v>2</v>
      </c>
      <c r="J1951" s="70">
        <v>15</v>
      </c>
      <c r="K1951" s="69" t="s">
        <v>16</v>
      </c>
      <c r="L1951" s="70">
        <v>30</v>
      </c>
      <c r="M1951" s="70">
        <v>30</v>
      </c>
      <c r="N1951" s="70">
        <v>75</v>
      </c>
      <c r="O1951" s="70">
        <v>75</v>
      </c>
      <c r="P1951" s="69" t="s">
        <v>230</v>
      </c>
      <c r="Q1951" s="70">
        <v>4</v>
      </c>
      <c r="S1951">
        <f t="shared" si="60"/>
        <v>15</v>
      </c>
      <c r="T1951" t="str">
        <f t="shared" si="61"/>
        <v>BPB-03</v>
      </c>
    </row>
    <row r="1952" spans="1:20" x14ac:dyDescent="0.25">
      <c r="A1952" s="72">
        <v>43118</v>
      </c>
      <c r="B1952" s="73" t="s">
        <v>1025</v>
      </c>
      <c r="C1952" s="74"/>
      <c r="D1952" s="73" t="s">
        <v>1026</v>
      </c>
      <c r="E1952" s="73" t="s">
        <v>184</v>
      </c>
      <c r="F1952" s="74">
        <v>1</v>
      </c>
      <c r="G1952" s="75">
        <v>3</v>
      </c>
      <c r="H1952" s="74">
        <v>3</v>
      </c>
      <c r="I1952" s="74">
        <v>15</v>
      </c>
      <c r="J1952" s="74">
        <v>60</v>
      </c>
      <c r="K1952" s="73" t="s">
        <v>16</v>
      </c>
      <c r="L1952" s="74">
        <v>30</v>
      </c>
      <c r="M1952" s="74">
        <v>30</v>
      </c>
      <c r="N1952" s="74">
        <v>60</v>
      </c>
      <c r="O1952" s="74">
        <v>60</v>
      </c>
      <c r="P1952" s="73" t="s">
        <v>1099</v>
      </c>
      <c r="Q1952" s="74">
        <v>8</v>
      </c>
      <c r="S1952">
        <f t="shared" si="60"/>
        <v>60</v>
      </c>
      <c r="T1952" t="str">
        <f t="shared" si="61"/>
        <v>BPB-02</v>
      </c>
    </row>
    <row r="1953" spans="1:20" x14ac:dyDescent="0.25">
      <c r="A1953" s="68">
        <v>43118</v>
      </c>
      <c r="B1953" s="69" t="s">
        <v>1025</v>
      </c>
      <c r="C1953" s="70"/>
      <c r="D1953" s="69" t="s">
        <v>1026</v>
      </c>
      <c r="E1953" s="69" t="s">
        <v>185</v>
      </c>
      <c r="F1953" s="70">
        <v>1</v>
      </c>
      <c r="G1953" s="71">
        <v>3</v>
      </c>
      <c r="H1953" s="70">
        <v>3</v>
      </c>
      <c r="I1953" s="70">
        <v>2</v>
      </c>
      <c r="J1953" s="70">
        <v>30</v>
      </c>
      <c r="K1953" s="69" t="s">
        <v>16</v>
      </c>
      <c r="L1953" s="70">
        <v>30</v>
      </c>
      <c r="M1953" s="70">
        <v>30</v>
      </c>
      <c r="N1953" s="70">
        <v>60</v>
      </c>
      <c r="O1953" s="70">
        <v>60</v>
      </c>
      <c r="P1953" s="69" t="s">
        <v>186</v>
      </c>
      <c r="Q1953" s="70">
        <v>25</v>
      </c>
      <c r="S1953">
        <f t="shared" si="60"/>
        <v>30</v>
      </c>
      <c r="T1953" t="str">
        <f t="shared" si="61"/>
        <v>BPB-02</v>
      </c>
    </row>
    <row r="1954" spans="1:20" x14ac:dyDescent="0.25">
      <c r="A1954" s="68">
        <v>43118</v>
      </c>
      <c r="B1954" s="69" t="s">
        <v>1025</v>
      </c>
      <c r="C1954" s="70"/>
      <c r="D1954" s="69" t="s">
        <v>1026</v>
      </c>
      <c r="E1954" s="69" t="s">
        <v>173</v>
      </c>
      <c r="F1954" s="70">
        <v>1</v>
      </c>
      <c r="G1954" s="71">
        <v>3</v>
      </c>
      <c r="H1954" s="70">
        <v>3</v>
      </c>
      <c r="I1954" s="70">
        <v>2</v>
      </c>
      <c r="J1954" s="70">
        <v>50</v>
      </c>
      <c r="K1954" s="69" t="s">
        <v>16</v>
      </c>
      <c r="L1954" s="70">
        <v>1</v>
      </c>
      <c r="M1954" s="70">
        <v>1</v>
      </c>
      <c r="N1954" s="70">
        <v>50</v>
      </c>
      <c r="O1954" s="70">
        <v>50</v>
      </c>
      <c r="P1954" s="69" t="s">
        <v>174</v>
      </c>
      <c r="Q1954" s="70"/>
      <c r="S1954">
        <f t="shared" si="60"/>
        <v>50</v>
      </c>
      <c r="T1954" t="str">
        <f t="shared" si="61"/>
        <v>BPB-02</v>
      </c>
    </row>
    <row r="1955" spans="1:20" x14ac:dyDescent="0.25">
      <c r="A1955" s="72">
        <v>43118</v>
      </c>
      <c r="B1955" s="73" t="s">
        <v>1025</v>
      </c>
      <c r="C1955" s="74"/>
      <c r="D1955" s="73" t="s">
        <v>1026</v>
      </c>
      <c r="E1955" s="73" t="s">
        <v>279</v>
      </c>
      <c r="F1955" s="74">
        <v>1</v>
      </c>
      <c r="G1955" s="75">
        <v>1</v>
      </c>
      <c r="H1955" s="74">
        <v>1</v>
      </c>
      <c r="I1955" s="74">
        <v>2</v>
      </c>
      <c r="J1955" s="74">
        <v>40</v>
      </c>
      <c r="K1955" s="73" t="s">
        <v>16</v>
      </c>
      <c r="L1955" s="74">
        <v>20</v>
      </c>
      <c r="M1955" s="74">
        <v>20</v>
      </c>
      <c r="N1955" s="74">
        <v>80</v>
      </c>
      <c r="O1955" s="74">
        <v>80</v>
      </c>
      <c r="P1955" s="73" t="s">
        <v>280</v>
      </c>
      <c r="Q1955" s="74">
        <v>0</v>
      </c>
      <c r="S1955">
        <f t="shared" si="60"/>
        <v>40</v>
      </c>
      <c r="T1955" t="str">
        <f t="shared" si="61"/>
        <v>BPB-03</v>
      </c>
    </row>
    <row r="1956" spans="1:20" x14ac:dyDescent="0.25">
      <c r="A1956" s="68">
        <v>43118</v>
      </c>
      <c r="B1956" s="69" t="s">
        <v>1032</v>
      </c>
      <c r="C1956" s="70"/>
      <c r="D1956" s="69" t="s">
        <v>1033</v>
      </c>
      <c r="E1956" s="69" t="s">
        <v>154</v>
      </c>
      <c r="F1956" s="70">
        <v>90</v>
      </c>
      <c r="G1956" s="71">
        <v>90</v>
      </c>
      <c r="H1956" s="70">
        <v>1</v>
      </c>
      <c r="I1956" s="70">
        <v>2</v>
      </c>
      <c r="J1956" s="70">
        <v>56</v>
      </c>
      <c r="K1956" s="69" t="s">
        <v>16</v>
      </c>
      <c r="L1956" s="70">
        <v>0</v>
      </c>
      <c r="M1956" s="70">
        <v>0</v>
      </c>
      <c r="N1956" s="70">
        <v>0</v>
      </c>
      <c r="O1956" s="70">
        <v>0</v>
      </c>
      <c r="P1956" s="69" t="s">
        <v>314</v>
      </c>
      <c r="Q1956" s="70">
        <v>25.411111111111101</v>
      </c>
      <c r="S1956">
        <f t="shared" si="60"/>
        <v>56</v>
      </c>
      <c r="T1956" t="str">
        <f t="shared" si="61"/>
        <v>BPB-15</v>
      </c>
    </row>
    <row r="1957" spans="1:20" x14ac:dyDescent="0.25">
      <c r="A1957" s="68">
        <v>43118</v>
      </c>
      <c r="B1957" s="69" t="s">
        <v>1034</v>
      </c>
      <c r="C1957" s="70"/>
      <c r="D1957" s="69" t="s">
        <v>1035</v>
      </c>
      <c r="E1957" s="69" t="s">
        <v>1036</v>
      </c>
      <c r="F1957" s="70">
        <v>18</v>
      </c>
      <c r="G1957" s="71">
        <v>18</v>
      </c>
      <c r="H1957" s="70">
        <v>1</v>
      </c>
      <c r="I1957" s="70">
        <v>2</v>
      </c>
      <c r="J1957" s="70">
        <v>6</v>
      </c>
      <c r="K1957" s="69" t="s">
        <v>16</v>
      </c>
      <c r="L1957" s="70">
        <v>24</v>
      </c>
      <c r="M1957" s="70">
        <v>24</v>
      </c>
      <c r="N1957" s="70">
        <v>48</v>
      </c>
      <c r="O1957" s="70">
        <v>2.6666666666666701</v>
      </c>
      <c r="P1957" s="69" t="s">
        <v>1037</v>
      </c>
      <c r="Q1957" s="70">
        <v>1</v>
      </c>
      <c r="S1957">
        <f t="shared" si="60"/>
        <v>6</v>
      </c>
      <c r="T1957" t="str">
        <f t="shared" si="61"/>
        <v>BPB-05</v>
      </c>
    </row>
    <row r="1958" spans="1:20" x14ac:dyDescent="0.25">
      <c r="A1958" s="68">
        <v>43118</v>
      </c>
      <c r="B1958" s="69" t="s">
        <v>1034</v>
      </c>
      <c r="C1958" s="70"/>
      <c r="D1958" s="69" t="s">
        <v>1035</v>
      </c>
      <c r="E1958" s="69" t="s">
        <v>18</v>
      </c>
      <c r="F1958" s="70">
        <v>30</v>
      </c>
      <c r="G1958" s="71">
        <v>90</v>
      </c>
      <c r="H1958" s="70">
        <v>3</v>
      </c>
      <c r="I1958" s="70">
        <v>80</v>
      </c>
      <c r="J1958" s="70">
        <v>240</v>
      </c>
      <c r="K1958" s="69" t="s">
        <v>16</v>
      </c>
      <c r="L1958" s="70">
        <v>60</v>
      </c>
      <c r="M1958" s="70">
        <v>60</v>
      </c>
      <c r="N1958" s="70">
        <v>180</v>
      </c>
      <c r="O1958" s="70">
        <v>6</v>
      </c>
      <c r="P1958" s="69" t="s">
        <v>61</v>
      </c>
      <c r="Q1958" s="70">
        <v>112</v>
      </c>
      <c r="S1958">
        <f t="shared" si="60"/>
        <v>240</v>
      </c>
      <c r="T1958" t="str">
        <f t="shared" si="61"/>
        <v>BPB-14</v>
      </c>
    </row>
    <row r="1959" spans="1:20" x14ac:dyDescent="0.25">
      <c r="A1959" s="72">
        <v>43118</v>
      </c>
      <c r="B1959" s="73" t="s">
        <v>1034</v>
      </c>
      <c r="C1959" s="74"/>
      <c r="D1959" s="73" t="s">
        <v>1035</v>
      </c>
      <c r="E1959" s="73" t="s">
        <v>62</v>
      </c>
      <c r="F1959" s="74">
        <v>40</v>
      </c>
      <c r="G1959" s="75">
        <v>40</v>
      </c>
      <c r="H1959" s="74">
        <v>1</v>
      </c>
      <c r="I1959" s="74">
        <v>40</v>
      </c>
      <c r="J1959" s="74">
        <v>120</v>
      </c>
      <c r="K1959" s="73" t="s">
        <v>16</v>
      </c>
      <c r="L1959" s="74">
        <v>80</v>
      </c>
      <c r="M1959" s="74">
        <v>80</v>
      </c>
      <c r="N1959" s="74">
        <v>480</v>
      </c>
      <c r="O1959" s="74">
        <v>12</v>
      </c>
      <c r="P1959" s="73" t="s">
        <v>63</v>
      </c>
      <c r="Q1959" s="74">
        <v>51</v>
      </c>
      <c r="S1959">
        <f t="shared" si="60"/>
        <v>120</v>
      </c>
      <c r="T1959" t="str">
        <f t="shared" si="61"/>
        <v>BPB-14</v>
      </c>
    </row>
    <row r="1960" spans="1:20" x14ac:dyDescent="0.25">
      <c r="A1960" s="68">
        <v>43118</v>
      </c>
      <c r="B1960" s="69" t="s">
        <v>1034</v>
      </c>
      <c r="C1960" s="70"/>
      <c r="D1960" s="69" t="s">
        <v>1035</v>
      </c>
      <c r="E1960" s="69" t="s">
        <v>19</v>
      </c>
      <c r="F1960" s="70">
        <v>30</v>
      </c>
      <c r="G1960" s="71">
        <v>60</v>
      </c>
      <c r="H1960" s="70">
        <v>2</v>
      </c>
      <c r="I1960" s="70">
        <v>80</v>
      </c>
      <c r="J1960" s="70">
        <v>160</v>
      </c>
      <c r="K1960" s="69" t="s">
        <v>16</v>
      </c>
      <c r="L1960" s="70">
        <v>60</v>
      </c>
      <c r="M1960" s="70">
        <v>60</v>
      </c>
      <c r="N1960" s="70">
        <v>180</v>
      </c>
      <c r="O1960" s="70">
        <v>6</v>
      </c>
      <c r="P1960" s="69" t="s">
        <v>64</v>
      </c>
      <c r="Q1960" s="70">
        <v>44</v>
      </c>
      <c r="S1960">
        <f t="shared" si="60"/>
        <v>160</v>
      </c>
      <c r="T1960" t="str">
        <f t="shared" si="61"/>
        <v>BPB-14</v>
      </c>
    </row>
    <row r="1961" spans="1:20" x14ac:dyDescent="0.25">
      <c r="A1961" s="72">
        <v>43118</v>
      </c>
      <c r="B1961" s="73" t="s">
        <v>1034</v>
      </c>
      <c r="C1961" s="74"/>
      <c r="D1961" s="73" t="s">
        <v>1035</v>
      </c>
      <c r="E1961" s="73" t="s">
        <v>136</v>
      </c>
      <c r="F1961" s="74">
        <v>24</v>
      </c>
      <c r="G1961" s="75">
        <v>48</v>
      </c>
      <c r="H1961" s="74">
        <v>2</v>
      </c>
      <c r="I1961" s="74">
        <v>8</v>
      </c>
      <c r="J1961" s="74">
        <v>72</v>
      </c>
      <c r="K1961" s="73" t="s">
        <v>16</v>
      </c>
      <c r="L1961" s="74">
        <v>48</v>
      </c>
      <c r="M1961" s="74">
        <v>48</v>
      </c>
      <c r="N1961" s="74">
        <v>288</v>
      </c>
      <c r="O1961" s="74">
        <v>12</v>
      </c>
      <c r="P1961" s="73" t="s">
        <v>181</v>
      </c>
      <c r="Q1961" s="74">
        <v>18</v>
      </c>
      <c r="S1961">
        <f t="shared" si="60"/>
        <v>72</v>
      </c>
      <c r="T1961" t="str">
        <f t="shared" si="61"/>
        <v>BPB-13</v>
      </c>
    </row>
    <row r="1962" spans="1:20" x14ac:dyDescent="0.25">
      <c r="A1962" s="68">
        <v>43118</v>
      </c>
      <c r="B1962" s="69" t="s">
        <v>1034</v>
      </c>
      <c r="C1962" s="70"/>
      <c r="D1962" s="69" t="s">
        <v>1035</v>
      </c>
      <c r="E1962" s="69" t="s">
        <v>67</v>
      </c>
      <c r="F1962" s="70">
        <v>24</v>
      </c>
      <c r="G1962" s="71">
        <v>24</v>
      </c>
      <c r="H1962" s="70">
        <v>1</v>
      </c>
      <c r="I1962" s="70">
        <v>8</v>
      </c>
      <c r="J1962" s="70">
        <v>56</v>
      </c>
      <c r="K1962" s="69" t="s">
        <v>16</v>
      </c>
      <c r="L1962" s="70">
        <v>48</v>
      </c>
      <c r="M1962" s="70">
        <v>48</v>
      </c>
      <c r="N1962" s="70">
        <v>288</v>
      </c>
      <c r="O1962" s="70">
        <v>12</v>
      </c>
      <c r="P1962" s="69" t="s">
        <v>68</v>
      </c>
      <c r="Q1962" s="70">
        <v>35</v>
      </c>
      <c r="S1962">
        <f t="shared" si="60"/>
        <v>56</v>
      </c>
      <c r="T1962" t="str">
        <f t="shared" si="61"/>
        <v>BPB-15</v>
      </c>
    </row>
    <row r="1963" spans="1:20" x14ac:dyDescent="0.25">
      <c r="A1963" s="72">
        <v>43118</v>
      </c>
      <c r="B1963" s="73" t="s">
        <v>1034</v>
      </c>
      <c r="C1963" s="74"/>
      <c r="D1963" s="73" t="s">
        <v>1035</v>
      </c>
      <c r="E1963" s="73" t="s">
        <v>70</v>
      </c>
      <c r="F1963" s="74">
        <v>24</v>
      </c>
      <c r="G1963" s="75">
        <v>24</v>
      </c>
      <c r="H1963" s="74">
        <v>1</v>
      </c>
      <c r="I1963" s="74">
        <v>8</v>
      </c>
      <c r="J1963" s="74">
        <v>56</v>
      </c>
      <c r="K1963" s="73" t="s">
        <v>16</v>
      </c>
      <c r="L1963" s="74">
        <v>48</v>
      </c>
      <c r="M1963" s="74">
        <v>48</v>
      </c>
      <c r="N1963" s="74">
        <v>288</v>
      </c>
      <c r="O1963" s="74">
        <v>12</v>
      </c>
      <c r="P1963" s="73" t="s">
        <v>190</v>
      </c>
      <c r="Q1963" s="74">
        <v>33</v>
      </c>
      <c r="S1963">
        <f t="shared" si="60"/>
        <v>56</v>
      </c>
      <c r="T1963" t="str">
        <f t="shared" si="61"/>
        <v>BPB-14</v>
      </c>
    </row>
    <row r="1964" spans="1:20" x14ac:dyDescent="0.25">
      <c r="A1964" s="72">
        <v>43118</v>
      </c>
      <c r="B1964" s="73" t="s">
        <v>1034</v>
      </c>
      <c r="C1964" s="74"/>
      <c r="D1964" s="73" t="s">
        <v>1035</v>
      </c>
      <c r="E1964" s="73" t="s">
        <v>72</v>
      </c>
      <c r="F1964" s="74">
        <v>24</v>
      </c>
      <c r="G1964" s="75">
        <v>48</v>
      </c>
      <c r="H1964" s="74">
        <v>2</v>
      </c>
      <c r="I1964" s="74">
        <v>8</v>
      </c>
      <c r="J1964" s="74">
        <v>64</v>
      </c>
      <c r="K1964" s="73" t="s">
        <v>16</v>
      </c>
      <c r="L1964" s="74">
        <v>48</v>
      </c>
      <c r="M1964" s="74">
        <v>48</v>
      </c>
      <c r="N1964" s="74">
        <v>144</v>
      </c>
      <c r="O1964" s="74">
        <v>6</v>
      </c>
      <c r="P1964" s="73" t="s">
        <v>170</v>
      </c>
      <c r="Q1964" s="74">
        <v>4</v>
      </c>
      <c r="S1964">
        <f t="shared" si="60"/>
        <v>64</v>
      </c>
      <c r="T1964" t="str">
        <f t="shared" si="61"/>
        <v>BPB-13</v>
      </c>
    </row>
    <row r="1965" spans="1:20" x14ac:dyDescent="0.25">
      <c r="A1965" s="72">
        <v>43118</v>
      </c>
      <c r="B1965" s="73" t="s">
        <v>1034</v>
      </c>
      <c r="C1965" s="74"/>
      <c r="D1965" s="73" t="s">
        <v>1035</v>
      </c>
      <c r="E1965" s="73" t="s">
        <v>74</v>
      </c>
      <c r="F1965" s="74">
        <v>24</v>
      </c>
      <c r="G1965" s="75">
        <v>24</v>
      </c>
      <c r="H1965" s="74">
        <v>1</v>
      </c>
      <c r="I1965" s="74">
        <v>8</v>
      </c>
      <c r="J1965" s="74">
        <v>64</v>
      </c>
      <c r="K1965" s="73" t="s">
        <v>16</v>
      </c>
      <c r="L1965" s="74">
        <v>48</v>
      </c>
      <c r="M1965" s="74">
        <v>48</v>
      </c>
      <c r="N1965" s="74">
        <v>144</v>
      </c>
      <c r="O1965" s="74">
        <v>6</v>
      </c>
      <c r="P1965" s="73" t="s">
        <v>191</v>
      </c>
      <c r="Q1965" s="74">
        <v>8</v>
      </c>
      <c r="S1965">
        <f t="shared" ref="S1965:S2027" si="62">J1965</f>
        <v>64</v>
      </c>
      <c r="T1965" t="str">
        <f t="shared" si="61"/>
        <v>BPB-14</v>
      </c>
    </row>
    <row r="1966" spans="1:20" x14ac:dyDescent="0.25">
      <c r="A1966" s="68">
        <v>43118</v>
      </c>
      <c r="B1966" s="69" t="s">
        <v>1034</v>
      </c>
      <c r="C1966" s="70"/>
      <c r="D1966" s="69" t="s">
        <v>1035</v>
      </c>
      <c r="E1966" s="69" t="s">
        <v>137</v>
      </c>
      <c r="F1966" s="70">
        <v>24</v>
      </c>
      <c r="G1966" s="71">
        <v>24</v>
      </c>
      <c r="H1966" s="70">
        <v>1</v>
      </c>
      <c r="I1966" s="70">
        <v>8</v>
      </c>
      <c r="J1966" s="70">
        <v>72</v>
      </c>
      <c r="K1966" s="69" t="s">
        <v>16</v>
      </c>
      <c r="L1966" s="70">
        <v>48</v>
      </c>
      <c r="M1966" s="70">
        <v>48</v>
      </c>
      <c r="N1966" s="70">
        <v>432</v>
      </c>
      <c r="O1966" s="70">
        <v>18</v>
      </c>
      <c r="P1966" s="69" t="s">
        <v>176</v>
      </c>
      <c r="Q1966" s="70"/>
      <c r="S1966">
        <f t="shared" si="62"/>
        <v>72</v>
      </c>
      <c r="T1966" t="str">
        <f t="shared" si="61"/>
        <v>BPB-14</v>
      </c>
    </row>
    <row r="1967" spans="1:20" x14ac:dyDescent="0.25">
      <c r="A1967" s="72">
        <v>43118</v>
      </c>
      <c r="B1967" s="73" t="s">
        <v>1034</v>
      </c>
      <c r="C1967" s="74"/>
      <c r="D1967" s="73" t="s">
        <v>1035</v>
      </c>
      <c r="E1967" s="73" t="s">
        <v>258</v>
      </c>
      <c r="F1967" s="74">
        <v>293</v>
      </c>
      <c r="G1967" s="75">
        <v>293</v>
      </c>
      <c r="H1967" s="74">
        <v>1</v>
      </c>
      <c r="I1967" s="74">
        <v>18</v>
      </c>
      <c r="J1967" s="74">
        <v>180</v>
      </c>
      <c r="K1967" s="73" t="s">
        <v>16</v>
      </c>
      <c r="L1967" s="74">
        <v>293</v>
      </c>
      <c r="M1967" s="74">
        <v>293</v>
      </c>
      <c r="N1967" s="74">
        <v>879</v>
      </c>
      <c r="O1967" s="74">
        <v>3</v>
      </c>
      <c r="P1967" s="73" t="s">
        <v>17</v>
      </c>
      <c r="Q1967" s="74">
        <v>27</v>
      </c>
      <c r="S1967">
        <f t="shared" si="62"/>
        <v>180</v>
      </c>
      <c r="T1967" t="str">
        <f t="shared" si="61"/>
        <v>BPB-01</v>
      </c>
    </row>
    <row r="1968" spans="1:20" x14ac:dyDescent="0.25">
      <c r="A1968" s="72">
        <v>43118</v>
      </c>
      <c r="B1968" s="73" t="s">
        <v>1034</v>
      </c>
      <c r="C1968" s="74"/>
      <c r="D1968" s="73" t="s">
        <v>1035</v>
      </c>
      <c r="E1968" s="73" t="s">
        <v>77</v>
      </c>
      <c r="F1968" s="74">
        <v>24</v>
      </c>
      <c r="G1968" s="75">
        <v>120</v>
      </c>
      <c r="H1968" s="74">
        <v>5</v>
      </c>
      <c r="I1968" s="74">
        <v>64</v>
      </c>
      <c r="J1968" s="74">
        <v>128</v>
      </c>
      <c r="K1968" s="73" t="s">
        <v>16</v>
      </c>
      <c r="L1968" s="74">
        <v>48</v>
      </c>
      <c r="M1968" s="74">
        <v>48</v>
      </c>
      <c r="N1968" s="74">
        <v>432</v>
      </c>
      <c r="O1968" s="74">
        <v>18</v>
      </c>
      <c r="P1968" s="73" t="s">
        <v>78</v>
      </c>
      <c r="Q1968" s="74"/>
      <c r="S1968">
        <f t="shared" si="62"/>
        <v>128</v>
      </c>
      <c r="T1968" t="str">
        <f t="shared" si="61"/>
        <v>BPB-14</v>
      </c>
    </row>
    <row r="1969" spans="1:20" x14ac:dyDescent="0.25">
      <c r="A1969" s="72">
        <v>43118</v>
      </c>
      <c r="B1969" s="73" t="s">
        <v>1034</v>
      </c>
      <c r="C1969" s="74"/>
      <c r="D1969" s="73" t="s">
        <v>1035</v>
      </c>
      <c r="E1969" s="73" t="s">
        <v>588</v>
      </c>
      <c r="F1969" s="74">
        <v>28</v>
      </c>
      <c r="G1969" s="75">
        <v>84</v>
      </c>
      <c r="H1969" s="74">
        <v>3</v>
      </c>
      <c r="I1969" s="74">
        <v>88</v>
      </c>
      <c r="J1969" s="74">
        <v>264</v>
      </c>
      <c r="K1969" s="73" t="s">
        <v>16</v>
      </c>
      <c r="L1969" s="74">
        <v>56</v>
      </c>
      <c r="M1969" s="74">
        <v>56</v>
      </c>
      <c r="N1969" s="74">
        <v>168</v>
      </c>
      <c r="O1969" s="74">
        <v>6</v>
      </c>
      <c r="P1969" s="73" t="s">
        <v>589</v>
      </c>
      <c r="Q1969" s="74">
        <v>76</v>
      </c>
      <c r="S1969">
        <f t="shared" si="62"/>
        <v>264</v>
      </c>
      <c r="T1969" t="str">
        <f t="shared" si="61"/>
        <v>BPB-13</v>
      </c>
    </row>
    <row r="1970" spans="1:20" x14ac:dyDescent="0.25">
      <c r="A1970" s="72">
        <v>43118</v>
      </c>
      <c r="B1970" s="73" t="s">
        <v>1034</v>
      </c>
      <c r="C1970" s="74"/>
      <c r="D1970" s="73" t="s">
        <v>1035</v>
      </c>
      <c r="E1970" s="73" t="s">
        <v>84</v>
      </c>
      <c r="F1970" s="74">
        <v>24</v>
      </c>
      <c r="G1970" s="75">
        <v>24</v>
      </c>
      <c r="H1970" s="74">
        <v>1</v>
      </c>
      <c r="I1970" s="74">
        <v>8</v>
      </c>
      <c r="J1970" s="74">
        <v>64</v>
      </c>
      <c r="K1970" s="73" t="s">
        <v>16</v>
      </c>
      <c r="L1970" s="74">
        <v>48</v>
      </c>
      <c r="M1970" s="74">
        <v>48</v>
      </c>
      <c r="N1970" s="74">
        <v>432</v>
      </c>
      <c r="O1970" s="74">
        <v>18</v>
      </c>
      <c r="P1970" s="73" t="s">
        <v>183</v>
      </c>
      <c r="Q1970" s="74">
        <v>12</v>
      </c>
      <c r="S1970">
        <f t="shared" si="62"/>
        <v>64</v>
      </c>
      <c r="T1970" t="str">
        <f t="shared" si="61"/>
        <v>BPB-14</v>
      </c>
    </row>
    <row r="1971" spans="1:20" x14ac:dyDescent="0.25">
      <c r="A1971" s="72">
        <v>43118</v>
      </c>
      <c r="B1971" s="73" t="s">
        <v>1034</v>
      </c>
      <c r="C1971" s="74"/>
      <c r="D1971" s="73" t="s">
        <v>1035</v>
      </c>
      <c r="E1971" s="73" t="s">
        <v>143</v>
      </c>
      <c r="F1971" s="74">
        <v>24</v>
      </c>
      <c r="G1971" s="75">
        <v>72</v>
      </c>
      <c r="H1971" s="74">
        <v>3</v>
      </c>
      <c r="I1971" s="74">
        <v>64</v>
      </c>
      <c r="J1971" s="74">
        <v>128</v>
      </c>
      <c r="K1971" s="73" t="s">
        <v>16</v>
      </c>
      <c r="L1971" s="74">
        <v>48</v>
      </c>
      <c r="M1971" s="74">
        <v>48</v>
      </c>
      <c r="N1971" s="74">
        <v>288</v>
      </c>
      <c r="O1971" s="74">
        <v>12</v>
      </c>
      <c r="P1971" s="73" t="s">
        <v>177</v>
      </c>
      <c r="Q1971" s="74"/>
      <c r="S1971">
        <f t="shared" si="62"/>
        <v>128</v>
      </c>
      <c r="T1971" t="str">
        <f t="shared" si="61"/>
        <v>BPB-14</v>
      </c>
    </row>
    <row r="1972" spans="1:20" x14ac:dyDescent="0.25">
      <c r="A1972" s="68">
        <v>43118</v>
      </c>
      <c r="B1972" s="69" t="s">
        <v>1034</v>
      </c>
      <c r="C1972" s="70"/>
      <c r="D1972" s="69" t="s">
        <v>1035</v>
      </c>
      <c r="E1972" s="69" t="s">
        <v>22</v>
      </c>
      <c r="F1972" s="70">
        <v>36</v>
      </c>
      <c r="G1972" s="71">
        <v>36</v>
      </c>
      <c r="H1972" s="70">
        <v>1</v>
      </c>
      <c r="I1972" s="70">
        <v>72</v>
      </c>
      <c r="J1972" s="70">
        <v>144</v>
      </c>
      <c r="K1972" s="69" t="s">
        <v>16</v>
      </c>
      <c r="L1972" s="70">
        <v>72</v>
      </c>
      <c r="M1972" s="70">
        <v>72</v>
      </c>
      <c r="N1972" s="70">
        <v>864</v>
      </c>
      <c r="O1972" s="70">
        <v>24</v>
      </c>
      <c r="P1972" s="69" t="s">
        <v>205</v>
      </c>
      <c r="Q1972" s="70">
        <v>34</v>
      </c>
      <c r="S1972">
        <f t="shared" si="62"/>
        <v>144</v>
      </c>
      <c r="T1972" t="str">
        <f t="shared" si="61"/>
        <v>BPB-13</v>
      </c>
    </row>
    <row r="1973" spans="1:20" x14ac:dyDescent="0.25">
      <c r="A1973" s="68">
        <v>43118</v>
      </c>
      <c r="B1973" s="69" t="s">
        <v>1034</v>
      </c>
      <c r="C1973" s="70"/>
      <c r="D1973" s="69" t="s">
        <v>1035</v>
      </c>
      <c r="E1973" s="69" t="s">
        <v>23</v>
      </c>
      <c r="F1973" s="70">
        <v>36</v>
      </c>
      <c r="G1973" s="71">
        <v>72</v>
      </c>
      <c r="H1973" s="70">
        <v>2</v>
      </c>
      <c r="I1973" s="70">
        <v>8</v>
      </c>
      <c r="J1973" s="70">
        <v>80</v>
      </c>
      <c r="K1973" s="69" t="s">
        <v>16</v>
      </c>
      <c r="L1973" s="70">
        <v>108</v>
      </c>
      <c r="M1973" s="70">
        <v>108</v>
      </c>
      <c r="N1973" s="70">
        <v>648</v>
      </c>
      <c r="O1973" s="70">
        <v>18</v>
      </c>
      <c r="P1973" s="69" t="s">
        <v>194</v>
      </c>
      <c r="Q1973" s="70"/>
      <c r="S1973">
        <f t="shared" si="62"/>
        <v>80</v>
      </c>
      <c r="T1973" t="str">
        <f t="shared" si="61"/>
        <v>BPB-14</v>
      </c>
    </row>
    <row r="1974" spans="1:20" x14ac:dyDescent="0.25">
      <c r="A1974" s="72">
        <v>43118</v>
      </c>
      <c r="B1974" s="73" t="s">
        <v>1034</v>
      </c>
      <c r="C1974" s="74"/>
      <c r="D1974" s="73" t="s">
        <v>1035</v>
      </c>
      <c r="E1974" s="73" t="s">
        <v>91</v>
      </c>
      <c r="F1974" s="74">
        <v>24</v>
      </c>
      <c r="G1974" s="75">
        <v>48</v>
      </c>
      <c r="H1974" s="74">
        <v>2</v>
      </c>
      <c r="I1974" s="74">
        <v>8</v>
      </c>
      <c r="J1974" s="74">
        <v>80</v>
      </c>
      <c r="K1974" s="73" t="s">
        <v>16</v>
      </c>
      <c r="L1974" s="74">
        <v>48</v>
      </c>
      <c r="M1974" s="74">
        <v>48</v>
      </c>
      <c r="N1974" s="74">
        <v>1000</v>
      </c>
      <c r="O1974" s="74">
        <v>41.6666666666667</v>
      </c>
      <c r="P1974" s="73" t="s">
        <v>250</v>
      </c>
      <c r="Q1974" s="74">
        <v>34</v>
      </c>
      <c r="S1974">
        <f t="shared" si="62"/>
        <v>80</v>
      </c>
      <c r="T1974" t="str">
        <f t="shared" si="61"/>
        <v>BPB-11</v>
      </c>
    </row>
    <row r="1975" spans="1:20" x14ac:dyDescent="0.25">
      <c r="A1975" s="72">
        <v>43118</v>
      </c>
      <c r="B1975" s="73" t="s">
        <v>1034</v>
      </c>
      <c r="C1975" s="74"/>
      <c r="D1975" s="73" t="s">
        <v>1035</v>
      </c>
      <c r="E1975" s="73" t="s">
        <v>92</v>
      </c>
      <c r="F1975" s="74">
        <v>24</v>
      </c>
      <c r="G1975" s="75">
        <v>48</v>
      </c>
      <c r="H1975" s="74">
        <v>2</v>
      </c>
      <c r="I1975" s="74">
        <v>8</v>
      </c>
      <c r="J1975" s="74">
        <v>80</v>
      </c>
      <c r="K1975" s="73" t="s">
        <v>16</v>
      </c>
      <c r="L1975" s="74">
        <v>48</v>
      </c>
      <c r="M1975" s="74">
        <v>48</v>
      </c>
      <c r="N1975" s="74">
        <v>144</v>
      </c>
      <c r="O1975" s="74">
        <v>6</v>
      </c>
      <c r="P1975" s="73" t="s">
        <v>224</v>
      </c>
      <c r="Q1975" s="74"/>
      <c r="S1975">
        <f t="shared" si="62"/>
        <v>80</v>
      </c>
      <c r="T1975" t="str">
        <f t="shared" si="61"/>
        <v>BPB-08</v>
      </c>
    </row>
    <row r="1976" spans="1:20" x14ac:dyDescent="0.25">
      <c r="A1976" s="68">
        <v>43118</v>
      </c>
      <c r="B1976" s="69" t="s">
        <v>1034</v>
      </c>
      <c r="C1976" s="70"/>
      <c r="D1976" s="69" t="s">
        <v>1035</v>
      </c>
      <c r="E1976" s="69" t="s">
        <v>93</v>
      </c>
      <c r="F1976" s="70">
        <v>24</v>
      </c>
      <c r="G1976" s="71">
        <v>24</v>
      </c>
      <c r="H1976" s="70">
        <v>1</v>
      </c>
      <c r="I1976" s="70">
        <v>8</v>
      </c>
      <c r="J1976" s="70">
        <v>88</v>
      </c>
      <c r="K1976" s="69" t="s">
        <v>16</v>
      </c>
      <c r="L1976" s="70">
        <v>144</v>
      </c>
      <c r="M1976" s="70">
        <v>144</v>
      </c>
      <c r="N1976" s="70">
        <v>144</v>
      </c>
      <c r="O1976" s="70">
        <v>6</v>
      </c>
      <c r="P1976" s="69" t="s">
        <v>593</v>
      </c>
      <c r="Q1976" s="70">
        <v>10</v>
      </c>
      <c r="S1976">
        <f t="shared" si="62"/>
        <v>88</v>
      </c>
      <c r="T1976" t="str">
        <f t="shared" si="61"/>
        <v>BPB-15</v>
      </c>
    </row>
    <row r="1977" spans="1:20" x14ac:dyDescent="0.25">
      <c r="A1977" s="68">
        <v>43118</v>
      </c>
      <c r="B1977" s="69" t="s">
        <v>1034</v>
      </c>
      <c r="C1977" s="70"/>
      <c r="D1977" s="69" t="s">
        <v>1035</v>
      </c>
      <c r="E1977" s="69" t="s">
        <v>1038</v>
      </c>
      <c r="F1977" s="70">
        <v>18</v>
      </c>
      <c r="G1977" s="71">
        <v>18</v>
      </c>
      <c r="H1977" s="70">
        <v>1</v>
      </c>
      <c r="I1977" s="70">
        <v>1</v>
      </c>
      <c r="J1977" s="70">
        <v>4</v>
      </c>
      <c r="K1977" s="69" t="s">
        <v>16</v>
      </c>
      <c r="L1977" s="70">
        <v>18</v>
      </c>
      <c r="M1977" s="70">
        <v>18</v>
      </c>
      <c r="N1977" s="70">
        <v>36</v>
      </c>
      <c r="O1977" s="70">
        <v>2</v>
      </c>
      <c r="P1977" s="69" t="s">
        <v>1039</v>
      </c>
      <c r="Q1977" s="70"/>
      <c r="S1977">
        <f t="shared" si="62"/>
        <v>4</v>
      </c>
      <c r="T1977" t="str">
        <f t="shared" si="61"/>
        <v>BPB-15</v>
      </c>
    </row>
    <row r="1978" spans="1:20" x14ac:dyDescent="0.25">
      <c r="A1978" s="72">
        <v>43118</v>
      </c>
      <c r="B1978" s="73" t="s">
        <v>1034</v>
      </c>
      <c r="C1978" s="74"/>
      <c r="D1978" s="73" t="s">
        <v>1035</v>
      </c>
      <c r="E1978" s="73" t="s">
        <v>96</v>
      </c>
      <c r="F1978" s="74">
        <v>24</v>
      </c>
      <c r="G1978" s="75">
        <v>24</v>
      </c>
      <c r="H1978" s="74">
        <v>1</v>
      </c>
      <c r="I1978" s="74">
        <v>8</v>
      </c>
      <c r="J1978" s="74">
        <v>88</v>
      </c>
      <c r="K1978" s="73" t="s">
        <v>16</v>
      </c>
      <c r="L1978" s="74">
        <v>48</v>
      </c>
      <c r="M1978" s="74">
        <v>48</v>
      </c>
      <c r="N1978" s="74">
        <v>288</v>
      </c>
      <c r="O1978" s="74">
        <v>12</v>
      </c>
      <c r="P1978" s="73" t="s">
        <v>221</v>
      </c>
      <c r="Q1978" s="74"/>
      <c r="S1978">
        <f t="shared" si="62"/>
        <v>88</v>
      </c>
      <c r="T1978" t="str">
        <f t="shared" si="61"/>
        <v>BPB-14</v>
      </c>
    </row>
    <row r="1979" spans="1:20" x14ac:dyDescent="0.25">
      <c r="A1979" s="68">
        <v>43118</v>
      </c>
      <c r="B1979" s="69" t="s">
        <v>1034</v>
      </c>
      <c r="C1979" s="70"/>
      <c r="D1979" s="69" t="s">
        <v>1035</v>
      </c>
      <c r="E1979" s="69" t="s">
        <v>32</v>
      </c>
      <c r="F1979" s="70">
        <v>24</v>
      </c>
      <c r="G1979" s="71">
        <v>48</v>
      </c>
      <c r="H1979" s="70">
        <v>2</v>
      </c>
      <c r="I1979" s="70">
        <v>50</v>
      </c>
      <c r="J1979" s="70">
        <v>100</v>
      </c>
      <c r="K1979" s="69" t="s">
        <v>16</v>
      </c>
      <c r="L1979" s="70">
        <v>48</v>
      </c>
      <c r="M1979" s="70">
        <v>48</v>
      </c>
      <c r="N1979" s="70">
        <v>288</v>
      </c>
      <c r="O1979" s="70">
        <v>12</v>
      </c>
      <c r="P1979" s="69" t="s">
        <v>99</v>
      </c>
      <c r="Q1979" s="70"/>
      <c r="S1979">
        <f t="shared" si="62"/>
        <v>100</v>
      </c>
      <c r="T1979" t="str">
        <f t="shared" si="61"/>
        <v>BPB-13</v>
      </c>
    </row>
    <row r="1980" spans="1:20" x14ac:dyDescent="0.25">
      <c r="A1980" s="68">
        <v>43118</v>
      </c>
      <c r="B1980" s="69" t="s">
        <v>1034</v>
      </c>
      <c r="C1980" s="70"/>
      <c r="D1980" s="69" t="s">
        <v>1035</v>
      </c>
      <c r="E1980" s="69" t="s">
        <v>964</v>
      </c>
      <c r="F1980" s="70">
        <v>30</v>
      </c>
      <c r="G1980" s="71">
        <v>30</v>
      </c>
      <c r="H1980" s="70">
        <v>1</v>
      </c>
      <c r="I1980" s="70">
        <v>8</v>
      </c>
      <c r="J1980" s="70">
        <v>88</v>
      </c>
      <c r="K1980" s="69" t="s">
        <v>16</v>
      </c>
      <c r="L1980" s="70">
        <v>60</v>
      </c>
      <c r="M1980" s="70">
        <v>60</v>
      </c>
      <c r="N1980" s="70">
        <v>180</v>
      </c>
      <c r="O1980" s="70">
        <v>6</v>
      </c>
      <c r="P1980" s="69" t="s">
        <v>965</v>
      </c>
      <c r="Q1980" s="70">
        <v>25</v>
      </c>
      <c r="S1980">
        <f t="shared" si="62"/>
        <v>88</v>
      </c>
      <c r="T1980" t="str">
        <f t="shared" si="61"/>
        <v>BPB-08</v>
      </c>
    </row>
    <row r="1981" spans="1:20" x14ac:dyDescent="0.25">
      <c r="A1981" s="72">
        <v>43118</v>
      </c>
      <c r="B1981" s="73" t="s">
        <v>1034</v>
      </c>
      <c r="C1981" s="74"/>
      <c r="D1981" s="73" t="s">
        <v>1035</v>
      </c>
      <c r="E1981" s="73" t="s">
        <v>138</v>
      </c>
      <c r="F1981" s="74">
        <v>24</v>
      </c>
      <c r="G1981" s="75">
        <v>48</v>
      </c>
      <c r="H1981" s="74">
        <v>2</v>
      </c>
      <c r="I1981" s="74">
        <v>8</v>
      </c>
      <c r="J1981" s="74">
        <v>80</v>
      </c>
      <c r="K1981" s="73" t="s">
        <v>16</v>
      </c>
      <c r="L1981" s="74">
        <v>48</v>
      </c>
      <c r="M1981" s="74">
        <v>48</v>
      </c>
      <c r="N1981" s="74">
        <v>288</v>
      </c>
      <c r="O1981" s="74">
        <v>12</v>
      </c>
      <c r="P1981" s="73" t="s">
        <v>198</v>
      </c>
      <c r="Q1981" s="74">
        <v>18</v>
      </c>
      <c r="S1981">
        <f t="shared" si="62"/>
        <v>80</v>
      </c>
      <c r="T1981" t="str">
        <f t="shared" si="61"/>
        <v>BPB-11</v>
      </c>
    </row>
    <row r="1982" spans="1:20" x14ac:dyDescent="0.25">
      <c r="A1982" s="72">
        <v>43118</v>
      </c>
      <c r="B1982" s="73" t="s">
        <v>1034</v>
      </c>
      <c r="C1982" s="74"/>
      <c r="D1982" s="73" t="s">
        <v>1035</v>
      </c>
      <c r="E1982" s="73" t="s">
        <v>33</v>
      </c>
      <c r="F1982" s="74">
        <v>24</v>
      </c>
      <c r="G1982" s="75">
        <v>96</v>
      </c>
      <c r="H1982" s="74">
        <v>4</v>
      </c>
      <c r="I1982" s="74">
        <v>50</v>
      </c>
      <c r="J1982" s="74">
        <v>100</v>
      </c>
      <c r="K1982" s="73" t="s">
        <v>16</v>
      </c>
      <c r="L1982" s="74">
        <v>48</v>
      </c>
      <c r="M1982" s="74">
        <v>48</v>
      </c>
      <c r="N1982" s="74">
        <v>432</v>
      </c>
      <c r="O1982" s="74">
        <v>18</v>
      </c>
      <c r="P1982" s="73" t="s">
        <v>104</v>
      </c>
      <c r="Q1982" s="74">
        <v>22</v>
      </c>
      <c r="S1982">
        <f t="shared" si="62"/>
        <v>100</v>
      </c>
      <c r="T1982" t="str">
        <f t="shared" si="61"/>
        <v>BPB-13</v>
      </c>
    </row>
    <row r="1983" spans="1:20" x14ac:dyDescent="0.25">
      <c r="A1983" s="68">
        <v>43118</v>
      </c>
      <c r="B1983" s="69" t="s">
        <v>1034</v>
      </c>
      <c r="C1983" s="70"/>
      <c r="D1983" s="69" t="s">
        <v>1035</v>
      </c>
      <c r="E1983" s="69" t="s">
        <v>140</v>
      </c>
      <c r="F1983" s="70">
        <v>40</v>
      </c>
      <c r="G1983" s="71">
        <v>40</v>
      </c>
      <c r="H1983" s="70">
        <v>1</v>
      </c>
      <c r="I1983" s="70">
        <v>56</v>
      </c>
      <c r="J1983" s="70">
        <v>112</v>
      </c>
      <c r="K1983" s="69" t="s">
        <v>16</v>
      </c>
      <c r="L1983" s="70">
        <v>80</v>
      </c>
      <c r="M1983" s="70">
        <v>80</v>
      </c>
      <c r="N1983" s="70">
        <v>240</v>
      </c>
      <c r="O1983" s="70">
        <v>6</v>
      </c>
      <c r="P1983" s="69" t="s">
        <v>200</v>
      </c>
      <c r="Q1983" s="70">
        <v>16</v>
      </c>
      <c r="S1983">
        <f t="shared" si="62"/>
        <v>112</v>
      </c>
      <c r="T1983" t="str">
        <f t="shared" si="61"/>
        <v>BPB-12</v>
      </c>
    </row>
    <row r="1984" spans="1:20" x14ac:dyDescent="0.25">
      <c r="A1984" s="68">
        <v>43118</v>
      </c>
      <c r="B1984" s="69" t="s">
        <v>1034</v>
      </c>
      <c r="C1984" s="70"/>
      <c r="D1984" s="69" t="s">
        <v>1035</v>
      </c>
      <c r="E1984" s="69" t="s">
        <v>283</v>
      </c>
      <c r="F1984" s="70">
        <v>1</v>
      </c>
      <c r="G1984" s="71">
        <v>5</v>
      </c>
      <c r="H1984" s="70">
        <v>5</v>
      </c>
      <c r="I1984" s="70">
        <v>14</v>
      </c>
      <c r="J1984" s="70">
        <v>84</v>
      </c>
      <c r="K1984" s="69" t="s">
        <v>16</v>
      </c>
      <c r="L1984" s="70">
        <v>2</v>
      </c>
      <c r="M1984" s="70">
        <v>2</v>
      </c>
      <c r="N1984" s="70">
        <v>12</v>
      </c>
      <c r="O1984" s="70">
        <v>12</v>
      </c>
      <c r="P1984" s="69" t="s">
        <v>310</v>
      </c>
      <c r="Q1984" s="70">
        <v>18</v>
      </c>
      <c r="S1984">
        <f t="shared" si="62"/>
        <v>84</v>
      </c>
      <c r="T1984" t="str">
        <f t="shared" si="61"/>
        <v>BPB-02</v>
      </c>
    </row>
    <row r="1985" spans="1:20" x14ac:dyDescent="0.25">
      <c r="A1985" s="72">
        <v>43118</v>
      </c>
      <c r="B1985" s="73" t="s">
        <v>1034</v>
      </c>
      <c r="C1985" s="74"/>
      <c r="D1985" s="73" t="s">
        <v>1035</v>
      </c>
      <c r="E1985" s="73" t="s">
        <v>652</v>
      </c>
      <c r="F1985" s="74">
        <v>14</v>
      </c>
      <c r="G1985" s="75">
        <v>28</v>
      </c>
      <c r="H1985" s="74">
        <v>2</v>
      </c>
      <c r="I1985" s="74">
        <v>1</v>
      </c>
      <c r="J1985" s="74">
        <v>4</v>
      </c>
      <c r="K1985" s="73" t="s">
        <v>16</v>
      </c>
      <c r="L1985" s="74">
        <v>2</v>
      </c>
      <c r="M1985" s="74">
        <v>2</v>
      </c>
      <c r="N1985" s="74">
        <v>10</v>
      </c>
      <c r="O1985" s="74">
        <v>0.71428571428571397</v>
      </c>
      <c r="P1985" s="73" t="s">
        <v>653</v>
      </c>
      <c r="Q1985" s="74">
        <v>0</v>
      </c>
      <c r="S1985">
        <f t="shared" si="62"/>
        <v>4</v>
      </c>
      <c r="T1985" t="str">
        <f t="shared" si="61"/>
        <v>BPB-05</v>
      </c>
    </row>
    <row r="1986" spans="1:20" x14ac:dyDescent="0.25">
      <c r="A1986" s="72">
        <v>43118</v>
      </c>
      <c r="B1986" s="73" t="s">
        <v>1034</v>
      </c>
      <c r="C1986" s="74"/>
      <c r="D1986" s="73" t="s">
        <v>1035</v>
      </c>
      <c r="E1986" s="73" t="s">
        <v>293</v>
      </c>
      <c r="F1986" s="74">
        <v>14</v>
      </c>
      <c r="G1986" s="75">
        <v>14</v>
      </c>
      <c r="H1986" s="74">
        <v>1</v>
      </c>
      <c r="I1986" s="74">
        <v>2</v>
      </c>
      <c r="J1986" s="74">
        <v>4</v>
      </c>
      <c r="K1986" s="73" t="s">
        <v>16</v>
      </c>
      <c r="L1986" s="74">
        <v>2</v>
      </c>
      <c r="M1986" s="74">
        <v>2</v>
      </c>
      <c r="N1986" s="74">
        <v>6</v>
      </c>
      <c r="O1986" s="74">
        <v>0.42857142857142899</v>
      </c>
      <c r="P1986" s="73" t="s">
        <v>294</v>
      </c>
      <c r="Q1986" s="74">
        <v>5</v>
      </c>
      <c r="S1986">
        <f t="shared" si="62"/>
        <v>4</v>
      </c>
      <c r="T1986" t="str">
        <f t="shared" si="61"/>
        <v>BPB-05</v>
      </c>
    </row>
    <row r="1987" spans="1:20" x14ac:dyDescent="0.25">
      <c r="A1987" s="68">
        <v>43118</v>
      </c>
      <c r="B1987" s="69" t="s">
        <v>1034</v>
      </c>
      <c r="C1987" s="70"/>
      <c r="D1987" s="69" t="s">
        <v>1035</v>
      </c>
      <c r="E1987" s="69" t="s">
        <v>113</v>
      </c>
      <c r="F1987" s="70">
        <v>20</v>
      </c>
      <c r="G1987" s="71">
        <v>20</v>
      </c>
      <c r="H1987" s="70">
        <v>1</v>
      </c>
      <c r="I1987" s="70">
        <v>8</v>
      </c>
      <c r="J1987" s="70">
        <v>88</v>
      </c>
      <c r="K1987" s="69" t="s">
        <v>16</v>
      </c>
      <c r="L1987" s="70">
        <v>40</v>
      </c>
      <c r="M1987" s="70">
        <v>40</v>
      </c>
      <c r="N1987" s="70">
        <v>240</v>
      </c>
      <c r="O1987" s="70">
        <v>12</v>
      </c>
      <c r="P1987" s="69" t="s">
        <v>297</v>
      </c>
      <c r="Q1987" s="70">
        <v>4</v>
      </c>
      <c r="S1987">
        <f t="shared" si="62"/>
        <v>88</v>
      </c>
      <c r="T1987" t="str">
        <f t="shared" ref="T1987:T2050" si="63">LEFT(P1987,6)</f>
        <v>BPB-11</v>
      </c>
    </row>
    <row r="1988" spans="1:20" x14ac:dyDescent="0.25">
      <c r="A1988" s="72">
        <v>43118</v>
      </c>
      <c r="B1988" s="73" t="s">
        <v>1034</v>
      </c>
      <c r="C1988" s="74"/>
      <c r="D1988" s="73" t="s">
        <v>1035</v>
      </c>
      <c r="E1988" s="73" t="s">
        <v>44</v>
      </c>
      <c r="F1988" s="74">
        <v>30</v>
      </c>
      <c r="G1988" s="75">
        <v>90</v>
      </c>
      <c r="H1988" s="74">
        <v>3</v>
      </c>
      <c r="I1988" s="74">
        <v>8</v>
      </c>
      <c r="J1988" s="74">
        <v>88</v>
      </c>
      <c r="K1988" s="73" t="s">
        <v>16</v>
      </c>
      <c r="L1988" s="74">
        <v>60</v>
      </c>
      <c r="M1988" s="74">
        <v>60</v>
      </c>
      <c r="N1988" s="74">
        <v>180</v>
      </c>
      <c r="O1988" s="74">
        <v>6</v>
      </c>
      <c r="P1988" s="73" t="s">
        <v>114</v>
      </c>
      <c r="Q1988" s="74">
        <v>58</v>
      </c>
      <c r="S1988">
        <f t="shared" si="62"/>
        <v>88</v>
      </c>
      <c r="T1988" t="str">
        <f t="shared" si="63"/>
        <v>BPB-13</v>
      </c>
    </row>
    <row r="1989" spans="1:20" x14ac:dyDescent="0.25">
      <c r="A1989" s="68">
        <v>43118</v>
      </c>
      <c r="B1989" s="69" t="s">
        <v>1034</v>
      </c>
      <c r="C1989" s="70"/>
      <c r="D1989" s="69" t="s">
        <v>1035</v>
      </c>
      <c r="E1989" s="69" t="s">
        <v>115</v>
      </c>
      <c r="F1989" s="70">
        <v>30</v>
      </c>
      <c r="G1989" s="71">
        <v>60</v>
      </c>
      <c r="H1989" s="70">
        <v>2</v>
      </c>
      <c r="I1989" s="70">
        <v>2</v>
      </c>
      <c r="J1989" s="70">
        <v>80</v>
      </c>
      <c r="K1989" s="69" t="s">
        <v>16</v>
      </c>
      <c r="L1989" s="70">
        <v>60</v>
      </c>
      <c r="M1989" s="70">
        <v>60</v>
      </c>
      <c r="N1989" s="70">
        <v>180</v>
      </c>
      <c r="O1989" s="70">
        <v>6</v>
      </c>
      <c r="P1989" s="69" t="s">
        <v>116</v>
      </c>
      <c r="Q1989" s="70">
        <v>117</v>
      </c>
      <c r="S1989">
        <f t="shared" si="62"/>
        <v>80</v>
      </c>
      <c r="T1989" t="str">
        <f t="shared" si="63"/>
        <v>BPB-13</v>
      </c>
    </row>
    <row r="1990" spans="1:20" x14ac:dyDescent="0.25">
      <c r="A1990" s="72">
        <v>43118</v>
      </c>
      <c r="B1990" s="73" t="s">
        <v>1034</v>
      </c>
      <c r="C1990" s="74"/>
      <c r="D1990" s="73" t="s">
        <v>1035</v>
      </c>
      <c r="E1990" s="73" t="s">
        <v>146</v>
      </c>
      <c r="F1990" s="74">
        <v>28</v>
      </c>
      <c r="G1990" s="75">
        <v>28</v>
      </c>
      <c r="H1990" s="74">
        <v>1</v>
      </c>
      <c r="I1990" s="74">
        <v>8</v>
      </c>
      <c r="J1990" s="74">
        <v>80</v>
      </c>
      <c r="K1990" s="73" t="s">
        <v>16</v>
      </c>
      <c r="L1990" s="74">
        <v>56</v>
      </c>
      <c r="M1990" s="74">
        <v>56</v>
      </c>
      <c r="N1990" s="74">
        <v>168</v>
      </c>
      <c r="O1990" s="74">
        <v>6</v>
      </c>
      <c r="P1990" s="73" t="s">
        <v>218</v>
      </c>
      <c r="Q1990" s="74">
        <v>37</v>
      </c>
      <c r="S1990">
        <f t="shared" si="62"/>
        <v>80</v>
      </c>
      <c r="T1990" t="str">
        <f t="shared" si="63"/>
        <v>BPB-12</v>
      </c>
    </row>
    <row r="1991" spans="1:20" x14ac:dyDescent="0.25">
      <c r="A1991" s="68">
        <v>43118</v>
      </c>
      <c r="B1991" s="69" t="s">
        <v>1034</v>
      </c>
      <c r="C1991" s="70"/>
      <c r="D1991" s="69" t="s">
        <v>1035</v>
      </c>
      <c r="E1991" s="69" t="s">
        <v>120</v>
      </c>
      <c r="F1991" s="70">
        <v>28</v>
      </c>
      <c r="G1991" s="71">
        <v>28</v>
      </c>
      <c r="H1991" s="70">
        <v>1</v>
      </c>
      <c r="I1991" s="70">
        <v>8</v>
      </c>
      <c r="J1991" s="70">
        <v>88</v>
      </c>
      <c r="K1991" s="69" t="s">
        <v>16</v>
      </c>
      <c r="L1991" s="70">
        <v>56</v>
      </c>
      <c r="M1991" s="70">
        <v>56</v>
      </c>
      <c r="N1991" s="70">
        <v>168</v>
      </c>
      <c r="O1991" s="70">
        <v>6</v>
      </c>
      <c r="P1991" s="69" t="s">
        <v>273</v>
      </c>
      <c r="Q1991" s="70">
        <v>33</v>
      </c>
      <c r="S1991">
        <f t="shared" si="62"/>
        <v>88</v>
      </c>
      <c r="T1991" t="str">
        <f t="shared" si="63"/>
        <v>BPB-11</v>
      </c>
    </row>
    <row r="1992" spans="1:20" x14ac:dyDescent="0.25">
      <c r="A1992" s="72">
        <v>43118</v>
      </c>
      <c r="B1992" s="73" t="s">
        <v>1034</v>
      </c>
      <c r="C1992" s="74"/>
      <c r="D1992" s="73" t="s">
        <v>1035</v>
      </c>
      <c r="E1992" s="73" t="s">
        <v>50</v>
      </c>
      <c r="F1992" s="74">
        <v>24</v>
      </c>
      <c r="G1992" s="75">
        <v>24</v>
      </c>
      <c r="H1992" s="74">
        <v>1</v>
      </c>
      <c r="I1992" s="74">
        <v>88</v>
      </c>
      <c r="J1992" s="74">
        <v>176</v>
      </c>
      <c r="K1992" s="73" t="s">
        <v>16</v>
      </c>
      <c r="L1992" s="74">
        <v>48</v>
      </c>
      <c r="M1992" s="74">
        <v>48</v>
      </c>
      <c r="N1992" s="74">
        <v>144</v>
      </c>
      <c r="O1992" s="74">
        <v>6</v>
      </c>
      <c r="P1992" s="73" t="s">
        <v>207</v>
      </c>
      <c r="Q1992" s="74">
        <v>38</v>
      </c>
      <c r="S1992">
        <f t="shared" si="62"/>
        <v>176</v>
      </c>
      <c r="T1992" t="str">
        <f t="shared" si="63"/>
        <v>BPB-13</v>
      </c>
    </row>
    <row r="1993" spans="1:20" x14ac:dyDescent="0.25">
      <c r="A1993" s="72">
        <v>43118</v>
      </c>
      <c r="B1993" s="73" t="s">
        <v>1034</v>
      </c>
      <c r="C1993" s="74"/>
      <c r="D1993" s="73" t="s">
        <v>1035</v>
      </c>
      <c r="E1993" s="73" t="s">
        <v>126</v>
      </c>
      <c r="F1993" s="74">
        <v>24</v>
      </c>
      <c r="G1993" s="75">
        <v>48</v>
      </c>
      <c r="H1993" s="74">
        <v>2</v>
      </c>
      <c r="I1993" s="74">
        <v>2</v>
      </c>
      <c r="J1993" s="74">
        <v>6</v>
      </c>
      <c r="K1993" s="73" t="s">
        <v>16</v>
      </c>
      <c r="L1993" s="74">
        <v>2</v>
      </c>
      <c r="M1993" s="74">
        <v>2</v>
      </c>
      <c r="N1993" s="74">
        <v>144</v>
      </c>
      <c r="O1993" s="74">
        <v>6</v>
      </c>
      <c r="P1993" s="73" t="s">
        <v>296</v>
      </c>
      <c r="Q1993" s="74">
        <v>2</v>
      </c>
      <c r="S1993">
        <f t="shared" si="62"/>
        <v>6</v>
      </c>
      <c r="T1993" t="str">
        <f t="shared" si="63"/>
        <v>BPB-04</v>
      </c>
    </row>
    <row r="1994" spans="1:20" x14ac:dyDescent="0.25">
      <c r="A1994" s="68">
        <v>43118</v>
      </c>
      <c r="B1994" s="69" t="s">
        <v>1034</v>
      </c>
      <c r="C1994" s="70"/>
      <c r="D1994" s="69" t="s">
        <v>1035</v>
      </c>
      <c r="E1994" s="69" t="s">
        <v>323</v>
      </c>
      <c r="F1994" s="70">
        <v>64</v>
      </c>
      <c r="G1994" s="71">
        <v>128</v>
      </c>
      <c r="H1994" s="70">
        <v>2</v>
      </c>
      <c r="I1994" s="70">
        <v>5</v>
      </c>
      <c r="J1994" s="70">
        <v>140</v>
      </c>
      <c r="K1994" s="69" t="s">
        <v>16</v>
      </c>
      <c r="L1994" s="70">
        <v>128</v>
      </c>
      <c r="M1994" s="70">
        <v>128</v>
      </c>
      <c r="N1994" s="70">
        <v>768</v>
      </c>
      <c r="O1994" s="70">
        <v>12</v>
      </c>
      <c r="P1994" s="69" t="s">
        <v>584</v>
      </c>
      <c r="Q1994" s="70">
        <v>31</v>
      </c>
      <c r="S1994">
        <f t="shared" si="62"/>
        <v>140</v>
      </c>
      <c r="T1994" t="str">
        <f t="shared" si="63"/>
        <v>BPB-15</v>
      </c>
    </row>
    <row r="1995" spans="1:20" x14ac:dyDescent="0.25">
      <c r="A1995" s="72">
        <v>43118</v>
      </c>
      <c r="B1995" s="73" t="s">
        <v>1040</v>
      </c>
      <c r="C1995" s="74"/>
      <c r="D1995" s="73" t="s">
        <v>1041</v>
      </c>
      <c r="E1995" s="73" t="s">
        <v>319</v>
      </c>
      <c r="F1995" s="74">
        <v>18</v>
      </c>
      <c r="G1995" s="75">
        <v>144</v>
      </c>
      <c r="H1995" s="74">
        <v>8</v>
      </c>
      <c r="I1995" s="74">
        <v>36</v>
      </c>
      <c r="J1995" s="74">
        <v>108</v>
      </c>
      <c r="K1995" s="73" t="s">
        <v>16</v>
      </c>
      <c r="L1995" s="74">
        <v>0</v>
      </c>
      <c r="M1995" s="74">
        <v>0</v>
      </c>
      <c r="N1995" s="74">
        <v>0</v>
      </c>
      <c r="O1995" s="74">
        <v>0</v>
      </c>
      <c r="P1995" s="73" t="s">
        <v>320</v>
      </c>
      <c r="Q1995" s="74">
        <v>51</v>
      </c>
      <c r="S1995">
        <f t="shared" si="62"/>
        <v>108</v>
      </c>
      <c r="T1995" t="str">
        <f t="shared" si="63"/>
        <v>BPB-15</v>
      </c>
    </row>
    <row r="1996" spans="1:20" x14ac:dyDescent="0.25">
      <c r="A1996" s="68">
        <v>43118</v>
      </c>
      <c r="B1996" s="69" t="s">
        <v>1042</v>
      </c>
      <c r="C1996" s="70"/>
      <c r="D1996" s="69" t="s">
        <v>1043</v>
      </c>
      <c r="E1996" s="69" t="s">
        <v>18</v>
      </c>
      <c r="F1996" s="70">
        <v>30</v>
      </c>
      <c r="G1996" s="71">
        <v>30</v>
      </c>
      <c r="H1996" s="70">
        <v>1</v>
      </c>
      <c r="I1996" s="70">
        <v>80</v>
      </c>
      <c r="J1996" s="70">
        <v>240</v>
      </c>
      <c r="K1996" s="69" t="s">
        <v>16</v>
      </c>
      <c r="L1996" s="70">
        <v>60</v>
      </c>
      <c r="M1996" s="70">
        <v>60</v>
      </c>
      <c r="N1996" s="70">
        <v>180</v>
      </c>
      <c r="O1996" s="70">
        <v>6</v>
      </c>
      <c r="P1996" s="69" t="s">
        <v>61</v>
      </c>
      <c r="Q1996" s="70">
        <v>112</v>
      </c>
      <c r="S1996">
        <f t="shared" si="62"/>
        <v>240</v>
      </c>
      <c r="T1996" t="str">
        <f t="shared" si="63"/>
        <v>BPB-14</v>
      </c>
    </row>
    <row r="1997" spans="1:20" x14ac:dyDescent="0.25">
      <c r="A1997" s="72">
        <v>43118</v>
      </c>
      <c r="B1997" s="73" t="s">
        <v>1044</v>
      </c>
      <c r="C1997" s="74"/>
      <c r="D1997" s="73" t="s">
        <v>1033</v>
      </c>
      <c r="E1997" s="73" t="s">
        <v>802</v>
      </c>
      <c r="F1997" s="74">
        <v>1</v>
      </c>
      <c r="G1997" s="75">
        <v>2</v>
      </c>
      <c r="H1997" s="74">
        <v>2</v>
      </c>
      <c r="I1997" s="74">
        <v>6</v>
      </c>
      <c r="J1997" s="74">
        <v>12</v>
      </c>
      <c r="K1997" s="73" t="s">
        <v>16</v>
      </c>
      <c r="L1997" s="74">
        <v>0</v>
      </c>
      <c r="M1997" s="74">
        <v>0</v>
      </c>
      <c r="N1997" s="74">
        <v>0</v>
      </c>
      <c r="O1997" s="74">
        <v>0</v>
      </c>
      <c r="P1997" s="73" t="s">
        <v>803</v>
      </c>
      <c r="Q1997" s="74"/>
      <c r="S1997">
        <f t="shared" si="62"/>
        <v>12</v>
      </c>
      <c r="T1997" t="str">
        <f t="shared" si="63"/>
        <v>BPB-03</v>
      </c>
    </row>
    <row r="1998" spans="1:20" x14ac:dyDescent="0.25">
      <c r="A1998" s="68">
        <v>43118</v>
      </c>
      <c r="B1998" s="69" t="s">
        <v>1044</v>
      </c>
      <c r="C1998" s="70"/>
      <c r="D1998" s="69" t="s">
        <v>1033</v>
      </c>
      <c r="E1998" s="69" t="s">
        <v>924</v>
      </c>
      <c r="F1998" s="70">
        <v>1</v>
      </c>
      <c r="G1998" s="71">
        <v>2</v>
      </c>
      <c r="H1998" s="70">
        <v>2</v>
      </c>
      <c r="I1998" s="70">
        <v>1</v>
      </c>
      <c r="J1998" s="70">
        <v>5</v>
      </c>
      <c r="K1998" s="69" t="s">
        <v>16</v>
      </c>
      <c r="L1998" s="70">
        <v>0</v>
      </c>
      <c r="M1998" s="70">
        <v>0</v>
      </c>
      <c r="N1998" s="70">
        <v>0</v>
      </c>
      <c r="O1998" s="70">
        <v>0</v>
      </c>
      <c r="P1998" s="69" t="s">
        <v>925</v>
      </c>
      <c r="Q1998" s="70"/>
      <c r="S1998">
        <f t="shared" si="62"/>
        <v>5</v>
      </c>
      <c r="T1998" t="str">
        <f t="shared" si="63"/>
        <v>BPB-03</v>
      </c>
    </row>
    <row r="1999" spans="1:20" x14ac:dyDescent="0.25">
      <c r="A1999" s="68">
        <v>43118</v>
      </c>
      <c r="B1999" s="69" t="s">
        <v>1045</v>
      </c>
      <c r="C1999" s="70"/>
      <c r="D1999" s="69" t="s">
        <v>989</v>
      </c>
      <c r="E1999" s="69" t="s">
        <v>171</v>
      </c>
      <c r="F1999" s="70">
        <v>1</v>
      </c>
      <c r="G1999" s="71">
        <v>20</v>
      </c>
      <c r="H1999" s="70">
        <v>20</v>
      </c>
      <c r="I1999" s="70">
        <v>27</v>
      </c>
      <c r="J1999" s="70">
        <v>320</v>
      </c>
      <c r="K1999" s="69" t="s">
        <v>16</v>
      </c>
      <c r="L1999" s="70">
        <v>300</v>
      </c>
      <c r="M1999" s="70">
        <v>300</v>
      </c>
      <c r="N1999" s="70">
        <v>600</v>
      </c>
      <c r="O1999" s="70">
        <v>600</v>
      </c>
      <c r="P1999" s="69" t="s">
        <v>172</v>
      </c>
      <c r="Q1999" s="70">
        <v>79</v>
      </c>
      <c r="S1999">
        <f t="shared" si="62"/>
        <v>320</v>
      </c>
      <c r="T1999" t="str">
        <f t="shared" si="63"/>
        <v>BPB-03</v>
      </c>
    </row>
    <row r="2000" spans="1:20" x14ac:dyDescent="0.25">
      <c r="A2000" s="72">
        <v>43118</v>
      </c>
      <c r="B2000" s="73" t="s">
        <v>1045</v>
      </c>
      <c r="C2000" s="74"/>
      <c r="D2000" s="73" t="s">
        <v>989</v>
      </c>
      <c r="E2000" s="73" t="s">
        <v>163</v>
      </c>
      <c r="F2000" s="74">
        <v>1</v>
      </c>
      <c r="G2000" s="75">
        <v>10</v>
      </c>
      <c r="H2000" s="74">
        <v>10</v>
      </c>
      <c r="I2000" s="74">
        <v>50</v>
      </c>
      <c r="J2000" s="74">
        <v>200</v>
      </c>
      <c r="K2000" s="73" t="s">
        <v>16</v>
      </c>
      <c r="L2000" s="74">
        <v>1</v>
      </c>
      <c r="M2000" s="74">
        <v>1</v>
      </c>
      <c r="N2000" s="74">
        <v>50</v>
      </c>
      <c r="O2000" s="74">
        <v>50</v>
      </c>
      <c r="P2000" s="73" t="s">
        <v>164</v>
      </c>
      <c r="Q2000" s="74"/>
      <c r="S2000">
        <f t="shared" si="62"/>
        <v>200</v>
      </c>
      <c r="T2000" t="str">
        <f t="shared" si="63"/>
        <v>BPB-03</v>
      </c>
    </row>
    <row r="2001" spans="1:20" x14ac:dyDescent="0.25">
      <c r="A2001" s="68">
        <v>43118</v>
      </c>
      <c r="B2001" s="69" t="s">
        <v>1046</v>
      </c>
      <c r="C2001" s="70"/>
      <c r="D2001" s="69" t="s">
        <v>1047</v>
      </c>
      <c r="E2001" s="69" t="s">
        <v>18</v>
      </c>
      <c r="F2001" s="70">
        <v>30</v>
      </c>
      <c r="G2001" s="71">
        <v>60</v>
      </c>
      <c r="H2001" s="70">
        <v>2</v>
      </c>
      <c r="I2001" s="70">
        <v>80</v>
      </c>
      <c r="J2001" s="70">
        <v>240</v>
      </c>
      <c r="K2001" s="69" t="s">
        <v>16</v>
      </c>
      <c r="L2001" s="70">
        <v>60</v>
      </c>
      <c r="M2001" s="70">
        <v>60</v>
      </c>
      <c r="N2001" s="70">
        <v>180</v>
      </c>
      <c r="O2001" s="70">
        <v>6</v>
      </c>
      <c r="P2001" s="69" t="s">
        <v>61</v>
      </c>
      <c r="Q2001" s="70">
        <v>112</v>
      </c>
      <c r="S2001">
        <f t="shared" si="62"/>
        <v>240</v>
      </c>
      <c r="T2001" t="str">
        <f t="shared" si="63"/>
        <v>BPB-14</v>
      </c>
    </row>
    <row r="2002" spans="1:20" x14ac:dyDescent="0.25">
      <c r="A2002" s="68">
        <v>43118</v>
      </c>
      <c r="B2002" s="69" t="s">
        <v>1046</v>
      </c>
      <c r="C2002" s="70"/>
      <c r="D2002" s="69" t="s">
        <v>1047</v>
      </c>
      <c r="E2002" s="69" t="s">
        <v>83</v>
      </c>
      <c r="F2002" s="70">
        <v>12</v>
      </c>
      <c r="G2002" s="71">
        <v>12</v>
      </c>
      <c r="H2002" s="70">
        <v>1</v>
      </c>
      <c r="I2002" s="70">
        <v>25</v>
      </c>
      <c r="J2002" s="70">
        <v>175</v>
      </c>
      <c r="K2002" s="69" t="s">
        <v>16</v>
      </c>
      <c r="L2002" s="70">
        <v>24</v>
      </c>
      <c r="M2002" s="70">
        <v>24</v>
      </c>
      <c r="N2002" s="70">
        <v>144</v>
      </c>
      <c r="O2002" s="70">
        <v>12</v>
      </c>
      <c r="P2002" s="69" t="s">
        <v>860</v>
      </c>
      <c r="Q2002" s="70">
        <v>135</v>
      </c>
      <c r="S2002">
        <f t="shared" si="62"/>
        <v>175</v>
      </c>
      <c r="T2002" t="str">
        <f t="shared" si="63"/>
        <v>BPB-13</v>
      </c>
    </row>
    <row r="2003" spans="1:20" x14ac:dyDescent="0.25">
      <c r="A2003" s="72">
        <v>43118</v>
      </c>
      <c r="B2003" s="73" t="s">
        <v>1046</v>
      </c>
      <c r="C2003" s="74"/>
      <c r="D2003" s="73" t="s">
        <v>1047</v>
      </c>
      <c r="E2003" s="73" t="s">
        <v>319</v>
      </c>
      <c r="F2003" s="74">
        <v>18</v>
      </c>
      <c r="G2003" s="75">
        <v>198</v>
      </c>
      <c r="H2003" s="74">
        <v>11</v>
      </c>
      <c r="I2003" s="74">
        <v>36</v>
      </c>
      <c r="J2003" s="74">
        <v>108</v>
      </c>
      <c r="K2003" s="73" t="s">
        <v>16</v>
      </c>
      <c r="L2003" s="74">
        <v>0</v>
      </c>
      <c r="M2003" s="74">
        <v>0</v>
      </c>
      <c r="N2003" s="74">
        <v>0</v>
      </c>
      <c r="O2003" s="74">
        <v>0</v>
      </c>
      <c r="P2003" s="73" t="s">
        <v>320</v>
      </c>
      <c r="Q2003" s="74">
        <v>51</v>
      </c>
      <c r="S2003">
        <f t="shared" si="62"/>
        <v>108</v>
      </c>
      <c r="T2003" t="str">
        <f t="shared" si="63"/>
        <v>BPB-15</v>
      </c>
    </row>
    <row r="2004" spans="1:20" x14ac:dyDescent="0.25">
      <c r="A2004" s="72">
        <v>43118</v>
      </c>
      <c r="B2004" s="73" t="s">
        <v>1046</v>
      </c>
      <c r="C2004" s="74"/>
      <c r="D2004" s="73" t="s">
        <v>1047</v>
      </c>
      <c r="E2004" s="73" t="s">
        <v>168</v>
      </c>
      <c r="F2004" s="74">
        <v>36</v>
      </c>
      <c r="G2004" s="75">
        <v>36</v>
      </c>
      <c r="H2004" s="74">
        <v>1</v>
      </c>
      <c r="I2004" s="74">
        <v>8</v>
      </c>
      <c r="J2004" s="74">
        <v>80</v>
      </c>
      <c r="K2004" s="73" t="s">
        <v>16</v>
      </c>
      <c r="L2004" s="74">
        <v>72</v>
      </c>
      <c r="M2004" s="74">
        <v>72</v>
      </c>
      <c r="N2004" s="74">
        <v>216</v>
      </c>
      <c r="O2004" s="74">
        <v>6</v>
      </c>
      <c r="P2004" s="73" t="s">
        <v>298</v>
      </c>
      <c r="Q2004" s="74">
        <v>15</v>
      </c>
      <c r="S2004">
        <f t="shared" si="62"/>
        <v>80</v>
      </c>
      <c r="T2004" t="str">
        <f t="shared" si="63"/>
        <v>BPB-12</v>
      </c>
    </row>
    <row r="2005" spans="1:20" x14ac:dyDescent="0.25">
      <c r="A2005" s="72">
        <v>43118</v>
      </c>
      <c r="B2005" s="73" t="s">
        <v>1046</v>
      </c>
      <c r="C2005" s="74"/>
      <c r="D2005" s="73" t="s">
        <v>1047</v>
      </c>
      <c r="E2005" s="73" t="s">
        <v>323</v>
      </c>
      <c r="F2005" s="74">
        <v>64</v>
      </c>
      <c r="G2005" s="75">
        <v>64</v>
      </c>
      <c r="H2005" s="74">
        <v>1</v>
      </c>
      <c r="I2005" s="74">
        <v>5</v>
      </c>
      <c r="J2005" s="74">
        <v>140</v>
      </c>
      <c r="K2005" s="73" t="s">
        <v>16</v>
      </c>
      <c r="L2005" s="74">
        <v>128</v>
      </c>
      <c r="M2005" s="74">
        <v>128</v>
      </c>
      <c r="N2005" s="74">
        <v>768</v>
      </c>
      <c r="O2005" s="74">
        <v>12</v>
      </c>
      <c r="P2005" s="73" t="s">
        <v>584</v>
      </c>
      <c r="Q2005" s="74">
        <v>31</v>
      </c>
      <c r="S2005">
        <f t="shared" si="62"/>
        <v>140</v>
      </c>
      <c r="T2005" t="str">
        <f t="shared" si="63"/>
        <v>BPB-15</v>
      </c>
    </row>
    <row r="2006" spans="1:20" x14ac:dyDescent="0.25">
      <c r="A2006" s="68">
        <v>43118</v>
      </c>
      <c r="B2006" s="69" t="s">
        <v>1048</v>
      </c>
      <c r="C2006" s="70"/>
      <c r="D2006" s="69" t="s">
        <v>1026</v>
      </c>
      <c r="E2006" s="69" t="s">
        <v>18</v>
      </c>
      <c r="F2006" s="70">
        <v>30</v>
      </c>
      <c r="G2006" s="71">
        <v>60</v>
      </c>
      <c r="H2006" s="70">
        <v>2</v>
      </c>
      <c r="I2006" s="70">
        <v>80</v>
      </c>
      <c r="J2006" s="70">
        <v>240</v>
      </c>
      <c r="K2006" s="69" t="s">
        <v>16</v>
      </c>
      <c r="L2006" s="70">
        <v>60</v>
      </c>
      <c r="M2006" s="70">
        <v>60</v>
      </c>
      <c r="N2006" s="70">
        <v>180</v>
      </c>
      <c r="O2006" s="70">
        <v>6</v>
      </c>
      <c r="P2006" s="69" t="s">
        <v>61</v>
      </c>
      <c r="Q2006" s="70">
        <v>112</v>
      </c>
      <c r="S2006">
        <f t="shared" si="62"/>
        <v>240</v>
      </c>
      <c r="T2006" t="str">
        <f t="shared" si="63"/>
        <v>BPB-14</v>
      </c>
    </row>
    <row r="2007" spans="1:20" x14ac:dyDescent="0.25">
      <c r="A2007" s="72">
        <v>43118</v>
      </c>
      <c r="B2007" s="73" t="s">
        <v>1048</v>
      </c>
      <c r="C2007" s="74"/>
      <c r="D2007" s="73" t="s">
        <v>1026</v>
      </c>
      <c r="E2007" s="73" t="s">
        <v>638</v>
      </c>
      <c r="F2007" s="74">
        <v>16</v>
      </c>
      <c r="G2007" s="75">
        <v>16</v>
      </c>
      <c r="H2007" s="74">
        <v>1</v>
      </c>
      <c r="I2007" s="74">
        <v>5</v>
      </c>
      <c r="J2007" s="74">
        <v>40</v>
      </c>
      <c r="K2007" s="73" t="s">
        <v>16</v>
      </c>
      <c r="L2007" s="74">
        <v>1</v>
      </c>
      <c r="M2007" s="74">
        <v>1</v>
      </c>
      <c r="N2007" s="74">
        <v>16</v>
      </c>
      <c r="O2007" s="74">
        <v>1</v>
      </c>
      <c r="P2007" s="73" t="s">
        <v>639</v>
      </c>
      <c r="Q2007" s="74">
        <v>9.125</v>
      </c>
      <c r="S2007">
        <f t="shared" si="62"/>
        <v>40</v>
      </c>
      <c r="T2007" t="str">
        <f t="shared" si="63"/>
        <v>BPB-12</v>
      </c>
    </row>
    <row r="2008" spans="1:20" x14ac:dyDescent="0.25">
      <c r="A2008" s="72">
        <v>43118</v>
      </c>
      <c r="B2008" s="73" t="s">
        <v>1048</v>
      </c>
      <c r="C2008" s="74"/>
      <c r="D2008" s="73" t="s">
        <v>1026</v>
      </c>
      <c r="E2008" s="73" t="s">
        <v>19</v>
      </c>
      <c r="F2008" s="74">
        <v>30</v>
      </c>
      <c r="G2008" s="75">
        <v>60</v>
      </c>
      <c r="H2008" s="74">
        <v>2</v>
      </c>
      <c r="I2008" s="74">
        <v>80</v>
      </c>
      <c r="J2008" s="74">
        <v>160</v>
      </c>
      <c r="K2008" s="73" t="s">
        <v>16</v>
      </c>
      <c r="L2008" s="74">
        <v>60</v>
      </c>
      <c r="M2008" s="74">
        <v>60</v>
      </c>
      <c r="N2008" s="74">
        <v>180</v>
      </c>
      <c r="O2008" s="74">
        <v>6</v>
      </c>
      <c r="P2008" s="73" t="s">
        <v>64</v>
      </c>
      <c r="Q2008" s="74">
        <v>44</v>
      </c>
      <c r="S2008">
        <f t="shared" si="62"/>
        <v>160</v>
      </c>
      <c r="T2008" t="str">
        <f t="shared" si="63"/>
        <v>BPB-14</v>
      </c>
    </row>
    <row r="2009" spans="1:20" x14ac:dyDescent="0.25">
      <c r="A2009" s="72">
        <v>43118</v>
      </c>
      <c r="B2009" s="73" t="s">
        <v>1048</v>
      </c>
      <c r="C2009" s="74"/>
      <c r="D2009" s="73" t="s">
        <v>1026</v>
      </c>
      <c r="E2009" s="73" t="s">
        <v>65</v>
      </c>
      <c r="F2009" s="74">
        <v>36</v>
      </c>
      <c r="G2009" s="75">
        <v>36</v>
      </c>
      <c r="H2009" s="74">
        <v>1</v>
      </c>
      <c r="I2009" s="74">
        <v>2</v>
      </c>
      <c r="J2009" s="74">
        <v>6</v>
      </c>
      <c r="K2009" s="73" t="s">
        <v>16</v>
      </c>
      <c r="L2009" s="74">
        <v>72</v>
      </c>
      <c r="M2009" s="74">
        <v>72</v>
      </c>
      <c r="N2009" s="74">
        <v>216</v>
      </c>
      <c r="O2009" s="74">
        <v>6</v>
      </c>
      <c r="P2009" s="73" t="s">
        <v>292</v>
      </c>
      <c r="Q2009" s="74">
        <v>5</v>
      </c>
      <c r="S2009">
        <f t="shared" si="62"/>
        <v>6</v>
      </c>
      <c r="T2009" t="str">
        <f t="shared" si="63"/>
        <v>BPB-05</v>
      </c>
    </row>
    <row r="2010" spans="1:20" x14ac:dyDescent="0.25">
      <c r="A2010" s="72">
        <v>43118</v>
      </c>
      <c r="B2010" s="73" t="s">
        <v>1048</v>
      </c>
      <c r="C2010" s="74"/>
      <c r="D2010" s="73" t="s">
        <v>1026</v>
      </c>
      <c r="E2010" s="73" t="s">
        <v>136</v>
      </c>
      <c r="F2010" s="74">
        <v>24</v>
      </c>
      <c r="G2010" s="75">
        <v>24</v>
      </c>
      <c r="H2010" s="74">
        <v>1</v>
      </c>
      <c r="I2010" s="74">
        <v>8</v>
      </c>
      <c r="J2010" s="74">
        <v>72</v>
      </c>
      <c r="K2010" s="73" t="s">
        <v>16</v>
      </c>
      <c r="L2010" s="74">
        <v>48</v>
      </c>
      <c r="M2010" s="74">
        <v>48</v>
      </c>
      <c r="N2010" s="74">
        <v>288</v>
      </c>
      <c r="O2010" s="74">
        <v>12</v>
      </c>
      <c r="P2010" s="73" t="s">
        <v>181</v>
      </c>
      <c r="Q2010" s="74">
        <v>18</v>
      </c>
      <c r="S2010">
        <f t="shared" si="62"/>
        <v>72</v>
      </c>
      <c r="T2010" t="str">
        <f t="shared" si="63"/>
        <v>BPB-13</v>
      </c>
    </row>
    <row r="2011" spans="1:20" x14ac:dyDescent="0.25">
      <c r="A2011" s="68">
        <v>43118</v>
      </c>
      <c r="B2011" s="69" t="s">
        <v>1048</v>
      </c>
      <c r="C2011" s="70"/>
      <c r="D2011" s="69" t="s">
        <v>1026</v>
      </c>
      <c r="E2011" s="69" t="s">
        <v>20</v>
      </c>
      <c r="F2011" s="70">
        <v>24</v>
      </c>
      <c r="G2011" s="71">
        <v>24</v>
      </c>
      <c r="H2011" s="70">
        <v>1</v>
      </c>
      <c r="I2011" s="70">
        <v>2</v>
      </c>
      <c r="J2011" s="70">
        <v>52</v>
      </c>
      <c r="K2011" s="69" t="s">
        <v>16</v>
      </c>
      <c r="L2011" s="70">
        <v>48</v>
      </c>
      <c r="M2011" s="70">
        <v>48</v>
      </c>
      <c r="N2011" s="70">
        <v>288</v>
      </c>
      <c r="O2011" s="70">
        <v>12</v>
      </c>
      <c r="P2011" s="69" t="s">
        <v>182</v>
      </c>
      <c r="Q2011" s="70">
        <v>18</v>
      </c>
      <c r="S2011">
        <f t="shared" si="62"/>
        <v>52</v>
      </c>
      <c r="T2011" t="str">
        <f t="shared" si="63"/>
        <v>BPB-14</v>
      </c>
    </row>
    <row r="2012" spans="1:20" x14ac:dyDescent="0.25">
      <c r="A2012" s="72">
        <v>43118</v>
      </c>
      <c r="B2012" s="73" t="s">
        <v>1048</v>
      </c>
      <c r="C2012" s="74"/>
      <c r="D2012" s="73" t="s">
        <v>1026</v>
      </c>
      <c r="E2012" s="73" t="s">
        <v>67</v>
      </c>
      <c r="F2012" s="74">
        <v>24</v>
      </c>
      <c r="G2012" s="75">
        <v>24</v>
      </c>
      <c r="H2012" s="74">
        <v>1</v>
      </c>
      <c r="I2012" s="74">
        <v>8</v>
      </c>
      <c r="J2012" s="74">
        <v>56</v>
      </c>
      <c r="K2012" s="73" t="s">
        <v>16</v>
      </c>
      <c r="L2012" s="74">
        <v>48</v>
      </c>
      <c r="M2012" s="74">
        <v>48</v>
      </c>
      <c r="N2012" s="74">
        <v>288</v>
      </c>
      <c r="O2012" s="74">
        <v>12</v>
      </c>
      <c r="P2012" s="73" t="s">
        <v>68</v>
      </c>
      <c r="Q2012" s="74">
        <v>35</v>
      </c>
      <c r="S2012">
        <f t="shared" si="62"/>
        <v>56</v>
      </c>
      <c r="T2012" t="str">
        <f t="shared" si="63"/>
        <v>BPB-15</v>
      </c>
    </row>
    <row r="2013" spans="1:20" x14ac:dyDescent="0.25">
      <c r="A2013" s="68">
        <v>43118</v>
      </c>
      <c r="B2013" s="69" t="s">
        <v>1048</v>
      </c>
      <c r="C2013" s="70"/>
      <c r="D2013" s="69" t="s">
        <v>1026</v>
      </c>
      <c r="E2013" s="69" t="s">
        <v>69</v>
      </c>
      <c r="F2013" s="70">
        <v>36</v>
      </c>
      <c r="G2013" s="71">
        <v>36</v>
      </c>
      <c r="H2013" s="70">
        <v>1</v>
      </c>
      <c r="I2013" s="70">
        <v>8</v>
      </c>
      <c r="J2013" s="70">
        <v>64</v>
      </c>
      <c r="K2013" s="69" t="s">
        <v>16</v>
      </c>
      <c r="L2013" s="70">
        <v>72</v>
      </c>
      <c r="M2013" s="70">
        <v>72</v>
      </c>
      <c r="N2013" s="70">
        <v>216</v>
      </c>
      <c r="O2013" s="70">
        <v>6</v>
      </c>
      <c r="P2013" s="69" t="s">
        <v>227</v>
      </c>
      <c r="Q2013" s="70">
        <v>21</v>
      </c>
      <c r="S2013">
        <f t="shared" si="62"/>
        <v>64</v>
      </c>
      <c r="T2013" t="str">
        <f t="shared" si="63"/>
        <v>BPB-15</v>
      </c>
    </row>
    <row r="2014" spans="1:20" x14ac:dyDescent="0.25">
      <c r="A2014" s="72">
        <v>43118</v>
      </c>
      <c r="B2014" s="73" t="s">
        <v>1048</v>
      </c>
      <c r="C2014" s="74"/>
      <c r="D2014" s="73" t="s">
        <v>1026</v>
      </c>
      <c r="E2014" s="73" t="s">
        <v>70</v>
      </c>
      <c r="F2014" s="74">
        <v>24</v>
      </c>
      <c r="G2014" s="75">
        <v>48</v>
      </c>
      <c r="H2014" s="74">
        <v>2</v>
      </c>
      <c r="I2014" s="74">
        <v>8</v>
      </c>
      <c r="J2014" s="74">
        <v>56</v>
      </c>
      <c r="K2014" s="73" t="s">
        <v>16</v>
      </c>
      <c r="L2014" s="74">
        <v>48</v>
      </c>
      <c r="M2014" s="74">
        <v>48</v>
      </c>
      <c r="N2014" s="74">
        <v>288</v>
      </c>
      <c r="O2014" s="74">
        <v>12</v>
      </c>
      <c r="P2014" s="73" t="s">
        <v>190</v>
      </c>
      <c r="Q2014" s="74">
        <v>33</v>
      </c>
      <c r="S2014">
        <f t="shared" si="62"/>
        <v>56</v>
      </c>
      <c r="T2014" t="str">
        <f t="shared" si="63"/>
        <v>BPB-14</v>
      </c>
    </row>
    <row r="2015" spans="1:20" x14ac:dyDescent="0.25">
      <c r="A2015" s="68">
        <v>43118</v>
      </c>
      <c r="B2015" s="69" t="s">
        <v>1048</v>
      </c>
      <c r="C2015" s="70"/>
      <c r="D2015" s="69" t="s">
        <v>1026</v>
      </c>
      <c r="E2015" s="69" t="s">
        <v>71</v>
      </c>
      <c r="F2015" s="70">
        <v>24</v>
      </c>
      <c r="G2015" s="71">
        <v>24</v>
      </c>
      <c r="H2015" s="70">
        <v>1</v>
      </c>
      <c r="I2015" s="70">
        <v>8</v>
      </c>
      <c r="J2015" s="70">
        <v>56</v>
      </c>
      <c r="K2015" s="69" t="s">
        <v>16</v>
      </c>
      <c r="L2015" s="70">
        <v>48</v>
      </c>
      <c r="M2015" s="70">
        <v>48</v>
      </c>
      <c r="N2015" s="70">
        <v>288</v>
      </c>
      <c r="O2015" s="70">
        <v>12</v>
      </c>
      <c r="P2015" s="69" t="s">
        <v>201</v>
      </c>
      <c r="Q2015" s="70">
        <v>46</v>
      </c>
      <c r="S2015">
        <f t="shared" si="62"/>
        <v>56</v>
      </c>
      <c r="T2015" t="str">
        <f t="shared" si="63"/>
        <v>BPB-13</v>
      </c>
    </row>
    <row r="2016" spans="1:20" x14ac:dyDescent="0.25">
      <c r="A2016" s="72">
        <v>43118</v>
      </c>
      <c r="B2016" s="73" t="s">
        <v>1048</v>
      </c>
      <c r="C2016" s="74"/>
      <c r="D2016" s="73" t="s">
        <v>1026</v>
      </c>
      <c r="E2016" s="73" t="s">
        <v>72</v>
      </c>
      <c r="F2016" s="74">
        <v>24</v>
      </c>
      <c r="G2016" s="75">
        <v>48</v>
      </c>
      <c r="H2016" s="74">
        <v>2</v>
      </c>
      <c r="I2016" s="74">
        <v>8</v>
      </c>
      <c r="J2016" s="74">
        <v>64</v>
      </c>
      <c r="K2016" s="73" t="s">
        <v>16</v>
      </c>
      <c r="L2016" s="74">
        <v>48</v>
      </c>
      <c r="M2016" s="74">
        <v>48</v>
      </c>
      <c r="N2016" s="74">
        <v>144</v>
      </c>
      <c r="O2016" s="74">
        <v>6</v>
      </c>
      <c r="P2016" s="73" t="s">
        <v>170</v>
      </c>
      <c r="Q2016" s="74">
        <v>4</v>
      </c>
      <c r="S2016">
        <f t="shared" si="62"/>
        <v>64</v>
      </c>
      <c r="T2016" t="str">
        <f t="shared" si="63"/>
        <v>BPB-13</v>
      </c>
    </row>
    <row r="2017" spans="1:20" x14ac:dyDescent="0.25">
      <c r="A2017" s="72">
        <v>43118</v>
      </c>
      <c r="B2017" s="73" t="s">
        <v>1048</v>
      </c>
      <c r="C2017" s="74"/>
      <c r="D2017" s="73" t="s">
        <v>1026</v>
      </c>
      <c r="E2017" s="73" t="s">
        <v>73</v>
      </c>
      <c r="F2017" s="74">
        <v>36</v>
      </c>
      <c r="G2017" s="75">
        <v>36</v>
      </c>
      <c r="H2017" s="74">
        <v>1</v>
      </c>
      <c r="I2017" s="74">
        <v>8</v>
      </c>
      <c r="J2017" s="74">
        <v>80</v>
      </c>
      <c r="K2017" s="73" t="s">
        <v>16</v>
      </c>
      <c r="L2017" s="74">
        <v>72</v>
      </c>
      <c r="M2017" s="74">
        <v>72</v>
      </c>
      <c r="N2017" s="74">
        <v>432</v>
      </c>
      <c r="O2017" s="74">
        <v>12</v>
      </c>
      <c r="P2017" s="73" t="s">
        <v>309</v>
      </c>
      <c r="Q2017" s="74"/>
      <c r="S2017">
        <f t="shared" si="62"/>
        <v>80</v>
      </c>
      <c r="T2017" t="str">
        <f t="shared" si="63"/>
        <v>BPB-14</v>
      </c>
    </row>
    <row r="2018" spans="1:20" x14ac:dyDescent="0.25">
      <c r="A2018" s="68">
        <v>43118</v>
      </c>
      <c r="B2018" s="69" t="s">
        <v>1048</v>
      </c>
      <c r="C2018" s="70"/>
      <c r="D2018" s="69" t="s">
        <v>1026</v>
      </c>
      <c r="E2018" s="69" t="s">
        <v>74</v>
      </c>
      <c r="F2018" s="70">
        <v>24</v>
      </c>
      <c r="G2018" s="71">
        <v>48</v>
      </c>
      <c r="H2018" s="70">
        <v>2</v>
      </c>
      <c r="I2018" s="70">
        <v>8</v>
      </c>
      <c r="J2018" s="70">
        <v>64</v>
      </c>
      <c r="K2018" s="69" t="s">
        <v>16</v>
      </c>
      <c r="L2018" s="70">
        <v>48</v>
      </c>
      <c r="M2018" s="70">
        <v>48</v>
      </c>
      <c r="N2018" s="70">
        <v>144</v>
      </c>
      <c r="O2018" s="70">
        <v>6</v>
      </c>
      <c r="P2018" s="69" t="s">
        <v>191</v>
      </c>
      <c r="Q2018" s="70">
        <v>8</v>
      </c>
      <c r="S2018">
        <f t="shared" si="62"/>
        <v>64</v>
      </c>
      <c r="T2018" t="str">
        <f t="shared" si="63"/>
        <v>BPB-14</v>
      </c>
    </row>
    <row r="2019" spans="1:20" x14ac:dyDescent="0.25">
      <c r="A2019" s="68">
        <v>43118</v>
      </c>
      <c r="B2019" s="69" t="s">
        <v>1048</v>
      </c>
      <c r="C2019" s="70"/>
      <c r="D2019" s="69" t="s">
        <v>1026</v>
      </c>
      <c r="E2019" s="69" t="s">
        <v>75</v>
      </c>
      <c r="F2019" s="70">
        <v>36</v>
      </c>
      <c r="G2019" s="71">
        <v>72</v>
      </c>
      <c r="H2019" s="70">
        <v>2</v>
      </c>
      <c r="I2019" s="70">
        <v>8</v>
      </c>
      <c r="J2019" s="70">
        <v>80</v>
      </c>
      <c r="K2019" s="69" t="s">
        <v>16</v>
      </c>
      <c r="L2019" s="70">
        <v>72</v>
      </c>
      <c r="M2019" s="70">
        <v>72</v>
      </c>
      <c r="N2019" s="70">
        <v>216</v>
      </c>
      <c r="O2019" s="70">
        <v>6</v>
      </c>
      <c r="P2019" s="69" t="s">
        <v>290</v>
      </c>
      <c r="Q2019" s="70">
        <v>14</v>
      </c>
      <c r="S2019">
        <f t="shared" si="62"/>
        <v>80</v>
      </c>
      <c r="T2019" t="str">
        <f t="shared" si="63"/>
        <v>BPB-12</v>
      </c>
    </row>
    <row r="2020" spans="1:20" x14ac:dyDescent="0.25">
      <c r="A2020" s="72">
        <v>43118</v>
      </c>
      <c r="B2020" s="73" t="s">
        <v>1048</v>
      </c>
      <c r="C2020" s="74"/>
      <c r="D2020" s="73" t="s">
        <v>1026</v>
      </c>
      <c r="E2020" s="73" t="s">
        <v>137</v>
      </c>
      <c r="F2020" s="74">
        <v>24</v>
      </c>
      <c r="G2020" s="75">
        <v>48</v>
      </c>
      <c r="H2020" s="74">
        <v>2</v>
      </c>
      <c r="I2020" s="74">
        <v>8</v>
      </c>
      <c r="J2020" s="74">
        <v>72</v>
      </c>
      <c r="K2020" s="73" t="s">
        <v>16</v>
      </c>
      <c r="L2020" s="74">
        <v>48</v>
      </c>
      <c r="M2020" s="74">
        <v>48</v>
      </c>
      <c r="N2020" s="74">
        <v>432</v>
      </c>
      <c r="O2020" s="74">
        <v>18</v>
      </c>
      <c r="P2020" s="73" t="s">
        <v>176</v>
      </c>
      <c r="Q2020" s="74"/>
      <c r="S2020">
        <f t="shared" si="62"/>
        <v>72</v>
      </c>
      <c r="T2020" t="str">
        <f t="shared" si="63"/>
        <v>BPB-14</v>
      </c>
    </row>
    <row r="2021" spans="1:20" x14ac:dyDescent="0.25">
      <c r="A2021" s="68">
        <v>43118</v>
      </c>
      <c r="B2021" s="69" t="s">
        <v>1048</v>
      </c>
      <c r="C2021" s="70"/>
      <c r="D2021" s="69" t="s">
        <v>1026</v>
      </c>
      <c r="E2021" s="69" t="s">
        <v>591</v>
      </c>
      <c r="F2021" s="70">
        <v>28</v>
      </c>
      <c r="G2021" s="71">
        <v>28</v>
      </c>
      <c r="H2021" s="70">
        <v>1</v>
      </c>
      <c r="I2021" s="70">
        <v>80</v>
      </c>
      <c r="J2021" s="70">
        <v>160</v>
      </c>
      <c r="K2021" s="69" t="s">
        <v>16</v>
      </c>
      <c r="L2021" s="70">
        <v>56</v>
      </c>
      <c r="M2021" s="70">
        <v>56</v>
      </c>
      <c r="N2021" s="70">
        <v>168</v>
      </c>
      <c r="O2021" s="70">
        <v>6</v>
      </c>
      <c r="P2021" s="69" t="s">
        <v>592</v>
      </c>
      <c r="Q2021" s="70">
        <v>57</v>
      </c>
      <c r="S2021">
        <f t="shared" si="62"/>
        <v>160</v>
      </c>
      <c r="T2021" t="str">
        <f t="shared" si="63"/>
        <v>BPB-14</v>
      </c>
    </row>
    <row r="2022" spans="1:20" x14ac:dyDescent="0.25">
      <c r="A2022" s="68">
        <v>43118</v>
      </c>
      <c r="B2022" s="69" t="s">
        <v>1048</v>
      </c>
      <c r="C2022" s="70"/>
      <c r="D2022" s="69" t="s">
        <v>1026</v>
      </c>
      <c r="E2022" s="69" t="s">
        <v>76</v>
      </c>
      <c r="F2022" s="70">
        <v>36</v>
      </c>
      <c r="G2022" s="71">
        <v>72</v>
      </c>
      <c r="H2022" s="70">
        <v>2</v>
      </c>
      <c r="I2022" s="70">
        <v>8</v>
      </c>
      <c r="J2022" s="70">
        <v>72</v>
      </c>
      <c r="K2022" s="69" t="s">
        <v>16</v>
      </c>
      <c r="L2022" s="70">
        <v>72</v>
      </c>
      <c r="M2022" s="70">
        <v>72</v>
      </c>
      <c r="N2022" s="70">
        <v>432</v>
      </c>
      <c r="O2022" s="70">
        <v>12</v>
      </c>
      <c r="P2022" s="69" t="s">
        <v>260</v>
      </c>
      <c r="Q2022" s="70">
        <v>35</v>
      </c>
      <c r="S2022">
        <f t="shared" si="62"/>
        <v>72</v>
      </c>
      <c r="T2022" t="str">
        <f t="shared" si="63"/>
        <v>BPB-13</v>
      </c>
    </row>
    <row r="2023" spans="1:20" x14ac:dyDescent="0.25">
      <c r="A2023" s="68">
        <v>43118</v>
      </c>
      <c r="B2023" s="69" t="s">
        <v>1048</v>
      </c>
      <c r="C2023" s="70"/>
      <c r="D2023" s="69" t="s">
        <v>1026</v>
      </c>
      <c r="E2023" s="69" t="s">
        <v>77</v>
      </c>
      <c r="F2023" s="70">
        <v>24</v>
      </c>
      <c r="G2023" s="71">
        <v>48</v>
      </c>
      <c r="H2023" s="70">
        <v>2</v>
      </c>
      <c r="I2023" s="70">
        <v>64</v>
      </c>
      <c r="J2023" s="70">
        <v>128</v>
      </c>
      <c r="K2023" s="69" t="s">
        <v>16</v>
      </c>
      <c r="L2023" s="70">
        <v>48</v>
      </c>
      <c r="M2023" s="70">
        <v>48</v>
      </c>
      <c r="N2023" s="70">
        <v>432</v>
      </c>
      <c r="O2023" s="70">
        <v>18</v>
      </c>
      <c r="P2023" s="69" t="s">
        <v>78</v>
      </c>
      <c r="Q2023" s="70"/>
      <c r="S2023">
        <f t="shared" si="62"/>
        <v>128</v>
      </c>
      <c r="T2023" t="str">
        <f t="shared" si="63"/>
        <v>BPB-14</v>
      </c>
    </row>
    <row r="2024" spans="1:20" x14ac:dyDescent="0.25">
      <c r="A2024" s="68">
        <v>43118</v>
      </c>
      <c r="B2024" s="69" t="s">
        <v>1048</v>
      </c>
      <c r="C2024" s="70"/>
      <c r="D2024" s="69" t="s">
        <v>1026</v>
      </c>
      <c r="E2024" s="69" t="s">
        <v>82</v>
      </c>
      <c r="F2024" s="70">
        <v>36</v>
      </c>
      <c r="G2024" s="71">
        <v>36</v>
      </c>
      <c r="H2024" s="70">
        <v>1</v>
      </c>
      <c r="I2024" s="70">
        <v>8</v>
      </c>
      <c r="J2024" s="70">
        <v>56</v>
      </c>
      <c r="K2024" s="69" t="s">
        <v>16</v>
      </c>
      <c r="L2024" s="70">
        <v>72</v>
      </c>
      <c r="M2024" s="70">
        <v>72</v>
      </c>
      <c r="N2024" s="70">
        <v>432</v>
      </c>
      <c r="O2024" s="70">
        <v>12</v>
      </c>
      <c r="P2024" s="69" t="s">
        <v>192</v>
      </c>
      <c r="Q2024" s="70">
        <v>39</v>
      </c>
      <c r="S2024">
        <f t="shared" si="62"/>
        <v>56</v>
      </c>
      <c r="T2024" t="str">
        <f t="shared" si="63"/>
        <v>BPB-11</v>
      </c>
    </row>
    <row r="2025" spans="1:20" x14ac:dyDescent="0.25">
      <c r="A2025" s="72">
        <v>43118</v>
      </c>
      <c r="B2025" s="73" t="s">
        <v>1048</v>
      </c>
      <c r="C2025" s="74"/>
      <c r="D2025" s="73" t="s">
        <v>1026</v>
      </c>
      <c r="E2025" s="73" t="s">
        <v>83</v>
      </c>
      <c r="F2025" s="74">
        <v>12</v>
      </c>
      <c r="G2025" s="75">
        <v>24</v>
      </c>
      <c r="H2025" s="74">
        <v>2</v>
      </c>
      <c r="I2025" s="74">
        <v>25</v>
      </c>
      <c r="J2025" s="74">
        <v>175</v>
      </c>
      <c r="K2025" s="73" t="s">
        <v>16</v>
      </c>
      <c r="L2025" s="74">
        <v>24</v>
      </c>
      <c r="M2025" s="74">
        <v>24</v>
      </c>
      <c r="N2025" s="74">
        <v>144</v>
      </c>
      <c r="O2025" s="74">
        <v>12</v>
      </c>
      <c r="P2025" s="73" t="s">
        <v>860</v>
      </c>
      <c r="Q2025" s="74">
        <v>135</v>
      </c>
      <c r="S2025">
        <f t="shared" si="62"/>
        <v>175</v>
      </c>
      <c r="T2025" t="str">
        <f t="shared" si="63"/>
        <v>BPB-13</v>
      </c>
    </row>
    <row r="2026" spans="1:20" x14ac:dyDescent="0.25">
      <c r="A2026" s="68">
        <v>43118</v>
      </c>
      <c r="B2026" s="69" t="s">
        <v>1048</v>
      </c>
      <c r="C2026" s="70"/>
      <c r="D2026" s="69" t="s">
        <v>1026</v>
      </c>
      <c r="E2026" s="69" t="s">
        <v>84</v>
      </c>
      <c r="F2026" s="70">
        <v>24</v>
      </c>
      <c r="G2026" s="71">
        <v>48</v>
      </c>
      <c r="H2026" s="70">
        <v>2</v>
      </c>
      <c r="I2026" s="70">
        <v>8</v>
      </c>
      <c r="J2026" s="70">
        <v>64</v>
      </c>
      <c r="K2026" s="69" t="s">
        <v>16</v>
      </c>
      <c r="L2026" s="70">
        <v>48</v>
      </c>
      <c r="M2026" s="70">
        <v>48</v>
      </c>
      <c r="N2026" s="70">
        <v>432</v>
      </c>
      <c r="O2026" s="70">
        <v>18</v>
      </c>
      <c r="P2026" s="69" t="s">
        <v>183</v>
      </c>
      <c r="Q2026" s="70">
        <v>12</v>
      </c>
      <c r="S2026">
        <f t="shared" si="62"/>
        <v>64</v>
      </c>
      <c r="T2026" t="str">
        <f t="shared" si="63"/>
        <v>BPB-14</v>
      </c>
    </row>
    <row r="2027" spans="1:20" x14ac:dyDescent="0.25">
      <c r="A2027" s="72">
        <v>43118</v>
      </c>
      <c r="B2027" s="73" t="s">
        <v>1048</v>
      </c>
      <c r="C2027" s="74"/>
      <c r="D2027" s="73" t="s">
        <v>1026</v>
      </c>
      <c r="E2027" s="73" t="s">
        <v>85</v>
      </c>
      <c r="F2027" s="74">
        <v>24</v>
      </c>
      <c r="G2027" s="75">
        <v>24</v>
      </c>
      <c r="H2027" s="74">
        <v>1</v>
      </c>
      <c r="I2027" s="74">
        <v>2</v>
      </c>
      <c r="J2027" s="74">
        <v>80</v>
      </c>
      <c r="K2027" s="73" t="s">
        <v>16</v>
      </c>
      <c r="L2027" s="74">
        <v>48</v>
      </c>
      <c r="M2027" s="74">
        <v>48</v>
      </c>
      <c r="N2027" s="74">
        <v>288</v>
      </c>
      <c r="O2027" s="74">
        <v>12</v>
      </c>
      <c r="P2027" s="73" t="s">
        <v>156</v>
      </c>
      <c r="Q2027" s="74"/>
      <c r="S2027">
        <f t="shared" si="62"/>
        <v>80</v>
      </c>
      <c r="T2027" t="str">
        <f t="shared" si="63"/>
        <v>BPB-13</v>
      </c>
    </row>
    <row r="2028" spans="1:20" x14ac:dyDescent="0.25">
      <c r="A2028" s="72">
        <v>43118</v>
      </c>
      <c r="B2028" s="73" t="s">
        <v>1048</v>
      </c>
      <c r="C2028" s="74"/>
      <c r="D2028" s="73" t="s">
        <v>1026</v>
      </c>
      <c r="E2028" s="73" t="s">
        <v>86</v>
      </c>
      <c r="F2028" s="74">
        <v>36</v>
      </c>
      <c r="G2028" s="75">
        <v>72</v>
      </c>
      <c r="H2028" s="74">
        <v>2</v>
      </c>
      <c r="I2028" s="74">
        <v>8</v>
      </c>
      <c r="J2028" s="74">
        <v>88</v>
      </c>
      <c r="K2028" s="73" t="s">
        <v>16</v>
      </c>
      <c r="L2028" s="74">
        <v>72</v>
      </c>
      <c r="M2028" s="74">
        <v>72</v>
      </c>
      <c r="N2028" s="74">
        <v>432</v>
      </c>
      <c r="O2028" s="74">
        <v>12</v>
      </c>
      <c r="P2028" s="73" t="s">
        <v>249</v>
      </c>
      <c r="Q2028" s="74">
        <v>29</v>
      </c>
      <c r="S2028">
        <f t="shared" ref="S2028:S2091" si="64">J2028</f>
        <v>88</v>
      </c>
      <c r="T2028" t="str">
        <f t="shared" si="63"/>
        <v>BPB-14</v>
      </c>
    </row>
    <row r="2029" spans="1:20" x14ac:dyDescent="0.25">
      <c r="A2029" s="68">
        <v>43118</v>
      </c>
      <c r="B2029" s="69" t="s">
        <v>1048</v>
      </c>
      <c r="C2029" s="70"/>
      <c r="D2029" s="69" t="s">
        <v>1026</v>
      </c>
      <c r="E2029" s="69" t="s">
        <v>143</v>
      </c>
      <c r="F2029" s="70">
        <v>24</v>
      </c>
      <c r="G2029" s="71">
        <v>48</v>
      </c>
      <c r="H2029" s="70">
        <v>2</v>
      </c>
      <c r="I2029" s="70">
        <v>64</v>
      </c>
      <c r="J2029" s="70">
        <v>128</v>
      </c>
      <c r="K2029" s="69" t="s">
        <v>16</v>
      </c>
      <c r="L2029" s="70">
        <v>48</v>
      </c>
      <c r="M2029" s="70">
        <v>48</v>
      </c>
      <c r="N2029" s="70">
        <v>288</v>
      </c>
      <c r="O2029" s="70">
        <v>12</v>
      </c>
      <c r="P2029" s="69" t="s">
        <v>177</v>
      </c>
      <c r="Q2029" s="70"/>
      <c r="S2029">
        <f t="shared" si="64"/>
        <v>128</v>
      </c>
      <c r="T2029" t="str">
        <f t="shared" si="63"/>
        <v>BPB-14</v>
      </c>
    </row>
    <row r="2030" spans="1:20" x14ac:dyDescent="0.25">
      <c r="A2030" s="72">
        <v>43118</v>
      </c>
      <c r="B2030" s="73" t="s">
        <v>1048</v>
      </c>
      <c r="C2030" s="74"/>
      <c r="D2030" s="73" t="s">
        <v>1026</v>
      </c>
      <c r="E2030" s="73" t="s">
        <v>21</v>
      </c>
      <c r="F2030" s="74">
        <v>12</v>
      </c>
      <c r="G2030" s="75">
        <v>24</v>
      </c>
      <c r="H2030" s="74">
        <v>2</v>
      </c>
      <c r="I2030" s="74">
        <v>175</v>
      </c>
      <c r="J2030" s="74">
        <v>350</v>
      </c>
      <c r="K2030" s="73" t="s">
        <v>16</v>
      </c>
      <c r="L2030" s="74">
        <v>36</v>
      </c>
      <c r="M2030" s="74">
        <v>36</v>
      </c>
      <c r="N2030" s="74">
        <v>132</v>
      </c>
      <c r="O2030" s="74">
        <v>11</v>
      </c>
      <c r="P2030" s="73" t="s">
        <v>861</v>
      </c>
      <c r="Q2030" s="74">
        <v>150</v>
      </c>
      <c r="S2030">
        <f t="shared" si="64"/>
        <v>350</v>
      </c>
      <c r="T2030" t="str">
        <f t="shared" si="63"/>
        <v>BPB-13</v>
      </c>
    </row>
    <row r="2031" spans="1:20" x14ac:dyDescent="0.25">
      <c r="A2031" s="72">
        <v>43118</v>
      </c>
      <c r="B2031" s="73" t="s">
        <v>1048</v>
      </c>
      <c r="C2031" s="74"/>
      <c r="D2031" s="73" t="s">
        <v>1026</v>
      </c>
      <c r="E2031" s="73" t="s">
        <v>88</v>
      </c>
      <c r="F2031" s="74">
        <v>36</v>
      </c>
      <c r="G2031" s="75">
        <v>72</v>
      </c>
      <c r="H2031" s="74">
        <v>2</v>
      </c>
      <c r="I2031" s="74">
        <v>8</v>
      </c>
      <c r="J2031" s="74">
        <v>80</v>
      </c>
      <c r="K2031" s="73" t="s">
        <v>16</v>
      </c>
      <c r="L2031" s="74">
        <v>72</v>
      </c>
      <c r="M2031" s="74">
        <v>72</v>
      </c>
      <c r="N2031" s="74">
        <v>216</v>
      </c>
      <c r="O2031" s="74">
        <v>6</v>
      </c>
      <c r="P2031" s="73" t="s">
        <v>315</v>
      </c>
      <c r="Q2031" s="74">
        <v>61</v>
      </c>
      <c r="S2031">
        <f t="shared" si="64"/>
        <v>80</v>
      </c>
      <c r="T2031" t="str">
        <f t="shared" si="63"/>
        <v>BPB-12</v>
      </c>
    </row>
    <row r="2032" spans="1:20" x14ac:dyDescent="0.25">
      <c r="A2032" s="68">
        <v>43118</v>
      </c>
      <c r="B2032" s="69" t="s">
        <v>1048</v>
      </c>
      <c r="C2032" s="70"/>
      <c r="D2032" s="69" t="s">
        <v>1026</v>
      </c>
      <c r="E2032" s="69" t="s">
        <v>941</v>
      </c>
      <c r="F2032" s="70">
        <v>24</v>
      </c>
      <c r="G2032" s="71">
        <v>24</v>
      </c>
      <c r="H2032" s="70">
        <v>1</v>
      </c>
      <c r="I2032" s="70">
        <v>2</v>
      </c>
      <c r="J2032" s="70">
        <v>6</v>
      </c>
      <c r="K2032" s="69" t="s">
        <v>16</v>
      </c>
      <c r="L2032" s="70">
        <v>48</v>
      </c>
      <c r="M2032" s="70">
        <v>48</v>
      </c>
      <c r="N2032" s="70">
        <v>144</v>
      </c>
      <c r="O2032" s="70">
        <v>6</v>
      </c>
      <c r="P2032" s="69" t="s">
        <v>942</v>
      </c>
      <c r="Q2032" s="70">
        <v>2</v>
      </c>
      <c r="S2032">
        <f t="shared" si="64"/>
        <v>6</v>
      </c>
      <c r="T2032" t="str">
        <f t="shared" si="63"/>
        <v>BPB-04</v>
      </c>
    </row>
    <row r="2033" spans="1:20" x14ac:dyDescent="0.25">
      <c r="A2033" s="72">
        <v>43118</v>
      </c>
      <c r="B2033" s="73" t="s">
        <v>1048</v>
      </c>
      <c r="C2033" s="74"/>
      <c r="D2033" s="73" t="s">
        <v>1026</v>
      </c>
      <c r="E2033" s="73" t="s">
        <v>89</v>
      </c>
      <c r="F2033" s="74">
        <v>24</v>
      </c>
      <c r="G2033" s="75">
        <v>48</v>
      </c>
      <c r="H2033" s="74">
        <v>2</v>
      </c>
      <c r="I2033" s="74">
        <v>8</v>
      </c>
      <c r="J2033" s="74">
        <v>64</v>
      </c>
      <c r="K2033" s="73" t="s">
        <v>16</v>
      </c>
      <c r="L2033" s="74">
        <v>48</v>
      </c>
      <c r="M2033" s="74">
        <v>48</v>
      </c>
      <c r="N2033" s="74">
        <v>144</v>
      </c>
      <c r="O2033" s="74">
        <v>6</v>
      </c>
      <c r="P2033" s="73" t="s">
        <v>857</v>
      </c>
      <c r="Q2033" s="74">
        <v>10</v>
      </c>
      <c r="S2033">
        <f t="shared" si="64"/>
        <v>64</v>
      </c>
      <c r="T2033" t="str">
        <f t="shared" si="63"/>
        <v>BPB-14</v>
      </c>
    </row>
    <row r="2034" spans="1:20" x14ac:dyDescent="0.25">
      <c r="A2034" s="68">
        <v>43118</v>
      </c>
      <c r="B2034" s="69" t="s">
        <v>1048</v>
      </c>
      <c r="C2034" s="70"/>
      <c r="D2034" s="69" t="s">
        <v>1026</v>
      </c>
      <c r="E2034" s="69" t="s">
        <v>144</v>
      </c>
      <c r="F2034" s="70">
        <v>24</v>
      </c>
      <c r="G2034" s="71">
        <v>24</v>
      </c>
      <c r="H2034" s="70">
        <v>1</v>
      </c>
      <c r="I2034" s="70">
        <v>8</v>
      </c>
      <c r="J2034" s="70">
        <v>64</v>
      </c>
      <c r="K2034" s="69" t="s">
        <v>16</v>
      </c>
      <c r="L2034" s="70">
        <v>48</v>
      </c>
      <c r="M2034" s="70">
        <v>48</v>
      </c>
      <c r="N2034" s="70">
        <v>288</v>
      </c>
      <c r="O2034" s="70">
        <v>12</v>
      </c>
      <c r="P2034" s="69" t="s">
        <v>193</v>
      </c>
      <c r="Q2034" s="70"/>
      <c r="S2034">
        <f t="shared" si="64"/>
        <v>64</v>
      </c>
      <c r="T2034" t="str">
        <f t="shared" si="63"/>
        <v>BPB-13</v>
      </c>
    </row>
    <row r="2035" spans="1:20" x14ac:dyDescent="0.25">
      <c r="A2035" s="72">
        <v>43118</v>
      </c>
      <c r="B2035" s="73" t="s">
        <v>1048</v>
      </c>
      <c r="C2035" s="74"/>
      <c r="D2035" s="73" t="s">
        <v>1026</v>
      </c>
      <c r="E2035" s="73" t="s">
        <v>145</v>
      </c>
      <c r="F2035" s="74">
        <v>36</v>
      </c>
      <c r="G2035" s="75">
        <v>72</v>
      </c>
      <c r="H2035" s="74">
        <v>2</v>
      </c>
      <c r="I2035" s="74">
        <v>8</v>
      </c>
      <c r="J2035" s="74">
        <v>72</v>
      </c>
      <c r="K2035" s="73" t="s">
        <v>16</v>
      </c>
      <c r="L2035" s="74">
        <v>72</v>
      </c>
      <c r="M2035" s="74">
        <v>72</v>
      </c>
      <c r="N2035" s="74">
        <v>432</v>
      </c>
      <c r="O2035" s="74">
        <v>12</v>
      </c>
      <c r="P2035" s="73" t="s">
        <v>223</v>
      </c>
      <c r="Q2035" s="74">
        <v>49</v>
      </c>
      <c r="S2035">
        <f t="shared" si="64"/>
        <v>72</v>
      </c>
      <c r="T2035" t="str">
        <f t="shared" si="63"/>
        <v>BPB-12</v>
      </c>
    </row>
    <row r="2036" spans="1:20" x14ac:dyDescent="0.25">
      <c r="A2036" s="68">
        <v>43118</v>
      </c>
      <c r="B2036" s="69" t="s">
        <v>1048</v>
      </c>
      <c r="C2036" s="70"/>
      <c r="D2036" s="69" t="s">
        <v>1026</v>
      </c>
      <c r="E2036" s="69" t="s">
        <v>22</v>
      </c>
      <c r="F2036" s="70">
        <v>36</v>
      </c>
      <c r="G2036" s="71">
        <v>72</v>
      </c>
      <c r="H2036" s="70">
        <v>2</v>
      </c>
      <c r="I2036" s="70">
        <v>72</v>
      </c>
      <c r="J2036" s="70">
        <v>144</v>
      </c>
      <c r="K2036" s="69" t="s">
        <v>16</v>
      </c>
      <c r="L2036" s="70">
        <v>72</v>
      </c>
      <c r="M2036" s="70">
        <v>72</v>
      </c>
      <c r="N2036" s="70">
        <v>864</v>
      </c>
      <c r="O2036" s="70">
        <v>24</v>
      </c>
      <c r="P2036" s="69" t="s">
        <v>205</v>
      </c>
      <c r="Q2036" s="70">
        <v>34</v>
      </c>
      <c r="S2036">
        <f t="shared" si="64"/>
        <v>144</v>
      </c>
      <c r="T2036" t="str">
        <f t="shared" si="63"/>
        <v>BPB-13</v>
      </c>
    </row>
    <row r="2037" spans="1:20" x14ac:dyDescent="0.25">
      <c r="A2037" s="72">
        <v>43118</v>
      </c>
      <c r="B2037" s="73" t="s">
        <v>1048</v>
      </c>
      <c r="C2037" s="74"/>
      <c r="D2037" s="73" t="s">
        <v>1026</v>
      </c>
      <c r="E2037" s="73" t="s">
        <v>23</v>
      </c>
      <c r="F2037" s="74">
        <v>36</v>
      </c>
      <c r="G2037" s="75">
        <v>72</v>
      </c>
      <c r="H2037" s="74">
        <v>2</v>
      </c>
      <c r="I2037" s="74">
        <v>8</v>
      </c>
      <c r="J2037" s="74">
        <v>80</v>
      </c>
      <c r="K2037" s="73" t="s">
        <v>16</v>
      </c>
      <c r="L2037" s="74">
        <v>108</v>
      </c>
      <c r="M2037" s="74">
        <v>108</v>
      </c>
      <c r="N2037" s="74">
        <v>648</v>
      </c>
      <c r="O2037" s="74">
        <v>18</v>
      </c>
      <c r="P2037" s="73" t="s">
        <v>194</v>
      </c>
      <c r="Q2037" s="74"/>
      <c r="S2037">
        <f t="shared" si="64"/>
        <v>80</v>
      </c>
      <c r="T2037" t="str">
        <f t="shared" si="63"/>
        <v>BPB-14</v>
      </c>
    </row>
    <row r="2038" spans="1:20" x14ac:dyDescent="0.25">
      <c r="A2038" s="68">
        <v>43118</v>
      </c>
      <c r="B2038" s="69" t="s">
        <v>1048</v>
      </c>
      <c r="C2038" s="70"/>
      <c r="D2038" s="69" t="s">
        <v>1026</v>
      </c>
      <c r="E2038" s="69" t="s">
        <v>150</v>
      </c>
      <c r="F2038" s="70">
        <v>36</v>
      </c>
      <c r="G2038" s="71">
        <v>72</v>
      </c>
      <c r="H2038" s="70">
        <v>2</v>
      </c>
      <c r="I2038" s="70">
        <v>8</v>
      </c>
      <c r="J2038" s="70">
        <v>64</v>
      </c>
      <c r="K2038" s="69" t="s">
        <v>16</v>
      </c>
      <c r="L2038" s="70">
        <v>72</v>
      </c>
      <c r="M2038" s="70">
        <v>72</v>
      </c>
      <c r="N2038" s="70">
        <v>432</v>
      </c>
      <c r="O2038" s="70">
        <v>12</v>
      </c>
      <c r="P2038" s="69" t="s">
        <v>275</v>
      </c>
      <c r="Q2038" s="70"/>
      <c r="S2038">
        <f t="shared" si="64"/>
        <v>64</v>
      </c>
      <c r="T2038" t="str">
        <f t="shared" si="63"/>
        <v>BPB-08</v>
      </c>
    </row>
    <row r="2039" spans="1:20" x14ac:dyDescent="0.25">
      <c r="A2039" s="68">
        <v>43118</v>
      </c>
      <c r="B2039" s="69" t="s">
        <v>1048</v>
      </c>
      <c r="C2039" s="70"/>
      <c r="D2039" s="69" t="s">
        <v>1026</v>
      </c>
      <c r="E2039" s="69" t="s">
        <v>24</v>
      </c>
      <c r="F2039" s="70">
        <v>80</v>
      </c>
      <c r="G2039" s="71">
        <v>80</v>
      </c>
      <c r="H2039" s="70">
        <v>1</v>
      </c>
      <c r="I2039" s="70">
        <v>8</v>
      </c>
      <c r="J2039" s="70">
        <v>80</v>
      </c>
      <c r="K2039" s="69" t="s">
        <v>16</v>
      </c>
      <c r="L2039" s="70">
        <v>160</v>
      </c>
      <c r="M2039" s="70">
        <v>160</v>
      </c>
      <c r="N2039" s="70">
        <v>480</v>
      </c>
      <c r="O2039" s="70">
        <v>6</v>
      </c>
      <c r="P2039" s="69" t="s">
        <v>285</v>
      </c>
      <c r="Q2039" s="70">
        <v>13</v>
      </c>
      <c r="S2039">
        <f t="shared" si="64"/>
        <v>80</v>
      </c>
      <c r="T2039" t="str">
        <f t="shared" si="63"/>
        <v>BPB-12</v>
      </c>
    </row>
    <row r="2040" spans="1:20" x14ac:dyDescent="0.25">
      <c r="A2040" s="68">
        <v>43118</v>
      </c>
      <c r="B2040" s="69" t="s">
        <v>1048</v>
      </c>
      <c r="C2040" s="70"/>
      <c r="D2040" s="69" t="s">
        <v>1026</v>
      </c>
      <c r="E2040" s="69" t="s">
        <v>90</v>
      </c>
      <c r="F2040" s="70">
        <v>80</v>
      </c>
      <c r="G2040" s="71">
        <v>80</v>
      </c>
      <c r="H2040" s="70">
        <v>1</v>
      </c>
      <c r="I2040" s="70">
        <v>8</v>
      </c>
      <c r="J2040" s="70">
        <v>88</v>
      </c>
      <c r="K2040" s="69" t="s">
        <v>16</v>
      </c>
      <c r="L2040" s="70">
        <v>160</v>
      </c>
      <c r="M2040" s="70">
        <v>160</v>
      </c>
      <c r="N2040" s="70">
        <v>480</v>
      </c>
      <c r="O2040" s="70">
        <v>6</v>
      </c>
      <c r="P2040" s="69" t="s">
        <v>286</v>
      </c>
      <c r="Q2040" s="70">
        <v>25</v>
      </c>
      <c r="S2040">
        <f t="shared" si="64"/>
        <v>88</v>
      </c>
      <c r="T2040" t="str">
        <f t="shared" si="63"/>
        <v>BPB-12</v>
      </c>
    </row>
    <row r="2041" spans="1:20" x14ac:dyDescent="0.25">
      <c r="A2041" s="68">
        <v>43118</v>
      </c>
      <c r="B2041" s="69" t="s">
        <v>1048</v>
      </c>
      <c r="C2041" s="70"/>
      <c r="D2041" s="69" t="s">
        <v>1026</v>
      </c>
      <c r="E2041" s="69" t="s">
        <v>27</v>
      </c>
      <c r="F2041" s="70">
        <v>80</v>
      </c>
      <c r="G2041" s="71">
        <v>80</v>
      </c>
      <c r="H2041" s="70">
        <v>1</v>
      </c>
      <c r="I2041" s="70">
        <v>8</v>
      </c>
      <c r="J2041" s="70">
        <v>88</v>
      </c>
      <c r="K2041" s="69" t="s">
        <v>16</v>
      </c>
      <c r="L2041" s="70">
        <v>160</v>
      </c>
      <c r="M2041" s="70">
        <v>160</v>
      </c>
      <c r="N2041" s="70">
        <v>480</v>
      </c>
      <c r="O2041" s="70">
        <v>6</v>
      </c>
      <c r="P2041" s="69" t="s">
        <v>287</v>
      </c>
      <c r="Q2041" s="70">
        <v>22</v>
      </c>
      <c r="S2041">
        <f t="shared" si="64"/>
        <v>88</v>
      </c>
      <c r="T2041" t="str">
        <f t="shared" si="63"/>
        <v>BPB-13</v>
      </c>
    </row>
    <row r="2042" spans="1:20" x14ac:dyDescent="0.25">
      <c r="A2042" s="72">
        <v>43118</v>
      </c>
      <c r="B2042" s="73" t="s">
        <v>1048</v>
      </c>
      <c r="C2042" s="74"/>
      <c r="D2042" s="73" t="s">
        <v>1026</v>
      </c>
      <c r="E2042" s="73" t="s">
        <v>91</v>
      </c>
      <c r="F2042" s="74">
        <v>24</v>
      </c>
      <c r="G2042" s="75">
        <v>48</v>
      </c>
      <c r="H2042" s="74">
        <v>2</v>
      </c>
      <c r="I2042" s="74">
        <v>8</v>
      </c>
      <c r="J2042" s="74">
        <v>80</v>
      </c>
      <c r="K2042" s="73" t="s">
        <v>16</v>
      </c>
      <c r="L2042" s="74">
        <v>48</v>
      </c>
      <c r="M2042" s="74">
        <v>48</v>
      </c>
      <c r="N2042" s="74">
        <v>1000</v>
      </c>
      <c r="O2042" s="74">
        <v>41.6666666666667</v>
      </c>
      <c r="P2042" s="73" t="s">
        <v>250</v>
      </c>
      <c r="Q2042" s="74">
        <v>34</v>
      </c>
      <c r="S2042">
        <f t="shared" si="64"/>
        <v>80</v>
      </c>
      <c r="T2042" t="str">
        <f t="shared" si="63"/>
        <v>BPB-11</v>
      </c>
    </row>
    <row r="2043" spans="1:20" x14ac:dyDescent="0.25">
      <c r="A2043" s="68">
        <v>43118</v>
      </c>
      <c r="B2043" s="69" t="s">
        <v>1048</v>
      </c>
      <c r="C2043" s="70"/>
      <c r="D2043" s="69" t="s">
        <v>1026</v>
      </c>
      <c r="E2043" s="69" t="s">
        <v>92</v>
      </c>
      <c r="F2043" s="70">
        <v>24</v>
      </c>
      <c r="G2043" s="71">
        <v>48</v>
      </c>
      <c r="H2043" s="70">
        <v>2</v>
      </c>
      <c r="I2043" s="70">
        <v>8</v>
      </c>
      <c r="J2043" s="70">
        <v>80</v>
      </c>
      <c r="K2043" s="69" t="s">
        <v>16</v>
      </c>
      <c r="L2043" s="70">
        <v>48</v>
      </c>
      <c r="M2043" s="70">
        <v>48</v>
      </c>
      <c r="N2043" s="70">
        <v>144</v>
      </c>
      <c r="O2043" s="70">
        <v>6</v>
      </c>
      <c r="P2043" s="69" t="s">
        <v>224</v>
      </c>
      <c r="Q2043" s="70"/>
      <c r="S2043">
        <f t="shared" si="64"/>
        <v>80</v>
      </c>
      <c r="T2043" t="str">
        <f t="shared" si="63"/>
        <v>BPB-08</v>
      </c>
    </row>
    <row r="2044" spans="1:20" x14ac:dyDescent="0.25">
      <c r="A2044" s="72">
        <v>43118</v>
      </c>
      <c r="B2044" s="73" t="s">
        <v>1048</v>
      </c>
      <c r="C2044" s="74"/>
      <c r="D2044" s="73" t="s">
        <v>1026</v>
      </c>
      <c r="E2044" s="73" t="s">
        <v>93</v>
      </c>
      <c r="F2044" s="74">
        <v>24</v>
      </c>
      <c r="G2044" s="75">
        <v>24</v>
      </c>
      <c r="H2044" s="74">
        <v>1</v>
      </c>
      <c r="I2044" s="74">
        <v>8</v>
      </c>
      <c r="J2044" s="74">
        <v>88</v>
      </c>
      <c r="K2044" s="73" t="s">
        <v>16</v>
      </c>
      <c r="L2044" s="74">
        <v>144</v>
      </c>
      <c r="M2044" s="74">
        <v>144</v>
      </c>
      <c r="N2044" s="74">
        <v>144</v>
      </c>
      <c r="O2044" s="74">
        <v>6</v>
      </c>
      <c r="P2044" s="73" t="s">
        <v>593</v>
      </c>
      <c r="Q2044" s="74">
        <v>10</v>
      </c>
      <c r="S2044">
        <f t="shared" si="64"/>
        <v>88</v>
      </c>
      <c r="T2044" t="str">
        <f t="shared" si="63"/>
        <v>BPB-15</v>
      </c>
    </row>
    <row r="2045" spans="1:20" x14ac:dyDescent="0.25">
      <c r="A2045" s="68">
        <v>43118</v>
      </c>
      <c r="B2045" s="69" t="s">
        <v>1048</v>
      </c>
      <c r="C2045" s="70"/>
      <c r="D2045" s="69" t="s">
        <v>1026</v>
      </c>
      <c r="E2045" s="69" t="s">
        <v>95</v>
      </c>
      <c r="F2045" s="70">
        <v>36</v>
      </c>
      <c r="G2045" s="71">
        <v>36</v>
      </c>
      <c r="H2045" s="70">
        <v>1</v>
      </c>
      <c r="I2045" s="70">
        <v>8</v>
      </c>
      <c r="J2045" s="70">
        <v>72</v>
      </c>
      <c r="K2045" s="69" t="s">
        <v>16</v>
      </c>
      <c r="L2045" s="70">
        <v>72</v>
      </c>
      <c r="M2045" s="70">
        <v>72</v>
      </c>
      <c r="N2045" s="70">
        <v>432</v>
      </c>
      <c r="O2045" s="70">
        <v>12</v>
      </c>
      <c r="P2045" s="69" t="s">
        <v>266</v>
      </c>
      <c r="Q2045" s="70">
        <v>15.0277777777778</v>
      </c>
      <c r="S2045">
        <f t="shared" si="64"/>
        <v>72</v>
      </c>
      <c r="T2045" t="str">
        <f t="shared" si="63"/>
        <v>BPB-12</v>
      </c>
    </row>
    <row r="2046" spans="1:20" x14ac:dyDescent="0.25">
      <c r="A2046" s="72">
        <v>43118</v>
      </c>
      <c r="B2046" s="73" t="s">
        <v>1048</v>
      </c>
      <c r="C2046" s="74"/>
      <c r="D2046" s="73" t="s">
        <v>1026</v>
      </c>
      <c r="E2046" s="73" t="s">
        <v>96</v>
      </c>
      <c r="F2046" s="74">
        <v>24</v>
      </c>
      <c r="G2046" s="75">
        <v>48</v>
      </c>
      <c r="H2046" s="74">
        <v>2</v>
      </c>
      <c r="I2046" s="74">
        <v>8</v>
      </c>
      <c r="J2046" s="74">
        <v>88</v>
      </c>
      <c r="K2046" s="73" t="s">
        <v>16</v>
      </c>
      <c r="L2046" s="74">
        <v>48</v>
      </c>
      <c r="M2046" s="74">
        <v>48</v>
      </c>
      <c r="N2046" s="74">
        <v>288</v>
      </c>
      <c r="O2046" s="74">
        <v>12</v>
      </c>
      <c r="P2046" s="73" t="s">
        <v>221</v>
      </c>
      <c r="Q2046" s="74"/>
      <c r="S2046">
        <f t="shared" si="64"/>
        <v>88</v>
      </c>
      <c r="T2046" t="str">
        <f t="shared" si="63"/>
        <v>BPB-14</v>
      </c>
    </row>
    <row r="2047" spans="1:20" x14ac:dyDescent="0.25">
      <c r="A2047" s="68">
        <v>43118</v>
      </c>
      <c r="B2047" s="69" t="s">
        <v>1048</v>
      </c>
      <c r="C2047" s="70"/>
      <c r="D2047" s="69" t="s">
        <v>1026</v>
      </c>
      <c r="E2047" s="69" t="s">
        <v>97</v>
      </c>
      <c r="F2047" s="70">
        <v>24</v>
      </c>
      <c r="G2047" s="71">
        <v>72</v>
      </c>
      <c r="H2047" s="70">
        <v>3</v>
      </c>
      <c r="I2047" s="70">
        <v>8</v>
      </c>
      <c r="J2047" s="70">
        <v>64</v>
      </c>
      <c r="K2047" s="69" t="s">
        <v>16</v>
      </c>
      <c r="L2047" s="70">
        <v>48</v>
      </c>
      <c r="M2047" s="70">
        <v>48</v>
      </c>
      <c r="N2047" s="70">
        <v>288</v>
      </c>
      <c r="O2047" s="70">
        <v>12</v>
      </c>
      <c r="P2047" s="69" t="s">
        <v>211</v>
      </c>
      <c r="Q2047" s="70"/>
      <c r="S2047">
        <f t="shared" si="64"/>
        <v>64</v>
      </c>
      <c r="T2047" t="str">
        <f t="shared" si="63"/>
        <v>BPB-13</v>
      </c>
    </row>
    <row r="2048" spans="1:20" x14ac:dyDescent="0.25">
      <c r="A2048" s="68">
        <v>43118</v>
      </c>
      <c r="B2048" s="69" t="s">
        <v>1048</v>
      </c>
      <c r="C2048" s="70"/>
      <c r="D2048" s="69" t="s">
        <v>1026</v>
      </c>
      <c r="E2048" s="69" t="s">
        <v>32</v>
      </c>
      <c r="F2048" s="70">
        <v>24</v>
      </c>
      <c r="G2048" s="71">
        <v>48</v>
      </c>
      <c r="H2048" s="70">
        <v>2</v>
      </c>
      <c r="I2048" s="70">
        <v>50</v>
      </c>
      <c r="J2048" s="70">
        <v>100</v>
      </c>
      <c r="K2048" s="69" t="s">
        <v>16</v>
      </c>
      <c r="L2048" s="70">
        <v>48</v>
      </c>
      <c r="M2048" s="70">
        <v>48</v>
      </c>
      <c r="N2048" s="70">
        <v>288</v>
      </c>
      <c r="O2048" s="70">
        <v>12</v>
      </c>
      <c r="P2048" s="69" t="s">
        <v>99</v>
      </c>
      <c r="Q2048" s="70"/>
      <c r="S2048">
        <f t="shared" si="64"/>
        <v>100</v>
      </c>
      <c r="T2048" t="str">
        <f t="shared" si="63"/>
        <v>BPB-13</v>
      </c>
    </row>
    <row r="2049" spans="1:20" x14ac:dyDescent="0.25">
      <c r="A2049" s="68">
        <v>43118</v>
      </c>
      <c r="B2049" s="69" t="s">
        <v>1048</v>
      </c>
      <c r="C2049" s="70"/>
      <c r="D2049" s="69" t="s">
        <v>1026</v>
      </c>
      <c r="E2049" s="69" t="s">
        <v>100</v>
      </c>
      <c r="F2049" s="70">
        <v>24</v>
      </c>
      <c r="G2049" s="71">
        <v>72</v>
      </c>
      <c r="H2049" s="70">
        <v>3</v>
      </c>
      <c r="I2049" s="70">
        <v>8</v>
      </c>
      <c r="J2049" s="70">
        <v>64</v>
      </c>
      <c r="K2049" s="69" t="s">
        <v>16</v>
      </c>
      <c r="L2049" s="70">
        <v>48</v>
      </c>
      <c r="M2049" s="70">
        <v>48</v>
      </c>
      <c r="N2049" s="70">
        <v>144</v>
      </c>
      <c r="O2049" s="70">
        <v>6</v>
      </c>
      <c r="P2049" s="69" t="s">
        <v>212</v>
      </c>
      <c r="Q2049" s="70">
        <v>4</v>
      </c>
      <c r="S2049">
        <f t="shared" si="64"/>
        <v>64</v>
      </c>
      <c r="T2049" t="str">
        <f t="shared" si="63"/>
        <v>BPB-14</v>
      </c>
    </row>
    <row r="2050" spans="1:20" x14ac:dyDescent="0.25">
      <c r="A2050" s="68">
        <v>43118</v>
      </c>
      <c r="B2050" s="69" t="s">
        <v>1048</v>
      </c>
      <c r="C2050" s="70"/>
      <c r="D2050" s="69" t="s">
        <v>1026</v>
      </c>
      <c r="E2050" s="69" t="s">
        <v>101</v>
      </c>
      <c r="F2050" s="70">
        <v>24</v>
      </c>
      <c r="G2050" s="71">
        <v>48</v>
      </c>
      <c r="H2050" s="70">
        <v>2</v>
      </c>
      <c r="I2050" s="70">
        <v>8</v>
      </c>
      <c r="J2050" s="70">
        <v>56</v>
      </c>
      <c r="K2050" s="69" t="s">
        <v>16</v>
      </c>
      <c r="L2050" s="70">
        <v>48</v>
      </c>
      <c r="M2050" s="70">
        <v>48</v>
      </c>
      <c r="N2050" s="70">
        <v>144</v>
      </c>
      <c r="O2050" s="70">
        <v>6</v>
      </c>
      <c r="P2050" s="69" t="s">
        <v>197</v>
      </c>
      <c r="Q2050" s="70">
        <v>37</v>
      </c>
      <c r="S2050">
        <f t="shared" si="64"/>
        <v>56</v>
      </c>
      <c r="T2050" t="str">
        <f t="shared" si="63"/>
        <v>BPB-14</v>
      </c>
    </row>
    <row r="2051" spans="1:20" x14ac:dyDescent="0.25">
      <c r="A2051" s="68">
        <v>43118</v>
      </c>
      <c r="B2051" s="69" t="s">
        <v>1048</v>
      </c>
      <c r="C2051" s="70"/>
      <c r="D2051" s="69" t="s">
        <v>1026</v>
      </c>
      <c r="E2051" s="69" t="s">
        <v>102</v>
      </c>
      <c r="F2051" s="70">
        <v>36</v>
      </c>
      <c r="G2051" s="71">
        <v>72</v>
      </c>
      <c r="H2051" s="70">
        <v>2</v>
      </c>
      <c r="I2051" s="70">
        <v>8</v>
      </c>
      <c r="J2051" s="70">
        <v>72</v>
      </c>
      <c r="K2051" s="69" t="s">
        <v>16</v>
      </c>
      <c r="L2051" s="70">
        <v>72</v>
      </c>
      <c r="M2051" s="70">
        <v>72</v>
      </c>
      <c r="N2051" s="70">
        <v>216</v>
      </c>
      <c r="O2051" s="70">
        <v>6</v>
      </c>
      <c r="P2051" s="69" t="s">
        <v>261</v>
      </c>
      <c r="Q2051" s="70">
        <v>27</v>
      </c>
      <c r="S2051">
        <f t="shared" si="64"/>
        <v>72</v>
      </c>
      <c r="T2051" t="str">
        <f t="shared" ref="T2051:T2114" si="65">LEFT(P2051,6)</f>
        <v>BPB-13</v>
      </c>
    </row>
    <row r="2052" spans="1:20" x14ac:dyDescent="0.25">
      <c r="A2052" s="68">
        <v>43118</v>
      </c>
      <c r="B2052" s="69" t="s">
        <v>1048</v>
      </c>
      <c r="C2052" s="70"/>
      <c r="D2052" s="69" t="s">
        <v>1026</v>
      </c>
      <c r="E2052" s="69" t="s">
        <v>138</v>
      </c>
      <c r="F2052" s="70">
        <v>24</v>
      </c>
      <c r="G2052" s="71">
        <v>24</v>
      </c>
      <c r="H2052" s="70">
        <v>1</v>
      </c>
      <c r="I2052" s="70">
        <v>8</v>
      </c>
      <c r="J2052" s="70">
        <v>80</v>
      </c>
      <c r="K2052" s="69" t="s">
        <v>16</v>
      </c>
      <c r="L2052" s="70">
        <v>48</v>
      </c>
      <c r="M2052" s="70">
        <v>48</v>
      </c>
      <c r="N2052" s="70">
        <v>288</v>
      </c>
      <c r="O2052" s="70">
        <v>12</v>
      </c>
      <c r="P2052" s="69" t="s">
        <v>198</v>
      </c>
      <c r="Q2052" s="70">
        <v>18</v>
      </c>
      <c r="S2052">
        <f t="shared" si="64"/>
        <v>80</v>
      </c>
      <c r="T2052" t="str">
        <f t="shared" si="65"/>
        <v>BPB-11</v>
      </c>
    </row>
    <row r="2053" spans="1:20" x14ac:dyDescent="0.25">
      <c r="A2053" s="72">
        <v>43118</v>
      </c>
      <c r="B2053" s="73" t="s">
        <v>1048</v>
      </c>
      <c r="C2053" s="74"/>
      <c r="D2053" s="73" t="s">
        <v>1026</v>
      </c>
      <c r="E2053" s="73" t="s">
        <v>152</v>
      </c>
      <c r="F2053" s="74">
        <v>24</v>
      </c>
      <c r="G2053" s="75">
        <v>48</v>
      </c>
      <c r="H2053" s="74">
        <v>2</v>
      </c>
      <c r="I2053" s="74">
        <v>8</v>
      </c>
      <c r="J2053" s="74">
        <v>72</v>
      </c>
      <c r="K2053" s="73" t="s">
        <v>16</v>
      </c>
      <c r="L2053" s="74">
        <v>48</v>
      </c>
      <c r="M2053" s="74">
        <v>48</v>
      </c>
      <c r="N2053" s="74">
        <v>288</v>
      </c>
      <c r="O2053" s="74">
        <v>12</v>
      </c>
      <c r="P2053" s="73" t="s">
        <v>226</v>
      </c>
      <c r="Q2053" s="74">
        <v>24</v>
      </c>
      <c r="S2053">
        <f t="shared" si="64"/>
        <v>72</v>
      </c>
      <c r="T2053" t="str">
        <f t="shared" si="65"/>
        <v>BPB-14</v>
      </c>
    </row>
    <row r="2054" spans="1:20" x14ac:dyDescent="0.25">
      <c r="A2054" s="68">
        <v>43118</v>
      </c>
      <c r="B2054" s="69" t="s">
        <v>1048</v>
      </c>
      <c r="C2054" s="70"/>
      <c r="D2054" s="69" t="s">
        <v>1026</v>
      </c>
      <c r="E2054" s="69" t="s">
        <v>139</v>
      </c>
      <c r="F2054" s="70">
        <v>24</v>
      </c>
      <c r="G2054" s="71">
        <v>24</v>
      </c>
      <c r="H2054" s="70">
        <v>1</v>
      </c>
      <c r="I2054" s="70">
        <v>80</v>
      </c>
      <c r="J2054" s="70">
        <v>160</v>
      </c>
      <c r="K2054" s="69" t="s">
        <v>16</v>
      </c>
      <c r="L2054" s="70">
        <v>48</v>
      </c>
      <c r="M2054" s="70">
        <v>48</v>
      </c>
      <c r="N2054" s="70">
        <v>432</v>
      </c>
      <c r="O2054" s="70">
        <v>18</v>
      </c>
      <c r="P2054" s="69" t="s">
        <v>199</v>
      </c>
      <c r="Q2054" s="70">
        <v>97</v>
      </c>
      <c r="S2054">
        <f t="shared" si="64"/>
        <v>160</v>
      </c>
      <c r="T2054" t="str">
        <f t="shared" si="65"/>
        <v>BPB-14</v>
      </c>
    </row>
    <row r="2055" spans="1:20" x14ac:dyDescent="0.25">
      <c r="A2055" s="72">
        <v>43118</v>
      </c>
      <c r="B2055" s="73" t="s">
        <v>1048</v>
      </c>
      <c r="C2055" s="74"/>
      <c r="D2055" s="73" t="s">
        <v>1026</v>
      </c>
      <c r="E2055" s="73" t="s">
        <v>33</v>
      </c>
      <c r="F2055" s="74">
        <v>24</v>
      </c>
      <c r="G2055" s="75">
        <v>24</v>
      </c>
      <c r="H2055" s="74">
        <v>1</v>
      </c>
      <c r="I2055" s="74">
        <v>50</v>
      </c>
      <c r="J2055" s="74">
        <v>100</v>
      </c>
      <c r="K2055" s="73" t="s">
        <v>16</v>
      </c>
      <c r="L2055" s="74">
        <v>48</v>
      </c>
      <c r="M2055" s="74">
        <v>48</v>
      </c>
      <c r="N2055" s="74">
        <v>432</v>
      </c>
      <c r="O2055" s="74">
        <v>18</v>
      </c>
      <c r="P2055" s="73" t="s">
        <v>104</v>
      </c>
      <c r="Q2055" s="74">
        <v>22</v>
      </c>
      <c r="S2055">
        <f t="shared" si="64"/>
        <v>100</v>
      </c>
      <c r="T2055" t="str">
        <f t="shared" si="65"/>
        <v>BPB-13</v>
      </c>
    </row>
    <row r="2056" spans="1:20" x14ac:dyDescent="0.25">
      <c r="A2056" s="72">
        <v>43118</v>
      </c>
      <c r="B2056" s="73" t="s">
        <v>1048</v>
      </c>
      <c r="C2056" s="74"/>
      <c r="D2056" s="73" t="s">
        <v>1026</v>
      </c>
      <c r="E2056" s="73" t="s">
        <v>595</v>
      </c>
      <c r="F2056" s="74">
        <v>24</v>
      </c>
      <c r="G2056" s="75">
        <v>24</v>
      </c>
      <c r="H2056" s="74">
        <v>1</v>
      </c>
      <c r="I2056" s="74">
        <v>2</v>
      </c>
      <c r="J2056" s="74">
        <v>6</v>
      </c>
      <c r="K2056" s="73" t="s">
        <v>16</v>
      </c>
      <c r="L2056" s="74">
        <v>48</v>
      </c>
      <c r="M2056" s="74">
        <v>48</v>
      </c>
      <c r="N2056" s="74">
        <v>144</v>
      </c>
      <c r="O2056" s="74">
        <v>6</v>
      </c>
      <c r="P2056" s="73" t="s">
        <v>596</v>
      </c>
      <c r="Q2056" s="74">
        <v>5</v>
      </c>
      <c r="S2056">
        <f t="shared" si="64"/>
        <v>6</v>
      </c>
      <c r="T2056" t="str">
        <f t="shared" si="65"/>
        <v>BPB-04</v>
      </c>
    </row>
    <row r="2057" spans="1:20" x14ac:dyDescent="0.25">
      <c r="A2057" s="72">
        <v>43118</v>
      </c>
      <c r="B2057" s="73" t="s">
        <v>1048</v>
      </c>
      <c r="C2057" s="74"/>
      <c r="D2057" s="73" t="s">
        <v>1026</v>
      </c>
      <c r="E2057" s="73" t="s">
        <v>1049</v>
      </c>
      <c r="F2057" s="74">
        <v>60</v>
      </c>
      <c r="G2057" s="75">
        <v>60</v>
      </c>
      <c r="H2057" s="74">
        <v>1</v>
      </c>
      <c r="I2057" s="74">
        <v>2</v>
      </c>
      <c r="J2057" s="74">
        <v>6</v>
      </c>
      <c r="K2057" s="73" t="s">
        <v>16</v>
      </c>
      <c r="L2057" s="74">
        <v>120</v>
      </c>
      <c r="M2057" s="74">
        <v>120</v>
      </c>
      <c r="N2057" s="74">
        <v>2880</v>
      </c>
      <c r="O2057" s="74">
        <v>48</v>
      </c>
      <c r="P2057" s="73" t="s">
        <v>1050</v>
      </c>
      <c r="Q2057" s="74">
        <v>3</v>
      </c>
      <c r="S2057">
        <f t="shared" si="64"/>
        <v>6</v>
      </c>
      <c r="T2057" t="str">
        <f t="shared" si="65"/>
        <v>BPB-04</v>
      </c>
    </row>
    <row r="2058" spans="1:20" x14ac:dyDescent="0.25">
      <c r="A2058" s="68">
        <v>43118</v>
      </c>
      <c r="B2058" s="69" t="s">
        <v>1048</v>
      </c>
      <c r="C2058" s="70"/>
      <c r="D2058" s="69" t="s">
        <v>1026</v>
      </c>
      <c r="E2058" s="69" t="s">
        <v>44</v>
      </c>
      <c r="F2058" s="70">
        <v>30</v>
      </c>
      <c r="G2058" s="71">
        <v>60</v>
      </c>
      <c r="H2058" s="70">
        <v>2</v>
      </c>
      <c r="I2058" s="70">
        <v>8</v>
      </c>
      <c r="J2058" s="70">
        <v>88</v>
      </c>
      <c r="K2058" s="69" t="s">
        <v>16</v>
      </c>
      <c r="L2058" s="70">
        <v>60</v>
      </c>
      <c r="M2058" s="70">
        <v>60</v>
      </c>
      <c r="N2058" s="70">
        <v>180</v>
      </c>
      <c r="O2058" s="70">
        <v>6</v>
      </c>
      <c r="P2058" s="69" t="s">
        <v>114</v>
      </c>
      <c r="Q2058" s="70">
        <v>58</v>
      </c>
      <c r="S2058">
        <f t="shared" si="64"/>
        <v>88</v>
      </c>
      <c r="T2058" t="str">
        <f t="shared" si="65"/>
        <v>BPB-13</v>
      </c>
    </row>
    <row r="2059" spans="1:20" x14ac:dyDescent="0.25">
      <c r="A2059" s="68">
        <v>43118</v>
      </c>
      <c r="B2059" s="69" t="s">
        <v>1048</v>
      </c>
      <c r="C2059" s="70"/>
      <c r="D2059" s="69" t="s">
        <v>1026</v>
      </c>
      <c r="E2059" s="69" t="s">
        <v>115</v>
      </c>
      <c r="F2059" s="70">
        <v>30</v>
      </c>
      <c r="G2059" s="71">
        <v>60</v>
      </c>
      <c r="H2059" s="70">
        <v>2</v>
      </c>
      <c r="I2059" s="70">
        <v>2</v>
      </c>
      <c r="J2059" s="70">
        <v>80</v>
      </c>
      <c r="K2059" s="69" t="s">
        <v>16</v>
      </c>
      <c r="L2059" s="70">
        <v>60</v>
      </c>
      <c r="M2059" s="70">
        <v>60</v>
      </c>
      <c r="N2059" s="70">
        <v>180</v>
      </c>
      <c r="O2059" s="70">
        <v>6</v>
      </c>
      <c r="P2059" s="69" t="s">
        <v>116</v>
      </c>
      <c r="Q2059" s="70">
        <v>117</v>
      </c>
      <c r="S2059">
        <f t="shared" si="64"/>
        <v>80</v>
      </c>
      <c r="T2059" t="str">
        <f t="shared" si="65"/>
        <v>BPB-13</v>
      </c>
    </row>
    <row r="2060" spans="1:20" x14ac:dyDescent="0.25">
      <c r="A2060" s="72">
        <v>43118</v>
      </c>
      <c r="B2060" s="73" t="s">
        <v>1048</v>
      </c>
      <c r="C2060" s="74"/>
      <c r="D2060" s="73" t="s">
        <v>1026</v>
      </c>
      <c r="E2060" s="73" t="s">
        <v>132</v>
      </c>
      <c r="F2060" s="74">
        <v>30</v>
      </c>
      <c r="G2060" s="75">
        <v>60</v>
      </c>
      <c r="H2060" s="74">
        <v>2</v>
      </c>
      <c r="I2060" s="74">
        <v>8</v>
      </c>
      <c r="J2060" s="74">
        <v>88</v>
      </c>
      <c r="K2060" s="73" t="s">
        <v>16</v>
      </c>
      <c r="L2060" s="74">
        <v>60</v>
      </c>
      <c r="M2060" s="74">
        <v>60</v>
      </c>
      <c r="N2060" s="74">
        <v>180</v>
      </c>
      <c r="O2060" s="74">
        <v>6</v>
      </c>
      <c r="P2060" s="73" t="s">
        <v>133</v>
      </c>
      <c r="Q2060" s="74"/>
      <c r="S2060">
        <f t="shared" si="64"/>
        <v>88</v>
      </c>
      <c r="T2060" t="str">
        <f t="shared" si="65"/>
        <v>BPB-13</v>
      </c>
    </row>
    <row r="2061" spans="1:20" x14ac:dyDescent="0.25">
      <c r="A2061" s="68">
        <v>43118</v>
      </c>
      <c r="B2061" s="69" t="s">
        <v>1048</v>
      </c>
      <c r="C2061" s="70"/>
      <c r="D2061" s="69" t="s">
        <v>1026</v>
      </c>
      <c r="E2061" s="69" t="s">
        <v>117</v>
      </c>
      <c r="F2061" s="70">
        <v>30</v>
      </c>
      <c r="G2061" s="71">
        <v>60</v>
      </c>
      <c r="H2061" s="70">
        <v>2</v>
      </c>
      <c r="I2061" s="70">
        <v>80</v>
      </c>
      <c r="J2061" s="70">
        <v>240</v>
      </c>
      <c r="K2061" s="69" t="s">
        <v>16</v>
      </c>
      <c r="L2061" s="70">
        <v>60</v>
      </c>
      <c r="M2061" s="70">
        <v>60</v>
      </c>
      <c r="N2061" s="70">
        <v>180</v>
      </c>
      <c r="O2061" s="70">
        <v>6</v>
      </c>
      <c r="P2061" s="69" t="s">
        <v>118</v>
      </c>
      <c r="Q2061" s="70">
        <v>96</v>
      </c>
      <c r="S2061">
        <f t="shared" si="64"/>
        <v>240</v>
      </c>
      <c r="T2061" t="str">
        <f t="shared" si="65"/>
        <v>BPB-14</v>
      </c>
    </row>
    <row r="2062" spans="1:20" x14ac:dyDescent="0.25">
      <c r="A2062" s="72">
        <v>43118</v>
      </c>
      <c r="B2062" s="73" t="s">
        <v>1048</v>
      </c>
      <c r="C2062" s="74"/>
      <c r="D2062" s="73" t="s">
        <v>1026</v>
      </c>
      <c r="E2062" s="73" t="s">
        <v>168</v>
      </c>
      <c r="F2062" s="74">
        <v>36</v>
      </c>
      <c r="G2062" s="75">
        <v>36</v>
      </c>
      <c r="H2062" s="74">
        <v>1</v>
      </c>
      <c r="I2062" s="74">
        <v>8</v>
      </c>
      <c r="J2062" s="74">
        <v>80</v>
      </c>
      <c r="K2062" s="73" t="s">
        <v>16</v>
      </c>
      <c r="L2062" s="74">
        <v>72</v>
      </c>
      <c r="M2062" s="74">
        <v>72</v>
      </c>
      <c r="N2062" s="74">
        <v>216</v>
      </c>
      <c r="O2062" s="74">
        <v>6</v>
      </c>
      <c r="P2062" s="73" t="s">
        <v>298</v>
      </c>
      <c r="Q2062" s="74">
        <v>15</v>
      </c>
      <c r="S2062">
        <f t="shared" si="64"/>
        <v>80</v>
      </c>
      <c r="T2062" t="str">
        <f t="shared" si="65"/>
        <v>BPB-12</v>
      </c>
    </row>
    <row r="2063" spans="1:20" x14ac:dyDescent="0.25">
      <c r="A2063" s="72">
        <v>43118</v>
      </c>
      <c r="B2063" s="73" t="s">
        <v>1048</v>
      </c>
      <c r="C2063" s="74"/>
      <c r="D2063" s="73" t="s">
        <v>1026</v>
      </c>
      <c r="E2063" s="73" t="s">
        <v>50</v>
      </c>
      <c r="F2063" s="74">
        <v>24</v>
      </c>
      <c r="G2063" s="75">
        <v>24</v>
      </c>
      <c r="H2063" s="74">
        <v>1</v>
      </c>
      <c r="I2063" s="74">
        <v>88</v>
      </c>
      <c r="J2063" s="74">
        <v>176</v>
      </c>
      <c r="K2063" s="73" t="s">
        <v>16</v>
      </c>
      <c r="L2063" s="74">
        <v>48</v>
      </c>
      <c r="M2063" s="74">
        <v>48</v>
      </c>
      <c r="N2063" s="74">
        <v>144</v>
      </c>
      <c r="O2063" s="74">
        <v>6</v>
      </c>
      <c r="P2063" s="73" t="s">
        <v>207</v>
      </c>
      <c r="Q2063" s="74">
        <v>38</v>
      </c>
      <c r="S2063">
        <f t="shared" si="64"/>
        <v>176</v>
      </c>
      <c r="T2063" t="str">
        <f t="shared" si="65"/>
        <v>BPB-13</v>
      </c>
    </row>
    <row r="2064" spans="1:20" x14ac:dyDescent="0.25">
      <c r="A2064" s="68">
        <v>43118</v>
      </c>
      <c r="B2064" s="69" t="s">
        <v>1048</v>
      </c>
      <c r="C2064" s="70"/>
      <c r="D2064" s="69" t="s">
        <v>1026</v>
      </c>
      <c r="E2064" s="69" t="s">
        <v>123</v>
      </c>
      <c r="F2064" s="70">
        <v>28</v>
      </c>
      <c r="G2064" s="71">
        <v>28</v>
      </c>
      <c r="H2064" s="70">
        <v>1</v>
      </c>
      <c r="I2064" s="70">
        <v>88</v>
      </c>
      <c r="J2064" s="70">
        <v>176</v>
      </c>
      <c r="K2064" s="69" t="s">
        <v>16</v>
      </c>
      <c r="L2064" s="70">
        <v>168</v>
      </c>
      <c r="M2064" s="70">
        <v>168</v>
      </c>
      <c r="N2064" s="70">
        <v>336</v>
      </c>
      <c r="O2064" s="70">
        <v>12</v>
      </c>
      <c r="P2064" s="69" t="s">
        <v>254</v>
      </c>
      <c r="Q2064" s="70">
        <v>27</v>
      </c>
      <c r="S2064">
        <f t="shared" si="64"/>
        <v>176</v>
      </c>
      <c r="T2064" t="str">
        <f t="shared" si="65"/>
        <v>BPB-13</v>
      </c>
    </row>
    <row r="2065" spans="1:20" x14ac:dyDescent="0.25">
      <c r="A2065" s="68">
        <v>43118</v>
      </c>
      <c r="B2065" s="69" t="s">
        <v>1048</v>
      </c>
      <c r="C2065" s="70"/>
      <c r="D2065" s="69" t="s">
        <v>1026</v>
      </c>
      <c r="E2065" s="69" t="s">
        <v>127</v>
      </c>
      <c r="F2065" s="70">
        <v>36</v>
      </c>
      <c r="G2065" s="71">
        <v>36</v>
      </c>
      <c r="H2065" s="70">
        <v>1</v>
      </c>
      <c r="I2065" s="70">
        <v>8</v>
      </c>
      <c r="J2065" s="70">
        <v>48</v>
      </c>
      <c r="K2065" s="69" t="s">
        <v>16</v>
      </c>
      <c r="L2065" s="70">
        <v>72</v>
      </c>
      <c r="M2065" s="70">
        <v>72</v>
      </c>
      <c r="N2065" s="70">
        <v>432</v>
      </c>
      <c r="O2065" s="70">
        <v>12</v>
      </c>
      <c r="P2065" s="69" t="s">
        <v>274</v>
      </c>
      <c r="Q2065" s="70">
        <v>31</v>
      </c>
      <c r="S2065">
        <f t="shared" si="64"/>
        <v>48</v>
      </c>
      <c r="T2065" t="str">
        <f t="shared" si="65"/>
        <v>BPB-11</v>
      </c>
    </row>
    <row r="2066" spans="1:20" x14ac:dyDescent="0.25">
      <c r="A2066" s="72">
        <v>43118</v>
      </c>
      <c r="B2066" s="73" t="s">
        <v>1051</v>
      </c>
      <c r="C2066" s="74"/>
      <c r="D2066" s="73" t="s">
        <v>1052</v>
      </c>
      <c r="E2066" s="73" t="s">
        <v>18</v>
      </c>
      <c r="F2066" s="74">
        <v>30</v>
      </c>
      <c r="G2066" s="75">
        <v>60</v>
      </c>
      <c r="H2066" s="74">
        <v>2</v>
      </c>
      <c r="I2066" s="74">
        <v>80</v>
      </c>
      <c r="J2066" s="74">
        <v>240</v>
      </c>
      <c r="K2066" s="73" t="s">
        <v>16</v>
      </c>
      <c r="L2066" s="74">
        <v>60</v>
      </c>
      <c r="M2066" s="74">
        <v>60</v>
      </c>
      <c r="N2066" s="74">
        <v>180</v>
      </c>
      <c r="O2066" s="74">
        <v>6</v>
      </c>
      <c r="P2066" s="73" t="s">
        <v>61</v>
      </c>
      <c r="Q2066" s="74">
        <v>112</v>
      </c>
      <c r="S2066">
        <f t="shared" si="64"/>
        <v>240</v>
      </c>
      <c r="T2066" t="str">
        <f t="shared" si="65"/>
        <v>BPB-14</v>
      </c>
    </row>
    <row r="2067" spans="1:20" x14ac:dyDescent="0.25">
      <c r="A2067" s="68">
        <v>43118</v>
      </c>
      <c r="B2067" s="69" t="s">
        <v>1051</v>
      </c>
      <c r="C2067" s="70"/>
      <c r="D2067" s="69" t="s">
        <v>1052</v>
      </c>
      <c r="E2067" s="69" t="s">
        <v>62</v>
      </c>
      <c r="F2067" s="70">
        <v>40</v>
      </c>
      <c r="G2067" s="71">
        <v>40</v>
      </c>
      <c r="H2067" s="70">
        <v>1</v>
      </c>
      <c r="I2067" s="70">
        <v>40</v>
      </c>
      <c r="J2067" s="70">
        <v>120</v>
      </c>
      <c r="K2067" s="69" t="s">
        <v>16</v>
      </c>
      <c r="L2067" s="70">
        <v>80</v>
      </c>
      <c r="M2067" s="70">
        <v>80</v>
      </c>
      <c r="N2067" s="70">
        <v>480</v>
      </c>
      <c r="O2067" s="70">
        <v>12</v>
      </c>
      <c r="P2067" s="69" t="s">
        <v>63</v>
      </c>
      <c r="Q2067" s="70">
        <v>51</v>
      </c>
      <c r="S2067">
        <f t="shared" si="64"/>
        <v>120</v>
      </c>
      <c r="T2067" t="str">
        <f t="shared" si="65"/>
        <v>BPB-14</v>
      </c>
    </row>
    <row r="2068" spans="1:20" x14ac:dyDescent="0.25">
      <c r="A2068" s="72">
        <v>43118</v>
      </c>
      <c r="B2068" s="73" t="s">
        <v>1051</v>
      </c>
      <c r="C2068" s="74"/>
      <c r="D2068" s="73" t="s">
        <v>1052</v>
      </c>
      <c r="E2068" s="73" t="s">
        <v>19</v>
      </c>
      <c r="F2068" s="74">
        <v>30</v>
      </c>
      <c r="G2068" s="75">
        <v>30</v>
      </c>
      <c r="H2068" s="74">
        <v>1</v>
      </c>
      <c r="I2068" s="74">
        <v>80</v>
      </c>
      <c r="J2068" s="74">
        <v>160</v>
      </c>
      <c r="K2068" s="73" t="s">
        <v>16</v>
      </c>
      <c r="L2068" s="74">
        <v>60</v>
      </c>
      <c r="M2068" s="74">
        <v>60</v>
      </c>
      <c r="N2068" s="74">
        <v>180</v>
      </c>
      <c r="O2068" s="74">
        <v>6</v>
      </c>
      <c r="P2068" s="73" t="s">
        <v>64</v>
      </c>
      <c r="Q2068" s="74">
        <v>44</v>
      </c>
      <c r="S2068">
        <f t="shared" si="64"/>
        <v>160</v>
      </c>
      <c r="T2068" t="str">
        <f t="shared" si="65"/>
        <v>BPB-14</v>
      </c>
    </row>
    <row r="2069" spans="1:20" x14ac:dyDescent="0.25">
      <c r="A2069" s="72">
        <v>43118</v>
      </c>
      <c r="B2069" s="73" t="s">
        <v>1051</v>
      </c>
      <c r="C2069" s="74"/>
      <c r="D2069" s="73" t="s">
        <v>1052</v>
      </c>
      <c r="E2069" s="73" t="s">
        <v>44</v>
      </c>
      <c r="F2069" s="74">
        <v>30</v>
      </c>
      <c r="G2069" s="75">
        <v>30</v>
      </c>
      <c r="H2069" s="74">
        <v>1</v>
      </c>
      <c r="I2069" s="74">
        <v>8</v>
      </c>
      <c r="J2069" s="74">
        <v>88</v>
      </c>
      <c r="K2069" s="73" t="s">
        <v>16</v>
      </c>
      <c r="L2069" s="74">
        <v>60</v>
      </c>
      <c r="M2069" s="74">
        <v>60</v>
      </c>
      <c r="N2069" s="74">
        <v>180</v>
      </c>
      <c r="O2069" s="74">
        <v>6</v>
      </c>
      <c r="P2069" s="73" t="s">
        <v>114</v>
      </c>
      <c r="Q2069" s="74">
        <v>58</v>
      </c>
      <c r="S2069">
        <f t="shared" si="64"/>
        <v>88</v>
      </c>
      <c r="T2069" t="str">
        <f t="shared" si="65"/>
        <v>BPB-13</v>
      </c>
    </row>
    <row r="2070" spans="1:20" x14ac:dyDescent="0.25">
      <c r="A2070" s="72">
        <v>43118</v>
      </c>
      <c r="B2070" s="73" t="s">
        <v>1051</v>
      </c>
      <c r="C2070" s="74"/>
      <c r="D2070" s="73" t="s">
        <v>1052</v>
      </c>
      <c r="E2070" s="73" t="s">
        <v>115</v>
      </c>
      <c r="F2070" s="74">
        <v>30</v>
      </c>
      <c r="G2070" s="75">
        <v>30</v>
      </c>
      <c r="H2070" s="74">
        <v>1</v>
      </c>
      <c r="I2070" s="74">
        <v>2</v>
      </c>
      <c r="J2070" s="74">
        <v>80</v>
      </c>
      <c r="K2070" s="73" t="s">
        <v>16</v>
      </c>
      <c r="L2070" s="74">
        <v>60</v>
      </c>
      <c r="M2070" s="74">
        <v>60</v>
      </c>
      <c r="N2070" s="74">
        <v>180</v>
      </c>
      <c r="O2070" s="74">
        <v>6</v>
      </c>
      <c r="P2070" s="73" t="s">
        <v>116</v>
      </c>
      <c r="Q2070" s="74">
        <v>117</v>
      </c>
      <c r="S2070">
        <f t="shared" si="64"/>
        <v>80</v>
      </c>
      <c r="T2070" t="str">
        <f t="shared" si="65"/>
        <v>BPB-13</v>
      </c>
    </row>
    <row r="2071" spans="1:20" x14ac:dyDescent="0.25">
      <c r="A2071" s="72">
        <v>43118</v>
      </c>
      <c r="B2071" s="73" t="s">
        <v>1051</v>
      </c>
      <c r="C2071" s="74"/>
      <c r="D2071" s="73" t="s">
        <v>1052</v>
      </c>
      <c r="E2071" s="73" t="s">
        <v>132</v>
      </c>
      <c r="F2071" s="74">
        <v>30</v>
      </c>
      <c r="G2071" s="75">
        <v>30</v>
      </c>
      <c r="H2071" s="74">
        <v>1</v>
      </c>
      <c r="I2071" s="74">
        <v>8</v>
      </c>
      <c r="J2071" s="74">
        <v>88</v>
      </c>
      <c r="K2071" s="73" t="s">
        <v>16</v>
      </c>
      <c r="L2071" s="74">
        <v>60</v>
      </c>
      <c r="M2071" s="74">
        <v>60</v>
      </c>
      <c r="N2071" s="74">
        <v>180</v>
      </c>
      <c r="O2071" s="74">
        <v>6</v>
      </c>
      <c r="P2071" s="73" t="s">
        <v>133</v>
      </c>
      <c r="Q2071" s="74"/>
      <c r="S2071">
        <f t="shared" si="64"/>
        <v>88</v>
      </c>
      <c r="T2071" t="str">
        <f t="shared" si="65"/>
        <v>BPB-13</v>
      </c>
    </row>
    <row r="2072" spans="1:20" x14ac:dyDescent="0.25">
      <c r="A2072" s="68">
        <v>43118</v>
      </c>
      <c r="B2072" s="69" t="s">
        <v>1051</v>
      </c>
      <c r="C2072" s="70"/>
      <c r="D2072" s="69" t="s">
        <v>1052</v>
      </c>
      <c r="E2072" s="69" t="s">
        <v>117</v>
      </c>
      <c r="F2072" s="70">
        <v>30</v>
      </c>
      <c r="G2072" s="71">
        <v>30</v>
      </c>
      <c r="H2072" s="70">
        <v>1</v>
      </c>
      <c r="I2072" s="70">
        <v>80</v>
      </c>
      <c r="J2072" s="70">
        <v>240</v>
      </c>
      <c r="K2072" s="69" t="s">
        <v>16</v>
      </c>
      <c r="L2072" s="70">
        <v>60</v>
      </c>
      <c r="M2072" s="70">
        <v>60</v>
      </c>
      <c r="N2072" s="70">
        <v>180</v>
      </c>
      <c r="O2072" s="70">
        <v>6</v>
      </c>
      <c r="P2072" s="69" t="s">
        <v>118</v>
      </c>
      <c r="Q2072" s="70">
        <v>96</v>
      </c>
      <c r="S2072">
        <f t="shared" si="64"/>
        <v>240</v>
      </c>
      <c r="T2072" t="str">
        <f t="shared" si="65"/>
        <v>BPB-14</v>
      </c>
    </row>
    <row r="2073" spans="1:20" x14ac:dyDescent="0.25">
      <c r="A2073" s="68">
        <v>43118</v>
      </c>
      <c r="B2073" s="69" t="s">
        <v>1051</v>
      </c>
      <c r="C2073" s="70"/>
      <c r="D2073" s="69" t="s">
        <v>1052</v>
      </c>
      <c r="E2073" s="69" t="s">
        <v>319</v>
      </c>
      <c r="F2073" s="70">
        <v>18</v>
      </c>
      <c r="G2073" s="71">
        <v>18</v>
      </c>
      <c r="H2073" s="70">
        <v>1</v>
      </c>
      <c r="I2073" s="70">
        <v>36</v>
      </c>
      <c r="J2073" s="70">
        <v>108</v>
      </c>
      <c r="K2073" s="69" t="s">
        <v>16</v>
      </c>
      <c r="L2073" s="70">
        <v>0</v>
      </c>
      <c r="M2073" s="70">
        <v>0</v>
      </c>
      <c r="N2073" s="70">
        <v>0</v>
      </c>
      <c r="O2073" s="70">
        <v>0</v>
      </c>
      <c r="P2073" s="69" t="s">
        <v>320</v>
      </c>
      <c r="Q2073" s="70">
        <v>51</v>
      </c>
      <c r="S2073">
        <f t="shared" si="64"/>
        <v>108</v>
      </c>
      <c r="T2073" t="str">
        <f t="shared" si="65"/>
        <v>BPB-15</v>
      </c>
    </row>
    <row r="2074" spans="1:20" x14ac:dyDescent="0.25">
      <c r="A2074" s="68">
        <v>43118</v>
      </c>
      <c r="B2074" s="69" t="s">
        <v>1051</v>
      </c>
      <c r="C2074" s="70"/>
      <c r="D2074" s="69" t="s">
        <v>1052</v>
      </c>
      <c r="E2074" s="69" t="s">
        <v>154</v>
      </c>
      <c r="F2074" s="70">
        <v>90</v>
      </c>
      <c r="G2074" s="71">
        <v>90</v>
      </c>
      <c r="H2074" s="70">
        <v>1</v>
      </c>
      <c r="I2074" s="70">
        <v>2</v>
      </c>
      <c r="J2074" s="70">
        <v>56</v>
      </c>
      <c r="K2074" s="69" t="s">
        <v>16</v>
      </c>
      <c r="L2074" s="70">
        <v>0</v>
      </c>
      <c r="M2074" s="70">
        <v>0</v>
      </c>
      <c r="N2074" s="70">
        <v>0</v>
      </c>
      <c r="O2074" s="70">
        <v>0</v>
      </c>
      <c r="P2074" s="69" t="s">
        <v>314</v>
      </c>
      <c r="Q2074" s="70">
        <v>25.411111111111101</v>
      </c>
      <c r="S2074">
        <f t="shared" si="64"/>
        <v>56</v>
      </c>
      <c r="T2074" t="str">
        <f t="shared" si="65"/>
        <v>BPB-15</v>
      </c>
    </row>
    <row r="2075" spans="1:20" x14ac:dyDescent="0.25">
      <c r="A2075" s="68">
        <v>43118</v>
      </c>
      <c r="B2075" s="69" t="s">
        <v>1053</v>
      </c>
      <c r="C2075" s="70"/>
      <c r="D2075" s="69" t="s">
        <v>989</v>
      </c>
      <c r="E2075" s="69" t="s">
        <v>83</v>
      </c>
      <c r="F2075" s="70">
        <v>12</v>
      </c>
      <c r="G2075" s="71">
        <v>24</v>
      </c>
      <c r="H2075" s="70">
        <v>2</v>
      </c>
      <c r="I2075" s="70">
        <v>25</v>
      </c>
      <c r="J2075" s="70">
        <v>175</v>
      </c>
      <c r="K2075" s="69" t="s">
        <v>16</v>
      </c>
      <c r="L2075" s="70">
        <v>24</v>
      </c>
      <c r="M2075" s="70">
        <v>24</v>
      </c>
      <c r="N2075" s="70">
        <v>144</v>
      </c>
      <c r="O2075" s="70">
        <v>12</v>
      </c>
      <c r="P2075" s="69" t="s">
        <v>860</v>
      </c>
      <c r="Q2075" s="70">
        <v>135</v>
      </c>
      <c r="S2075">
        <f t="shared" si="64"/>
        <v>175</v>
      </c>
      <c r="T2075" t="str">
        <f t="shared" si="65"/>
        <v>BPB-13</v>
      </c>
    </row>
    <row r="2076" spans="1:20" x14ac:dyDescent="0.25">
      <c r="A2076" s="72">
        <v>43118</v>
      </c>
      <c r="B2076" s="73" t="s">
        <v>1053</v>
      </c>
      <c r="C2076" s="74"/>
      <c r="D2076" s="73" t="s">
        <v>989</v>
      </c>
      <c r="E2076" s="73" t="s">
        <v>21</v>
      </c>
      <c r="F2076" s="74">
        <v>12</v>
      </c>
      <c r="G2076" s="75">
        <v>24</v>
      </c>
      <c r="H2076" s="74">
        <v>2</v>
      </c>
      <c r="I2076" s="74">
        <v>175</v>
      </c>
      <c r="J2076" s="74">
        <v>350</v>
      </c>
      <c r="K2076" s="73" t="s">
        <v>16</v>
      </c>
      <c r="L2076" s="74">
        <v>36</v>
      </c>
      <c r="M2076" s="74">
        <v>36</v>
      </c>
      <c r="N2076" s="74">
        <v>132</v>
      </c>
      <c r="O2076" s="74">
        <v>11</v>
      </c>
      <c r="P2076" s="73" t="s">
        <v>861</v>
      </c>
      <c r="Q2076" s="74">
        <v>150</v>
      </c>
      <c r="S2076">
        <f t="shared" si="64"/>
        <v>350</v>
      </c>
      <c r="T2076" t="str">
        <f t="shared" si="65"/>
        <v>BPB-13</v>
      </c>
    </row>
    <row r="2077" spans="1:20" x14ac:dyDescent="0.25">
      <c r="A2077" s="68">
        <v>43118</v>
      </c>
      <c r="B2077" s="69" t="s">
        <v>1053</v>
      </c>
      <c r="C2077" s="70"/>
      <c r="D2077" s="69" t="s">
        <v>989</v>
      </c>
      <c r="E2077" s="69" t="s">
        <v>281</v>
      </c>
      <c r="F2077" s="70">
        <v>48</v>
      </c>
      <c r="G2077" s="71">
        <v>48</v>
      </c>
      <c r="H2077" s="70">
        <v>1</v>
      </c>
      <c r="I2077" s="70">
        <v>5</v>
      </c>
      <c r="J2077" s="70">
        <v>64</v>
      </c>
      <c r="K2077" s="69" t="s">
        <v>16</v>
      </c>
      <c r="L2077" s="70">
        <v>460</v>
      </c>
      <c r="M2077" s="70">
        <v>460</v>
      </c>
      <c r="N2077" s="70">
        <v>1380</v>
      </c>
      <c r="O2077" s="70">
        <v>28.75</v>
      </c>
      <c r="P2077" s="69" t="s">
        <v>325</v>
      </c>
      <c r="Q2077" s="70">
        <v>17</v>
      </c>
      <c r="S2077">
        <f t="shared" si="64"/>
        <v>64</v>
      </c>
      <c r="T2077" t="str">
        <f t="shared" si="65"/>
        <v>BPB-15</v>
      </c>
    </row>
    <row r="2078" spans="1:20" x14ac:dyDescent="0.25">
      <c r="A2078" s="68">
        <v>43118</v>
      </c>
      <c r="B2078" s="69" t="s">
        <v>1053</v>
      </c>
      <c r="C2078" s="70"/>
      <c r="D2078" s="69" t="s">
        <v>989</v>
      </c>
      <c r="E2078" s="69" t="s">
        <v>56</v>
      </c>
      <c r="F2078" s="70">
        <v>40</v>
      </c>
      <c r="G2078" s="71">
        <v>40</v>
      </c>
      <c r="H2078" s="70">
        <v>1</v>
      </c>
      <c r="I2078" s="70">
        <v>56</v>
      </c>
      <c r="J2078" s="70">
        <v>112</v>
      </c>
      <c r="K2078" s="69" t="s">
        <v>16</v>
      </c>
      <c r="L2078" s="70">
        <v>80</v>
      </c>
      <c r="M2078" s="70">
        <v>80</v>
      </c>
      <c r="N2078" s="70">
        <v>720</v>
      </c>
      <c r="O2078" s="70">
        <v>18</v>
      </c>
      <c r="P2078" s="69" t="s">
        <v>228</v>
      </c>
      <c r="Q2078" s="70">
        <v>46</v>
      </c>
      <c r="S2078">
        <f t="shared" si="64"/>
        <v>112</v>
      </c>
      <c r="T2078" t="str">
        <f t="shared" si="65"/>
        <v>BPB-13</v>
      </c>
    </row>
    <row r="2079" spans="1:20" x14ac:dyDescent="0.25">
      <c r="A2079" s="68">
        <v>43118</v>
      </c>
      <c r="B2079" s="69" t="s">
        <v>1053</v>
      </c>
      <c r="C2079" s="70"/>
      <c r="D2079" s="69" t="s">
        <v>989</v>
      </c>
      <c r="E2079" s="69" t="s">
        <v>122</v>
      </c>
      <c r="F2079" s="70">
        <v>35</v>
      </c>
      <c r="G2079" s="71">
        <v>35</v>
      </c>
      <c r="H2079" s="70">
        <v>1</v>
      </c>
      <c r="I2079" s="70">
        <v>8</v>
      </c>
      <c r="J2079" s="70">
        <v>88</v>
      </c>
      <c r="K2079" s="69" t="s">
        <v>16</v>
      </c>
      <c r="L2079" s="70">
        <v>70</v>
      </c>
      <c r="M2079" s="70">
        <v>70</v>
      </c>
      <c r="N2079" s="70">
        <v>210</v>
      </c>
      <c r="O2079" s="70">
        <v>6</v>
      </c>
      <c r="P2079" s="69" t="s">
        <v>220</v>
      </c>
      <c r="Q2079" s="70"/>
      <c r="S2079">
        <f t="shared" si="64"/>
        <v>88</v>
      </c>
      <c r="T2079" t="str">
        <f t="shared" si="65"/>
        <v>BPB-14</v>
      </c>
    </row>
    <row r="2080" spans="1:20" x14ac:dyDescent="0.25">
      <c r="A2080" s="72">
        <v>43118</v>
      </c>
      <c r="B2080" s="73" t="s">
        <v>1053</v>
      </c>
      <c r="C2080" s="74"/>
      <c r="D2080" s="73" t="s">
        <v>989</v>
      </c>
      <c r="E2080" s="73" t="s">
        <v>147</v>
      </c>
      <c r="F2080" s="74">
        <v>40</v>
      </c>
      <c r="G2080" s="75">
        <v>40</v>
      </c>
      <c r="H2080" s="74">
        <v>1</v>
      </c>
      <c r="I2080" s="74">
        <v>8</v>
      </c>
      <c r="J2080" s="74">
        <v>56</v>
      </c>
      <c r="K2080" s="73" t="s">
        <v>16</v>
      </c>
      <c r="L2080" s="74">
        <v>80</v>
      </c>
      <c r="M2080" s="74">
        <v>80</v>
      </c>
      <c r="N2080" s="74">
        <v>240</v>
      </c>
      <c r="O2080" s="74">
        <v>6</v>
      </c>
      <c r="P2080" s="73" t="s">
        <v>307</v>
      </c>
      <c r="Q2080" s="74">
        <v>26</v>
      </c>
      <c r="S2080">
        <f t="shared" si="64"/>
        <v>56</v>
      </c>
      <c r="T2080" t="str">
        <f t="shared" si="65"/>
        <v>BPB-11</v>
      </c>
    </row>
    <row r="2081" spans="1:20" x14ac:dyDescent="0.25">
      <c r="A2081" s="68">
        <v>43118</v>
      </c>
      <c r="B2081" s="69" t="s">
        <v>1053</v>
      </c>
      <c r="C2081" s="70"/>
      <c r="D2081" s="69" t="s">
        <v>989</v>
      </c>
      <c r="E2081" s="69" t="s">
        <v>123</v>
      </c>
      <c r="F2081" s="70">
        <v>28</v>
      </c>
      <c r="G2081" s="71">
        <v>28</v>
      </c>
      <c r="H2081" s="70">
        <v>1</v>
      </c>
      <c r="I2081" s="70">
        <v>88</v>
      </c>
      <c r="J2081" s="70">
        <v>176</v>
      </c>
      <c r="K2081" s="69" t="s">
        <v>16</v>
      </c>
      <c r="L2081" s="70">
        <v>168</v>
      </c>
      <c r="M2081" s="70">
        <v>168</v>
      </c>
      <c r="N2081" s="70">
        <v>336</v>
      </c>
      <c r="O2081" s="70">
        <v>12</v>
      </c>
      <c r="P2081" s="69" t="s">
        <v>254</v>
      </c>
      <c r="Q2081" s="70">
        <v>27</v>
      </c>
      <c r="S2081">
        <f t="shared" si="64"/>
        <v>176</v>
      </c>
      <c r="T2081" t="str">
        <f t="shared" si="65"/>
        <v>BPB-13</v>
      </c>
    </row>
    <row r="2082" spans="1:20" x14ac:dyDescent="0.25">
      <c r="A2082" s="68">
        <v>43118</v>
      </c>
      <c r="B2082" s="69" t="s">
        <v>1053</v>
      </c>
      <c r="C2082" s="70"/>
      <c r="D2082" s="69" t="s">
        <v>989</v>
      </c>
      <c r="E2082" s="69" t="s">
        <v>125</v>
      </c>
      <c r="F2082" s="70">
        <v>35</v>
      </c>
      <c r="G2082" s="71">
        <v>35</v>
      </c>
      <c r="H2082" s="70">
        <v>1</v>
      </c>
      <c r="I2082" s="70">
        <v>5</v>
      </c>
      <c r="J2082" s="70">
        <v>80</v>
      </c>
      <c r="K2082" s="69" t="s">
        <v>16</v>
      </c>
      <c r="L2082" s="70">
        <v>70</v>
      </c>
      <c r="M2082" s="70">
        <v>70</v>
      </c>
      <c r="N2082" s="70">
        <v>210</v>
      </c>
      <c r="O2082" s="70">
        <v>6</v>
      </c>
      <c r="P2082" s="69" t="s">
        <v>329</v>
      </c>
      <c r="Q2082" s="70">
        <v>59</v>
      </c>
      <c r="S2082">
        <f t="shared" si="64"/>
        <v>80</v>
      </c>
      <c r="T2082" t="str">
        <f t="shared" si="65"/>
        <v>BPB-15</v>
      </c>
    </row>
    <row r="2083" spans="1:20" x14ac:dyDescent="0.25">
      <c r="A2083" s="72">
        <v>43118</v>
      </c>
      <c r="B2083" s="73" t="s">
        <v>1053</v>
      </c>
      <c r="C2083" s="74"/>
      <c r="D2083" s="73" t="s">
        <v>989</v>
      </c>
      <c r="E2083" s="73" t="s">
        <v>323</v>
      </c>
      <c r="F2083" s="74">
        <v>64</v>
      </c>
      <c r="G2083" s="75">
        <v>64</v>
      </c>
      <c r="H2083" s="74">
        <v>1</v>
      </c>
      <c r="I2083" s="74">
        <v>5</v>
      </c>
      <c r="J2083" s="74">
        <v>140</v>
      </c>
      <c r="K2083" s="73" t="s">
        <v>16</v>
      </c>
      <c r="L2083" s="74">
        <v>128</v>
      </c>
      <c r="M2083" s="74">
        <v>128</v>
      </c>
      <c r="N2083" s="74">
        <v>768</v>
      </c>
      <c r="O2083" s="74">
        <v>12</v>
      </c>
      <c r="P2083" s="73" t="s">
        <v>584</v>
      </c>
      <c r="Q2083" s="74">
        <v>31</v>
      </c>
      <c r="S2083">
        <f t="shared" si="64"/>
        <v>140</v>
      </c>
      <c r="T2083" t="str">
        <f t="shared" si="65"/>
        <v>BPB-15</v>
      </c>
    </row>
    <row r="2084" spans="1:20" x14ac:dyDescent="0.25">
      <c r="A2084" s="72">
        <v>43118</v>
      </c>
      <c r="B2084" s="73" t="s">
        <v>1053</v>
      </c>
      <c r="C2084" s="74"/>
      <c r="D2084" s="73" t="s">
        <v>989</v>
      </c>
      <c r="E2084" s="73" t="s">
        <v>142</v>
      </c>
      <c r="F2084" s="74">
        <v>10</v>
      </c>
      <c r="G2084" s="75">
        <v>10</v>
      </c>
      <c r="H2084" s="74">
        <v>1</v>
      </c>
      <c r="I2084" s="74">
        <v>2</v>
      </c>
      <c r="J2084" s="74">
        <v>36</v>
      </c>
      <c r="K2084" s="73" t="s">
        <v>16</v>
      </c>
      <c r="L2084" s="74">
        <v>14</v>
      </c>
      <c r="M2084" s="74">
        <v>14</v>
      </c>
      <c r="N2084" s="74">
        <v>28</v>
      </c>
      <c r="O2084" s="74">
        <v>2.8</v>
      </c>
      <c r="P2084" s="73" t="s">
        <v>311</v>
      </c>
      <c r="Q2084" s="74">
        <v>16</v>
      </c>
      <c r="S2084">
        <f t="shared" si="64"/>
        <v>36</v>
      </c>
      <c r="T2084" t="str">
        <f t="shared" si="65"/>
        <v>BPB-15</v>
      </c>
    </row>
    <row r="2085" spans="1:20" x14ac:dyDescent="0.25">
      <c r="A2085" s="68">
        <v>43118</v>
      </c>
      <c r="B2085" s="69" t="s">
        <v>1053</v>
      </c>
      <c r="C2085" s="70"/>
      <c r="D2085" s="69" t="s">
        <v>989</v>
      </c>
      <c r="E2085" s="69" t="s">
        <v>134</v>
      </c>
      <c r="F2085" s="70">
        <v>10</v>
      </c>
      <c r="G2085" s="71">
        <v>20</v>
      </c>
      <c r="H2085" s="70">
        <v>2</v>
      </c>
      <c r="I2085" s="70">
        <v>3</v>
      </c>
      <c r="J2085" s="70">
        <v>36</v>
      </c>
      <c r="K2085" s="69" t="s">
        <v>16</v>
      </c>
      <c r="L2085" s="70">
        <v>60</v>
      </c>
      <c r="M2085" s="70">
        <v>60</v>
      </c>
      <c r="N2085" s="70">
        <v>90</v>
      </c>
      <c r="O2085" s="70">
        <v>9</v>
      </c>
      <c r="P2085" s="69" t="s">
        <v>1101</v>
      </c>
      <c r="Q2085" s="70">
        <v>6.3</v>
      </c>
      <c r="S2085">
        <f t="shared" si="64"/>
        <v>36</v>
      </c>
      <c r="T2085" t="str">
        <f t="shared" si="65"/>
        <v>BPB-13</v>
      </c>
    </row>
    <row r="2086" spans="1:20" x14ac:dyDescent="0.25">
      <c r="A2086" s="72">
        <v>43118</v>
      </c>
      <c r="B2086" s="73" t="s">
        <v>1053</v>
      </c>
      <c r="C2086" s="74"/>
      <c r="D2086" s="73" t="s">
        <v>989</v>
      </c>
      <c r="E2086" s="73" t="s">
        <v>189</v>
      </c>
      <c r="F2086" s="74">
        <v>200</v>
      </c>
      <c r="G2086" s="75">
        <v>200</v>
      </c>
      <c r="H2086" s="74">
        <v>1</v>
      </c>
      <c r="I2086" s="74">
        <v>2</v>
      </c>
      <c r="J2086" s="74">
        <v>450</v>
      </c>
      <c r="K2086" s="73" t="s">
        <v>16</v>
      </c>
      <c r="L2086" s="74">
        <v>400</v>
      </c>
      <c r="M2086" s="74">
        <v>400</v>
      </c>
      <c r="N2086" s="74">
        <v>1200</v>
      </c>
      <c r="O2086" s="74">
        <v>6</v>
      </c>
      <c r="P2086" s="73" t="s">
        <v>312</v>
      </c>
      <c r="Q2086" s="74">
        <v>201.11500000000001</v>
      </c>
      <c r="S2086">
        <f t="shared" si="64"/>
        <v>450</v>
      </c>
      <c r="T2086" t="str">
        <f t="shared" si="65"/>
        <v>BPB-15</v>
      </c>
    </row>
    <row r="2087" spans="1:20" x14ac:dyDescent="0.25">
      <c r="A2087" s="68">
        <v>43118</v>
      </c>
      <c r="B2087" s="69" t="s">
        <v>1053</v>
      </c>
      <c r="C2087" s="70"/>
      <c r="D2087" s="69" t="s">
        <v>989</v>
      </c>
      <c r="E2087" s="69" t="s">
        <v>130</v>
      </c>
      <c r="F2087" s="70">
        <v>100</v>
      </c>
      <c r="G2087" s="71">
        <v>300</v>
      </c>
      <c r="H2087" s="70">
        <v>3</v>
      </c>
      <c r="I2087" s="70">
        <v>2</v>
      </c>
      <c r="J2087" s="70">
        <v>351</v>
      </c>
      <c r="K2087" s="69" t="s">
        <v>16</v>
      </c>
      <c r="L2087" s="70">
        <v>0</v>
      </c>
      <c r="M2087" s="70">
        <v>0</v>
      </c>
      <c r="N2087" s="70">
        <v>0</v>
      </c>
      <c r="O2087" s="70">
        <v>0</v>
      </c>
      <c r="P2087" s="69" t="s">
        <v>313</v>
      </c>
      <c r="Q2087" s="70">
        <v>163</v>
      </c>
      <c r="S2087">
        <f t="shared" si="64"/>
        <v>351</v>
      </c>
      <c r="T2087" t="str">
        <f t="shared" si="65"/>
        <v>BPB-15</v>
      </c>
    </row>
    <row r="2088" spans="1:20" x14ac:dyDescent="0.25">
      <c r="A2088" s="72">
        <v>43118</v>
      </c>
      <c r="B2088" s="73" t="s">
        <v>1053</v>
      </c>
      <c r="C2088" s="74"/>
      <c r="D2088" s="73" t="s">
        <v>989</v>
      </c>
      <c r="E2088" s="73" t="s">
        <v>154</v>
      </c>
      <c r="F2088" s="74">
        <v>90</v>
      </c>
      <c r="G2088" s="75">
        <v>180</v>
      </c>
      <c r="H2088" s="74">
        <v>2</v>
      </c>
      <c r="I2088" s="74">
        <v>2</v>
      </c>
      <c r="J2088" s="74">
        <v>56</v>
      </c>
      <c r="K2088" s="73" t="s">
        <v>16</v>
      </c>
      <c r="L2088" s="74">
        <v>0</v>
      </c>
      <c r="M2088" s="74">
        <v>0</v>
      </c>
      <c r="N2088" s="74">
        <v>0</v>
      </c>
      <c r="O2088" s="74">
        <v>0</v>
      </c>
      <c r="P2088" s="73" t="s">
        <v>314</v>
      </c>
      <c r="Q2088" s="74">
        <v>25.411111111111101</v>
      </c>
      <c r="S2088">
        <f t="shared" si="64"/>
        <v>56</v>
      </c>
      <c r="T2088" t="str">
        <f t="shared" si="65"/>
        <v>BPB-15</v>
      </c>
    </row>
    <row r="2089" spans="1:20" x14ac:dyDescent="0.25">
      <c r="A2089" s="72">
        <v>43118</v>
      </c>
      <c r="B2089" s="73" t="s">
        <v>1054</v>
      </c>
      <c r="C2089" s="74"/>
      <c r="D2089" s="73" t="s">
        <v>623</v>
      </c>
      <c r="E2089" s="73" t="s">
        <v>319</v>
      </c>
      <c r="F2089" s="74">
        <v>18</v>
      </c>
      <c r="G2089" s="75">
        <v>18</v>
      </c>
      <c r="H2089" s="74">
        <v>1</v>
      </c>
      <c r="I2089" s="74">
        <v>36</v>
      </c>
      <c r="J2089" s="74">
        <v>108</v>
      </c>
      <c r="K2089" s="73" t="s">
        <v>16</v>
      </c>
      <c r="L2089" s="74">
        <v>0</v>
      </c>
      <c r="M2089" s="74">
        <v>0</v>
      </c>
      <c r="N2089" s="74">
        <v>0</v>
      </c>
      <c r="O2089" s="74">
        <v>0</v>
      </c>
      <c r="P2089" s="73" t="s">
        <v>320</v>
      </c>
      <c r="Q2089" s="74">
        <v>51</v>
      </c>
      <c r="S2089">
        <f t="shared" si="64"/>
        <v>108</v>
      </c>
      <c r="T2089" t="str">
        <f t="shared" si="65"/>
        <v>BPB-15</v>
      </c>
    </row>
    <row r="2090" spans="1:20" x14ac:dyDescent="0.25">
      <c r="A2090" s="72">
        <v>43118</v>
      </c>
      <c r="B2090" s="73" t="s">
        <v>1055</v>
      </c>
      <c r="C2090" s="74"/>
      <c r="D2090" s="73" t="s">
        <v>1056</v>
      </c>
      <c r="E2090" s="73" t="s">
        <v>318</v>
      </c>
      <c r="F2090" s="74">
        <v>120</v>
      </c>
      <c r="G2090" s="75">
        <v>120</v>
      </c>
      <c r="H2090" s="74">
        <v>1</v>
      </c>
      <c r="I2090" s="74">
        <v>5</v>
      </c>
      <c r="J2090" s="74">
        <v>80</v>
      </c>
      <c r="K2090" s="73" t="s">
        <v>16</v>
      </c>
      <c r="L2090" s="74">
        <v>0</v>
      </c>
      <c r="M2090" s="74">
        <v>0</v>
      </c>
      <c r="N2090" s="74">
        <v>1</v>
      </c>
      <c r="O2090" s="74">
        <v>8.3333333333333297E-3</v>
      </c>
      <c r="P2090" s="73" t="s">
        <v>331</v>
      </c>
      <c r="Q2090" s="74">
        <v>49</v>
      </c>
      <c r="S2090">
        <f t="shared" si="64"/>
        <v>80</v>
      </c>
      <c r="T2090" t="str">
        <f t="shared" si="65"/>
        <v>BPB-15</v>
      </c>
    </row>
    <row r="2091" spans="1:20" x14ac:dyDescent="0.25">
      <c r="A2091" s="72">
        <v>43118</v>
      </c>
      <c r="B2091" s="73" t="s">
        <v>1055</v>
      </c>
      <c r="C2091" s="74"/>
      <c r="D2091" s="73" t="s">
        <v>1056</v>
      </c>
      <c r="E2091" s="73" t="s">
        <v>319</v>
      </c>
      <c r="F2091" s="74">
        <v>18</v>
      </c>
      <c r="G2091" s="75">
        <v>18</v>
      </c>
      <c r="H2091" s="74">
        <v>1</v>
      </c>
      <c r="I2091" s="74">
        <v>36</v>
      </c>
      <c r="J2091" s="74">
        <v>108</v>
      </c>
      <c r="K2091" s="73" t="s">
        <v>16</v>
      </c>
      <c r="L2091" s="74">
        <v>0</v>
      </c>
      <c r="M2091" s="74">
        <v>0</v>
      </c>
      <c r="N2091" s="74">
        <v>0</v>
      </c>
      <c r="O2091" s="74">
        <v>0</v>
      </c>
      <c r="P2091" s="73" t="s">
        <v>320</v>
      </c>
      <c r="Q2091" s="74">
        <v>51</v>
      </c>
      <c r="S2091">
        <f t="shared" si="64"/>
        <v>108</v>
      </c>
      <c r="T2091" t="str">
        <f t="shared" si="65"/>
        <v>BPB-15</v>
      </c>
    </row>
    <row r="2092" spans="1:20" x14ac:dyDescent="0.25">
      <c r="A2092" s="68">
        <v>43118</v>
      </c>
      <c r="B2092" s="69" t="s">
        <v>1055</v>
      </c>
      <c r="C2092" s="70"/>
      <c r="D2092" s="69" t="s">
        <v>1056</v>
      </c>
      <c r="E2092" s="69" t="s">
        <v>154</v>
      </c>
      <c r="F2092" s="70">
        <v>90</v>
      </c>
      <c r="G2092" s="71">
        <v>90</v>
      </c>
      <c r="H2092" s="70">
        <v>1</v>
      </c>
      <c r="I2092" s="70">
        <v>2</v>
      </c>
      <c r="J2092" s="70">
        <v>56</v>
      </c>
      <c r="K2092" s="69" t="s">
        <v>16</v>
      </c>
      <c r="L2092" s="70">
        <v>0</v>
      </c>
      <c r="M2092" s="70">
        <v>0</v>
      </c>
      <c r="N2092" s="70">
        <v>0</v>
      </c>
      <c r="O2092" s="70">
        <v>0</v>
      </c>
      <c r="P2092" s="69" t="s">
        <v>314</v>
      </c>
      <c r="Q2092" s="70">
        <v>25.411111111111101</v>
      </c>
      <c r="S2092">
        <f t="shared" ref="S2092:S2155" si="66">J2092</f>
        <v>56</v>
      </c>
      <c r="T2092" t="str">
        <f t="shared" si="65"/>
        <v>BPB-15</v>
      </c>
    </row>
    <row r="2093" spans="1:20" x14ac:dyDescent="0.25">
      <c r="A2093" s="72">
        <v>43118</v>
      </c>
      <c r="B2093" s="73" t="s">
        <v>1057</v>
      </c>
      <c r="C2093" s="74"/>
      <c r="D2093" s="73" t="s">
        <v>1058</v>
      </c>
      <c r="E2093" s="73" t="s">
        <v>18</v>
      </c>
      <c r="F2093" s="74">
        <v>30</v>
      </c>
      <c r="G2093" s="75">
        <v>30</v>
      </c>
      <c r="H2093" s="74">
        <v>1</v>
      </c>
      <c r="I2093" s="74">
        <v>80</v>
      </c>
      <c r="J2093" s="74">
        <v>240</v>
      </c>
      <c r="K2093" s="73" t="s">
        <v>16</v>
      </c>
      <c r="L2093" s="74">
        <v>60</v>
      </c>
      <c r="M2093" s="74">
        <v>60</v>
      </c>
      <c r="N2093" s="74">
        <v>180</v>
      </c>
      <c r="O2093" s="74">
        <v>6</v>
      </c>
      <c r="P2093" s="73" t="s">
        <v>61</v>
      </c>
      <c r="Q2093" s="74">
        <v>112</v>
      </c>
      <c r="S2093">
        <f t="shared" si="66"/>
        <v>240</v>
      </c>
      <c r="T2093" t="str">
        <f t="shared" si="65"/>
        <v>BPB-14</v>
      </c>
    </row>
    <row r="2094" spans="1:20" x14ac:dyDescent="0.25">
      <c r="A2094" s="72">
        <v>43118</v>
      </c>
      <c r="B2094" s="73" t="s">
        <v>1057</v>
      </c>
      <c r="C2094" s="74"/>
      <c r="D2094" s="73" t="s">
        <v>1058</v>
      </c>
      <c r="E2094" s="73" t="s">
        <v>19</v>
      </c>
      <c r="F2094" s="74">
        <v>30</v>
      </c>
      <c r="G2094" s="75">
        <v>30</v>
      </c>
      <c r="H2094" s="74">
        <v>1</v>
      </c>
      <c r="I2094" s="74">
        <v>80</v>
      </c>
      <c r="J2094" s="74">
        <v>160</v>
      </c>
      <c r="K2094" s="73" t="s">
        <v>16</v>
      </c>
      <c r="L2094" s="74">
        <v>60</v>
      </c>
      <c r="M2094" s="74">
        <v>60</v>
      </c>
      <c r="N2094" s="74">
        <v>180</v>
      </c>
      <c r="O2094" s="74">
        <v>6</v>
      </c>
      <c r="P2094" s="73" t="s">
        <v>64</v>
      </c>
      <c r="Q2094" s="74">
        <v>44</v>
      </c>
      <c r="S2094">
        <f t="shared" si="66"/>
        <v>160</v>
      </c>
      <c r="T2094" t="str">
        <f t="shared" si="65"/>
        <v>BPB-14</v>
      </c>
    </row>
    <row r="2095" spans="1:20" x14ac:dyDescent="0.25">
      <c r="A2095" s="68">
        <v>43118</v>
      </c>
      <c r="B2095" s="69" t="s">
        <v>1057</v>
      </c>
      <c r="C2095" s="70"/>
      <c r="D2095" s="69" t="s">
        <v>1058</v>
      </c>
      <c r="E2095" s="69" t="s">
        <v>588</v>
      </c>
      <c r="F2095" s="70">
        <v>28</v>
      </c>
      <c r="G2095" s="71">
        <v>28</v>
      </c>
      <c r="H2095" s="70">
        <v>1</v>
      </c>
      <c r="I2095" s="70">
        <v>88</v>
      </c>
      <c r="J2095" s="70">
        <v>264</v>
      </c>
      <c r="K2095" s="69" t="s">
        <v>16</v>
      </c>
      <c r="L2095" s="70">
        <v>56</v>
      </c>
      <c r="M2095" s="70">
        <v>56</v>
      </c>
      <c r="N2095" s="70">
        <v>168</v>
      </c>
      <c r="O2095" s="70">
        <v>6</v>
      </c>
      <c r="P2095" s="69" t="s">
        <v>589</v>
      </c>
      <c r="Q2095" s="70">
        <v>76</v>
      </c>
      <c r="S2095">
        <f t="shared" si="66"/>
        <v>264</v>
      </c>
      <c r="T2095" t="str">
        <f t="shared" si="65"/>
        <v>BPB-13</v>
      </c>
    </row>
    <row r="2096" spans="1:20" x14ac:dyDescent="0.25">
      <c r="A2096" s="72">
        <v>43118</v>
      </c>
      <c r="B2096" s="73" t="s">
        <v>1057</v>
      </c>
      <c r="C2096" s="74"/>
      <c r="D2096" s="73" t="s">
        <v>1058</v>
      </c>
      <c r="E2096" s="73" t="s">
        <v>83</v>
      </c>
      <c r="F2096" s="74">
        <v>12</v>
      </c>
      <c r="G2096" s="75">
        <v>12</v>
      </c>
      <c r="H2096" s="74">
        <v>1</v>
      </c>
      <c r="I2096" s="74">
        <v>25</v>
      </c>
      <c r="J2096" s="74">
        <v>175</v>
      </c>
      <c r="K2096" s="73" t="s">
        <v>16</v>
      </c>
      <c r="L2096" s="74">
        <v>24</v>
      </c>
      <c r="M2096" s="74">
        <v>24</v>
      </c>
      <c r="N2096" s="74">
        <v>144</v>
      </c>
      <c r="O2096" s="74">
        <v>12</v>
      </c>
      <c r="P2096" s="73" t="s">
        <v>860</v>
      </c>
      <c r="Q2096" s="74">
        <v>135</v>
      </c>
      <c r="S2096">
        <f t="shared" si="66"/>
        <v>175</v>
      </c>
      <c r="T2096" t="str">
        <f t="shared" si="65"/>
        <v>BPB-13</v>
      </c>
    </row>
    <row r="2097" spans="1:20" x14ac:dyDescent="0.25">
      <c r="A2097" s="68">
        <v>43118</v>
      </c>
      <c r="B2097" s="69" t="s">
        <v>1057</v>
      </c>
      <c r="C2097" s="70"/>
      <c r="D2097" s="69" t="s">
        <v>1058</v>
      </c>
      <c r="E2097" s="69" t="s">
        <v>21</v>
      </c>
      <c r="F2097" s="70">
        <v>12</v>
      </c>
      <c r="G2097" s="71">
        <v>24</v>
      </c>
      <c r="H2097" s="70">
        <v>2</v>
      </c>
      <c r="I2097" s="70">
        <v>175</v>
      </c>
      <c r="J2097" s="70">
        <v>350</v>
      </c>
      <c r="K2097" s="69" t="s">
        <v>16</v>
      </c>
      <c r="L2097" s="70">
        <v>36</v>
      </c>
      <c r="M2097" s="70">
        <v>36</v>
      </c>
      <c r="N2097" s="70">
        <v>132</v>
      </c>
      <c r="O2097" s="70">
        <v>11</v>
      </c>
      <c r="P2097" s="69" t="s">
        <v>861</v>
      </c>
      <c r="Q2097" s="70">
        <v>150</v>
      </c>
      <c r="S2097">
        <f t="shared" si="66"/>
        <v>350</v>
      </c>
      <c r="T2097" t="str">
        <f t="shared" si="65"/>
        <v>BPB-13</v>
      </c>
    </row>
    <row r="2098" spans="1:20" x14ac:dyDescent="0.25">
      <c r="A2098" s="72">
        <v>43118</v>
      </c>
      <c r="B2098" s="73" t="s">
        <v>1057</v>
      </c>
      <c r="C2098" s="74"/>
      <c r="D2098" s="73" t="s">
        <v>1058</v>
      </c>
      <c r="E2098" s="73" t="s">
        <v>24</v>
      </c>
      <c r="F2098" s="74">
        <v>80</v>
      </c>
      <c r="G2098" s="75">
        <v>80</v>
      </c>
      <c r="H2098" s="74">
        <v>1</v>
      </c>
      <c r="I2098" s="74">
        <v>8</v>
      </c>
      <c r="J2098" s="74">
        <v>80</v>
      </c>
      <c r="K2098" s="73" t="s">
        <v>16</v>
      </c>
      <c r="L2098" s="74">
        <v>160</v>
      </c>
      <c r="M2098" s="74">
        <v>160</v>
      </c>
      <c r="N2098" s="74">
        <v>480</v>
      </c>
      <c r="O2098" s="74">
        <v>6</v>
      </c>
      <c r="P2098" s="73" t="s">
        <v>285</v>
      </c>
      <c r="Q2098" s="74">
        <v>13</v>
      </c>
      <c r="S2098">
        <f t="shared" si="66"/>
        <v>80</v>
      </c>
      <c r="T2098" t="str">
        <f t="shared" si="65"/>
        <v>BPB-12</v>
      </c>
    </row>
    <row r="2099" spans="1:20" x14ac:dyDescent="0.25">
      <c r="A2099" s="72">
        <v>43118</v>
      </c>
      <c r="B2099" s="73" t="s">
        <v>1057</v>
      </c>
      <c r="C2099" s="74"/>
      <c r="D2099" s="73" t="s">
        <v>1058</v>
      </c>
      <c r="E2099" s="73" t="s">
        <v>90</v>
      </c>
      <c r="F2099" s="74">
        <v>80</v>
      </c>
      <c r="G2099" s="75">
        <v>80</v>
      </c>
      <c r="H2099" s="74">
        <v>1</v>
      </c>
      <c r="I2099" s="74">
        <v>8</v>
      </c>
      <c r="J2099" s="74">
        <v>88</v>
      </c>
      <c r="K2099" s="73" t="s">
        <v>16</v>
      </c>
      <c r="L2099" s="74">
        <v>160</v>
      </c>
      <c r="M2099" s="74">
        <v>160</v>
      </c>
      <c r="N2099" s="74">
        <v>480</v>
      </c>
      <c r="O2099" s="74">
        <v>6</v>
      </c>
      <c r="P2099" s="73" t="s">
        <v>286</v>
      </c>
      <c r="Q2099" s="74">
        <v>25</v>
      </c>
      <c r="S2099">
        <f t="shared" si="66"/>
        <v>88</v>
      </c>
      <c r="T2099" t="str">
        <f t="shared" si="65"/>
        <v>BPB-12</v>
      </c>
    </row>
    <row r="2100" spans="1:20" x14ac:dyDescent="0.25">
      <c r="A2100" s="72">
        <v>43118</v>
      </c>
      <c r="B2100" s="73" t="s">
        <v>1057</v>
      </c>
      <c r="C2100" s="74"/>
      <c r="D2100" s="73" t="s">
        <v>1058</v>
      </c>
      <c r="E2100" s="73" t="s">
        <v>27</v>
      </c>
      <c r="F2100" s="74">
        <v>80</v>
      </c>
      <c r="G2100" s="75">
        <v>80</v>
      </c>
      <c r="H2100" s="74">
        <v>1</v>
      </c>
      <c r="I2100" s="74">
        <v>8</v>
      </c>
      <c r="J2100" s="74">
        <v>88</v>
      </c>
      <c r="K2100" s="73" t="s">
        <v>16</v>
      </c>
      <c r="L2100" s="74">
        <v>160</v>
      </c>
      <c r="M2100" s="74">
        <v>160</v>
      </c>
      <c r="N2100" s="74">
        <v>480</v>
      </c>
      <c r="O2100" s="74">
        <v>6</v>
      </c>
      <c r="P2100" s="73" t="s">
        <v>287</v>
      </c>
      <c r="Q2100" s="74">
        <v>22</v>
      </c>
      <c r="S2100">
        <f t="shared" si="66"/>
        <v>88</v>
      </c>
      <c r="T2100" t="str">
        <f t="shared" si="65"/>
        <v>BPB-13</v>
      </c>
    </row>
    <row r="2101" spans="1:20" x14ac:dyDescent="0.25">
      <c r="A2101" s="72">
        <v>43118</v>
      </c>
      <c r="B2101" s="73" t="s">
        <v>1057</v>
      </c>
      <c r="C2101" s="74"/>
      <c r="D2101" s="73" t="s">
        <v>1058</v>
      </c>
      <c r="E2101" s="73" t="s">
        <v>594</v>
      </c>
      <c r="F2101" s="74">
        <v>200</v>
      </c>
      <c r="G2101" s="75">
        <v>200</v>
      </c>
      <c r="H2101" s="74">
        <v>1</v>
      </c>
      <c r="I2101" s="74">
        <v>6</v>
      </c>
      <c r="J2101" s="74">
        <v>160</v>
      </c>
      <c r="K2101" s="73" t="s">
        <v>16</v>
      </c>
      <c r="L2101" s="74">
        <v>36</v>
      </c>
      <c r="M2101" s="74">
        <v>36</v>
      </c>
      <c r="N2101" s="74">
        <v>108</v>
      </c>
      <c r="O2101" s="74">
        <v>0.54</v>
      </c>
      <c r="P2101" s="73" t="s">
        <v>912</v>
      </c>
      <c r="Q2101" s="74">
        <v>121</v>
      </c>
      <c r="S2101">
        <f t="shared" si="66"/>
        <v>160</v>
      </c>
      <c r="T2101" t="str">
        <f t="shared" si="65"/>
        <v>BPB-11</v>
      </c>
    </row>
    <row r="2102" spans="1:20" x14ac:dyDescent="0.25">
      <c r="A2102" s="68">
        <v>43118</v>
      </c>
      <c r="B2102" s="69" t="s">
        <v>1057</v>
      </c>
      <c r="C2102" s="70"/>
      <c r="D2102" s="69" t="s">
        <v>1058</v>
      </c>
      <c r="E2102" s="69" t="s">
        <v>31</v>
      </c>
      <c r="F2102" s="70">
        <v>40</v>
      </c>
      <c r="G2102" s="71">
        <v>40</v>
      </c>
      <c r="H2102" s="70">
        <v>1</v>
      </c>
      <c r="I2102" s="70">
        <v>56</v>
      </c>
      <c r="J2102" s="70">
        <v>168</v>
      </c>
      <c r="K2102" s="69" t="s">
        <v>16</v>
      </c>
      <c r="L2102" s="70">
        <v>80</v>
      </c>
      <c r="M2102" s="70">
        <v>80</v>
      </c>
      <c r="N2102" s="70">
        <v>720</v>
      </c>
      <c r="O2102" s="70">
        <v>18</v>
      </c>
      <c r="P2102" s="69" t="s">
        <v>178</v>
      </c>
      <c r="Q2102" s="70"/>
      <c r="S2102">
        <f t="shared" si="66"/>
        <v>168</v>
      </c>
      <c r="T2102" t="str">
        <f t="shared" si="65"/>
        <v>BPB-14</v>
      </c>
    </row>
    <row r="2103" spans="1:20" x14ac:dyDescent="0.25">
      <c r="A2103" s="68">
        <v>43118</v>
      </c>
      <c r="B2103" s="69" t="s">
        <v>1057</v>
      </c>
      <c r="C2103" s="70"/>
      <c r="D2103" s="69" t="s">
        <v>1058</v>
      </c>
      <c r="E2103" s="69" t="s">
        <v>108</v>
      </c>
      <c r="F2103" s="70">
        <v>28</v>
      </c>
      <c r="G2103" s="71">
        <v>28</v>
      </c>
      <c r="H2103" s="70">
        <v>1</v>
      </c>
      <c r="I2103" s="70">
        <v>80</v>
      </c>
      <c r="J2103" s="70">
        <v>160</v>
      </c>
      <c r="K2103" s="69" t="s">
        <v>16</v>
      </c>
      <c r="L2103" s="70">
        <v>56</v>
      </c>
      <c r="M2103" s="70">
        <v>56</v>
      </c>
      <c r="N2103" s="70">
        <v>168</v>
      </c>
      <c r="O2103" s="70">
        <v>6</v>
      </c>
      <c r="P2103" s="69" t="s">
        <v>206</v>
      </c>
      <c r="Q2103" s="70">
        <v>91.071428571428598</v>
      </c>
      <c r="S2103">
        <f t="shared" si="66"/>
        <v>160</v>
      </c>
      <c r="T2103" t="str">
        <f t="shared" si="65"/>
        <v>BPB-14</v>
      </c>
    </row>
    <row r="2104" spans="1:20" x14ac:dyDescent="0.25">
      <c r="A2104" s="68">
        <v>43118</v>
      </c>
      <c r="B2104" s="69" t="s">
        <v>1057</v>
      </c>
      <c r="C2104" s="70"/>
      <c r="D2104" s="69" t="s">
        <v>1058</v>
      </c>
      <c r="E2104" s="69" t="s">
        <v>110</v>
      </c>
      <c r="F2104" s="70">
        <v>55</v>
      </c>
      <c r="G2104" s="71">
        <v>55</v>
      </c>
      <c r="H2104" s="70">
        <v>1</v>
      </c>
      <c r="I2104" s="70">
        <v>88</v>
      </c>
      <c r="J2104" s="70">
        <v>264</v>
      </c>
      <c r="K2104" s="69" t="s">
        <v>16</v>
      </c>
      <c r="L2104" s="70">
        <v>110</v>
      </c>
      <c r="M2104" s="70">
        <v>110</v>
      </c>
      <c r="N2104" s="70">
        <v>330</v>
      </c>
      <c r="O2104" s="70">
        <v>6</v>
      </c>
      <c r="P2104" s="69" t="s">
        <v>111</v>
      </c>
      <c r="Q2104" s="70">
        <v>239</v>
      </c>
      <c r="S2104">
        <f t="shared" si="66"/>
        <v>264</v>
      </c>
      <c r="T2104" t="str">
        <f t="shared" si="65"/>
        <v>BPB-13</v>
      </c>
    </row>
    <row r="2105" spans="1:20" x14ac:dyDescent="0.25">
      <c r="A2105" s="68">
        <v>43118</v>
      </c>
      <c r="B2105" s="69" t="s">
        <v>1057</v>
      </c>
      <c r="C2105" s="70"/>
      <c r="D2105" s="69" t="s">
        <v>1058</v>
      </c>
      <c r="E2105" s="69" t="s">
        <v>44</v>
      </c>
      <c r="F2105" s="70">
        <v>30</v>
      </c>
      <c r="G2105" s="71">
        <v>60</v>
      </c>
      <c r="H2105" s="70">
        <v>2</v>
      </c>
      <c r="I2105" s="70">
        <v>8</v>
      </c>
      <c r="J2105" s="70">
        <v>88</v>
      </c>
      <c r="K2105" s="69" t="s">
        <v>16</v>
      </c>
      <c r="L2105" s="70">
        <v>60</v>
      </c>
      <c r="M2105" s="70">
        <v>60</v>
      </c>
      <c r="N2105" s="70">
        <v>180</v>
      </c>
      <c r="O2105" s="70">
        <v>6</v>
      </c>
      <c r="P2105" s="69" t="s">
        <v>114</v>
      </c>
      <c r="Q2105" s="70">
        <v>58</v>
      </c>
      <c r="S2105">
        <f t="shared" si="66"/>
        <v>88</v>
      </c>
      <c r="T2105" t="str">
        <f t="shared" si="65"/>
        <v>BPB-13</v>
      </c>
    </row>
    <row r="2106" spans="1:20" x14ac:dyDescent="0.25">
      <c r="A2106" s="68">
        <v>43118</v>
      </c>
      <c r="B2106" s="69" t="s">
        <v>1057</v>
      </c>
      <c r="C2106" s="70"/>
      <c r="D2106" s="69" t="s">
        <v>1058</v>
      </c>
      <c r="E2106" s="69" t="s">
        <v>115</v>
      </c>
      <c r="F2106" s="70">
        <v>30</v>
      </c>
      <c r="G2106" s="71">
        <v>30</v>
      </c>
      <c r="H2106" s="70">
        <v>1</v>
      </c>
      <c r="I2106" s="70">
        <v>2</v>
      </c>
      <c r="J2106" s="70">
        <v>80</v>
      </c>
      <c r="K2106" s="69" t="s">
        <v>16</v>
      </c>
      <c r="L2106" s="70">
        <v>60</v>
      </c>
      <c r="M2106" s="70">
        <v>60</v>
      </c>
      <c r="N2106" s="70">
        <v>180</v>
      </c>
      <c r="O2106" s="70">
        <v>6</v>
      </c>
      <c r="P2106" s="69" t="s">
        <v>116</v>
      </c>
      <c r="Q2106" s="70">
        <v>117</v>
      </c>
      <c r="S2106">
        <f t="shared" si="66"/>
        <v>80</v>
      </c>
      <c r="T2106" t="str">
        <f t="shared" si="65"/>
        <v>BPB-13</v>
      </c>
    </row>
    <row r="2107" spans="1:20" x14ac:dyDescent="0.25">
      <c r="A2107" s="68">
        <v>43118</v>
      </c>
      <c r="B2107" s="69" t="s">
        <v>1057</v>
      </c>
      <c r="C2107" s="70"/>
      <c r="D2107" s="69" t="s">
        <v>1058</v>
      </c>
      <c r="E2107" s="69" t="s">
        <v>132</v>
      </c>
      <c r="F2107" s="70">
        <v>30</v>
      </c>
      <c r="G2107" s="71">
        <v>30</v>
      </c>
      <c r="H2107" s="70">
        <v>1</v>
      </c>
      <c r="I2107" s="70">
        <v>8</v>
      </c>
      <c r="J2107" s="70">
        <v>88</v>
      </c>
      <c r="K2107" s="69" t="s">
        <v>16</v>
      </c>
      <c r="L2107" s="70">
        <v>60</v>
      </c>
      <c r="M2107" s="70">
        <v>60</v>
      </c>
      <c r="N2107" s="70">
        <v>180</v>
      </c>
      <c r="O2107" s="70">
        <v>6</v>
      </c>
      <c r="P2107" s="69" t="s">
        <v>133</v>
      </c>
      <c r="Q2107" s="70"/>
      <c r="S2107">
        <f t="shared" si="66"/>
        <v>88</v>
      </c>
      <c r="T2107" t="str">
        <f t="shared" si="65"/>
        <v>BPB-13</v>
      </c>
    </row>
    <row r="2108" spans="1:20" x14ac:dyDescent="0.25">
      <c r="A2108" s="72">
        <v>43118</v>
      </c>
      <c r="B2108" s="73" t="s">
        <v>1057</v>
      </c>
      <c r="C2108" s="74"/>
      <c r="D2108" s="73" t="s">
        <v>1058</v>
      </c>
      <c r="E2108" s="73" t="s">
        <v>117</v>
      </c>
      <c r="F2108" s="74">
        <v>30</v>
      </c>
      <c r="G2108" s="75">
        <v>30</v>
      </c>
      <c r="H2108" s="74">
        <v>1</v>
      </c>
      <c r="I2108" s="74">
        <v>80</v>
      </c>
      <c r="J2108" s="74">
        <v>240</v>
      </c>
      <c r="K2108" s="73" t="s">
        <v>16</v>
      </c>
      <c r="L2108" s="74">
        <v>60</v>
      </c>
      <c r="M2108" s="74">
        <v>60</v>
      </c>
      <c r="N2108" s="74">
        <v>180</v>
      </c>
      <c r="O2108" s="74">
        <v>6</v>
      </c>
      <c r="P2108" s="73" t="s">
        <v>118</v>
      </c>
      <c r="Q2108" s="74">
        <v>96</v>
      </c>
      <c r="S2108">
        <f t="shared" si="66"/>
        <v>240</v>
      </c>
      <c r="T2108" t="str">
        <f t="shared" si="65"/>
        <v>BPB-14</v>
      </c>
    </row>
    <row r="2109" spans="1:20" x14ac:dyDescent="0.25">
      <c r="A2109" s="68">
        <v>43118</v>
      </c>
      <c r="B2109" s="69" t="s">
        <v>1057</v>
      </c>
      <c r="C2109" s="70"/>
      <c r="D2109" s="69" t="s">
        <v>1058</v>
      </c>
      <c r="E2109" s="69" t="s">
        <v>597</v>
      </c>
      <c r="F2109" s="70">
        <v>250</v>
      </c>
      <c r="G2109" s="71">
        <v>250</v>
      </c>
      <c r="H2109" s="70">
        <v>1</v>
      </c>
      <c r="I2109" s="70">
        <v>4</v>
      </c>
      <c r="J2109" s="70">
        <v>20</v>
      </c>
      <c r="K2109" s="69" t="s">
        <v>16</v>
      </c>
      <c r="L2109" s="70">
        <v>500</v>
      </c>
      <c r="M2109" s="70">
        <v>500</v>
      </c>
      <c r="N2109" s="70">
        <v>3000</v>
      </c>
      <c r="O2109" s="70">
        <v>12</v>
      </c>
      <c r="P2109" s="69" t="s">
        <v>1100</v>
      </c>
      <c r="Q2109" s="70"/>
      <c r="S2109">
        <f t="shared" si="66"/>
        <v>20</v>
      </c>
      <c r="T2109" t="str">
        <f t="shared" si="65"/>
        <v>BPB-08</v>
      </c>
    </row>
    <row r="2110" spans="1:20" x14ac:dyDescent="0.25">
      <c r="A2110" s="72">
        <v>43118</v>
      </c>
      <c r="B2110" s="73" t="s">
        <v>1057</v>
      </c>
      <c r="C2110" s="74"/>
      <c r="D2110" s="73" t="s">
        <v>1058</v>
      </c>
      <c r="E2110" s="73" t="s">
        <v>189</v>
      </c>
      <c r="F2110" s="74">
        <v>200</v>
      </c>
      <c r="G2110" s="75">
        <v>200</v>
      </c>
      <c r="H2110" s="74">
        <v>1</v>
      </c>
      <c r="I2110" s="74">
        <v>2</v>
      </c>
      <c r="J2110" s="74">
        <v>450</v>
      </c>
      <c r="K2110" s="73" t="s">
        <v>16</v>
      </c>
      <c r="L2110" s="74">
        <v>400</v>
      </c>
      <c r="M2110" s="74">
        <v>400</v>
      </c>
      <c r="N2110" s="74">
        <v>1200</v>
      </c>
      <c r="O2110" s="74">
        <v>6</v>
      </c>
      <c r="P2110" s="73" t="s">
        <v>312</v>
      </c>
      <c r="Q2110" s="74">
        <v>201.11500000000001</v>
      </c>
      <c r="S2110">
        <f t="shared" si="66"/>
        <v>450</v>
      </c>
      <c r="T2110" t="str">
        <f t="shared" si="65"/>
        <v>BPB-15</v>
      </c>
    </row>
    <row r="2111" spans="1:20" x14ac:dyDescent="0.25">
      <c r="A2111" s="68">
        <v>43118</v>
      </c>
      <c r="B2111" s="69" t="s">
        <v>1057</v>
      </c>
      <c r="C2111" s="70"/>
      <c r="D2111" s="69" t="s">
        <v>1058</v>
      </c>
      <c r="E2111" s="69" t="s">
        <v>130</v>
      </c>
      <c r="F2111" s="70">
        <v>100</v>
      </c>
      <c r="G2111" s="71">
        <v>500</v>
      </c>
      <c r="H2111" s="70">
        <v>5</v>
      </c>
      <c r="I2111" s="70">
        <v>2</v>
      </c>
      <c r="J2111" s="70">
        <v>351</v>
      </c>
      <c r="K2111" s="69" t="s">
        <v>16</v>
      </c>
      <c r="L2111" s="70">
        <v>0</v>
      </c>
      <c r="M2111" s="70">
        <v>0</v>
      </c>
      <c r="N2111" s="70">
        <v>0</v>
      </c>
      <c r="O2111" s="70">
        <v>0</v>
      </c>
      <c r="P2111" s="69" t="s">
        <v>313</v>
      </c>
      <c r="Q2111" s="70">
        <v>163</v>
      </c>
      <c r="S2111">
        <f t="shared" si="66"/>
        <v>351</v>
      </c>
      <c r="T2111" t="str">
        <f t="shared" si="65"/>
        <v>BPB-15</v>
      </c>
    </row>
    <row r="2112" spans="1:20" x14ac:dyDescent="0.25">
      <c r="A2112" s="68">
        <v>43118</v>
      </c>
      <c r="B2112" s="69" t="s">
        <v>1057</v>
      </c>
      <c r="C2112" s="70"/>
      <c r="D2112" s="69" t="s">
        <v>1058</v>
      </c>
      <c r="E2112" s="69" t="s">
        <v>154</v>
      </c>
      <c r="F2112" s="70">
        <v>90</v>
      </c>
      <c r="G2112" s="71">
        <v>180</v>
      </c>
      <c r="H2112" s="70">
        <v>2</v>
      </c>
      <c r="I2112" s="70">
        <v>2</v>
      </c>
      <c r="J2112" s="70">
        <v>56</v>
      </c>
      <c r="K2112" s="69" t="s">
        <v>16</v>
      </c>
      <c r="L2112" s="70">
        <v>0</v>
      </c>
      <c r="M2112" s="70">
        <v>0</v>
      </c>
      <c r="N2112" s="70">
        <v>0</v>
      </c>
      <c r="O2112" s="70">
        <v>0</v>
      </c>
      <c r="P2112" s="69" t="s">
        <v>314</v>
      </c>
      <c r="Q2112" s="70">
        <v>25.411111111111101</v>
      </c>
      <c r="S2112">
        <f t="shared" si="66"/>
        <v>56</v>
      </c>
      <c r="T2112" t="str">
        <f t="shared" si="65"/>
        <v>BPB-15</v>
      </c>
    </row>
    <row r="2113" spans="1:20" x14ac:dyDescent="0.25">
      <c r="A2113" s="72">
        <v>43118</v>
      </c>
      <c r="B2113" s="73" t="s">
        <v>1059</v>
      </c>
      <c r="C2113" s="74"/>
      <c r="D2113" s="73" t="s">
        <v>1060</v>
      </c>
      <c r="E2113" s="73" t="s">
        <v>83</v>
      </c>
      <c r="F2113" s="74">
        <v>12</v>
      </c>
      <c r="G2113" s="75">
        <v>12</v>
      </c>
      <c r="H2113" s="74">
        <v>1</v>
      </c>
      <c r="I2113" s="74">
        <v>25</v>
      </c>
      <c r="J2113" s="74">
        <v>175</v>
      </c>
      <c r="K2113" s="73" t="s">
        <v>16</v>
      </c>
      <c r="L2113" s="74">
        <v>24</v>
      </c>
      <c r="M2113" s="74">
        <v>24</v>
      </c>
      <c r="N2113" s="74">
        <v>144</v>
      </c>
      <c r="O2113" s="74">
        <v>12</v>
      </c>
      <c r="P2113" s="73" t="s">
        <v>860</v>
      </c>
      <c r="Q2113" s="74">
        <v>135</v>
      </c>
      <c r="S2113">
        <f t="shared" si="66"/>
        <v>175</v>
      </c>
      <c r="T2113" t="str">
        <f t="shared" si="65"/>
        <v>BPB-13</v>
      </c>
    </row>
    <row r="2114" spans="1:20" x14ac:dyDescent="0.25">
      <c r="A2114" s="72">
        <v>43118</v>
      </c>
      <c r="B2114" s="73" t="s">
        <v>1059</v>
      </c>
      <c r="C2114" s="74"/>
      <c r="D2114" s="73" t="s">
        <v>1060</v>
      </c>
      <c r="E2114" s="73" t="s">
        <v>21</v>
      </c>
      <c r="F2114" s="74">
        <v>12</v>
      </c>
      <c r="G2114" s="75">
        <v>12</v>
      </c>
      <c r="H2114" s="74">
        <v>1</v>
      </c>
      <c r="I2114" s="74">
        <v>175</v>
      </c>
      <c r="J2114" s="74">
        <v>350</v>
      </c>
      <c r="K2114" s="73" t="s">
        <v>16</v>
      </c>
      <c r="L2114" s="74">
        <v>36</v>
      </c>
      <c r="M2114" s="74">
        <v>36</v>
      </c>
      <c r="N2114" s="74">
        <v>132</v>
      </c>
      <c r="O2114" s="74">
        <v>11</v>
      </c>
      <c r="P2114" s="73" t="s">
        <v>861</v>
      </c>
      <c r="Q2114" s="74">
        <v>150</v>
      </c>
      <c r="S2114">
        <f t="shared" si="66"/>
        <v>350</v>
      </c>
      <c r="T2114" t="str">
        <f t="shared" si="65"/>
        <v>BPB-13</v>
      </c>
    </row>
    <row r="2115" spans="1:20" x14ac:dyDescent="0.25">
      <c r="A2115" s="68">
        <v>43118</v>
      </c>
      <c r="B2115" s="69" t="s">
        <v>1059</v>
      </c>
      <c r="C2115" s="70"/>
      <c r="D2115" s="69" t="s">
        <v>1060</v>
      </c>
      <c r="E2115" s="69" t="s">
        <v>321</v>
      </c>
      <c r="F2115" s="70">
        <v>72</v>
      </c>
      <c r="G2115" s="71">
        <v>72</v>
      </c>
      <c r="H2115" s="70">
        <v>1</v>
      </c>
      <c r="I2115" s="70">
        <v>2</v>
      </c>
      <c r="J2115" s="70">
        <v>3</v>
      </c>
      <c r="K2115" s="69" t="s">
        <v>16</v>
      </c>
      <c r="L2115" s="70">
        <v>1</v>
      </c>
      <c r="M2115" s="70">
        <v>1</v>
      </c>
      <c r="N2115" s="70">
        <v>72</v>
      </c>
      <c r="O2115" s="70">
        <v>1</v>
      </c>
      <c r="P2115" s="69" t="s">
        <v>322</v>
      </c>
      <c r="Q2115" s="70">
        <v>1.875</v>
      </c>
      <c r="S2115">
        <f t="shared" si="66"/>
        <v>3</v>
      </c>
      <c r="T2115" t="str">
        <f t="shared" ref="T2115:T2178" si="67">LEFT(P2115,6)</f>
        <v>BPB-02</v>
      </c>
    </row>
    <row r="2116" spans="1:20" x14ac:dyDescent="0.25">
      <c r="A2116" s="68">
        <v>43118</v>
      </c>
      <c r="B2116" s="69" t="s">
        <v>1061</v>
      </c>
      <c r="C2116" s="70"/>
      <c r="D2116" s="69" t="s">
        <v>1062</v>
      </c>
      <c r="E2116" s="69" t="s">
        <v>130</v>
      </c>
      <c r="F2116" s="70">
        <v>100</v>
      </c>
      <c r="G2116" s="71">
        <v>100</v>
      </c>
      <c r="H2116" s="70">
        <v>1</v>
      </c>
      <c r="I2116" s="70">
        <v>2</v>
      </c>
      <c r="J2116" s="70">
        <v>351</v>
      </c>
      <c r="K2116" s="69" t="s">
        <v>16</v>
      </c>
      <c r="L2116" s="70">
        <v>0</v>
      </c>
      <c r="M2116" s="70">
        <v>0</v>
      </c>
      <c r="N2116" s="70">
        <v>0</v>
      </c>
      <c r="O2116" s="70">
        <v>0</v>
      </c>
      <c r="P2116" s="69" t="s">
        <v>313</v>
      </c>
      <c r="Q2116" s="70">
        <v>163</v>
      </c>
      <c r="S2116">
        <f t="shared" si="66"/>
        <v>351</v>
      </c>
      <c r="T2116" t="str">
        <f t="shared" si="67"/>
        <v>BPB-15</v>
      </c>
    </row>
    <row r="2117" spans="1:20" x14ac:dyDescent="0.25">
      <c r="A2117" s="72">
        <v>43118</v>
      </c>
      <c r="B2117" s="73" t="s">
        <v>1063</v>
      </c>
      <c r="C2117" s="74"/>
      <c r="D2117" s="73" t="s">
        <v>1064</v>
      </c>
      <c r="E2117" s="73" t="s">
        <v>171</v>
      </c>
      <c r="F2117" s="74">
        <v>1</v>
      </c>
      <c r="G2117" s="75">
        <v>1</v>
      </c>
      <c r="H2117" s="74">
        <v>1</v>
      </c>
      <c r="I2117" s="74">
        <v>27</v>
      </c>
      <c r="J2117" s="74">
        <v>320</v>
      </c>
      <c r="K2117" s="73" t="s">
        <v>16</v>
      </c>
      <c r="L2117" s="74">
        <v>300</v>
      </c>
      <c r="M2117" s="74">
        <v>300</v>
      </c>
      <c r="N2117" s="74">
        <v>600</v>
      </c>
      <c r="O2117" s="74">
        <v>600</v>
      </c>
      <c r="P2117" s="73" t="s">
        <v>172</v>
      </c>
      <c r="Q2117" s="74">
        <v>79</v>
      </c>
      <c r="S2117">
        <f t="shared" si="66"/>
        <v>320</v>
      </c>
      <c r="T2117" t="str">
        <f t="shared" si="67"/>
        <v>BPB-03</v>
      </c>
    </row>
    <row r="2118" spans="1:20" x14ac:dyDescent="0.25">
      <c r="A2118" s="68">
        <v>43118</v>
      </c>
      <c r="B2118" s="69" t="s">
        <v>1063</v>
      </c>
      <c r="C2118" s="70"/>
      <c r="D2118" s="69" t="s">
        <v>1064</v>
      </c>
      <c r="E2118" s="69" t="s">
        <v>319</v>
      </c>
      <c r="F2118" s="70">
        <v>18</v>
      </c>
      <c r="G2118" s="71">
        <v>18</v>
      </c>
      <c r="H2118" s="70">
        <v>1</v>
      </c>
      <c r="I2118" s="70">
        <v>36</v>
      </c>
      <c r="J2118" s="70">
        <v>108</v>
      </c>
      <c r="K2118" s="69" t="s">
        <v>16</v>
      </c>
      <c r="L2118" s="70">
        <v>0</v>
      </c>
      <c r="M2118" s="70">
        <v>0</v>
      </c>
      <c r="N2118" s="70">
        <v>0</v>
      </c>
      <c r="O2118" s="70">
        <v>0</v>
      </c>
      <c r="P2118" s="69" t="s">
        <v>320</v>
      </c>
      <c r="Q2118" s="70">
        <v>51</v>
      </c>
      <c r="S2118">
        <f t="shared" si="66"/>
        <v>108</v>
      </c>
      <c r="T2118" t="str">
        <f t="shared" si="67"/>
        <v>BPB-15</v>
      </c>
    </row>
    <row r="2119" spans="1:20" x14ac:dyDescent="0.25">
      <c r="A2119" s="72">
        <v>43118</v>
      </c>
      <c r="B2119" s="73" t="s">
        <v>1063</v>
      </c>
      <c r="C2119" s="74"/>
      <c r="D2119" s="73" t="s">
        <v>1064</v>
      </c>
      <c r="E2119" s="73" t="s">
        <v>168</v>
      </c>
      <c r="F2119" s="74">
        <v>36</v>
      </c>
      <c r="G2119" s="75">
        <v>36</v>
      </c>
      <c r="H2119" s="74">
        <v>1</v>
      </c>
      <c r="I2119" s="74">
        <v>8</v>
      </c>
      <c r="J2119" s="74">
        <v>80</v>
      </c>
      <c r="K2119" s="73" t="s">
        <v>16</v>
      </c>
      <c r="L2119" s="74">
        <v>72</v>
      </c>
      <c r="M2119" s="74">
        <v>72</v>
      </c>
      <c r="N2119" s="74">
        <v>216</v>
      </c>
      <c r="O2119" s="74">
        <v>6</v>
      </c>
      <c r="P2119" s="73" t="s">
        <v>298</v>
      </c>
      <c r="Q2119" s="74">
        <v>15</v>
      </c>
      <c r="S2119">
        <f t="shared" si="66"/>
        <v>80</v>
      </c>
      <c r="T2119" t="str">
        <f t="shared" si="67"/>
        <v>BPB-12</v>
      </c>
    </row>
    <row r="2120" spans="1:20" x14ac:dyDescent="0.25">
      <c r="A2120" s="68">
        <v>43118</v>
      </c>
      <c r="B2120" s="69" t="s">
        <v>1065</v>
      </c>
      <c r="C2120" s="70"/>
      <c r="D2120" s="69" t="s">
        <v>1066</v>
      </c>
      <c r="E2120" s="69" t="s">
        <v>19</v>
      </c>
      <c r="F2120" s="70">
        <v>30</v>
      </c>
      <c r="G2120" s="71">
        <v>30</v>
      </c>
      <c r="H2120" s="70">
        <v>1</v>
      </c>
      <c r="I2120" s="70">
        <v>80</v>
      </c>
      <c r="J2120" s="70">
        <v>160</v>
      </c>
      <c r="K2120" s="69" t="s">
        <v>16</v>
      </c>
      <c r="L2120" s="70">
        <v>60</v>
      </c>
      <c r="M2120" s="70">
        <v>60</v>
      </c>
      <c r="N2120" s="70">
        <v>180</v>
      </c>
      <c r="O2120" s="70">
        <v>6</v>
      </c>
      <c r="P2120" s="69" t="s">
        <v>64</v>
      </c>
      <c r="Q2120" s="70">
        <v>44</v>
      </c>
      <c r="S2120">
        <f t="shared" si="66"/>
        <v>160</v>
      </c>
      <c r="T2120" t="str">
        <f t="shared" si="67"/>
        <v>BPB-14</v>
      </c>
    </row>
    <row r="2121" spans="1:20" x14ac:dyDescent="0.25">
      <c r="A2121" s="72">
        <v>43118</v>
      </c>
      <c r="B2121" s="73" t="s">
        <v>1065</v>
      </c>
      <c r="C2121" s="74"/>
      <c r="D2121" s="73" t="s">
        <v>1066</v>
      </c>
      <c r="E2121" s="73" t="s">
        <v>44</v>
      </c>
      <c r="F2121" s="74">
        <v>30</v>
      </c>
      <c r="G2121" s="75">
        <v>30</v>
      </c>
      <c r="H2121" s="74">
        <v>1</v>
      </c>
      <c r="I2121" s="74">
        <v>8</v>
      </c>
      <c r="J2121" s="74">
        <v>88</v>
      </c>
      <c r="K2121" s="73" t="s">
        <v>16</v>
      </c>
      <c r="L2121" s="74">
        <v>60</v>
      </c>
      <c r="M2121" s="74">
        <v>60</v>
      </c>
      <c r="N2121" s="74">
        <v>180</v>
      </c>
      <c r="O2121" s="74">
        <v>6</v>
      </c>
      <c r="P2121" s="73" t="s">
        <v>114</v>
      </c>
      <c r="Q2121" s="74">
        <v>58</v>
      </c>
      <c r="S2121">
        <f t="shared" si="66"/>
        <v>88</v>
      </c>
      <c r="T2121" t="str">
        <f t="shared" si="67"/>
        <v>BPB-13</v>
      </c>
    </row>
    <row r="2122" spans="1:20" x14ac:dyDescent="0.25">
      <c r="A2122" s="72">
        <v>43118</v>
      </c>
      <c r="B2122" s="73" t="s">
        <v>1065</v>
      </c>
      <c r="C2122" s="74"/>
      <c r="D2122" s="73" t="s">
        <v>1066</v>
      </c>
      <c r="E2122" s="73" t="s">
        <v>115</v>
      </c>
      <c r="F2122" s="74">
        <v>30</v>
      </c>
      <c r="G2122" s="75">
        <v>30</v>
      </c>
      <c r="H2122" s="74">
        <v>1</v>
      </c>
      <c r="I2122" s="74">
        <v>2</v>
      </c>
      <c r="J2122" s="74">
        <v>80</v>
      </c>
      <c r="K2122" s="73" t="s">
        <v>16</v>
      </c>
      <c r="L2122" s="74">
        <v>60</v>
      </c>
      <c r="M2122" s="74">
        <v>60</v>
      </c>
      <c r="N2122" s="74">
        <v>180</v>
      </c>
      <c r="O2122" s="74">
        <v>6</v>
      </c>
      <c r="P2122" s="73" t="s">
        <v>116</v>
      </c>
      <c r="Q2122" s="74">
        <v>117</v>
      </c>
      <c r="S2122">
        <f t="shared" si="66"/>
        <v>80</v>
      </c>
      <c r="T2122" t="str">
        <f t="shared" si="67"/>
        <v>BPB-13</v>
      </c>
    </row>
    <row r="2123" spans="1:20" x14ac:dyDescent="0.25">
      <c r="A2123" s="68">
        <v>43118</v>
      </c>
      <c r="B2123" s="69" t="s">
        <v>1065</v>
      </c>
      <c r="C2123" s="70"/>
      <c r="D2123" s="69" t="s">
        <v>1066</v>
      </c>
      <c r="E2123" s="69" t="s">
        <v>319</v>
      </c>
      <c r="F2123" s="70">
        <v>18</v>
      </c>
      <c r="G2123" s="71">
        <v>18</v>
      </c>
      <c r="H2123" s="70">
        <v>1</v>
      </c>
      <c r="I2123" s="70">
        <v>36</v>
      </c>
      <c r="J2123" s="70">
        <v>108</v>
      </c>
      <c r="K2123" s="69" t="s">
        <v>16</v>
      </c>
      <c r="L2123" s="70">
        <v>0</v>
      </c>
      <c r="M2123" s="70">
        <v>0</v>
      </c>
      <c r="N2123" s="70">
        <v>0</v>
      </c>
      <c r="O2123" s="70">
        <v>0</v>
      </c>
      <c r="P2123" s="69" t="s">
        <v>320</v>
      </c>
      <c r="Q2123" s="70">
        <v>51</v>
      </c>
      <c r="S2123">
        <f t="shared" si="66"/>
        <v>108</v>
      </c>
      <c r="T2123" t="str">
        <f t="shared" si="67"/>
        <v>BPB-15</v>
      </c>
    </row>
    <row r="2124" spans="1:20" x14ac:dyDescent="0.25">
      <c r="A2124" s="68">
        <v>43118</v>
      </c>
      <c r="B2124" s="69" t="s">
        <v>1065</v>
      </c>
      <c r="C2124" s="70"/>
      <c r="D2124" s="69" t="s">
        <v>1066</v>
      </c>
      <c r="E2124" s="69" t="s">
        <v>168</v>
      </c>
      <c r="F2124" s="70">
        <v>36</v>
      </c>
      <c r="G2124" s="71">
        <v>36</v>
      </c>
      <c r="H2124" s="70">
        <v>1</v>
      </c>
      <c r="I2124" s="70">
        <v>8</v>
      </c>
      <c r="J2124" s="70">
        <v>80</v>
      </c>
      <c r="K2124" s="69" t="s">
        <v>16</v>
      </c>
      <c r="L2124" s="70">
        <v>72</v>
      </c>
      <c r="M2124" s="70">
        <v>72</v>
      </c>
      <c r="N2124" s="70">
        <v>216</v>
      </c>
      <c r="O2124" s="70">
        <v>6</v>
      </c>
      <c r="P2124" s="69" t="s">
        <v>298</v>
      </c>
      <c r="Q2124" s="70">
        <v>15</v>
      </c>
      <c r="S2124">
        <f t="shared" si="66"/>
        <v>80</v>
      </c>
      <c r="T2124" t="str">
        <f t="shared" si="67"/>
        <v>BPB-12</v>
      </c>
    </row>
    <row r="2125" spans="1:20" x14ac:dyDescent="0.25">
      <c r="A2125" s="72">
        <v>43118</v>
      </c>
      <c r="B2125" s="73" t="s">
        <v>1067</v>
      </c>
      <c r="C2125" s="74"/>
      <c r="D2125" s="73" t="s">
        <v>1068</v>
      </c>
      <c r="E2125" s="73" t="s">
        <v>18</v>
      </c>
      <c r="F2125" s="74">
        <v>30</v>
      </c>
      <c r="G2125" s="75">
        <v>60</v>
      </c>
      <c r="H2125" s="74">
        <v>2</v>
      </c>
      <c r="I2125" s="74">
        <v>80</v>
      </c>
      <c r="J2125" s="74">
        <v>240</v>
      </c>
      <c r="K2125" s="73" t="s">
        <v>16</v>
      </c>
      <c r="L2125" s="74">
        <v>60</v>
      </c>
      <c r="M2125" s="74">
        <v>60</v>
      </c>
      <c r="N2125" s="74">
        <v>180</v>
      </c>
      <c r="O2125" s="74">
        <v>6</v>
      </c>
      <c r="P2125" s="73" t="s">
        <v>61</v>
      </c>
      <c r="Q2125" s="74">
        <v>112</v>
      </c>
      <c r="S2125">
        <f t="shared" si="66"/>
        <v>240</v>
      </c>
      <c r="T2125" t="str">
        <f t="shared" si="67"/>
        <v>BPB-14</v>
      </c>
    </row>
    <row r="2126" spans="1:20" x14ac:dyDescent="0.25">
      <c r="A2126" s="72">
        <v>43118</v>
      </c>
      <c r="B2126" s="73" t="s">
        <v>1067</v>
      </c>
      <c r="C2126" s="74"/>
      <c r="D2126" s="73" t="s">
        <v>1068</v>
      </c>
      <c r="E2126" s="73" t="s">
        <v>44</v>
      </c>
      <c r="F2126" s="74">
        <v>30</v>
      </c>
      <c r="G2126" s="75">
        <v>30</v>
      </c>
      <c r="H2126" s="74">
        <v>1</v>
      </c>
      <c r="I2126" s="74">
        <v>8</v>
      </c>
      <c r="J2126" s="74">
        <v>88</v>
      </c>
      <c r="K2126" s="73" t="s">
        <v>16</v>
      </c>
      <c r="L2126" s="74">
        <v>60</v>
      </c>
      <c r="M2126" s="74">
        <v>60</v>
      </c>
      <c r="N2126" s="74">
        <v>180</v>
      </c>
      <c r="O2126" s="74">
        <v>6</v>
      </c>
      <c r="P2126" s="73" t="s">
        <v>114</v>
      </c>
      <c r="Q2126" s="74">
        <v>58</v>
      </c>
      <c r="S2126">
        <f t="shared" si="66"/>
        <v>88</v>
      </c>
      <c r="T2126" t="str">
        <f t="shared" si="67"/>
        <v>BPB-13</v>
      </c>
    </row>
    <row r="2127" spans="1:20" x14ac:dyDescent="0.25">
      <c r="A2127" s="68">
        <v>43118</v>
      </c>
      <c r="B2127" s="69" t="s">
        <v>1067</v>
      </c>
      <c r="C2127" s="70"/>
      <c r="D2127" s="69" t="s">
        <v>1068</v>
      </c>
      <c r="E2127" s="69" t="s">
        <v>115</v>
      </c>
      <c r="F2127" s="70">
        <v>30</v>
      </c>
      <c r="G2127" s="71">
        <v>30</v>
      </c>
      <c r="H2127" s="70">
        <v>1</v>
      </c>
      <c r="I2127" s="70">
        <v>2</v>
      </c>
      <c r="J2127" s="70">
        <v>80</v>
      </c>
      <c r="K2127" s="69" t="s">
        <v>16</v>
      </c>
      <c r="L2127" s="70">
        <v>60</v>
      </c>
      <c r="M2127" s="70">
        <v>60</v>
      </c>
      <c r="N2127" s="70">
        <v>180</v>
      </c>
      <c r="O2127" s="70">
        <v>6</v>
      </c>
      <c r="P2127" s="69" t="s">
        <v>116</v>
      </c>
      <c r="Q2127" s="70">
        <v>117</v>
      </c>
      <c r="S2127">
        <f t="shared" si="66"/>
        <v>80</v>
      </c>
      <c r="T2127" t="str">
        <f t="shared" si="67"/>
        <v>BPB-13</v>
      </c>
    </row>
    <row r="2128" spans="1:20" x14ac:dyDescent="0.25">
      <c r="A2128" s="72">
        <v>43118</v>
      </c>
      <c r="B2128" s="73" t="s">
        <v>1067</v>
      </c>
      <c r="C2128" s="74"/>
      <c r="D2128" s="73" t="s">
        <v>1068</v>
      </c>
      <c r="E2128" s="73" t="s">
        <v>132</v>
      </c>
      <c r="F2128" s="74">
        <v>30</v>
      </c>
      <c r="G2128" s="75">
        <v>30</v>
      </c>
      <c r="H2128" s="74">
        <v>1</v>
      </c>
      <c r="I2128" s="74">
        <v>8</v>
      </c>
      <c r="J2128" s="74">
        <v>88</v>
      </c>
      <c r="K2128" s="73" t="s">
        <v>16</v>
      </c>
      <c r="L2128" s="74">
        <v>60</v>
      </c>
      <c r="M2128" s="74">
        <v>60</v>
      </c>
      <c r="N2128" s="74">
        <v>180</v>
      </c>
      <c r="O2128" s="74">
        <v>6</v>
      </c>
      <c r="P2128" s="73" t="s">
        <v>133</v>
      </c>
      <c r="Q2128" s="74"/>
      <c r="S2128">
        <f t="shared" si="66"/>
        <v>88</v>
      </c>
      <c r="T2128" t="str">
        <f t="shared" si="67"/>
        <v>BPB-13</v>
      </c>
    </row>
    <row r="2129" spans="1:20" x14ac:dyDescent="0.25">
      <c r="A2129" s="68">
        <v>43118</v>
      </c>
      <c r="B2129" s="69" t="s">
        <v>1067</v>
      </c>
      <c r="C2129" s="70"/>
      <c r="D2129" s="69" t="s">
        <v>1068</v>
      </c>
      <c r="E2129" s="69" t="s">
        <v>117</v>
      </c>
      <c r="F2129" s="70">
        <v>30</v>
      </c>
      <c r="G2129" s="71">
        <v>30</v>
      </c>
      <c r="H2129" s="70">
        <v>1</v>
      </c>
      <c r="I2129" s="70">
        <v>80</v>
      </c>
      <c r="J2129" s="70">
        <v>240</v>
      </c>
      <c r="K2129" s="69" t="s">
        <v>16</v>
      </c>
      <c r="L2129" s="70">
        <v>60</v>
      </c>
      <c r="M2129" s="70">
        <v>60</v>
      </c>
      <c r="N2129" s="70">
        <v>180</v>
      </c>
      <c r="O2129" s="70">
        <v>6</v>
      </c>
      <c r="P2129" s="69" t="s">
        <v>118</v>
      </c>
      <c r="Q2129" s="70">
        <v>96</v>
      </c>
      <c r="S2129">
        <f t="shared" si="66"/>
        <v>240</v>
      </c>
      <c r="T2129" t="str">
        <f t="shared" si="67"/>
        <v>BPB-14</v>
      </c>
    </row>
    <row r="2130" spans="1:20" x14ac:dyDescent="0.25">
      <c r="A2130" s="68">
        <v>43118</v>
      </c>
      <c r="B2130" s="69" t="s">
        <v>1067</v>
      </c>
      <c r="C2130" s="70"/>
      <c r="D2130" s="69" t="s">
        <v>1068</v>
      </c>
      <c r="E2130" s="69" t="s">
        <v>319</v>
      </c>
      <c r="F2130" s="70">
        <v>18</v>
      </c>
      <c r="G2130" s="71">
        <v>54</v>
      </c>
      <c r="H2130" s="70">
        <v>3</v>
      </c>
      <c r="I2130" s="70">
        <v>36</v>
      </c>
      <c r="J2130" s="70">
        <v>108</v>
      </c>
      <c r="K2130" s="69" t="s">
        <v>16</v>
      </c>
      <c r="L2130" s="70">
        <v>0</v>
      </c>
      <c r="M2130" s="70">
        <v>0</v>
      </c>
      <c r="N2130" s="70">
        <v>0</v>
      </c>
      <c r="O2130" s="70">
        <v>0</v>
      </c>
      <c r="P2130" s="69" t="s">
        <v>320</v>
      </c>
      <c r="Q2130" s="70">
        <v>51</v>
      </c>
      <c r="S2130">
        <f t="shared" si="66"/>
        <v>108</v>
      </c>
      <c r="T2130" t="str">
        <f t="shared" si="67"/>
        <v>BPB-15</v>
      </c>
    </row>
    <row r="2131" spans="1:20" x14ac:dyDescent="0.25">
      <c r="A2131" s="72">
        <v>43118</v>
      </c>
      <c r="B2131" s="73" t="s">
        <v>1067</v>
      </c>
      <c r="C2131" s="74"/>
      <c r="D2131" s="73" t="s">
        <v>1068</v>
      </c>
      <c r="E2131" s="73" t="s">
        <v>168</v>
      </c>
      <c r="F2131" s="74">
        <v>36</v>
      </c>
      <c r="G2131" s="75">
        <v>36</v>
      </c>
      <c r="H2131" s="74">
        <v>1</v>
      </c>
      <c r="I2131" s="74">
        <v>8</v>
      </c>
      <c r="J2131" s="74">
        <v>80</v>
      </c>
      <c r="K2131" s="73" t="s">
        <v>16</v>
      </c>
      <c r="L2131" s="74">
        <v>72</v>
      </c>
      <c r="M2131" s="74">
        <v>72</v>
      </c>
      <c r="N2131" s="74">
        <v>216</v>
      </c>
      <c r="O2131" s="74">
        <v>6</v>
      </c>
      <c r="P2131" s="73" t="s">
        <v>298</v>
      </c>
      <c r="Q2131" s="74">
        <v>15</v>
      </c>
      <c r="S2131">
        <f t="shared" si="66"/>
        <v>80</v>
      </c>
      <c r="T2131" t="str">
        <f t="shared" si="67"/>
        <v>BPB-12</v>
      </c>
    </row>
    <row r="2132" spans="1:20" x14ac:dyDescent="0.25">
      <c r="A2132" s="68">
        <v>43119</v>
      </c>
      <c r="B2132" s="69" t="s">
        <v>1069</v>
      </c>
      <c r="C2132" s="70"/>
      <c r="D2132" s="69" t="s">
        <v>1070</v>
      </c>
      <c r="E2132" s="69" t="s">
        <v>18</v>
      </c>
      <c r="F2132" s="70">
        <v>30</v>
      </c>
      <c r="G2132" s="71">
        <v>60</v>
      </c>
      <c r="H2132" s="70">
        <v>2</v>
      </c>
      <c r="I2132" s="70">
        <v>80</v>
      </c>
      <c r="J2132" s="70">
        <v>240</v>
      </c>
      <c r="K2132" s="69" t="s">
        <v>16</v>
      </c>
      <c r="L2132" s="70">
        <v>60</v>
      </c>
      <c r="M2132" s="70">
        <v>60</v>
      </c>
      <c r="N2132" s="70">
        <v>180</v>
      </c>
      <c r="O2132" s="70">
        <v>6</v>
      </c>
      <c r="P2132" s="69" t="s">
        <v>61</v>
      </c>
      <c r="Q2132" s="70">
        <v>112</v>
      </c>
      <c r="S2132">
        <f t="shared" si="66"/>
        <v>240</v>
      </c>
      <c r="T2132" t="str">
        <f t="shared" si="67"/>
        <v>BPB-14</v>
      </c>
    </row>
    <row r="2133" spans="1:20" x14ac:dyDescent="0.25">
      <c r="A2133" s="68">
        <v>43119</v>
      </c>
      <c r="B2133" s="69" t="s">
        <v>1069</v>
      </c>
      <c r="C2133" s="70"/>
      <c r="D2133" s="69" t="s">
        <v>1070</v>
      </c>
      <c r="E2133" s="69" t="s">
        <v>19</v>
      </c>
      <c r="F2133" s="70">
        <v>30</v>
      </c>
      <c r="G2133" s="71">
        <v>30</v>
      </c>
      <c r="H2133" s="70">
        <v>1</v>
      </c>
      <c r="I2133" s="70">
        <v>80</v>
      </c>
      <c r="J2133" s="70">
        <v>160</v>
      </c>
      <c r="K2133" s="69" t="s">
        <v>16</v>
      </c>
      <c r="L2133" s="70">
        <v>60</v>
      </c>
      <c r="M2133" s="70">
        <v>60</v>
      </c>
      <c r="N2133" s="70">
        <v>180</v>
      </c>
      <c r="O2133" s="70">
        <v>6</v>
      </c>
      <c r="P2133" s="69" t="s">
        <v>64</v>
      </c>
      <c r="Q2133" s="70">
        <v>44</v>
      </c>
      <c r="S2133">
        <f t="shared" si="66"/>
        <v>160</v>
      </c>
      <c r="T2133" t="str">
        <f t="shared" si="67"/>
        <v>BPB-14</v>
      </c>
    </row>
    <row r="2134" spans="1:20" x14ac:dyDescent="0.25">
      <c r="A2134" s="72">
        <v>43119</v>
      </c>
      <c r="B2134" s="73" t="s">
        <v>1069</v>
      </c>
      <c r="C2134" s="74"/>
      <c r="D2134" s="73" t="s">
        <v>1070</v>
      </c>
      <c r="E2134" s="73" t="s">
        <v>83</v>
      </c>
      <c r="F2134" s="74">
        <v>12</v>
      </c>
      <c r="G2134" s="75">
        <v>12</v>
      </c>
      <c r="H2134" s="74">
        <v>1</v>
      </c>
      <c r="I2134" s="74">
        <v>25</v>
      </c>
      <c r="J2134" s="74">
        <v>175</v>
      </c>
      <c r="K2134" s="73" t="s">
        <v>16</v>
      </c>
      <c r="L2134" s="74">
        <v>24</v>
      </c>
      <c r="M2134" s="74">
        <v>24</v>
      </c>
      <c r="N2134" s="74">
        <v>144</v>
      </c>
      <c r="O2134" s="74">
        <v>12</v>
      </c>
      <c r="P2134" s="73" t="s">
        <v>860</v>
      </c>
      <c r="Q2134" s="74">
        <v>135</v>
      </c>
      <c r="S2134">
        <f t="shared" si="66"/>
        <v>175</v>
      </c>
      <c r="T2134" t="str">
        <f t="shared" si="67"/>
        <v>BPB-13</v>
      </c>
    </row>
    <row r="2135" spans="1:20" x14ac:dyDescent="0.25">
      <c r="A2135" s="68">
        <v>43119</v>
      </c>
      <c r="B2135" s="69" t="s">
        <v>1069</v>
      </c>
      <c r="C2135" s="70"/>
      <c r="D2135" s="69" t="s">
        <v>1070</v>
      </c>
      <c r="E2135" s="69" t="s">
        <v>21</v>
      </c>
      <c r="F2135" s="70">
        <v>12</v>
      </c>
      <c r="G2135" s="71">
        <v>12</v>
      </c>
      <c r="H2135" s="70">
        <v>1</v>
      </c>
      <c r="I2135" s="70">
        <v>175</v>
      </c>
      <c r="J2135" s="70">
        <v>350</v>
      </c>
      <c r="K2135" s="69" t="s">
        <v>16</v>
      </c>
      <c r="L2135" s="70">
        <v>36</v>
      </c>
      <c r="M2135" s="70">
        <v>36</v>
      </c>
      <c r="N2135" s="70">
        <v>132</v>
      </c>
      <c r="O2135" s="70">
        <v>11</v>
      </c>
      <c r="P2135" s="69" t="s">
        <v>861</v>
      </c>
      <c r="Q2135" s="70">
        <v>150</v>
      </c>
      <c r="S2135">
        <f t="shared" si="66"/>
        <v>350</v>
      </c>
      <c r="T2135" t="str">
        <f t="shared" si="67"/>
        <v>BPB-13</v>
      </c>
    </row>
    <row r="2136" spans="1:20" x14ac:dyDescent="0.25">
      <c r="A2136" s="68">
        <v>43119</v>
      </c>
      <c r="B2136" s="69" t="s">
        <v>1069</v>
      </c>
      <c r="C2136" s="70"/>
      <c r="D2136" s="69" t="s">
        <v>1070</v>
      </c>
      <c r="E2136" s="69" t="s">
        <v>115</v>
      </c>
      <c r="F2136" s="70">
        <v>30</v>
      </c>
      <c r="G2136" s="71">
        <v>30</v>
      </c>
      <c r="H2136" s="70">
        <v>1</v>
      </c>
      <c r="I2136" s="70">
        <v>2</v>
      </c>
      <c r="J2136" s="70">
        <v>80</v>
      </c>
      <c r="K2136" s="69" t="s">
        <v>16</v>
      </c>
      <c r="L2136" s="70">
        <v>60</v>
      </c>
      <c r="M2136" s="70">
        <v>60</v>
      </c>
      <c r="N2136" s="70">
        <v>180</v>
      </c>
      <c r="O2136" s="70">
        <v>6</v>
      </c>
      <c r="P2136" s="69" t="s">
        <v>116</v>
      </c>
      <c r="Q2136" s="70">
        <v>117</v>
      </c>
      <c r="S2136">
        <f t="shared" si="66"/>
        <v>80</v>
      </c>
      <c r="T2136" t="str">
        <f t="shared" si="67"/>
        <v>BPB-13</v>
      </c>
    </row>
    <row r="2137" spans="1:20" x14ac:dyDescent="0.25">
      <c r="A2137" s="72">
        <v>43119</v>
      </c>
      <c r="B2137" s="73" t="s">
        <v>1069</v>
      </c>
      <c r="C2137" s="74"/>
      <c r="D2137" s="73" t="s">
        <v>1070</v>
      </c>
      <c r="E2137" s="73" t="s">
        <v>132</v>
      </c>
      <c r="F2137" s="74">
        <v>30</v>
      </c>
      <c r="G2137" s="75">
        <v>30</v>
      </c>
      <c r="H2137" s="74">
        <v>1</v>
      </c>
      <c r="I2137" s="74">
        <v>8</v>
      </c>
      <c r="J2137" s="74">
        <v>88</v>
      </c>
      <c r="K2137" s="73" t="s">
        <v>16</v>
      </c>
      <c r="L2137" s="74">
        <v>60</v>
      </c>
      <c r="M2137" s="74">
        <v>60</v>
      </c>
      <c r="N2137" s="74">
        <v>180</v>
      </c>
      <c r="O2137" s="74">
        <v>6</v>
      </c>
      <c r="P2137" s="73" t="s">
        <v>133</v>
      </c>
      <c r="Q2137" s="74"/>
      <c r="S2137">
        <f t="shared" si="66"/>
        <v>88</v>
      </c>
      <c r="T2137" t="str">
        <f t="shared" si="67"/>
        <v>BPB-13</v>
      </c>
    </row>
    <row r="2138" spans="1:20" x14ac:dyDescent="0.25">
      <c r="A2138" s="72">
        <v>43119</v>
      </c>
      <c r="B2138" s="73" t="s">
        <v>1069</v>
      </c>
      <c r="C2138" s="74"/>
      <c r="D2138" s="73" t="s">
        <v>1070</v>
      </c>
      <c r="E2138" s="73" t="s">
        <v>117</v>
      </c>
      <c r="F2138" s="74">
        <v>30</v>
      </c>
      <c r="G2138" s="75">
        <v>30</v>
      </c>
      <c r="H2138" s="74">
        <v>1</v>
      </c>
      <c r="I2138" s="74">
        <v>80</v>
      </c>
      <c r="J2138" s="74">
        <v>240</v>
      </c>
      <c r="K2138" s="73" t="s">
        <v>16</v>
      </c>
      <c r="L2138" s="74">
        <v>60</v>
      </c>
      <c r="M2138" s="74">
        <v>60</v>
      </c>
      <c r="N2138" s="74">
        <v>180</v>
      </c>
      <c r="O2138" s="74">
        <v>6</v>
      </c>
      <c r="P2138" s="73" t="s">
        <v>118</v>
      </c>
      <c r="Q2138" s="74">
        <v>96</v>
      </c>
      <c r="S2138">
        <f t="shared" si="66"/>
        <v>240</v>
      </c>
      <c r="T2138" t="str">
        <f t="shared" si="67"/>
        <v>BPB-14</v>
      </c>
    </row>
    <row r="2139" spans="1:20" x14ac:dyDescent="0.25">
      <c r="A2139" s="72">
        <v>43119</v>
      </c>
      <c r="B2139" s="73" t="s">
        <v>1069</v>
      </c>
      <c r="C2139" s="74"/>
      <c r="D2139" s="73" t="s">
        <v>1070</v>
      </c>
      <c r="E2139" s="73" t="s">
        <v>130</v>
      </c>
      <c r="F2139" s="74">
        <v>100</v>
      </c>
      <c r="G2139" s="75">
        <v>600</v>
      </c>
      <c r="H2139" s="74">
        <v>6</v>
      </c>
      <c r="I2139" s="74">
        <v>2</v>
      </c>
      <c r="J2139" s="74">
        <v>351</v>
      </c>
      <c r="K2139" s="73" t="s">
        <v>16</v>
      </c>
      <c r="L2139" s="74">
        <v>0</v>
      </c>
      <c r="M2139" s="74">
        <v>0</v>
      </c>
      <c r="N2139" s="74">
        <v>0</v>
      </c>
      <c r="O2139" s="74">
        <v>0</v>
      </c>
      <c r="P2139" s="73" t="s">
        <v>313</v>
      </c>
      <c r="Q2139" s="74">
        <v>163</v>
      </c>
      <c r="S2139">
        <f t="shared" si="66"/>
        <v>351</v>
      </c>
      <c r="T2139" t="str">
        <f t="shared" si="67"/>
        <v>BPB-15</v>
      </c>
    </row>
    <row r="2140" spans="1:20" x14ac:dyDescent="0.25">
      <c r="A2140" s="68">
        <v>43119</v>
      </c>
      <c r="B2140" s="69" t="s">
        <v>1069</v>
      </c>
      <c r="C2140" s="70"/>
      <c r="D2140" s="69" t="s">
        <v>1070</v>
      </c>
      <c r="E2140" s="69" t="s">
        <v>154</v>
      </c>
      <c r="F2140" s="70">
        <v>90</v>
      </c>
      <c r="G2140" s="71">
        <v>90</v>
      </c>
      <c r="H2140" s="70">
        <v>1</v>
      </c>
      <c r="I2140" s="70">
        <v>2</v>
      </c>
      <c r="J2140" s="70">
        <v>56</v>
      </c>
      <c r="K2140" s="69" t="s">
        <v>16</v>
      </c>
      <c r="L2140" s="70">
        <v>0</v>
      </c>
      <c r="M2140" s="70">
        <v>0</v>
      </c>
      <c r="N2140" s="70">
        <v>0</v>
      </c>
      <c r="O2140" s="70">
        <v>0</v>
      </c>
      <c r="P2140" s="69" t="s">
        <v>314</v>
      </c>
      <c r="Q2140" s="70">
        <v>25.411111111111101</v>
      </c>
      <c r="S2140">
        <f t="shared" si="66"/>
        <v>56</v>
      </c>
      <c r="T2140" t="str">
        <f t="shared" si="67"/>
        <v>BPB-15</v>
      </c>
    </row>
    <row r="2141" spans="1:20" x14ac:dyDescent="0.25">
      <c r="A2141" s="72">
        <v>43119</v>
      </c>
      <c r="B2141" s="73" t="s">
        <v>1071</v>
      </c>
      <c r="C2141" s="74"/>
      <c r="D2141" s="73" t="s">
        <v>1072</v>
      </c>
      <c r="E2141" s="73" t="s">
        <v>18</v>
      </c>
      <c r="F2141" s="74">
        <v>30</v>
      </c>
      <c r="G2141" s="75">
        <v>60</v>
      </c>
      <c r="H2141" s="74">
        <v>2</v>
      </c>
      <c r="I2141" s="74">
        <v>80</v>
      </c>
      <c r="J2141" s="74">
        <v>240</v>
      </c>
      <c r="K2141" s="73" t="s">
        <v>16</v>
      </c>
      <c r="L2141" s="74">
        <v>60</v>
      </c>
      <c r="M2141" s="74">
        <v>60</v>
      </c>
      <c r="N2141" s="74">
        <v>180</v>
      </c>
      <c r="O2141" s="74">
        <v>6</v>
      </c>
      <c r="P2141" s="73" t="s">
        <v>61</v>
      </c>
      <c r="Q2141" s="74">
        <v>112</v>
      </c>
      <c r="S2141">
        <f t="shared" si="66"/>
        <v>240</v>
      </c>
      <c r="T2141" t="str">
        <f t="shared" si="67"/>
        <v>BPB-14</v>
      </c>
    </row>
    <row r="2142" spans="1:20" x14ac:dyDescent="0.25">
      <c r="A2142" s="72">
        <v>43119</v>
      </c>
      <c r="B2142" s="73" t="s">
        <v>1071</v>
      </c>
      <c r="C2142" s="74"/>
      <c r="D2142" s="73" t="s">
        <v>1072</v>
      </c>
      <c r="E2142" s="73" t="s">
        <v>588</v>
      </c>
      <c r="F2142" s="74">
        <v>28</v>
      </c>
      <c r="G2142" s="75">
        <v>28</v>
      </c>
      <c r="H2142" s="74">
        <v>1</v>
      </c>
      <c r="I2142" s="74">
        <v>88</v>
      </c>
      <c r="J2142" s="74">
        <v>264</v>
      </c>
      <c r="K2142" s="73" t="s">
        <v>16</v>
      </c>
      <c r="L2142" s="74">
        <v>56</v>
      </c>
      <c r="M2142" s="74">
        <v>56</v>
      </c>
      <c r="N2142" s="74">
        <v>168</v>
      </c>
      <c r="O2142" s="74">
        <v>6</v>
      </c>
      <c r="P2142" s="73" t="s">
        <v>589</v>
      </c>
      <c r="Q2142" s="74">
        <v>76</v>
      </c>
      <c r="S2142">
        <f t="shared" si="66"/>
        <v>264</v>
      </c>
      <c r="T2142" t="str">
        <f t="shared" si="67"/>
        <v>BPB-13</v>
      </c>
    </row>
    <row r="2143" spans="1:20" x14ac:dyDescent="0.25">
      <c r="A2143" s="68">
        <v>43119</v>
      </c>
      <c r="B2143" s="69" t="s">
        <v>1071</v>
      </c>
      <c r="C2143" s="70"/>
      <c r="D2143" s="69" t="s">
        <v>1072</v>
      </c>
      <c r="E2143" s="69" t="s">
        <v>83</v>
      </c>
      <c r="F2143" s="70">
        <v>12</v>
      </c>
      <c r="G2143" s="71">
        <v>48</v>
      </c>
      <c r="H2143" s="70">
        <v>4</v>
      </c>
      <c r="I2143" s="70">
        <v>25</v>
      </c>
      <c r="J2143" s="70">
        <v>175</v>
      </c>
      <c r="K2143" s="69" t="s">
        <v>16</v>
      </c>
      <c r="L2143" s="70">
        <v>24</v>
      </c>
      <c r="M2143" s="70">
        <v>24</v>
      </c>
      <c r="N2143" s="70">
        <v>144</v>
      </c>
      <c r="O2143" s="70">
        <v>12</v>
      </c>
      <c r="P2143" s="69" t="s">
        <v>860</v>
      </c>
      <c r="Q2143" s="70">
        <v>135</v>
      </c>
      <c r="S2143">
        <f t="shared" si="66"/>
        <v>175</v>
      </c>
      <c r="T2143" t="str">
        <f t="shared" si="67"/>
        <v>BPB-13</v>
      </c>
    </row>
    <row r="2144" spans="1:20" x14ac:dyDescent="0.25">
      <c r="A2144" s="68">
        <v>43119</v>
      </c>
      <c r="B2144" s="69" t="s">
        <v>1071</v>
      </c>
      <c r="C2144" s="70"/>
      <c r="D2144" s="69" t="s">
        <v>1072</v>
      </c>
      <c r="E2144" s="69" t="s">
        <v>21</v>
      </c>
      <c r="F2144" s="70">
        <v>12</v>
      </c>
      <c r="G2144" s="71">
        <v>48</v>
      </c>
      <c r="H2144" s="70">
        <v>4</v>
      </c>
      <c r="I2144" s="70">
        <v>175</v>
      </c>
      <c r="J2144" s="70">
        <v>350</v>
      </c>
      <c r="K2144" s="69" t="s">
        <v>16</v>
      </c>
      <c r="L2144" s="70">
        <v>36</v>
      </c>
      <c r="M2144" s="70">
        <v>36</v>
      </c>
      <c r="N2144" s="70">
        <v>132</v>
      </c>
      <c r="O2144" s="70">
        <v>11</v>
      </c>
      <c r="P2144" s="69" t="s">
        <v>861</v>
      </c>
      <c r="Q2144" s="70">
        <v>150</v>
      </c>
      <c r="S2144">
        <f t="shared" si="66"/>
        <v>350</v>
      </c>
      <c r="T2144" t="str">
        <f t="shared" si="67"/>
        <v>BPB-13</v>
      </c>
    </row>
    <row r="2145" spans="1:20" x14ac:dyDescent="0.25">
      <c r="A2145" s="68">
        <v>43119</v>
      </c>
      <c r="B2145" s="69" t="s">
        <v>1071</v>
      </c>
      <c r="C2145" s="70"/>
      <c r="D2145" s="69" t="s">
        <v>1072</v>
      </c>
      <c r="E2145" s="69" t="s">
        <v>44</v>
      </c>
      <c r="F2145" s="70">
        <v>30</v>
      </c>
      <c r="G2145" s="71">
        <v>30</v>
      </c>
      <c r="H2145" s="70">
        <v>1</v>
      </c>
      <c r="I2145" s="70">
        <v>8</v>
      </c>
      <c r="J2145" s="70">
        <v>88</v>
      </c>
      <c r="K2145" s="69" t="s">
        <v>16</v>
      </c>
      <c r="L2145" s="70">
        <v>60</v>
      </c>
      <c r="M2145" s="70">
        <v>60</v>
      </c>
      <c r="N2145" s="70">
        <v>180</v>
      </c>
      <c r="O2145" s="70">
        <v>6</v>
      </c>
      <c r="P2145" s="69" t="s">
        <v>114</v>
      </c>
      <c r="Q2145" s="70">
        <v>58</v>
      </c>
      <c r="S2145">
        <f t="shared" si="66"/>
        <v>88</v>
      </c>
      <c r="T2145" t="str">
        <f t="shared" si="67"/>
        <v>BPB-13</v>
      </c>
    </row>
    <row r="2146" spans="1:20" x14ac:dyDescent="0.25">
      <c r="A2146" s="68">
        <v>43119</v>
      </c>
      <c r="B2146" s="69" t="s">
        <v>1073</v>
      </c>
      <c r="C2146" s="70"/>
      <c r="D2146" s="69" t="s">
        <v>244</v>
      </c>
      <c r="E2146" s="69" t="s">
        <v>18</v>
      </c>
      <c r="F2146" s="70">
        <v>30</v>
      </c>
      <c r="G2146" s="71">
        <v>30</v>
      </c>
      <c r="H2146" s="70">
        <v>1</v>
      </c>
      <c r="I2146" s="70">
        <v>80</v>
      </c>
      <c r="J2146" s="70">
        <v>240</v>
      </c>
      <c r="K2146" s="69" t="s">
        <v>16</v>
      </c>
      <c r="L2146" s="70">
        <v>60</v>
      </c>
      <c r="M2146" s="70">
        <v>60</v>
      </c>
      <c r="N2146" s="70">
        <v>180</v>
      </c>
      <c r="O2146" s="70">
        <v>6</v>
      </c>
      <c r="P2146" s="69" t="s">
        <v>61</v>
      </c>
      <c r="Q2146" s="70">
        <v>112</v>
      </c>
      <c r="S2146">
        <f t="shared" si="66"/>
        <v>240</v>
      </c>
      <c r="T2146" t="str">
        <f t="shared" si="67"/>
        <v>BPB-14</v>
      </c>
    </row>
    <row r="2147" spans="1:20" x14ac:dyDescent="0.25">
      <c r="A2147" s="72">
        <v>43119</v>
      </c>
      <c r="B2147" s="73" t="s">
        <v>1073</v>
      </c>
      <c r="C2147" s="74"/>
      <c r="D2147" s="73" t="s">
        <v>244</v>
      </c>
      <c r="E2147" s="73" t="s">
        <v>19</v>
      </c>
      <c r="F2147" s="74">
        <v>30</v>
      </c>
      <c r="G2147" s="75">
        <v>30</v>
      </c>
      <c r="H2147" s="74">
        <v>1</v>
      </c>
      <c r="I2147" s="74">
        <v>80</v>
      </c>
      <c r="J2147" s="74">
        <v>160</v>
      </c>
      <c r="K2147" s="73" t="s">
        <v>16</v>
      </c>
      <c r="L2147" s="74">
        <v>60</v>
      </c>
      <c r="M2147" s="74">
        <v>60</v>
      </c>
      <c r="N2147" s="74">
        <v>180</v>
      </c>
      <c r="O2147" s="74">
        <v>6</v>
      </c>
      <c r="P2147" s="73" t="s">
        <v>64</v>
      </c>
      <c r="Q2147" s="74">
        <v>44</v>
      </c>
      <c r="S2147">
        <f t="shared" si="66"/>
        <v>160</v>
      </c>
      <c r="T2147" t="str">
        <f t="shared" si="67"/>
        <v>BPB-14</v>
      </c>
    </row>
    <row r="2148" spans="1:20" x14ac:dyDescent="0.25">
      <c r="A2148" s="68">
        <v>43119</v>
      </c>
      <c r="B2148" s="69" t="s">
        <v>1073</v>
      </c>
      <c r="C2148" s="70"/>
      <c r="D2148" s="69" t="s">
        <v>244</v>
      </c>
      <c r="E2148" s="69" t="s">
        <v>115</v>
      </c>
      <c r="F2148" s="70">
        <v>30</v>
      </c>
      <c r="G2148" s="71">
        <v>30</v>
      </c>
      <c r="H2148" s="70">
        <v>1</v>
      </c>
      <c r="I2148" s="70">
        <v>2</v>
      </c>
      <c r="J2148" s="70">
        <v>80</v>
      </c>
      <c r="K2148" s="69" t="s">
        <v>16</v>
      </c>
      <c r="L2148" s="70">
        <v>60</v>
      </c>
      <c r="M2148" s="70">
        <v>60</v>
      </c>
      <c r="N2148" s="70">
        <v>180</v>
      </c>
      <c r="O2148" s="70">
        <v>6</v>
      </c>
      <c r="P2148" s="69" t="s">
        <v>116</v>
      </c>
      <c r="Q2148" s="70">
        <v>117</v>
      </c>
      <c r="S2148">
        <f t="shared" si="66"/>
        <v>80</v>
      </c>
      <c r="T2148" t="str">
        <f t="shared" si="67"/>
        <v>BPB-13</v>
      </c>
    </row>
    <row r="2149" spans="1:20" x14ac:dyDescent="0.25">
      <c r="A2149" s="72">
        <v>43119</v>
      </c>
      <c r="B2149" s="73" t="s">
        <v>1074</v>
      </c>
      <c r="C2149" s="74"/>
      <c r="D2149" s="73" t="s">
        <v>601</v>
      </c>
      <c r="E2149" s="73" t="s">
        <v>773</v>
      </c>
      <c r="F2149" s="74">
        <v>1</v>
      </c>
      <c r="G2149" s="75">
        <v>10</v>
      </c>
      <c r="H2149" s="74">
        <v>10</v>
      </c>
      <c r="I2149" s="74">
        <v>500</v>
      </c>
      <c r="J2149" s="74">
        <v>1500</v>
      </c>
      <c r="K2149" s="73" t="s">
        <v>16</v>
      </c>
      <c r="L2149" s="74">
        <v>1</v>
      </c>
      <c r="M2149" s="74">
        <v>1</v>
      </c>
      <c r="N2149" s="74">
        <v>1500</v>
      </c>
      <c r="O2149" s="74">
        <v>1500</v>
      </c>
      <c r="P2149" s="73" t="s">
        <v>774</v>
      </c>
      <c r="Q2149" s="74"/>
      <c r="S2149">
        <f t="shared" si="66"/>
        <v>1500</v>
      </c>
      <c r="T2149" t="str">
        <f t="shared" si="67"/>
        <v>BPB-03</v>
      </c>
    </row>
    <row r="2150" spans="1:20" x14ac:dyDescent="0.25">
      <c r="A2150" s="68">
        <v>43119</v>
      </c>
      <c r="B2150" s="69" t="s">
        <v>1074</v>
      </c>
      <c r="C2150" s="70"/>
      <c r="D2150" s="69" t="s">
        <v>601</v>
      </c>
      <c r="E2150" s="69" t="s">
        <v>44</v>
      </c>
      <c r="F2150" s="70">
        <v>30</v>
      </c>
      <c r="G2150" s="71">
        <v>30</v>
      </c>
      <c r="H2150" s="70">
        <v>1</v>
      </c>
      <c r="I2150" s="70">
        <v>8</v>
      </c>
      <c r="J2150" s="70">
        <v>88</v>
      </c>
      <c r="K2150" s="69" t="s">
        <v>16</v>
      </c>
      <c r="L2150" s="70">
        <v>60</v>
      </c>
      <c r="M2150" s="70">
        <v>60</v>
      </c>
      <c r="N2150" s="70">
        <v>180</v>
      </c>
      <c r="O2150" s="70">
        <v>6</v>
      </c>
      <c r="P2150" s="69" t="s">
        <v>114</v>
      </c>
      <c r="Q2150" s="70">
        <v>58</v>
      </c>
      <c r="S2150">
        <f t="shared" si="66"/>
        <v>88</v>
      </c>
      <c r="T2150" t="str">
        <f t="shared" si="67"/>
        <v>BPB-13</v>
      </c>
    </row>
    <row r="2151" spans="1:20" x14ac:dyDescent="0.25">
      <c r="A2151" s="72">
        <v>43119</v>
      </c>
      <c r="B2151" s="73" t="s">
        <v>1074</v>
      </c>
      <c r="C2151" s="74"/>
      <c r="D2151" s="73" t="s">
        <v>601</v>
      </c>
      <c r="E2151" s="73" t="s">
        <v>130</v>
      </c>
      <c r="F2151" s="74">
        <v>100</v>
      </c>
      <c r="G2151" s="75">
        <v>100</v>
      </c>
      <c r="H2151" s="74">
        <v>1</v>
      </c>
      <c r="I2151" s="74">
        <v>2</v>
      </c>
      <c r="J2151" s="74">
        <v>351</v>
      </c>
      <c r="K2151" s="73" t="s">
        <v>16</v>
      </c>
      <c r="L2151" s="74">
        <v>0</v>
      </c>
      <c r="M2151" s="74">
        <v>0</v>
      </c>
      <c r="N2151" s="74">
        <v>0</v>
      </c>
      <c r="O2151" s="74">
        <v>0</v>
      </c>
      <c r="P2151" s="73" t="s">
        <v>313</v>
      </c>
      <c r="Q2151" s="74">
        <v>163</v>
      </c>
      <c r="S2151">
        <f t="shared" si="66"/>
        <v>351</v>
      </c>
      <c r="T2151" t="str">
        <f t="shared" si="67"/>
        <v>BPB-15</v>
      </c>
    </row>
    <row r="2152" spans="1:20" x14ac:dyDescent="0.25">
      <c r="A2152" s="68">
        <v>43119</v>
      </c>
      <c r="B2152" s="69" t="s">
        <v>1075</v>
      </c>
      <c r="C2152" s="70"/>
      <c r="D2152" s="69" t="s">
        <v>1076</v>
      </c>
      <c r="E2152" s="69" t="s">
        <v>18</v>
      </c>
      <c r="F2152" s="70">
        <v>30</v>
      </c>
      <c r="G2152" s="71">
        <v>60</v>
      </c>
      <c r="H2152" s="70">
        <v>2</v>
      </c>
      <c r="I2152" s="70">
        <v>80</v>
      </c>
      <c r="J2152" s="70">
        <v>240</v>
      </c>
      <c r="K2152" s="69" t="s">
        <v>16</v>
      </c>
      <c r="L2152" s="70">
        <v>60</v>
      </c>
      <c r="M2152" s="70">
        <v>60</v>
      </c>
      <c r="N2152" s="70">
        <v>180</v>
      </c>
      <c r="O2152" s="70">
        <v>6</v>
      </c>
      <c r="P2152" s="69" t="s">
        <v>61</v>
      </c>
      <c r="Q2152" s="70">
        <v>112</v>
      </c>
      <c r="S2152">
        <f t="shared" si="66"/>
        <v>240</v>
      </c>
      <c r="T2152" t="str">
        <f t="shared" si="67"/>
        <v>BPB-14</v>
      </c>
    </row>
    <row r="2153" spans="1:20" x14ac:dyDescent="0.25">
      <c r="A2153" s="68">
        <v>43119</v>
      </c>
      <c r="B2153" s="69" t="s">
        <v>1075</v>
      </c>
      <c r="C2153" s="70"/>
      <c r="D2153" s="69" t="s">
        <v>1076</v>
      </c>
      <c r="E2153" s="69" t="s">
        <v>19</v>
      </c>
      <c r="F2153" s="70">
        <v>30</v>
      </c>
      <c r="G2153" s="71">
        <v>30</v>
      </c>
      <c r="H2153" s="70">
        <v>1</v>
      </c>
      <c r="I2153" s="70">
        <v>80</v>
      </c>
      <c r="J2153" s="70">
        <v>160</v>
      </c>
      <c r="K2153" s="69" t="s">
        <v>16</v>
      </c>
      <c r="L2153" s="70">
        <v>60</v>
      </c>
      <c r="M2153" s="70">
        <v>60</v>
      </c>
      <c r="N2153" s="70">
        <v>180</v>
      </c>
      <c r="O2153" s="70">
        <v>6</v>
      </c>
      <c r="P2153" s="69" t="s">
        <v>64</v>
      </c>
      <c r="Q2153" s="70">
        <v>44</v>
      </c>
      <c r="S2153">
        <f t="shared" si="66"/>
        <v>160</v>
      </c>
      <c r="T2153" t="str">
        <f t="shared" si="67"/>
        <v>BPB-14</v>
      </c>
    </row>
    <row r="2154" spans="1:20" x14ac:dyDescent="0.25">
      <c r="A2154" s="72">
        <v>43119</v>
      </c>
      <c r="B2154" s="73" t="s">
        <v>1075</v>
      </c>
      <c r="C2154" s="74"/>
      <c r="D2154" s="73" t="s">
        <v>1076</v>
      </c>
      <c r="E2154" s="73" t="s">
        <v>139</v>
      </c>
      <c r="F2154" s="74">
        <v>24</v>
      </c>
      <c r="G2154" s="75">
        <v>24</v>
      </c>
      <c r="H2154" s="74">
        <v>1</v>
      </c>
      <c r="I2154" s="74">
        <v>80</v>
      </c>
      <c r="J2154" s="74">
        <v>160</v>
      </c>
      <c r="K2154" s="73" t="s">
        <v>16</v>
      </c>
      <c r="L2154" s="74">
        <v>48</v>
      </c>
      <c r="M2154" s="74">
        <v>48</v>
      </c>
      <c r="N2154" s="74">
        <v>432</v>
      </c>
      <c r="O2154" s="74">
        <v>18</v>
      </c>
      <c r="P2154" s="73" t="s">
        <v>199</v>
      </c>
      <c r="Q2154" s="74">
        <v>97</v>
      </c>
      <c r="S2154">
        <f t="shared" si="66"/>
        <v>160</v>
      </c>
      <c r="T2154" t="str">
        <f t="shared" si="67"/>
        <v>BPB-14</v>
      </c>
    </row>
    <row r="2155" spans="1:20" x14ac:dyDescent="0.25">
      <c r="A2155" s="72">
        <v>43119</v>
      </c>
      <c r="B2155" s="73" t="s">
        <v>1075</v>
      </c>
      <c r="C2155" s="74"/>
      <c r="D2155" s="73" t="s">
        <v>1076</v>
      </c>
      <c r="E2155" s="73" t="s">
        <v>115</v>
      </c>
      <c r="F2155" s="74">
        <v>30</v>
      </c>
      <c r="G2155" s="75">
        <v>30</v>
      </c>
      <c r="H2155" s="74">
        <v>1</v>
      </c>
      <c r="I2155" s="74">
        <v>2</v>
      </c>
      <c r="J2155" s="74">
        <v>80</v>
      </c>
      <c r="K2155" s="73" t="s">
        <v>16</v>
      </c>
      <c r="L2155" s="74">
        <v>60</v>
      </c>
      <c r="M2155" s="74">
        <v>60</v>
      </c>
      <c r="N2155" s="74">
        <v>180</v>
      </c>
      <c r="O2155" s="74">
        <v>6</v>
      </c>
      <c r="P2155" s="73" t="s">
        <v>116</v>
      </c>
      <c r="Q2155" s="74">
        <v>117</v>
      </c>
      <c r="S2155">
        <f t="shared" si="66"/>
        <v>80</v>
      </c>
      <c r="T2155" t="str">
        <f t="shared" si="67"/>
        <v>BPB-13</v>
      </c>
    </row>
    <row r="2156" spans="1:20" x14ac:dyDescent="0.25">
      <c r="A2156" s="68">
        <v>43119</v>
      </c>
      <c r="B2156" s="69" t="s">
        <v>1075</v>
      </c>
      <c r="C2156" s="70"/>
      <c r="D2156" s="69" t="s">
        <v>1076</v>
      </c>
      <c r="E2156" s="69" t="s">
        <v>117</v>
      </c>
      <c r="F2156" s="70">
        <v>30</v>
      </c>
      <c r="G2156" s="71">
        <v>60</v>
      </c>
      <c r="H2156" s="70">
        <v>2</v>
      </c>
      <c r="I2156" s="70">
        <v>80</v>
      </c>
      <c r="J2156" s="70">
        <v>240</v>
      </c>
      <c r="K2156" s="69" t="s">
        <v>16</v>
      </c>
      <c r="L2156" s="70">
        <v>60</v>
      </c>
      <c r="M2156" s="70">
        <v>60</v>
      </c>
      <c r="N2156" s="70">
        <v>180</v>
      </c>
      <c r="O2156" s="70">
        <v>6</v>
      </c>
      <c r="P2156" s="69" t="s">
        <v>118</v>
      </c>
      <c r="Q2156" s="70">
        <v>96</v>
      </c>
      <c r="S2156">
        <f t="shared" ref="S2156:S2219" si="68">J2156</f>
        <v>240</v>
      </c>
      <c r="T2156" t="str">
        <f t="shared" si="67"/>
        <v>BPB-14</v>
      </c>
    </row>
    <row r="2157" spans="1:20" x14ac:dyDescent="0.25">
      <c r="A2157" s="68">
        <v>43119</v>
      </c>
      <c r="B2157" s="69" t="s">
        <v>1077</v>
      </c>
      <c r="C2157" s="70"/>
      <c r="D2157" s="69" t="s">
        <v>600</v>
      </c>
      <c r="E2157" s="69" t="s">
        <v>36</v>
      </c>
      <c r="F2157" s="70">
        <v>48</v>
      </c>
      <c r="G2157" s="71">
        <v>96</v>
      </c>
      <c r="H2157" s="70">
        <v>2</v>
      </c>
      <c r="I2157" s="70">
        <v>2</v>
      </c>
      <c r="J2157" s="70">
        <v>6</v>
      </c>
      <c r="K2157" s="69" t="s">
        <v>16</v>
      </c>
      <c r="L2157" s="70">
        <v>96</v>
      </c>
      <c r="M2157" s="70">
        <v>96</v>
      </c>
      <c r="N2157" s="70">
        <v>864</v>
      </c>
      <c r="O2157" s="70">
        <v>18</v>
      </c>
      <c r="P2157" s="69" t="s">
        <v>232</v>
      </c>
      <c r="Q2157" s="70">
        <v>5</v>
      </c>
      <c r="S2157">
        <f t="shared" si="68"/>
        <v>6</v>
      </c>
      <c r="T2157" t="str">
        <f t="shared" si="67"/>
        <v>BPB-04</v>
      </c>
    </row>
    <row r="2158" spans="1:20" x14ac:dyDescent="0.25">
      <c r="A2158" s="72">
        <v>43119</v>
      </c>
      <c r="B2158" s="73" t="s">
        <v>1078</v>
      </c>
      <c r="C2158" s="74"/>
      <c r="D2158" s="73" t="s">
        <v>236</v>
      </c>
      <c r="E2158" s="73" t="s">
        <v>115</v>
      </c>
      <c r="F2158" s="74">
        <v>30</v>
      </c>
      <c r="G2158" s="75">
        <v>30</v>
      </c>
      <c r="H2158" s="74">
        <v>1</v>
      </c>
      <c r="I2158" s="74">
        <v>2</v>
      </c>
      <c r="J2158" s="74">
        <v>80</v>
      </c>
      <c r="K2158" s="73" t="s">
        <v>16</v>
      </c>
      <c r="L2158" s="74">
        <v>60</v>
      </c>
      <c r="M2158" s="74">
        <v>60</v>
      </c>
      <c r="N2158" s="74">
        <v>180</v>
      </c>
      <c r="O2158" s="74">
        <v>6</v>
      </c>
      <c r="P2158" s="73" t="s">
        <v>116</v>
      </c>
      <c r="Q2158" s="74">
        <v>117</v>
      </c>
      <c r="S2158">
        <f t="shared" si="68"/>
        <v>80</v>
      </c>
      <c r="T2158" t="str">
        <f t="shared" si="67"/>
        <v>BPB-13</v>
      </c>
    </row>
    <row r="2159" spans="1:20" x14ac:dyDescent="0.25">
      <c r="A2159" s="72">
        <v>43119</v>
      </c>
      <c r="B2159" s="73" t="s">
        <v>1078</v>
      </c>
      <c r="C2159" s="74"/>
      <c r="D2159" s="73" t="s">
        <v>236</v>
      </c>
      <c r="E2159" s="73" t="s">
        <v>117</v>
      </c>
      <c r="F2159" s="74">
        <v>30</v>
      </c>
      <c r="G2159" s="75">
        <v>30</v>
      </c>
      <c r="H2159" s="74">
        <v>1</v>
      </c>
      <c r="I2159" s="74">
        <v>80</v>
      </c>
      <c r="J2159" s="74">
        <v>240</v>
      </c>
      <c r="K2159" s="73" t="s">
        <v>16</v>
      </c>
      <c r="L2159" s="74">
        <v>60</v>
      </c>
      <c r="M2159" s="74">
        <v>60</v>
      </c>
      <c r="N2159" s="74">
        <v>180</v>
      </c>
      <c r="O2159" s="74">
        <v>6</v>
      </c>
      <c r="P2159" s="73" t="s">
        <v>118</v>
      </c>
      <c r="Q2159" s="74">
        <v>96</v>
      </c>
      <c r="S2159">
        <f t="shared" si="68"/>
        <v>240</v>
      </c>
      <c r="T2159" t="str">
        <f t="shared" si="67"/>
        <v>BPB-14</v>
      </c>
    </row>
    <row r="2160" spans="1:20" x14ac:dyDescent="0.25">
      <c r="A2160" s="68">
        <v>43119</v>
      </c>
      <c r="B2160" s="69" t="s">
        <v>1079</v>
      </c>
      <c r="C2160" s="70"/>
      <c r="D2160" s="69" t="s">
        <v>237</v>
      </c>
      <c r="E2160" s="69" t="s">
        <v>18</v>
      </c>
      <c r="F2160" s="70">
        <v>30</v>
      </c>
      <c r="G2160" s="71">
        <v>60</v>
      </c>
      <c r="H2160" s="70">
        <v>2</v>
      </c>
      <c r="I2160" s="70">
        <v>80</v>
      </c>
      <c r="J2160" s="70">
        <v>240</v>
      </c>
      <c r="K2160" s="69" t="s">
        <v>16</v>
      </c>
      <c r="L2160" s="70">
        <v>60</v>
      </c>
      <c r="M2160" s="70">
        <v>60</v>
      </c>
      <c r="N2160" s="70">
        <v>180</v>
      </c>
      <c r="O2160" s="70">
        <v>6</v>
      </c>
      <c r="P2160" s="69" t="s">
        <v>61</v>
      </c>
      <c r="Q2160" s="70">
        <v>112</v>
      </c>
      <c r="S2160">
        <f t="shared" si="68"/>
        <v>240</v>
      </c>
      <c r="T2160" t="str">
        <f t="shared" si="67"/>
        <v>BPB-14</v>
      </c>
    </row>
    <row r="2161" spans="1:20" x14ac:dyDescent="0.25">
      <c r="A2161" s="68">
        <v>43119</v>
      </c>
      <c r="B2161" s="69" t="s">
        <v>1079</v>
      </c>
      <c r="C2161" s="70"/>
      <c r="D2161" s="69" t="s">
        <v>237</v>
      </c>
      <c r="E2161" s="69" t="s">
        <v>588</v>
      </c>
      <c r="F2161" s="70">
        <v>28</v>
      </c>
      <c r="G2161" s="71">
        <v>28</v>
      </c>
      <c r="H2161" s="70">
        <v>1</v>
      </c>
      <c r="I2161" s="70">
        <v>88</v>
      </c>
      <c r="J2161" s="70">
        <v>264</v>
      </c>
      <c r="K2161" s="69" t="s">
        <v>16</v>
      </c>
      <c r="L2161" s="70">
        <v>56</v>
      </c>
      <c r="M2161" s="70">
        <v>56</v>
      </c>
      <c r="N2161" s="70">
        <v>168</v>
      </c>
      <c r="O2161" s="70">
        <v>6</v>
      </c>
      <c r="P2161" s="69" t="s">
        <v>589</v>
      </c>
      <c r="Q2161" s="70">
        <v>76</v>
      </c>
      <c r="S2161">
        <f t="shared" si="68"/>
        <v>264</v>
      </c>
      <c r="T2161" t="str">
        <f t="shared" si="67"/>
        <v>BPB-13</v>
      </c>
    </row>
    <row r="2162" spans="1:20" x14ac:dyDescent="0.25">
      <c r="A2162" s="72">
        <v>43119</v>
      </c>
      <c r="B2162" s="73" t="s">
        <v>1079</v>
      </c>
      <c r="C2162" s="74"/>
      <c r="D2162" s="73" t="s">
        <v>237</v>
      </c>
      <c r="E2162" s="73" t="s">
        <v>83</v>
      </c>
      <c r="F2162" s="74">
        <v>12</v>
      </c>
      <c r="G2162" s="75">
        <v>24</v>
      </c>
      <c r="H2162" s="74">
        <v>2</v>
      </c>
      <c r="I2162" s="74">
        <v>25</v>
      </c>
      <c r="J2162" s="74">
        <v>175</v>
      </c>
      <c r="K2162" s="73" t="s">
        <v>16</v>
      </c>
      <c r="L2162" s="74">
        <v>24</v>
      </c>
      <c r="M2162" s="74">
        <v>24</v>
      </c>
      <c r="N2162" s="74">
        <v>144</v>
      </c>
      <c r="O2162" s="74">
        <v>12</v>
      </c>
      <c r="P2162" s="73" t="s">
        <v>860</v>
      </c>
      <c r="Q2162" s="74">
        <v>135</v>
      </c>
      <c r="S2162">
        <f t="shared" si="68"/>
        <v>175</v>
      </c>
      <c r="T2162" t="str">
        <f t="shared" si="67"/>
        <v>BPB-13</v>
      </c>
    </row>
    <row r="2163" spans="1:20" x14ac:dyDescent="0.25">
      <c r="A2163" s="72">
        <v>43119</v>
      </c>
      <c r="B2163" s="73" t="s">
        <v>1079</v>
      </c>
      <c r="C2163" s="74"/>
      <c r="D2163" s="73" t="s">
        <v>237</v>
      </c>
      <c r="E2163" s="73" t="s">
        <v>594</v>
      </c>
      <c r="F2163" s="74">
        <v>200</v>
      </c>
      <c r="G2163" s="75">
        <v>400</v>
      </c>
      <c r="H2163" s="74">
        <v>2</v>
      </c>
      <c r="I2163" s="74">
        <v>6</v>
      </c>
      <c r="J2163" s="74">
        <v>160</v>
      </c>
      <c r="K2163" s="73" t="s">
        <v>16</v>
      </c>
      <c r="L2163" s="74">
        <v>36</v>
      </c>
      <c r="M2163" s="74">
        <v>36</v>
      </c>
      <c r="N2163" s="74">
        <v>108</v>
      </c>
      <c r="O2163" s="74">
        <v>0.54</v>
      </c>
      <c r="P2163" s="73" t="s">
        <v>912</v>
      </c>
      <c r="Q2163" s="74">
        <v>121</v>
      </c>
      <c r="S2163">
        <f t="shared" si="68"/>
        <v>160</v>
      </c>
      <c r="T2163" t="str">
        <f t="shared" si="67"/>
        <v>BPB-11</v>
      </c>
    </row>
    <row r="2164" spans="1:20" x14ac:dyDescent="0.25">
      <c r="A2164" s="72">
        <v>43119</v>
      </c>
      <c r="B2164" s="73" t="s">
        <v>1079</v>
      </c>
      <c r="C2164" s="74"/>
      <c r="D2164" s="73" t="s">
        <v>237</v>
      </c>
      <c r="E2164" s="73" t="s">
        <v>31</v>
      </c>
      <c r="F2164" s="74">
        <v>40</v>
      </c>
      <c r="G2164" s="75">
        <v>40</v>
      </c>
      <c r="H2164" s="74">
        <v>1</v>
      </c>
      <c r="I2164" s="74">
        <v>56</v>
      </c>
      <c r="J2164" s="74">
        <v>168</v>
      </c>
      <c r="K2164" s="73" t="s">
        <v>16</v>
      </c>
      <c r="L2164" s="74">
        <v>80</v>
      </c>
      <c r="M2164" s="74">
        <v>80</v>
      </c>
      <c r="N2164" s="74">
        <v>720</v>
      </c>
      <c r="O2164" s="74">
        <v>18</v>
      </c>
      <c r="P2164" s="73" t="s">
        <v>178</v>
      </c>
      <c r="Q2164" s="74"/>
      <c r="S2164">
        <f t="shared" si="68"/>
        <v>168</v>
      </c>
      <c r="T2164" t="str">
        <f t="shared" si="67"/>
        <v>BPB-14</v>
      </c>
    </row>
    <row r="2165" spans="1:20" x14ac:dyDescent="0.25">
      <c r="A2165" s="68">
        <v>43119</v>
      </c>
      <c r="B2165" s="69" t="s">
        <v>1079</v>
      </c>
      <c r="C2165" s="70"/>
      <c r="D2165" s="69" t="s">
        <v>237</v>
      </c>
      <c r="E2165" s="69" t="s">
        <v>108</v>
      </c>
      <c r="F2165" s="70">
        <v>28</v>
      </c>
      <c r="G2165" s="71">
        <v>28</v>
      </c>
      <c r="H2165" s="70">
        <v>1</v>
      </c>
      <c r="I2165" s="70">
        <v>80</v>
      </c>
      <c r="J2165" s="70">
        <v>160</v>
      </c>
      <c r="K2165" s="69" t="s">
        <v>16</v>
      </c>
      <c r="L2165" s="70">
        <v>56</v>
      </c>
      <c r="M2165" s="70">
        <v>56</v>
      </c>
      <c r="N2165" s="70">
        <v>168</v>
      </c>
      <c r="O2165" s="70">
        <v>6</v>
      </c>
      <c r="P2165" s="69" t="s">
        <v>206</v>
      </c>
      <c r="Q2165" s="70">
        <v>91.071428571428598</v>
      </c>
      <c r="S2165">
        <f t="shared" si="68"/>
        <v>160</v>
      </c>
      <c r="T2165" t="str">
        <f t="shared" si="67"/>
        <v>BPB-14</v>
      </c>
    </row>
    <row r="2166" spans="1:20" x14ac:dyDescent="0.25">
      <c r="A2166" s="68">
        <v>43119</v>
      </c>
      <c r="B2166" s="69" t="s">
        <v>1079</v>
      </c>
      <c r="C2166" s="70"/>
      <c r="D2166" s="69" t="s">
        <v>237</v>
      </c>
      <c r="E2166" s="69" t="s">
        <v>110</v>
      </c>
      <c r="F2166" s="70">
        <v>55</v>
      </c>
      <c r="G2166" s="71">
        <v>55</v>
      </c>
      <c r="H2166" s="70">
        <v>1</v>
      </c>
      <c r="I2166" s="70">
        <v>88</v>
      </c>
      <c r="J2166" s="70">
        <v>264</v>
      </c>
      <c r="K2166" s="69" t="s">
        <v>16</v>
      </c>
      <c r="L2166" s="70">
        <v>110</v>
      </c>
      <c r="M2166" s="70">
        <v>110</v>
      </c>
      <c r="N2166" s="70">
        <v>330</v>
      </c>
      <c r="O2166" s="70">
        <v>6</v>
      </c>
      <c r="P2166" s="69" t="s">
        <v>111</v>
      </c>
      <c r="Q2166" s="70">
        <v>239</v>
      </c>
      <c r="S2166">
        <f t="shared" si="68"/>
        <v>264</v>
      </c>
      <c r="T2166" t="str">
        <f t="shared" si="67"/>
        <v>BPB-13</v>
      </c>
    </row>
    <row r="2167" spans="1:20" x14ac:dyDescent="0.25">
      <c r="A2167" s="68">
        <v>43119</v>
      </c>
      <c r="B2167" s="69" t="s">
        <v>1079</v>
      </c>
      <c r="C2167" s="70"/>
      <c r="D2167" s="69" t="s">
        <v>237</v>
      </c>
      <c r="E2167" s="69" t="s">
        <v>44</v>
      </c>
      <c r="F2167" s="70">
        <v>30</v>
      </c>
      <c r="G2167" s="71">
        <v>30</v>
      </c>
      <c r="H2167" s="70">
        <v>1</v>
      </c>
      <c r="I2167" s="70">
        <v>8</v>
      </c>
      <c r="J2167" s="70">
        <v>88</v>
      </c>
      <c r="K2167" s="69" t="s">
        <v>16</v>
      </c>
      <c r="L2167" s="70">
        <v>60</v>
      </c>
      <c r="M2167" s="70">
        <v>60</v>
      </c>
      <c r="N2167" s="70">
        <v>180</v>
      </c>
      <c r="O2167" s="70">
        <v>6</v>
      </c>
      <c r="P2167" s="69" t="s">
        <v>114</v>
      </c>
      <c r="Q2167" s="70">
        <v>58</v>
      </c>
      <c r="S2167">
        <f t="shared" si="68"/>
        <v>88</v>
      </c>
      <c r="T2167" t="str">
        <f t="shared" si="67"/>
        <v>BPB-13</v>
      </c>
    </row>
    <row r="2168" spans="1:20" x14ac:dyDescent="0.25">
      <c r="A2168" s="72">
        <v>43119</v>
      </c>
      <c r="B2168" s="73" t="s">
        <v>1079</v>
      </c>
      <c r="C2168" s="74"/>
      <c r="D2168" s="73" t="s">
        <v>237</v>
      </c>
      <c r="E2168" s="73" t="s">
        <v>115</v>
      </c>
      <c r="F2168" s="74">
        <v>30</v>
      </c>
      <c r="G2168" s="75">
        <v>30</v>
      </c>
      <c r="H2168" s="74">
        <v>1</v>
      </c>
      <c r="I2168" s="74">
        <v>2</v>
      </c>
      <c r="J2168" s="74">
        <v>80</v>
      </c>
      <c r="K2168" s="73" t="s">
        <v>16</v>
      </c>
      <c r="L2168" s="74">
        <v>60</v>
      </c>
      <c r="M2168" s="74">
        <v>60</v>
      </c>
      <c r="N2168" s="74">
        <v>180</v>
      </c>
      <c r="O2168" s="74">
        <v>6</v>
      </c>
      <c r="P2168" s="73" t="s">
        <v>116</v>
      </c>
      <c r="Q2168" s="74">
        <v>117</v>
      </c>
      <c r="S2168">
        <f t="shared" si="68"/>
        <v>80</v>
      </c>
      <c r="T2168" t="str">
        <f t="shared" si="67"/>
        <v>BPB-13</v>
      </c>
    </row>
    <row r="2169" spans="1:20" x14ac:dyDescent="0.25">
      <c r="A2169" s="72">
        <v>43119</v>
      </c>
      <c r="B2169" s="73" t="s">
        <v>1079</v>
      </c>
      <c r="C2169" s="74"/>
      <c r="D2169" s="73" t="s">
        <v>237</v>
      </c>
      <c r="E2169" s="73" t="s">
        <v>132</v>
      </c>
      <c r="F2169" s="74">
        <v>30</v>
      </c>
      <c r="G2169" s="75">
        <v>30</v>
      </c>
      <c r="H2169" s="74">
        <v>1</v>
      </c>
      <c r="I2169" s="74">
        <v>8</v>
      </c>
      <c r="J2169" s="74">
        <v>88</v>
      </c>
      <c r="K2169" s="73" t="s">
        <v>16</v>
      </c>
      <c r="L2169" s="74">
        <v>60</v>
      </c>
      <c r="M2169" s="74">
        <v>60</v>
      </c>
      <c r="N2169" s="74">
        <v>180</v>
      </c>
      <c r="O2169" s="74">
        <v>6</v>
      </c>
      <c r="P2169" s="73" t="s">
        <v>133</v>
      </c>
      <c r="Q2169" s="74"/>
      <c r="S2169">
        <f t="shared" si="68"/>
        <v>88</v>
      </c>
      <c r="T2169" t="str">
        <f t="shared" si="67"/>
        <v>BPB-13</v>
      </c>
    </row>
    <row r="2170" spans="1:20" x14ac:dyDescent="0.25">
      <c r="A2170" s="68">
        <v>43119</v>
      </c>
      <c r="B2170" s="69" t="s">
        <v>1079</v>
      </c>
      <c r="C2170" s="70"/>
      <c r="D2170" s="69" t="s">
        <v>237</v>
      </c>
      <c r="E2170" s="69" t="s">
        <v>640</v>
      </c>
      <c r="F2170" s="70">
        <v>95</v>
      </c>
      <c r="G2170" s="71">
        <v>95</v>
      </c>
      <c r="H2170" s="70">
        <v>1</v>
      </c>
      <c r="I2170" s="70">
        <v>2</v>
      </c>
      <c r="J2170" s="70">
        <v>6</v>
      </c>
      <c r="K2170" s="69" t="s">
        <v>16</v>
      </c>
      <c r="L2170" s="70">
        <v>190</v>
      </c>
      <c r="M2170" s="70">
        <v>190</v>
      </c>
      <c r="N2170" s="70">
        <v>1140</v>
      </c>
      <c r="O2170" s="70">
        <v>12</v>
      </c>
      <c r="P2170" s="69" t="s">
        <v>641</v>
      </c>
      <c r="Q2170" s="70">
        <v>-4</v>
      </c>
      <c r="S2170">
        <f t="shared" si="68"/>
        <v>6</v>
      </c>
      <c r="T2170" t="str">
        <f t="shared" si="67"/>
        <v>BPB-05</v>
      </c>
    </row>
    <row r="2171" spans="1:20" x14ac:dyDescent="0.25">
      <c r="A2171" s="68">
        <v>43119</v>
      </c>
      <c r="B2171" s="69" t="s">
        <v>1079</v>
      </c>
      <c r="C2171" s="70"/>
      <c r="D2171" s="69" t="s">
        <v>237</v>
      </c>
      <c r="E2171" s="69" t="s">
        <v>642</v>
      </c>
      <c r="F2171" s="70">
        <v>95</v>
      </c>
      <c r="G2171" s="71">
        <v>95</v>
      </c>
      <c r="H2171" s="70">
        <v>1</v>
      </c>
      <c r="I2171" s="70">
        <v>8</v>
      </c>
      <c r="J2171" s="70">
        <v>88</v>
      </c>
      <c r="K2171" s="69" t="s">
        <v>16</v>
      </c>
      <c r="L2171" s="70">
        <v>190</v>
      </c>
      <c r="M2171" s="70">
        <v>190</v>
      </c>
      <c r="N2171" s="70">
        <v>1140</v>
      </c>
      <c r="O2171" s="70">
        <v>12</v>
      </c>
      <c r="P2171" s="69" t="s">
        <v>643</v>
      </c>
      <c r="Q2171" s="70">
        <v>30.210526315789501</v>
      </c>
      <c r="S2171">
        <f t="shared" si="68"/>
        <v>88</v>
      </c>
      <c r="T2171" t="str">
        <f t="shared" si="67"/>
        <v>BPB-14</v>
      </c>
    </row>
    <row r="2172" spans="1:20" x14ac:dyDescent="0.25">
      <c r="A2172" s="72">
        <v>43119</v>
      </c>
      <c r="B2172" s="73" t="s">
        <v>1079</v>
      </c>
      <c r="C2172" s="74"/>
      <c r="D2172" s="73" t="s">
        <v>237</v>
      </c>
      <c r="E2172" s="73" t="s">
        <v>55</v>
      </c>
      <c r="F2172" s="74">
        <v>40</v>
      </c>
      <c r="G2172" s="75">
        <v>40</v>
      </c>
      <c r="H2172" s="74">
        <v>1</v>
      </c>
      <c r="I2172" s="74">
        <v>8</v>
      </c>
      <c r="J2172" s="74">
        <v>64</v>
      </c>
      <c r="K2172" s="73" t="s">
        <v>16</v>
      </c>
      <c r="L2172" s="74">
        <v>160</v>
      </c>
      <c r="M2172" s="74">
        <v>160</v>
      </c>
      <c r="N2172" s="74">
        <v>480</v>
      </c>
      <c r="O2172" s="74">
        <v>12</v>
      </c>
      <c r="P2172" s="73" t="s">
        <v>203</v>
      </c>
      <c r="Q2172" s="74"/>
      <c r="S2172">
        <f t="shared" si="68"/>
        <v>64</v>
      </c>
      <c r="T2172" t="str">
        <f t="shared" si="67"/>
        <v>BPB-13</v>
      </c>
    </row>
    <row r="2173" spans="1:20" x14ac:dyDescent="0.25">
      <c r="A2173" s="68">
        <v>43119</v>
      </c>
      <c r="B2173" s="69" t="s">
        <v>1079</v>
      </c>
      <c r="C2173" s="70"/>
      <c r="D2173" s="69" t="s">
        <v>237</v>
      </c>
      <c r="E2173" s="69" t="s">
        <v>597</v>
      </c>
      <c r="F2173" s="70">
        <v>250</v>
      </c>
      <c r="G2173" s="71">
        <v>250</v>
      </c>
      <c r="H2173" s="70">
        <v>1</v>
      </c>
      <c r="I2173" s="70">
        <v>4</v>
      </c>
      <c r="J2173" s="70">
        <v>20</v>
      </c>
      <c r="K2173" s="69" t="s">
        <v>16</v>
      </c>
      <c r="L2173" s="70">
        <v>500</v>
      </c>
      <c r="M2173" s="70">
        <v>500</v>
      </c>
      <c r="N2173" s="70">
        <v>3000</v>
      </c>
      <c r="O2173" s="70">
        <v>12</v>
      </c>
      <c r="P2173" s="69" t="s">
        <v>1100</v>
      </c>
      <c r="Q2173" s="70"/>
      <c r="S2173">
        <f t="shared" si="68"/>
        <v>20</v>
      </c>
      <c r="T2173" t="str">
        <f t="shared" si="67"/>
        <v>BPB-08</v>
      </c>
    </row>
    <row r="2174" spans="1:20" x14ac:dyDescent="0.25">
      <c r="A2174" s="72">
        <v>43119</v>
      </c>
      <c r="B2174" s="73" t="s">
        <v>1079</v>
      </c>
      <c r="C2174" s="74"/>
      <c r="D2174" s="73" t="s">
        <v>237</v>
      </c>
      <c r="E2174" s="73" t="s">
        <v>323</v>
      </c>
      <c r="F2174" s="74">
        <v>64</v>
      </c>
      <c r="G2174" s="75">
        <v>128</v>
      </c>
      <c r="H2174" s="74">
        <v>2</v>
      </c>
      <c r="I2174" s="74">
        <v>5</v>
      </c>
      <c r="J2174" s="74">
        <v>140</v>
      </c>
      <c r="K2174" s="73" t="s">
        <v>16</v>
      </c>
      <c r="L2174" s="74">
        <v>128</v>
      </c>
      <c r="M2174" s="74">
        <v>128</v>
      </c>
      <c r="N2174" s="74">
        <v>768</v>
      </c>
      <c r="O2174" s="74">
        <v>12</v>
      </c>
      <c r="P2174" s="73" t="s">
        <v>584</v>
      </c>
      <c r="Q2174" s="74">
        <v>31</v>
      </c>
      <c r="S2174">
        <f t="shared" si="68"/>
        <v>140</v>
      </c>
      <c r="T2174" t="str">
        <f t="shared" si="67"/>
        <v>BPB-15</v>
      </c>
    </row>
    <row r="2175" spans="1:20" x14ac:dyDescent="0.25">
      <c r="A2175" s="68">
        <v>43119</v>
      </c>
      <c r="B2175" s="69" t="s">
        <v>1079</v>
      </c>
      <c r="C2175" s="70"/>
      <c r="D2175" s="69" t="s">
        <v>237</v>
      </c>
      <c r="E2175" s="69" t="s">
        <v>189</v>
      </c>
      <c r="F2175" s="70">
        <v>200</v>
      </c>
      <c r="G2175" s="71">
        <v>200</v>
      </c>
      <c r="H2175" s="70">
        <v>1</v>
      </c>
      <c r="I2175" s="70">
        <v>2</v>
      </c>
      <c r="J2175" s="70">
        <v>450</v>
      </c>
      <c r="K2175" s="69" t="s">
        <v>16</v>
      </c>
      <c r="L2175" s="70">
        <v>400</v>
      </c>
      <c r="M2175" s="70">
        <v>400</v>
      </c>
      <c r="N2175" s="70">
        <v>1200</v>
      </c>
      <c r="O2175" s="70">
        <v>6</v>
      </c>
      <c r="P2175" s="69" t="s">
        <v>312</v>
      </c>
      <c r="Q2175" s="70">
        <v>201.11500000000001</v>
      </c>
      <c r="S2175">
        <f t="shared" si="68"/>
        <v>450</v>
      </c>
      <c r="T2175" t="str">
        <f t="shared" si="67"/>
        <v>BPB-15</v>
      </c>
    </row>
    <row r="2176" spans="1:20" x14ac:dyDescent="0.25">
      <c r="A2176" s="72">
        <v>43119</v>
      </c>
      <c r="B2176" s="73" t="s">
        <v>1080</v>
      </c>
      <c r="C2176" s="74"/>
      <c r="D2176" s="73" t="s">
        <v>239</v>
      </c>
      <c r="E2176" s="73" t="s">
        <v>18</v>
      </c>
      <c r="F2176" s="74">
        <v>30</v>
      </c>
      <c r="G2176" s="75">
        <v>60</v>
      </c>
      <c r="H2176" s="74">
        <v>2</v>
      </c>
      <c r="I2176" s="74">
        <v>80</v>
      </c>
      <c r="J2176" s="74">
        <v>240</v>
      </c>
      <c r="K2176" s="73" t="s">
        <v>16</v>
      </c>
      <c r="L2176" s="74">
        <v>60</v>
      </c>
      <c r="M2176" s="74">
        <v>60</v>
      </c>
      <c r="N2176" s="74">
        <v>180</v>
      </c>
      <c r="O2176" s="74">
        <v>6</v>
      </c>
      <c r="P2176" s="73" t="s">
        <v>61</v>
      </c>
      <c r="Q2176" s="74">
        <v>112</v>
      </c>
      <c r="S2176">
        <f t="shared" si="68"/>
        <v>240</v>
      </c>
      <c r="T2176" t="str">
        <f t="shared" si="67"/>
        <v>BPB-14</v>
      </c>
    </row>
    <row r="2177" spans="1:20" x14ac:dyDescent="0.25">
      <c r="A2177" s="68">
        <v>43119</v>
      </c>
      <c r="B2177" s="69" t="s">
        <v>1080</v>
      </c>
      <c r="C2177" s="70"/>
      <c r="D2177" s="69" t="s">
        <v>239</v>
      </c>
      <c r="E2177" s="69" t="s">
        <v>19</v>
      </c>
      <c r="F2177" s="70">
        <v>30</v>
      </c>
      <c r="G2177" s="71">
        <v>30</v>
      </c>
      <c r="H2177" s="70">
        <v>1</v>
      </c>
      <c r="I2177" s="70">
        <v>80</v>
      </c>
      <c r="J2177" s="70">
        <v>160</v>
      </c>
      <c r="K2177" s="69" t="s">
        <v>16</v>
      </c>
      <c r="L2177" s="70">
        <v>60</v>
      </c>
      <c r="M2177" s="70">
        <v>60</v>
      </c>
      <c r="N2177" s="70">
        <v>180</v>
      </c>
      <c r="O2177" s="70">
        <v>6</v>
      </c>
      <c r="P2177" s="69" t="s">
        <v>64</v>
      </c>
      <c r="Q2177" s="70">
        <v>44</v>
      </c>
      <c r="S2177">
        <f t="shared" si="68"/>
        <v>160</v>
      </c>
      <c r="T2177" t="str">
        <f t="shared" si="67"/>
        <v>BPB-14</v>
      </c>
    </row>
    <row r="2178" spans="1:20" x14ac:dyDescent="0.25">
      <c r="A2178" s="72">
        <v>43119</v>
      </c>
      <c r="B2178" s="73" t="s">
        <v>1080</v>
      </c>
      <c r="C2178" s="74"/>
      <c r="D2178" s="73" t="s">
        <v>239</v>
      </c>
      <c r="E2178" s="73" t="s">
        <v>44</v>
      </c>
      <c r="F2178" s="74">
        <v>30</v>
      </c>
      <c r="G2178" s="75">
        <v>30</v>
      </c>
      <c r="H2178" s="74">
        <v>1</v>
      </c>
      <c r="I2178" s="74">
        <v>8</v>
      </c>
      <c r="J2178" s="74">
        <v>88</v>
      </c>
      <c r="K2178" s="73" t="s">
        <v>16</v>
      </c>
      <c r="L2178" s="74">
        <v>60</v>
      </c>
      <c r="M2178" s="74">
        <v>60</v>
      </c>
      <c r="N2178" s="74">
        <v>180</v>
      </c>
      <c r="O2178" s="74">
        <v>6</v>
      </c>
      <c r="P2178" s="73" t="s">
        <v>114</v>
      </c>
      <c r="Q2178" s="74">
        <v>58</v>
      </c>
      <c r="S2178">
        <f t="shared" si="68"/>
        <v>88</v>
      </c>
      <c r="T2178" t="str">
        <f t="shared" si="67"/>
        <v>BPB-13</v>
      </c>
    </row>
    <row r="2179" spans="1:20" x14ac:dyDescent="0.25">
      <c r="A2179" s="72">
        <v>43119</v>
      </c>
      <c r="B2179" s="73" t="s">
        <v>1080</v>
      </c>
      <c r="C2179" s="74"/>
      <c r="D2179" s="73" t="s">
        <v>239</v>
      </c>
      <c r="E2179" s="73" t="s">
        <v>115</v>
      </c>
      <c r="F2179" s="74">
        <v>30</v>
      </c>
      <c r="G2179" s="75">
        <v>30</v>
      </c>
      <c r="H2179" s="74">
        <v>1</v>
      </c>
      <c r="I2179" s="74">
        <v>2</v>
      </c>
      <c r="J2179" s="74">
        <v>80</v>
      </c>
      <c r="K2179" s="73" t="s">
        <v>16</v>
      </c>
      <c r="L2179" s="74">
        <v>60</v>
      </c>
      <c r="M2179" s="74">
        <v>60</v>
      </c>
      <c r="N2179" s="74">
        <v>180</v>
      </c>
      <c r="O2179" s="74">
        <v>6</v>
      </c>
      <c r="P2179" s="73" t="s">
        <v>116</v>
      </c>
      <c r="Q2179" s="74">
        <v>117</v>
      </c>
      <c r="S2179">
        <f t="shared" si="68"/>
        <v>80</v>
      </c>
      <c r="T2179" t="str">
        <f t="shared" ref="T2179:T2242" si="69">LEFT(P2179,6)</f>
        <v>BPB-13</v>
      </c>
    </row>
    <row r="2180" spans="1:20" x14ac:dyDescent="0.25">
      <c r="A2180" s="68">
        <v>43119</v>
      </c>
      <c r="B2180" s="69" t="s">
        <v>1080</v>
      </c>
      <c r="C2180" s="70"/>
      <c r="D2180" s="69" t="s">
        <v>239</v>
      </c>
      <c r="E2180" s="69" t="s">
        <v>132</v>
      </c>
      <c r="F2180" s="70">
        <v>30</v>
      </c>
      <c r="G2180" s="71">
        <v>30</v>
      </c>
      <c r="H2180" s="70">
        <v>1</v>
      </c>
      <c r="I2180" s="70">
        <v>8</v>
      </c>
      <c r="J2180" s="70">
        <v>88</v>
      </c>
      <c r="K2180" s="69" t="s">
        <v>16</v>
      </c>
      <c r="L2180" s="70">
        <v>60</v>
      </c>
      <c r="M2180" s="70">
        <v>60</v>
      </c>
      <c r="N2180" s="70">
        <v>180</v>
      </c>
      <c r="O2180" s="70">
        <v>6</v>
      </c>
      <c r="P2180" s="69" t="s">
        <v>133</v>
      </c>
      <c r="Q2180" s="70"/>
      <c r="S2180">
        <f t="shared" si="68"/>
        <v>88</v>
      </c>
      <c r="T2180" t="str">
        <f t="shared" si="69"/>
        <v>BPB-13</v>
      </c>
    </row>
    <row r="2181" spans="1:20" x14ac:dyDescent="0.25">
      <c r="A2181" s="72">
        <v>43119</v>
      </c>
      <c r="B2181" s="73" t="s">
        <v>1080</v>
      </c>
      <c r="C2181" s="74"/>
      <c r="D2181" s="73" t="s">
        <v>239</v>
      </c>
      <c r="E2181" s="73" t="s">
        <v>117</v>
      </c>
      <c r="F2181" s="74">
        <v>30</v>
      </c>
      <c r="G2181" s="75">
        <v>30</v>
      </c>
      <c r="H2181" s="74">
        <v>1</v>
      </c>
      <c r="I2181" s="74">
        <v>80</v>
      </c>
      <c r="J2181" s="74">
        <v>240</v>
      </c>
      <c r="K2181" s="73" t="s">
        <v>16</v>
      </c>
      <c r="L2181" s="74">
        <v>60</v>
      </c>
      <c r="M2181" s="74">
        <v>60</v>
      </c>
      <c r="N2181" s="74">
        <v>180</v>
      </c>
      <c r="O2181" s="74">
        <v>6</v>
      </c>
      <c r="P2181" s="73" t="s">
        <v>118</v>
      </c>
      <c r="Q2181" s="74">
        <v>96</v>
      </c>
      <c r="S2181">
        <f t="shared" si="68"/>
        <v>240</v>
      </c>
      <c r="T2181" t="str">
        <f t="shared" si="69"/>
        <v>BPB-14</v>
      </c>
    </row>
    <row r="2182" spans="1:20" x14ac:dyDescent="0.25">
      <c r="A2182" s="72">
        <v>43119</v>
      </c>
      <c r="B2182" s="73" t="s">
        <v>1080</v>
      </c>
      <c r="C2182" s="74"/>
      <c r="D2182" s="73" t="s">
        <v>239</v>
      </c>
      <c r="E2182" s="73" t="s">
        <v>319</v>
      </c>
      <c r="F2182" s="74">
        <v>18</v>
      </c>
      <c r="G2182" s="75">
        <v>360</v>
      </c>
      <c r="H2182" s="74">
        <v>20</v>
      </c>
      <c r="I2182" s="74">
        <v>36</v>
      </c>
      <c r="J2182" s="74">
        <v>108</v>
      </c>
      <c r="K2182" s="73" t="s">
        <v>16</v>
      </c>
      <c r="L2182" s="74">
        <v>0</v>
      </c>
      <c r="M2182" s="74">
        <v>0</v>
      </c>
      <c r="N2182" s="74">
        <v>0</v>
      </c>
      <c r="O2182" s="74">
        <v>0</v>
      </c>
      <c r="P2182" s="73" t="s">
        <v>320</v>
      </c>
      <c r="Q2182" s="74">
        <v>51</v>
      </c>
      <c r="S2182">
        <f t="shared" si="68"/>
        <v>108</v>
      </c>
      <c r="T2182" t="str">
        <f t="shared" si="69"/>
        <v>BPB-15</v>
      </c>
    </row>
    <row r="2183" spans="1:20" x14ac:dyDescent="0.25">
      <c r="A2183" s="72">
        <v>43119</v>
      </c>
      <c r="B2183" s="73" t="s">
        <v>1080</v>
      </c>
      <c r="C2183" s="74"/>
      <c r="D2183" s="73" t="s">
        <v>239</v>
      </c>
      <c r="E2183" s="73" t="s">
        <v>130</v>
      </c>
      <c r="F2183" s="74">
        <v>100</v>
      </c>
      <c r="G2183" s="75">
        <v>100</v>
      </c>
      <c r="H2183" s="74">
        <v>1</v>
      </c>
      <c r="I2183" s="74">
        <v>2</v>
      </c>
      <c r="J2183" s="74">
        <v>351</v>
      </c>
      <c r="K2183" s="73" t="s">
        <v>16</v>
      </c>
      <c r="L2183" s="74">
        <v>0</v>
      </c>
      <c r="M2183" s="74">
        <v>0</v>
      </c>
      <c r="N2183" s="74">
        <v>0</v>
      </c>
      <c r="O2183" s="74">
        <v>0</v>
      </c>
      <c r="P2183" s="73" t="s">
        <v>313</v>
      </c>
      <c r="Q2183" s="74">
        <v>163</v>
      </c>
      <c r="S2183">
        <f t="shared" si="68"/>
        <v>351</v>
      </c>
      <c r="T2183" t="str">
        <f t="shared" si="69"/>
        <v>BPB-15</v>
      </c>
    </row>
    <row r="2184" spans="1:20" x14ac:dyDescent="0.25">
      <c r="A2184" s="72">
        <v>43119</v>
      </c>
      <c r="B2184" s="73" t="s">
        <v>1081</v>
      </c>
      <c r="C2184" s="74"/>
      <c r="D2184" s="73" t="s">
        <v>240</v>
      </c>
      <c r="E2184" s="73" t="s">
        <v>18</v>
      </c>
      <c r="F2184" s="74">
        <v>30</v>
      </c>
      <c r="G2184" s="75">
        <v>60</v>
      </c>
      <c r="H2184" s="74">
        <v>2</v>
      </c>
      <c r="I2184" s="74">
        <v>80</v>
      </c>
      <c r="J2184" s="74">
        <v>240</v>
      </c>
      <c r="K2184" s="73" t="s">
        <v>16</v>
      </c>
      <c r="L2184" s="74">
        <v>60</v>
      </c>
      <c r="M2184" s="74">
        <v>60</v>
      </c>
      <c r="N2184" s="74">
        <v>180</v>
      </c>
      <c r="O2184" s="74">
        <v>6</v>
      </c>
      <c r="P2184" s="73" t="s">
        <v>61</v>
      </c>
      <c r="Q2184" s="74">
        <v>112</v>
      </c>
      <c r="S2184">
        <f t="shared" si="68"/>
        <v>240</v>
      </c>
      <c r="T2184" t="str">
        <f t="shared" si="69"/>
        <v>BPB-14</v>
      </c>
    </row>
    <row r="2185" spans="1:20" x14ac:dyDescent="0.25">
      <c r="A2185" s="72">
        <v>43119</v>
      </c>
      <c r="B2185" s="73" t="s">
        <v>1081</v>
      </c>
      <c r="C2185" s="74"/>
      <c r="D2185" s="73" t="s">
        <v>240</v>
      </c>
      <c r="E2185" s="73" t="s">
        <v>19</v>
      </c>
      <c r="F2185" s="74">
        <v>30</v>
      </c>
      <c r="G2185" s="75">
        <v>60</v>
      </c>
      <c r="H2185" s="74">
        <v>2</v>
      </c>
      <c r="I2185" s="74">
        <v>80</v>
      </c>
      <c r="J2185" s="74">
        <v>160</v>
      </c>
      <c r="K2185" s="73" t="s">
        <v>16</v>
      </c>
      <c r="L2185" s="74">
        <v>60</v>
      </c>
      <c r="M2185" s="74">
        <v>60</v>
      </c>
      <c r="N2185" s="74">
        <v>180</v>
      </c>
      <c r="O2185" s="74">
        <v>6</v>
      </c>
      <c r="P2185" s="73" t="s">
        <v>64</v>
      </c>
      <c r="Q2185" s="74">
        <v>44</v>
      </c>
      <c r="S2185">
        <f t="shared" si="68"/>
        <v>160</v>
      </c>
      <c r="T2185" t="str">
        <f t="shared" si="69"/>
        <v>BPB-14</v>
      </c>
    </row>
    <row r="2186" spans="1:20" x14ac:dyDescent="0.25">
      <c r="A2186" s="72">
        <v>43119</v>
      </c>
      <c r="B2186" s="73" t="s">
        <v>1081</v>
      </c>
      <c r="C2186" s="74"/>
      <c r="D2186" s="73" t="s">
        <v>240</v>
      </c>
      <c r="E2186" s="73" t="s">
        <v>1082</v>
      </c>
      <c r="F2186" s="74">
        <v>96</v>
      </c>
      <c r="G2186" s="75">
        <v>96</v>
      </c>
      <c r="H2186" s="74">
        <v>1</v>
      </c>
      <c r="I2186" s="74">
        <v>2</v>
      </c>
      <c r="J2186" s="74">
        <v>56</v>
      </c>
      <c r="K2186" s="73" t="s">
        <v>16</v>
      </c>
      <c r="L2186" s="74">
        <v>192</v>
      </c>
      <c r="M2186" s="74">
        <v>192</v>
      </c>
      <c r="N2186" s="74">
        <v>576</v>
      </c>
      <c r="O2186" s="74">
        <v>6</v>
      </c>
      <c r="P2186" s="73" t="s">
        <v>317</v>
      </c>
      <c r="Q2186" s="74">
        <v>31</v>
      </c>
      <c r="S2186">
        <f t="shared" si="68"/>
        <v>56</v>
      </c>
      <c r="T2186" t="str">
        <f t="shared" si="69"/>
        <v>BPB-05</v>
      </c>
    </row>
    <row r="2187" spans="1:20" x14ac:dyDescent="0.25">
      <c r="A2187" s="68">
        <v>43119</v>
      </c>
      <c r="B2187" s="69" t="s">
        <v>1081</v>
      </c>
      <c r="C2187" s="70"/>
      <c r="D2187" s="69" t="s">
        <v>240</v>
      </c>
      <c r="E2187" s="69" t="s">
        <v>110</v>
      </c>
      <c r="F2187" s="70">
        <v>55</v>
      </c>
      <c r="G2187" s="71">
        <v>55</v>
      </c>
      <c r="H2187" s="70">
        <v>1</v>
      </c>
      <c r="I2187" s="70">
        <v>88</v>
      </c>
      <c r="J2187" s="70">
        <v>264</v>
      </c>
      <c r="K2187" s="69" t="s">
        <v>16</v>
      </c>
      <c r="L2187" s="70">
        <v>110</v>
      </c>
      <c r="M2187" s="70">
        <v>110</v>
      </c>
      <c r="N2187" s="70">
        <v>330</v>
      </c>
      <c r="O2187" s="70">
        <v>6</v>
      </c>
      <c r="P2187" s="69" t="s">
        <v>111</v>
      </c>
      <c r="Q2187" s="70">
        <v>239</v>
      </c>
      <c r="S2187">
        <f t="shared" si="68"/>
        <v>264</v>
      </c>
      <c r="T2187" t="str">
        <f t="shared" si="69"/>
        <v>BPB-13</v>
      </c>
    </row>
    <row r="2188" spans="1:20" x14ac:dyDescent="0.25">
      <c r="A2188" s="68">
        <v>43119</v>
      </c>
      <c r="B2188" s="69" t="s">
        <v>1081</v>
      </c>
      <c r="C2188" s="70"/>
      <c r="D2188" s="69" t="s">
        <v>240</v>
      </c>
      <c r="E2188" s="69" t="s">
        <v>115</v>
      </c>
      <c r="F2188" s="70">
        <v>30</v>
      </c>
      <c r="G2188" s="71">
        <v>30</v>
      </c>
      <c r="H2188" s="70">
        <v>1</v>
      </c>
      <c r="I2188" s="70">
        <v>2</v>
      </c>
      <c r="J2188" s="70">
        <v>80</v>
      </c>
      <c r="K2188" s="69" t="s">
        <v>16</v>
      </c>
      <c r="L2188" s="70">
        <v>60</v>
      </c>
      <c r="M2188" s="70">
        <v>60</v>
      </c>
      <c r="N2188" s="70">
        <v>180</v>
      </c>
      <c r="O2188" s="70">
        <v>6</v>
      </c>
      <c r="P2188" s="69" t="s">
        <v>116</v>
      </c>
      <c r="Q2188" s="70">
        <v>117</v>
      </c>
      <c r="S2188">
        <f t="shared" si="68"/>
        <v>80</v>
      </c>
      <c r="T2188" t="str">
        <f t="shared" si="69"/>
        <v>BPB-13</v>
      </c>
    </row>
    <row r="2189" spans="1:20" x14ac:dyDescent="0.25">
      <c r="A2189" s="72">
        <v>43119</v>
      </c>
      <c r="B2189" s="73" t="s">
        <v>1081</v>
      </c>
      <c r="C2189" s="74"/>
      <c r="D2189" s="73" t="s">
        <v>240</v>
      </c>
      <c r="E2189" s="73" t="s">
        <v>132</v>
      </c>
      <c r="F2189" s="74">
        <v>30</v>
      </c>
      <c r="G2189" s="75">
        <v>30</v>
      </c>
      <c r="H2189" s="74">
        <v>1</v>
      </c>
      <c r="I2189" s="74">
        <v>8</v>
      </c>
      <c r="J2189" s="74">
        <v>88</v>
      </c>
      <c r="K2189" s="73" t="s">
        <v>16</v>
      </c>
      <c r="L2189" s="74">
        <v>60</v>
      </c>
      <c r="M2189" s="74">
        <v>60</v>
      </c>
      <c r="N2189" s="74">
        <v>180</v>
      </c>
      <c r="O2189" s="74">
        <v>6</v>
      </c>
      <c r="P2189" s="73" t="s">
        <v>133</v>
      </c>
      <c r="Q2189" s="74"/>
      <c r="S2189">
        <f t="shared" si="68"/>
        <v>88</v>
      </c>
      <c r="T2189" t="str">
        <f t="shared" si="69"/>
        <v>BPB-13</v>
      </c>
    </row>
    <row r="2190" spans="1:20" x14ac:dyDescent="0.25">
      <c r="A2190" s="68">
        <v>43119</v>
      </c>
      <c r="B2190" s="69" t="s">
        <v>1081</v>
      </c>
      <c r="C2190" s="70"/>
      <c r="D2190" s="69" t="s">
        <v>240</v>
      </c>
      <c r="E2190" s="69" t="s">
        <v>117</v>
      </c>
      <c r="F2190" s="70">
        <v>30</v>
      </c>
      <c r="G2190" s="71">
        <v>30</v>
      </c>
      <c r="H2190" s="70">
        <v>1</v>
      </c>
      <c r="I2190" s="70">
        <v>80</v>
      </c>
      <c r="J2190" s="70">
        <v>240</v>
      </c>
      <c r="K2190" s="69" t="s">
        <v>16</v>
      </c>
      <c r="L2190" s="70">
        <v>60</v>
      </c>
      <c r="M2190" s="70">
        <v>60</v>
      </c>
      <c r="N2190" s="70">
        <v>180</v>
      </c>
      <c r="O2190" s="70">
        <v>6</v>
      </c>
      <c r="P2190" s="69" t="s">
        <v>118</v>
      </c>
      <c r="Q2190" s="70">
        <v>96</v>
      </c>
      <c r="S2190">
        <f t="shared" si="68"/>
        <v>240</v>
      </c>
      <c r="T2190" t="str">
        <f t="shared" si="69"/>
        <v>BPB-14</v>
      </c>
    </row>
    <row r="2191" spans="1:20" x14ac:dyDescent="0.25">
      <c r="A2191" s="72">
        <v>43119</v>
      </c>
      <c r="B2191" s="73" t="s">
        <v>1081</v>
      </c>
      <c r="C2191" s="74"/>
      <c r="D2191" s="73" t="s">
        <v>240</v>
      </c>
      <c r="E2191" s="73" t="s">
        <v>319</v>
      </c>
      <c r="F2191" s="74">
        <v>18</v>
      </c>
      <c r="G2191" s="75">
        <v>36</v>
      </c>
      <c r="H2191" s="74">
        <v>2</v>
      </c>
      <c r="I2191" s="74">
        <v>36</v>
      </c>
      <c r="J2191" s="74">
        <v>108</v>
      </c>
      <c r="K2191" s="73" t="s">
        <v>16</v>
      </c>
      <c r="L2191" s="74">
        <v>0</v>
      </c>
      <c r="M2191" s="74">
        <v>0</v>
      </c>
      <c r="N2191" s="74">
        <v>0</v>
      </c>
      <c r="O2191" s="74">
        <v>0</v>
      </c>
      <c r="P2191" s="73" t="s">
        <v>320</v>
      </c>
      <c r="Q2191" s="74">
        <v>51</v>
      </c>
      <c r="S2191">
        <f t="shared" si="68"/>
        <v>108</v>
      </c>
      <c r="T2191" t="str">
        <f t="shared" si="69"/>
        <v>BPB-15</v>
      </c>
    </row>
    <row r="2192" spans="1:20" x14ac:dyDescent="0.25">
      <c r="A2192" s="68">
        <v>43119</v>
      </c>
      <c r="B2192" s="69" t="s">
        <v>1081</v>
      </c>
      <c r="C2192" s="70"/>
      <c r="D2192" s="69" t="s">
        <v>240</v>
      </c>
      <c r="E2192" s="69" t="s">
        <v>642</v>
      </c>
      <c r="F2192" s="70">
        <v>95</v>
      </c>
      <c r="G2192" s="71">
        <v>95</v>
      </c>
      <c r="H2192" s="70">
        <v>1</v>
      </c>
      <c r="I2192" s="70">
        <v>8</v>
      </c>
      <c r="J2192" s="70">
        <v>88</v>
      </c>
      <c r="K2192" s="69" t="s">
        <v>16</v>
      </c>
      <c r="L2192" s="70">
        <v>190</v>
      </c>
      <c r="M2192" s="70">
        <v>190</v>
      </c>
      <c r="N2192" s="70">
        <v>1140</v>
      </c>
      <c r="O2192" s="70">
        <v>12</v>
      </c>
      <c r="P2192" s="69" t="s">
        <v>643</v>
      </c>
      <c r="Q2192" s="70">
        <v>30.210526315789501</v>
      </c>
      <c r="S2192">
        <f t="shared" si="68"/>
        <v>88</v>
      </c>
      <c r="T2192" t="str">
        <f t="shared" si="69"/>
        <v>BPB-14</v>
      </c>
    </row>
    <row r="2193" spans="1:20" x14ac:dyDescent="0.25">
      <c r="A2193" s="72">
        <v>43119</v>
      </c>
      <c r="B2193" s="73" t="s">
        <v>1081</v>
      </c>
      <c r="C2193" s="74"/>
      <c r="D2193" s="73" t="s">
        <v>240</v>
      </c>
      <c r="E2193" s="73" t="s">
        <v>154</v>
      </c>
      <c r="F2193" s="74">
        <v>90</v>
      </c>
      <c r="G2193" s="75">
        <v>180</v>
      </c>
      <c r="H2193" s="74">
        <v>2</v>
      </c>
      <c r="I2193" s="74">
        <v>2</v>
      </c>
      <c r="J2193" s="74">
        <v>56</v>
      </c>
      <c r="K2193" s="73" t="s">
        <v>16</v>
      </c>
      <c r="L2193" s="74">
        <v>0</v>
      </c>
      <c r="M2193" s="74">
        <v>0</v>
      </c>
      <c r="N2193" s="74">
        <v>0</v>
      </c>
      <c r="O2193" s="74">
        <v>0</v>
      </c>
      <c r="P2193" s="73" t="s">
        <v>314</v>
      </c>
      <c r="Q2193" s="74">
        <v>25.411111111111101</v>
      </c>
      <c r="S2193">
        <f t="shared" si="68"/>
        <v>56</v>
      </c>
      <c r="T2193" t="str">
        <f t="shared" si="69"/>
        <v>BPB-15</v>
      </c>
    </row>
    <row r="2194" spans="1:20" x14ac:dyDescent="0.25">
      <c r="A2194" s="72">
        <v>43119</v>
      </c>
      <c r="B2194" s="73" t="s">
        <v>1083</v>
      </c>
      <c r="C2194" s="74"/>
      <c r="D2194" s="73" t="s">
        <v>1084</v>
      </c>
      <c r="E2194" s="73" t="s">
        <v>19</v>
      </c>
      <c r="F2194" s="74">
        <v>30</v>
      </c>
      <c r="G2194" s="75">
        <v>30</v>
      </c>
      <c r="H2194" s="74">
        <v>1</v>
      </c>
      <c r="I2194" s="74">
        <v>80</v>
      </c>
      <c r="J2194" s="74">
        <v>160</v>
      </c>
      <c r="K2194" s="73" t="s">
        <v>16</v>
      </c>
      <c r="L2194" s="74">
        <v>60</v>
      </c>
      <c r="M2194" s="74">
        <v>60</v>
      </c>
      <c r="N2194" s="74">
        <v>180</v>
      </c>
      <c r="O2194" s="74">
        <v>6</v>
      </c>
      <c r="P2194" s="73" t="s">
        <v>64</v>
      </c>
      <c r="Q2194" s="74">
        <v>44</v>
      </c>
      <c r="S2194">
        <f t="shared" si="68"/>
        <v>160</v>
      </c>
      <c r="T2194" t="str">
        <f t="shared" si="69"/>
        <v>BPB-14</v>
      </c>
    </row>
    <row r="2195" spans="1:20" x14ac:dyDescent="0.25">
      <c r="A2195" s="68">
        <v>43119</v>
      </c>
      <c r="B2195" s="69" t="s">
        <v>1083</v>
      </c>
      <c r="C2195" s="70"/>
      <c r="D2195" s="69" t="s">
        <v>1084</v>
      </c>
      <c r="E2195" s="69" t="s">
        <v>44</v>
      </c>
      <c r="F2195" s="70">
        <v>30</v>
      </c>
      <c r="G2195" s="71">
        <v>30</v>
      </c>
      <c r="H2195" s="70">
        <v>1</v>
      </c>
      <c r="I2195" s="70">
        <v>8</v>
      </c>
      <c r="J2195" s="70">
        <v>88</v>
      </c>
      <c r="K2195" s="69" t="s">
        <v>16</v>
      </c>
      <c r="L2195" s="70">
        <v>60</v>
      </c>
      <c r="M2195" s="70">
        <v>60</v>
      </c>
      <c r="N2195" s="70">
        <v>180</v>
      </c>
      <c r="O2195" s="70">
        <v>6</v>
      </c>
      <c r="P2195" s="69" t="s">
        <v>114</v>
      </c>
      <c r="Q2195" s="70">
        <v>58</v>
      </c>
      <c r="S2195">
        <f t="shared" si="68"/>
        <v>88</v>
      </c>
      <c r="T2195" t="str">
        <f t="shared" si="69"/>
        <v>BPB-13</v>
      </c>
    </row>
    <row r="2196" spans="1:20" x14ac:dyDescent="0.25">
      <c r="A2196" s="72">
        <v>43119</v>
      </c>
      <c r="B2196" s="73" t="s">
        <v>1083</v>
      </c>
      <c r="C2196" s="74"/>
      <c r="D2196" s="73" t="s">
        <v>1084</v>
      </c>
      <c r="E2196" s="73" t="s">
        <v>115</v>
      </c>
      <c r="F2196" s="74">
        <v>30</v>
      </c>
      <c r="G2196" s="75">
        <v>30</v>
      </c>
      <c r="H2196" s="74">
        <v>1</v>
      </c>
      <c r="I2196" s="74">
        <v>2</v>
      </c>
      <c r="J2196" s="74">
        <v>80</v>
      </c>
      <c r="K2196" s="73" t="s">
        <v>16</v>
      </c>
      <c r="L2196" s="74">
        <v>60</v>
      </c>
      <c r="M2196" s="74">
        <v>60</v>
      </c>
      <c r="N2196" s="74">
        <v>180</v>
      </c>
      <c r="O2196" s="74">
        <v>6</v>
      </c>
      <c r="P2196" s="73" t="s">
        <v>116</v>
      </c>
      <c r="Q2196" s="74">
        <v>117</v>
      </c>
      <c r="S2196">
        <f t="shared" si="68"/>
        <v>80</v>
      </c>
      <c r="T2196" t="str">
        <f t="shared" si="69"/>
        <v>BPB-13</v>
      </c>
    </row>
    <row r="2197" spans="1:20" x14ac:dyDescent="0.25">
      <c r="A2197" s="72">
        <v>43119</v>
      </c>
      <c r="B2197" s="73" t="s">
        <v>1085</v>
      </c>
      <c r="C2197" s="74"/>
      <c r="D2197" s="73" t="s">
        <v>246</v>
      </c>
      <c r="E2197" s="73" t="s">
        <v>18</v>
      </c>
      <c r="F2197" s="74">
        <v>30</v>
      </c>
      <c r="G2197" s="75">
        <v>30</v>
      </c>
      <c r="H2197" s="74">
        <v>1</v>
      </c>
      <c r="I2197" s="74">
        <v>80</v>
      </c>
      <c r="J2197" s="74">
        <v>240</v>
      </c>
      <c r="K2197" s="73" t="s">
        <v>16</v>
      </c>
      <c r="L2197" s="74">
        <v>60</v>
      </c>
      <c r="M2197" s="74">
        <v>60</v>
      </c>
      <c r="N2197" s="74">
        <v>180</v>
      </c>
      <c r="O2197" s="74">
        <v>6</v>
      </c>
      <c r="P2197" s="73" t="s">
        <v>61</v>
      </c>
      <c r="Q2197" s="74">
        <v>112</v>
      </c>
      <c r="S2197">
        <f t="shared" si="68"/>
        <v>240</v>
      </c>
      <c r="T2197" t="str">
        <f t="shared" si="69"/>
        <v>BPB-14</v>
      </c>
    </row>
    <row r="2198" spans="1:20" x14ac:dyDescent="0.25">
      <c r="A2198" s="72">
        <v>43119</v>
      </c>
      <c r="B2198" s="73" t="s">
        <v>1085</v>
      </c>
      <c r="C2198" s="74"/>
      <c r="D2198" s="73" t="s">
        <v>246</v>
      </c>
      <c r="E2198" s="73" t="s">
        <v>19</v>
      </c>
      <c r="F2198" s="74">
        <v>30</v>
      </c>
      <c r="G2198" s="75">
        <v>30</v>
      </c>
      <c r="H2198" s="74">
        <v>1</v>
      </c>
      <c r="I2198" s="74">
        <v>80</v>
      </c>
      <c r="J2198" s="74">
        <v>160</v>
      </c>
      <c r="K2198" s="73" t="s">
        <v>16</v>
      </c>
      <c r="L2198" s="74">
        <v>60</v>
      </c>
      <c r="M2198" s="74">
        <v>60</v>
      </c>
      <c r="N2198" s="74">
        <v>180</v>
      </c>
      <c r="O2198" s="74">
        <v>6</v>
      </c>
      <c r="P2198" s="73" t="s">
        <v>64</v>
      </c>
      <c r="Q2198" s="74">
        <v>44</v>
      </c>
      <c r="S2198">
        <f t="shared" si="68"/>
        <v>160</v>
      </c>
      <c r="T2198" t="str">
        <f t="shared" si="69"/>
        <v>BPB-14</v>
      </c>
    </row>
    <row r="2199" spans="1:20" x14ac:dyDescent="0.25">
      <c r="A2199" s="68">
        <v>43119</v>
      </c>
      <c r="B2199" s="69" t="s">
        <v>1085</v>
      </c>
      <c r="C2199" s="70"/>
      <c r="D2199" s="69" t="s">
        <v>246</v>
      </c>
      <c r="E2199" s="69" t="s">
        <v>44</v>
      </c>
      <c r="F2199" s="70">
        <v>30</v>
      </c>
      <c r="G2199" s="71">
        <v>30</v>
      </c>
      <c r="H2199" s="70">
        <v>1</v>
      </c>
      <c r="I2199" s="70">
        <v>8</v>
      </c>
      <c r="J2199" s="70">
        <v>88</v>
      </c>
      <c r="K2199" s="69" t="s">
        <v>16</v>
      </c>
      <c r="L2199" s="70">
        <v>60</v>
      </c>
      <c r="M2199" s="70">
        <v>60</v>
      </c>
      <c r="N2199" s="70">
        <v>180</v>
      </c>
      <c r="O2199" s="70">
        <v>6</v>
      </c>
      <c r="P2199" s="69" t="s">
        <v>114</v>
      </c>
      <c r="Q2199" s="70">
        <v>58</v>
      </c>
      <c r="S2199">
        <f t="shared" si="68"/>
        <v>88</v>
      </c>
      <c r="T2199" t="str">
        <f t="shared" si="69"/>
        <v>BPB-13</v>
      </c>
    </row>
    <row r="2200" spans="1:20" x14ac:dyDescent="0.25">
      <c r="A2200" s="72">
        <v>43119</v>
      </c>
      <c r="B2200" s="73" t="s">
        <v>1085</v>
      </c>
      <c r="C2200" s="74"/>
      <c r="D2200" s="73" t="s">
        <v>246</v>
      </c>
      <c r="E2200" s="73" t="s">
        <v>132</v>
      </c>
      <c r="F2200" s="74">
        <v>30</v>
      </c>
      <c r="G2200" s="75">
        <v>30</v>
      </c>
      <c r="H2200" s="74">
        <v>1</v>
      </c>
      <c r="I2200" s="74">
        <v>8</v>
      </c>
      <c r="J2200" s="74">
        <v>88</v>
      </c>
      <c r="K2200" s="73" t="s">
        <v>16</v>
      </c>
      <c r="L2200" s="74">
        <v>60</v>
      </c>
      <c r="M2200" s="74">
        <v>60</v>
      </c>
      <c r="N2200" s="74">
        <v>180</v>
      </c>
      <c r="O2200" s="74">
        <v>6</v>
      </c>
      <c r="P2200" s="73" t="s">
        <v>133</v>
      </c>
      <c r="Q2200" s="74"/>
      <c r="S2200">
        <f t="shared" si="68"/>
        <v>88</v>
      </c>
      <c r="T2200" t="str">
        <f t="shared" si="69"/>
        <v>BPB-13</v>
      </c>
    </row>
    <row r="2201" spans="1:20" x14ac:dyDescent="0.25">
      <c r="A2201" s="68">
        <v>43119</v>
      </c>
      <c r="B2201" s="69" t="s">
        <v>1085</v>
      </c>
      <c r="C2201" s="70"/>
      <c r="D2201" s="69" t="s">
        <v>246</v>
      </c>
      <c r="E2201" s="69" t="s">
        <v>154</v>
      </c>
      <c r="F2201" s="70">
        <v>90</v>
      </c>
      <c r="G2201" s="71">
        <v>90</v>
      </c>
      <c r="H2201" s="70">
        <v>1</v>
      </c>
      <c r="I2201" s="70">
        <v>2</v>
      </c>
      <c r="J2201" s="70">
        <v>56</v>
      </c>
      <c r="K2201" s="69" t="s">
        <v>16</v>
      </c>
      <c r="L2201" s="70">
        <v>0</v>
      </c>
      <c r="M2201" s="70">
        <v>0</v>
      </c>
      <c r="N2201" s="70">
        <v>0</v>
      </c>
      <c r="O2201" s="70">
        <v>0</v>
      </c>
      <c r="P2201" s="69" t="s">
        <v>314</v>
      </c>
      <c r="Q2201" s="70">
        <v>25.411111111111101</v>
      </c>
      <c r="S2201">
        <f t="shared" si="68"/>
        <v>56</v>
      </c>
      <c r="T2201" t="str">
        <f t="shared" si="69"/>
        <v>BPB-15</v>
      </c>
    </row>
    <row r="2202" spans="1:20" x14ac:dyDescent="0.25">
      <c r="A2202" s="68">
        <v>43119</v>
      </c>
      <c r="B2202" s="69" t="s">
        <v>1086</v>
      </c>
      <c r="C2202" s="70"/>
      <c r="D2202" s="69" t="s">
        <v>247</v>
      </c>
      <c r="E2202" s="69" t="s">
        <v>18</v>
      </c>
      <c r="F2202" s="70">
        <v>30</v>
      </c>
      <c r="G2202" s="71">
        <v>30</v>
      </c>
      <c r="H2202" s="70">
        <v>1</v>
      </c>
      <c r="I2202" s="70">
        <v>80</v>
      </c>
      <c r="J2202" s="70">
        <v>240</v>
      </c>
      <c r="K2202" s="69" t="s">
        <v>16</v>
      </c>
      <c r="L2202" s="70">
        <v>60</v>
      </c>
      <c r="M2202" s="70">
        <v>60</v>
      </c>
      <c r="N2202" s="70">
        <v>180</v>
      </c>
      <c r="O2202" s="70">
        <v>6</v>
      </c>
      <c r="P2202" s="69" t="s">
        <v>61</v>
      </c>
      <c r="Q2202" s="70">
        <v>112</v>
      </c>
      <c r="S2202">
        <f t="shared" si="68"/>
        <v>240</v>
      </c>
      <c r="T2202" t="str">
        <f t="shared" si="69"/>
        <v>BPB-14</v>
      </c>
    </row>
    <row r="2203" spans="1:20" x14ac:dyDescent="0.25">
      <c r="A2203" s="72">
        <v>43119</v>
      </c>
      <c r="B2203" s="73" t="s">
        <v>1086</v>
      </c>
      <c r="C2203" s="74"/>
      <c r="D2203" s="73" t="s">
        <v>247</v>
      </c>
      <c r="E2203" s="73" t="s">
        <v>180</v>
      </c>
      <c r="F2203" s="74">
        <v>10</v>
      </c>
      <c r="G2203" s="75">
        <v>10</v>
      </c>
      <c r="H2203" s="74">
        <v>1</v>
      </c>
      <c r="I2203" s="74">
        <v>2</v>
      </c>
      <c r="J2203" s="74">
        <v>144</v>
      </c>
      <c r="K2203" s="73" t="s">
        <v>16</v>
      </c>
      <c r="L2203" s="74">
        <v>240</v>
      </c>
      <c r="M2203" s="74">
        <v>240</v>
      </c>
      <c r="N2203" s="74">
        <v>720</v>
      </c>
      <c r="O2203" s="74">
        <v>72</v>
      </c>
      <c r="P2203" s="73" t="s">
        <v>316</v>
      </c>
      <c r="Q2203" s="74">
        <v>327</v>
      </c>
      <c r="S2203">
        <f t="shared" si="68"/>
        <v>144</v>
      </c>
      <c r="T2203" t="str">
        <f t="shared" si="69"/>
        <v>BPB-02</v>
      </c>
    </row>
    <row r="2204" spans="1:20" x14ac:dyDescent="0.25">
      <c r="A2204" s="68">
        <v>43119</v>
      </c>
      <c r="B2204" s="69" t="s">
        <v>1086</v>
      </c>
      <c r="C2204" s="70"/>
      <c r="D2204" s="69" t="s">
        <v>247</v>
      </c>
      <c r="E2204" s="69" t="s">
        <v>44</v>
      </c>
      <c r="F2204" s="70">
        <v>30</v>
      </c>
      <c r="G2204" s="71">
        <v>30</v>
      </c>
      <c r="H2204" s="70">
        <v>1</v>
      </c>
      <c r="I2204" s="70">
        <v>8</v>
      </c>
      <c r="J2204" s="70">
        <v>88</v>
      </c>
      <c r="K2204" s="69" t="s">
        <v>16</v>
      </c>
      <c r="L2204" s="70">
        <v>60</v>
      </c>
      <c r="M2204" s="70">
        <v>60</v>
      </c>
      <c r="N2204" s="70">
        <v>180</v>
      </c>
      <c r="O2204" s="70">
        <v>6</v>
      </c>
      <c r="P2204" s="69" t="s">
        <v>114</v>
      </c>
      <c r="Q2204" s="70">
        <v>58</v>
      </c>
      <c r="S2204">
        <f t="shared" si="68"/>
        <v>88</v>
      </c>
      <c r="T2204" t="str">
        <f t="shared" si="69"/>
        <v>BPB-13</v>
      </c>
    </row>
    <row r="2205" spans="1:20" x14ac:dyDescent="0.25">
      <c r="A2205" s="68">
        <v>43119</v>
      </c>
      <c r="B2205" s="69" t="s">
        <v>1086</v>
      </c>
      <c r="C2205" s="70"/>
      <c r="D2205" s="69" t="s">
        <v>247</v>
      </c>
      <c r="E2205" s="69" t="s">
        <v>115</v>
      </c>
      <c r="F2205" s="70">
        <v>30</v>
      </c>
      <c r="G2205" s="71">
        <v>30</v>
      </c>
      <c r="H2205" s="70">
        <v>1</v>
      </c>
      <c r="I2205" s="70">
        <v>2</v>
      </c>
      <c r="J2205" s="70">
        <v>80</v>
      </c>
      <c r="K2205" s="69" t="s">
        <v>16</v>
      </c>
      <c r="L2205" s="70">
        <v>60</v>
      </c>
      <c r="M2205" s="70">
        <v>60</v>
      </c>
      <c r="N2205" s="70">
        <v>180</v>
      </c>
      <c r="O2205" s="70">
        <v>6</v>
      </c>
      <c r="P2205" s="69" t="s">
        <v>116</v>
      </c>
      <c r="Q2205" s="70">
        <v>117</v>
      </c>
      <c r="S2205">
        <f t="shared" si="68"/>
        <v>80</v>
      </c>
      <c r="T2205" t="str">
        <f t="shared" si="69"/>
        <v>BPB-13</v>
      </c>
    </row>
    <row r="2206" spans="1:20" x14ac:dyDescent="0.25">
      <c r="A2206" s="72">
        <v>43119</v>
      </c>
      <c r="B2206" s="73" t="s">
        <v>1086</v>
      </c>
      <c r="C2206" s="74"/>
      <c r="D2206" s="73" t="s">
        <v>247</v>
      </c>
      <c r="E2206" s="73" t="s">
        <v>117</v>
      </c>
      <c r="F2206" s="74">
        <v>30</v>
      </c>
      <c r="G2206" s="75">
        <v>30</v>
      </c>
      <c r="H2206" s="74">
        <v>1</v>
      </c>
      <c r="I2206" s="74">
        <v>80</v>
      </c>
      <c r="J2206" s="74">
        <v>240</v>
      </c>
      <c r="K2206" s="73" t="s">
        <v>16</v>
      </c>
      <c r="L2206" s="74">
        <v>60</v>
      </c>
      <c r="M2206" s="74">
        <v>60</v>
      </c>
      <c r="N2206" s="74">
        <v>180</v>
      </c>
      <c r="O2206" s="74">
        <v>6</v>
      </c>
      <c r="P2206" s="73" t="s">
        <v>118</v>
      </c>
      <c r="Q2206" s="74">
        <v>96</v>
      </c>
      <c r="S2206">
        <f t="shared" si="68"/>
        <v>240</v>
      </c>
      <c r="T2206" t="str">
        <f t="shared" si="69"/>
        <v>BPB-14</v>
      </c>
    </row>
    <row r="2207" spans="1:20" x14ac:dyDescent="0.25">
      <c r="A2207" s="72">
        <v>43119</v>
      </c>
      <c r="B2207" s="73" t="s">
        <v>1086</v>
      </c>
      <c r="C2207" s="74"/>
      <c r="D2207" s="73" t="s">
        <v>247</v>
      </c>
      <c r="E2207" s="73" t="s">
        <v>585</v>
      </c>
      <c r="F2207" s="74">
        <v>1</v>
      </c>
      <c r="G2207" s="75">
        <v>2</v>
      </c>
      <c r="H2207" s="74">
        <v>2</v>
      </c>
      <c r="I2207" s="74">
        <v>1</v>
      </c>
      <c r="J2207" s="74">
        <v>80</v>
      </c>
      <c r="K2207" s="73" t="s">
        <v>16</v>
      </c>
      <c r="L2207" s="74">
        <v>0</v>
      </c>
      <c r="M2207" s="74">
        <v>0</v>
      </c>
      <c r="N2207" s="74">
        <v>0</v>
      </c>
      <c r="O2207" s="74">
        <v>0</v>
      </c>
      <c r="P2207" s="73" t="s">
        <v>586</v>
      </c>
      <c r="Q2207" s="74">
        <v>19</v>
      </c>
      <c r="S2207">
        <f t="shared" si="68"/>
        <v>80</v>
      </c>
      <c r="T2207" t="str">
        <f t="shared" si="69"/>
        <v>BPB-03</v>
      </c>
    </row>
    <row r="2208" spans="1:20" x14ac:dyDescent="0.25">
      <c r="A2208" s="68">
        <v>43119</v>
      </c>
      <c r="B2208" s="69" t="s">
        <v>1086</v>
      </c>
      <c r="C2208" s="70"/>
      <c r="D2208" s="69" t="s">
        <v>247</v>
      </c>
      <c r="E2208" s="69" t="s">
        <v>142</v>
      </c>
      <c r="F2208" s="70">
        <v>10</v>
      </c>
      <c r="G2208" s="71">
        <v>10</v>
      </c>
      <c r="H2208" s="70">
        <v>1</v>
      </c>
      <c r="I2208" s="70">
        <v>2</v>
      </c>
      <c r="J2208" s="70">
        <v>36</v>
      </c>
      <c r="K2208" s="69" t="s">
        <v>16</v>
      </c>
      <c r="L2208" s="70">
        <v>14</v>
      </c>
      <c r="M2208" s="70">
        <v>14</v>
      </c>
      <c r="N2208" s="70">
        <v>28</v>
      </c>
      <c r="O2208" s="70">
        <v>2.8</v>
      </c>
      <c r="P2208" s="69" t="s">
        <v>311</v>
      </c>
      <c r="Q2208" s="70">
        <v>16</v>
      </c>
      <c r="S2208">
        <f t="shared" si="68"/>
        <v>36</v>
      </c>
      <c r="T2208" t="str">
        <f t="shared" si="69"/>
        <v>BPB-15</v>
      </c>
    </row>
    <row r="2209" spans="1:20" x14ac:dyDescent="0.25">
      <c r="A2209" s="72">
        <v>43119</v>
      </c>
      <c r="B2209" s="73" t="s">
        <v>1086</v>
      </c>
      <c r="C2209" s="74"/>
      <c r="D2209" s="73" t="s">
        <v>247</v>
      </c>
      <c r="E2209" s="73" t="s">
        <v>163</v>
      </c>
      <c r="F2209" s="74">
        <v>1</v>
      </c>
      <c r="G2209" s="75">
        <v>1</v>
      </c>
      <c r="H2209" s="74">
        <v>1</v>
      </c>
      <c r="I2209" s="74">
        <v>50</v>
      </c>
      <c r="J2209" s="74">
        <v>200</v>
      </c>
      <c r="K2209" s="73" t="s">
        <v>16</v>
      </c>
      <c r="L2209" s="74">
        <v>1</v>
      </c>
      <c r="M2209" s="74">
        <v>1</v>
      </c>
      <c r="N2209" s="74">
        <v>50</v>
      </c>
      <c r="O2209" s="74">
        <v>50</v>
      </c>
      <c r="P2209" s="73" t="s">
        <v>164</v>
      </c>
      <c r="Q2209" s="74"/>
      <c r="S2209">
        <f t="shared" si="68"/>
        <v>200</v>
      </c>
      <c r="T2209" t="str">
        <f t="shared" si="69"/>
        <v>BPB-03</v>
      </c>
    </row>
    <row r="2210" spans="1:20" x14ac:dyDescent="0.25">
      <c r="A2210" s="68">
        <v>43119</v>
      </c>
      <c r="B2210" s="69" t="s">
        <v>1087</v>
      </c>
      <c r="C2210" s="70"/>
      <c r="D2210" s="69" t="s">
        <v>1088</v>
      </c>
      <c r="E2210" s="69" t="s">
        <v>18</v>
      </c>
      <c r="F2210" s="70">
        <v>30</v>
      </c>
      <c r="G2210" s="71">
        <v>120</v>
      </c>
      <c r="H2210" s="70">
        <v>4</v>
      </c>
      <c r="I2210" s="70">
        <v>80</v>
      </c>
      <c r="J2210" s="70">
        <v>240</v>
      </c>
      <c r="K2210" s="69" t="s">
        <v>16</v>
      </c>
      <c r="L2210" s="70">
        <v>60</v>
      </c>
      <c r="M2210" s="70">
        <v>60</v>
      </c>
      <c r="N2210" s="70">
        <v>180</v>
      </c>
      <c r="O2210" s="70">
        <v>6</v>
      </c>
      <c r="P2210" s="69" t="s">
        <v>61</v>
      </c>
      <c r="Q2210" s="70">
        <v>112</v>
      </c>
      <c r="S2210">
        <f t="shared" si="68"/>
        <v>240</v>
      </c>
      <c r="T2210" t="str">
        <f t="shared" si="69"/>
        <v>BPB-14</v>
      </c>
    </row>
    <row r="2211" spans="1:20" x14ac:dyDescent="0.25">
      <c r="A2211" s="68">
        <v>43119</v>
      </c>
      <c r="B2211" s="69" t="s">
        <v>1087</v>
      </c>
      <c r="C2211" s="70"/>
      <c r="D2211" s="69" t="s">
        <v>1088</v>
      </c>
      <c r="E2211" s="69" t="s">
        <v>62</v>
      </c>
      <c r="F2211" s="70">
        <v>40</v>
      </c>
      <c r="G2211" s="71">
        <v>40</v>
      </c>
      <c r="H2211" s="70">
        <v>1</v>
      </c>
      <c r="I2211" s="70">
        <v>40</v>
      </c>
      <c r="J2211" s="70">
        <v>120</v>
      </c>
      <c r="K2211" s="69" t="s">
        <v>16</v>
      </c>
      <c r="L2211" s="70">
        <v>80</v>
      </c>
      <c r="M2211" s="70">
        <v>80</v>
      </c>
      <c r="N2211" s="70">
        <v>480</v>
      </c>
      <c r="O2211" s="70">
        <v>12</v>
      </c>
      <c r="P2211" s="69" t="s">
        <v>63</v>
      </c>
      <c r="Q2211" s="70">
        <v>51</v>
      </c>
      <c r="S2211">
        <f t="shared" si="68"/>
        <v>120</v>
      </c>
      <c r="T2211" t="str">
        <f t="shared" si="69"/>
        <v>BPB-14</v>
      </c>
    </row>
    <row r="2212" spans="1:20" x14ac:dyDescent="0.25">
      <c r="A2212" s="72">
        <v>43119</v>
      </c>
      <c r="B2212" s="73" t="s">
        <v>1087</v>
      </c>
      <c r="C2212" s="74"/>
      <c r="D2212" s="73" t="s">
        <v>1088</v>
      </c>
      <c r="E2212" s="73" t="s">
        <v>19</v>
      </c>
      <c r="F2212" s="74">
        <v>30</v>
      </c>
      <c r="G2212" s="75">
        <v>30</v>
      </c>
      <c r="H2212" s="74">
        <v>1</v>
      </c>
      <c r="I2212" s="74">
        <v>80</v>
      </c>
      <c r="J2212" s="74">
        <v>160</v>
      </c>
      <c r="K2212" s="73" t="s">
        <v>16</v>
      </c>
      <c r="L2212" s="74">
        <v>60</v>
      </c>
      <c r="M2212" s="74">
        <v>60</v>
      </c>
      <c r="N2212" s="74">
        <v>180</v>
      </c>
      <c r="O2212" s="74">
        <v>6</v>
      </c>
      <c r="P2212" s="73" t="s">
        <v>64</v>
      </c>
      <c r="Q2212" s="74">
        <v>44</v>
      </c>
      <c r="S2212">
        <f t="shared" si="68"/>
        <v>160</v>
      </c>
      <c r="T2212" t="str">
        <f t="shared" si="69"/>
        <v>BPB-14</v>
      </c>
    </row>
    <row r="2213" spans="1:20" x14ac:dyDescent="0.25">
      <c r="A2213" s="68">
        <v>43119</v>
      </c>
      <c r="B2213" s="69" t="s">
        <v>1087</v>
      </c>
      <c r="C2213" s="70"/>
      <c r="D2213" s="69" t="s">
        <v>1088</v>
      </c>
      <c r="E2213" s="69" t="s">
        <v>20</v>
      </c>
      <c r="F2213" s="70">
        <v>24</v>
      </c>
      <c r="G2213" s="71">
        <v>24</v>
      </c>
      <c r="H2213" s="70">
        <v>1</v>
      </c>
      <c r="I2213" s="70">
        <v>2</v>
      </c>
      <c r="J2213" s="70">
        <v>52</v>
      </c>
      <c r="K2213" s="69" t="s">
        <v>16</v>
      </c>
      <c r="L2213" s="70">
        <v>48</v>
      </c>
      <c r="M2213" s="70">
        <v>48</v>
      </c>
      <c r="N2213" s="70">
        <v>288</v>
      </c>
      <c r="O2213" s="70">
        <v>12</v>
      </c>
      <c r="P2213" s="69" t="s">
        <v>182</v>
      </c>
      <c r="Q2213" s="70">
        <v>18</v>
      </c>
      <c r="S2213">
        <f t="shared" si="68"/>
        <v>52</v>
      </c>
      <c r="T2213" t="str">
        <f t="shared" si="69"/>
        <v>BPB-14</v>
      </c>
    </row>
    <row r="2214" spans="1:20" x14ac:dyDescent="0.25">
      <c r="A2214" s="72">
        <v>43119</v>
      </c>
      <c r="B2214" s="73" t="s">
        <v>1087</v>
      </c>
      <c r="C2214" s="74"/>
      <c r="D2214" s="73" t="s">
        <v>1088</v>
      </c>
      <c r="E2214" s="73" t="s">
        <v>67</v>
      </c>
      <c r="F2214" s="74">
        <v>24</v>
      </c>
      <c r="G2214" s="75">
        <v>24</v>
      </c>
      <c r="H2214" s="74">
        <v>1</v>
      </c>
      <c r="I2214" s="74">
        <v>8</v>
      </c>
      <c r="J2214" s="74">
        <v>56</v>
      </c>
      <c r="K2214" s="73" t="s">
        <v>16</v>
      </c>
      <c r="L2214" s="74">
        <v>48</v>
      </c>
      <c r="M2214" s="74">
        <v>48</v>
      </c>
      <c r="N2214" s="74">
        <v>288</v>
      </c>
      <c r="O2214" s="74">
        <v>12</v>
      </c>
      <c r="P2214" s="73" t="s">
        <v>68</v>
      </c>
      <c r="Q2214" s="74">
        <v>35</v>
      </c>
      <c r="S2214">
        <f t="shared" si="68"/>
        <v>56</v>
      </c>
      <c r="T2214" t="str">
        <f t="shared" si="69"/>
        <v>BPB-15</v>
      </c>
    </row>
    <row r="2215" spans="1:20" x14ac:dyDescent="0.25">
      <c r="A2215" s="68">
        <v>43119</v>
      </c>
      <c r="B2215" s="69" t="s">
        <v>1087</v>
      </c>
      <c r="C2215" s="70"/>
      <c r="D2215" s="69" t="s">
        <v>1088</v>
      </c>
      <c r="E2215" s="69" t="s">
        <v>77</v>
      </c>
      <c r="F2215" s="70">
        <v>24</v>
      </c>
      <c r="G2215" s="71">
        <v>24</v>
      </c>
      <c r="H2215" s="70">
        <v>1</v>
      </c>
      <c r="I2215" s="70">
        <v>64</v>
      </c>
      <c r="J2215" s="70">
        <v>128</v>
      </c>
      <c r="K2215" s="69" t="s">
        <v>16</v>
      </c>
      <c r="L2215" s="70">
        <v>48</v>
      </c>
      <c r="M2215" s="70">
        <v>48</v>
      </c>
      <c r="N2215" s="70">
        <v>432</v>
      </c>
      <c r="O2215" s="70">
        <v>18</v>
      </c>
      <c r="P2215" s="69" t="s">
        <v>78</v>
      </c>
      <c r="Q2215" s="70"/>
      <c r="S2215">
        <f t="shared" si="68"/>
        <v>128</v>
      </c>
      <c r="T2215" t="str">
        <f t="shared" si="69"/>
        <v>BPB-14</v>
      </c>
    </row>
    <row r="2216" spans="1:20" x14ac:dyDescent="0.25">
      <c r="A2216" s="72">
        <v>43119</v>
      </c>
      <c r="B2216" s="73" t="s">
        <v>1087</v>
      </c>
      <c r="C2216" s="74"/>
      <c r="D2216" s="73" t="s">
        <v>1088</v>
      </c>
      <c r="E2216" s="73" t="s">
        <v>588</v>
      </c>
      <c r="F2216" s="74">
        <v>28</v>
      </c>
      <c r="G2216" s="75">
        <v>28</v>
      </c>
      <c r="H2216" s="74">
        <v>1</v>
      </c>
      <c r="I2216" s="74">
        <v>88</v>
      </c>
      <c r="J2216" s="74">
        <v>264</v>
      </c>
      <c r="K2216" s="73" t="s">
        <v>16</v>
      </c>
      <c r="L2216" s="74">
        <v>56</v>
      </c>
      <c r="M2216" s="74">
        <v>56</v>
      </c>
      <c r="N2216" s="74">
        <v>168</v>
      </c>
      <c r="O2216" s="74">
        <v>6</v>
      </c>
      <c r="P2216" s="73" t="s">
        <v>589</v>
      </c>
      <c r="Q2216" s="74">
        <v>76</v>
      </c>
      <c r="S2216">
        <f t="shared" si="68"/>
        <v>264</v>
      </c>
      <c r="T2216" t="str">
        <f t="shared" si="69"/>
        <v>BPB-13</v>
      </c>
    </row>
    <row r="2217" spans="1:20" x14ac:dyDescent="0.25">
      <c r="A2217" s="68">
        <v>43119</v>
      </c>
      <c r="B2217" s="69" t="s">
        <v>1087</v>
      </c>
      <c r="C2217" s="70"/>
      <c r="D2217" s="69" t="s">
        <v>1088</v>
      </c>
      <c r="E2217" s="69" t="s">
        <v>83</v>
      </c>
      <c r="F2217" s="70">
        <v>12</v>
      </c>
      <c r="G2217" s="71">
        <v>84</v>
      </c>
      <c r="H2217" s="70">
        <v>7</v>
      </c>
      <c r="I2217" s="70">
        <v>25</v>
      </c>
      <c r="J2217" s="70">
        <v>175</v>
      </c>
      <c r="K2217" s="69" t="s">
        <v>16</v>
      </c>
      <c r="L2217" s="70">
        <v>24</v>
      </c>
      <c r="M2217" s="70">
        <v>24</v>
      </c>
      <c r="N2217" s="70">
        <v>144</v>
      </c>
      <c r="O2217" s="70">
        <v>12</v>
      </c>
      <c r="P2217" s="69" t="s">
        <v>860</v>
      </c>
      <c r="Q2217" s="70">
        <v>135</v>
      </c>
      <c r="S2217">
        <f t="shared" si="68"/>
        <v>175</v>
      </c>
      <c r="T2217" t="str">
        <f t="shared" si="69"/>
        <v>BPB-13</v>
      </c>
    </row>
    <row r="2218" spans="1:20" x14ac:dyDescent="0.25">
      <c r="A2218" s="68">
        <v>43119</v>
      </c>
      <c r="B2218" s="69" t="s">
        <v>1087</v>
      </c>
      <c r="C2218" s="70"/>
      <c r="D2218" s="69" t="s">
        <v>1088</v>
      </c>
      <c r="E2218" s="69" t="s">
        <v>143</v>
      </c>
      <c r="F2218" s="70">
        <v>24</v>
      </c>
      <c r="G2218" s="71">
        <v>24</v>
      </c>
      <c r="H2218" s="70">
        <v>1</v>
      </c>
      <c r="I2218" s="70">
        <v>64</v>
      </c>
      <c r="J2218" s="70">
        <v>128</v>
      </c>
      <c r="K2218" s="69" t="s">
        <v>16</v>
      </c>
      <c r="L2218" s="70">
        <v>48</v>
      </c>
      <c r="M2218" s="70">
        <v>48</v>
      </c>
      <c r="N2218" s="70">
        <v>288</v>
      </c>
      <c r="O2218" s="70">
        <v>12</v>
      </c>
      <c r="P2218" s="69" t="s">
        <v>177</v>
      </c>
      <c r="Q2218" s="70"/>
      <c r="S2218">
        <f t="shared" si="68"/>
        <v>128</v>
      </c>
      <c r="T2218" t="str">
        <f t="shared" si="69"/>
        <v>BPB-14</v>
      </c>
    </row>
    <row r="2219" spans="1:20" x14ac:dyDescent="0.25">
      <c r="A2219" s="68">
        <v>43119</v>
      </c>
      <c r="B2219" s="69" t="s">
        <v>1087</v>
      </c>
      <c r="C2219" s="70"/>
      <c r="D2219" s="69" t="s">
        <v>1088</v>
      </c>
      <c r="E2219" s="69" t="s">
        <v>21</v>
      </c>
      <c r="F2219" s="70">
        <v>12</v>
      </c>
      <c r="G2219" s="71">
        <v>72</v>
      </c>
      <c r="H2219" s="70">
        <v>6</v>
      </c>
      <c r="I2219" s="70">
        <v>175</v>
      </c>
      <c r="J2219" s="70">
        <v>350</v>
      </c>
      <c r="K2219" s="69" t="s">
        <v>16</v>
      </c>
      <c r="L2219" s="70">
        <v>36</v>
      </c>
      <c r="M2219" s="70">
        <v>36</v>
      </c>
      <c r="N2219" s="70">
        <v>132</v>
      </c>
      <c r="O2219" s="70">
        <v>11</v>
      </c>
      <c r="P2219" s="69" t="s">
        <v>861</v>
      </c>
      <c r="Q2219" s="70">
        <v>150</v>
      </c>
      <c r="S2219">
        <f t="shared" si="68"/>
        <v>350</v>
      </c>
      <c r="T2219" t="str">
        <f t="shared" si="69"/>
        <v>BPB-13</v>
      </c>
    </row>
    <row r="2220" spans="1:20" x14ac:dyDescent="0.25">
      <c r="A2220" s="72">
        <v>43119</v>
      </c>
      <c r="B2220" s="73" t="s">
        <v>1087</v>
      </c>
      <c r="C2220" s="74"/>
      <c r="D2220" s="73" t="s">
        <v>1088</v>
      </c>
      <c r="E2220" s="73" t="s">
        <v>28</v>
      </c>
      <c r="F2220" s="74">
        <v>48</v>
      </c>
      <c r="G2220" s="75">
        <v>48</v>
      </c>
      <c r="H2220" s="74">
        <v>1</v>
      </c>
      <c r="I2220" s="74">
        <v>8</v>
      </c>
      <c r="J2220" s="74">
        <v>88</v>
      </c>
      <c r="K2220" s="73" t="s">
        <v>16</v>
      </c>
      <c r="L2220" s="74">
        <v>96</v>
      </c>
      <c r="M2220" s="74">
        <v>96</v>
      </c>
      <c r="N2220" s="74">
        <v>288</v>
      </c>
      <c r="O2220" s="74">
        <v>6</v>
      </c>
      <c r="P2220" s="73" t="s">
        <v>251</v>
      </c>
      <c r="Q2220" s="74">
        <v>23</v>
      </c>
      <c r="S2220">
        <f t="shared" ref="S2220:S2282" si="70">J2220</f>
        <v>88</v>
      </c>
      <c r="T2220" t="str">
        <f t="shared" si="69"/>
        <v>BPB-12</v>
      </c>
    </row>
    <row r="2221" spans="1:20" x14ac:dyDescent="0.25">
      <c r="A2221" s="72">
        <v>43119</v>
      </c>
      <c r="B2221" s="73" t="s">
        <v>1087</v>
      </c>
      <c r="C2221" s="74"/>
      <c r="D2221" s="73" t="s">
        <v>1088</v>
      </c>
      <c r="E2221" s="73" t="s">
        <v>44</v>
      </c>
      <c r="F2221" s="74">
        <v>30</v>
      </c>
      <c r="G2221" s="75">
        <v>90</v>
      </c>
      <c r="H2221" s="74">
        <v>3</v>
      </c>
      <c r="I2221" s="74">
        <v>8</v>
      </c>
      <c r="J2221" s="74">
        <v>88</v>
      </c>
      <c r="K2221" s="73" t="s">
        <v>16</v>
      </c>
      <c r="L2221" s="74">
        <v>60</v>
      </c>
      <c r="M2221" s="74">
        <v>60</v>
      </c>
      <c r="N2221" s="74">
        <v>180</v>
      </c>
      <c r="O2221" s="74">
        <v>6</v>
      </c>
      <c r="P2221" s="73" t="s">
        <v>114</v>
      </c>
      <c r="Q2221" s="74">
        <v>58</v>
      </c>
      <c r="S2221">
        <f t="shared" si="70"/>
        <v>88</v>
      </c>
      <c r="T2221" t="str">
        <f t="shared" si="69"/>
        <v>BPB-13</v>
      </c>
    </row>
    <row r="2222" spans="1:20" x14ac:dyDescent="0.25">
      <c r="A2222" s="72">
        <v>43119</v>
      </c>
      <c r="B2222" s="73" t="s">
        <v>1087</v>
      </c>
      <c r="C2222" s="74"/>
      <c r="D2222" s="73" t="s">
        <v>1088</v>
      </c>
      <c r="E2222" s="73" t="s">
        <v>115</v>
      </c>
      <c r="F2222" s="74">
        <v>30</v>
      </c>
      <c r="G2222" s="75">
        <v>30</v>
      </c>
      <c r="H2222" s="74">
        <v>1</v>
      </c>
      <c r="I2222" s="74">
        <v>2</v>
      </c>
      <c r="J2222" s="74">
        <v>80</v>
      </c>
      <c r="K2222" s="73" t="s">
        <v>16</v>
      </c>
      <c r="L2222" s="74">
        <v>60</v>
      </c>
      <c r="M2222" s="74">
        <v>60</v>
      </c>
      <c r="N2222" s="74">
        <v>180</v>
      </c>
      <c r="O2222" s="74">
        <v>6</v>
      </c>
      <c r="P2222" s="73" t="s">
        <v>116</v>
      </c>
      <c r="Q2222" s="74">
        <v>117</v>
      </c>
      <c r="S2222">
        <f t="shared" si="70"/>
        <v>80</v>
      </c>
      <c r="T2222" t="str">
        <f t="shared" si="69"/>
        <v>BPB-13</v>
      </c>
    </row>
    <row r="2223" spans="1:20" x14ac:dyDescent="0.25">
      <c r="A2223" s="68">
        <v>43119</v>
      </c>
      <c r="B2223" s="69" t="s">
        <v>1087</v>
      </c>
      <c r="C2223" s="70"/>
      <c r="D2223" s="69" t="s">
        <v>1088</v>
      </c>
      <c r="E2223" s="69" t="s">
        <v>132</v>
      </c>
      <c r="F2223" s="70">
        <v>30</v>
      </c>
      <c r="G2223" s="71">
        <v>30</v>
      </c>
      <c r="H2223" s="70">
        <v>1</v>
      </c>
      <c r="I2223" s="70">
        <v>8</v>
      </c>
      <c r="J2223" s="70">
        <v>88</v>
      </c>
      <c r="K2223" s="69" t="s">
        <v>16</v>
      </c>
      <c r="L2223" s="70">
        <v>60</v>
      </c>
      <c r="M2223" s="70">
        <v>60</v>
      </c>
      <c r="N2223" s="70">
        <v>180</v>
      </c>
      <c r="O2223" s="70">
        <v>6</v>
      </c>
      <c r="P2223" s="69" t="s">
        <v>133</v>
      </c>
      <c r="Q2223" s="70"/>
      <c r="S2223">
        <f t="shared" si="70"/>
        <v>88</v>
      </c>
      <c r="T2223" t="str">
        <f t="shared" si="69"/>
        <v>BPB-13</v>
      </c>
    </row>
    <row r="2224" spans="1:20" x14ac:dyDescent="0.25">
      <c r="A2224" s="72">
        <v>43119</v>
      </c>
      <c r="B2224" s="73" t="s">
        <v>1087</v>
      </c>
      <c r="C2224" s="74"/>
      <c r="D2224" s="73" t="s">
        <v>1088</v>
      </c>
      <c r="E2224" s="73" t="s">
        <v>117</v>
      </c>
      <c r="F2224" s="74">
        <v>30</v>
      </c>
      <c r="G2224" s="75">
        <v>60</v>
      </c>
      <c r="H2224" s="74">
        <v>2</v>
      </c>
      <c r="I2224" s="74">
        <v>80</v>
      </c>
      <c r="J2224" s="74">
        <v>240</v>
      </c>
      <c r="K2224" s="73" t="s">
        <v>16</v>
      </c>
      <c r="L2224" s="74">
        <v>60</v>
      </c>
      <c r="M2224" s="74">
        <v>60</v>
      </c>
      <c r="N2224" s="74">
        <v>180</v>
      </c>
      <c r="O2224" s="74">
        <v>6</v>
      </c>
      <c r="P2224" s="73" t="s">
        <v>118</v>
      </c>
      <c r="Q2224" s="74">
        <v>96</v>
      </c>
      <c r="S2224">
        <f t="shared" si="70"/>
        <v>240</v>
      </c>
      <c r="T2224" t="str">
        <f t="shared" si="69"/>
        <v>BPB-14</v>
      </c>
    </row>
    <row r="2225" spans="1:20" x14ac:dyDescent="0.25">
      <c r="A2225" s="72">
        <v>43119</v>
      </c>
      <c r="B2225" s="73" t="s">
        <v>1087</v>
      </c>
      <c r="C2225" s="74"/>
      <c r="D2225" s="73" t="s">
        <v>1088</v>
      </c>
      <c r="E2225" s="73" t="s">
        <v>122</v>
      </c>
      <c r="F2225" s="74">
        <v>35</v>
      </c>
      <c r="G2225" s="75">
        <v>35</v>
      </c>
      <c r="H2225" s="74">
        <v>1</v>
      </c>
      <c r="I2225" s="74">
        <v>8</v>
      </c>
      <c r="J2225" s="74">
        <v>88</v>
      </c>
      <c r="K2225" s="73" t="s">
        <v>16</v>
      </c>
      <c r="L2225" s="74">
        <v>70</v>
      </c>
      <c r="M2225" s="74">
        <v>70</v>
      </c>
      <c r="N2225" s="74">
        <v>210</v>
      </c>
      <c r="O2225" s="74">
        <v>6</v>
      </c>
      <c r="P2225" s="73" t="s">
        <v>220</v>
      </c>
      <c r="Q2225" s="74"/>
      <c r="S2225">
        <f t="shared" si="70"/>
        <v>88</v>
      </c>
      <c r="T2225" t="str">
        <f t="shared" si="69"/>
        <v>BPB-14</v>
      </c>
    </row>
    <row r="2226" spans="1:20" x14ac:dyDescent="0.25">
      <c r="A2226" s="72">
        <v>43119</v>
      </c>
      <c r="B2226" s="73" t="s">
        <v>1087</v>
      </c>
      <c r="C2226" s="74"/>
      <c r="D2226" s="73" t="s">
        <v>1088</v>
      </c>
      <c r="E2226" s="73" t="s">
        <v>125</v>
      </c>
      <c r="F2226" s="74">
        <v>35</v>
      </c>
      <c r="G2226" s="75">
        <v>35</v>
      </c>
      <c r="H2226" s="74">
        <v>1</v>
      </c>
      <c r="I2226" s="74">
        <v>5</v>
      </c>
      <c r="J2226" s="74">
        <v>80</v>
      </c>
      <c r="K2226" s="73" t="s">
        <v>16</v>
      </c>
      <c r="L2226" s="74">
        <v>70</v>
      </c>
      <c r="M2226" s="74">
        <v>70</v>
      </c>
      <c r="N2226" s="74">
        <v>210</v>
      </c>
      <c r="O2226" s="74">
        <v>6</v>
      </c>
      <c r="P2226" s="73" t="s">
        <v>329</v>
      </c>
      <c r="Q2226" s="74">
        <v>59</v>
      </c>
      <c r="S2226">
        <f t="shared" si="70"/>
        <v>80</v>
      </c>
      <c r="T2226" t="str">
        <f t="shared" si="69"/>
        <v>BPB-15</v>
      </c>
    </row>
    <row r="2227" spans="1:20" x14ac:dyDescent="0.25">
      <c r="A2227" s="68">
        <v>43119</v>
      </c>
      <c r="B2227" s="69" t="s">
        <v>1087</v>
      </c>
      <c r="C2227" s="70"/>
      <c r="D2227" s="69" t="s">
        <v>1088</v>
      </c>
      <c r="E2227" s="69" t="s">
        <v>129</v>
      </c>
      <c r="F2227" s="70">
        <v>48</v>
      </c>
      <c r="G2227" s="71">
        <v>48</v>
      </c>
      <c r="H2227" s="70">
        <v>1</v>
      </c>
      <c r="I2227" s="70">
        <v>8</v>
      </c>
      <c r="J2227" s="70">
        <v>80</v>
      </c>
      <c r="K2227" s="69" t="s">
        <v>16</v>
      </c>
      <c r="L2227" s="70">
        <v>96</v>
      </c>
      <c r="M2227" s="70">
        <v>96</v>
      </c>
      <c r="N2227" s="70">
        <v>288</v>
      </c>
      <c r="O2227" s="70">
        <v>6</v>
      </c>
      <c r="P2227" s="69" t="s">
        <v>255</v>
      </c>
      <c r="Q2227" s="70"/>
      <c r="S2227">
        <f t="shared" si="70"/>
        <v>80</v>
      </c>
      <c r="T2227" t="str">
        <f t="shared" si="69"/>
        <v>BPB-08</v>
      </c>
    </row>
    <row r="2228" spans="1:20" x14ac:dyDescent="0.25">
      <c r="A2228" s="68">
        <v>43119</v>
      </c>
      <c r="B2228" s="69" t="s">
        <v>1087</v>
      </c>
      <c r="C2228" s="70"/>
      <c r="D2228" s="69" t="s">
        <v>1088</v>
      </c>
      <c r="E2228" s="69" t="s">
        <v>134</v>
      </c>
      <c r="F2228" s="70">
        <v>10</v>
      </c>
      <c r="G2228" s="71">
        <v>10</v>
      </c>
      <c r="H2228" s="70">
        <v>1</v>
      </c>
      <c r="I2228" s="70">
        <v>3</v>
      </c>
      <c r="J2228" s="70">
        <v>36</v>
      </c>
      <c r="K2228" s="69" t="s">
        <v>16</v>
      </c>
      <c r="L2228" s="70">
        <v>60</v>
      </c>
      <c r="M2228" s="70">
        <v>60</v>
      </c>
      <c r="N2228" s="70">
        <v>90</v>
      </c>
      <c r="O2228" s="70">
        <v>9</v>
      </c>
      <c r="P2228" s="69" t="s">
        <v>1101</v>
      </c>
      <c r="Q2228" s="70">
        <v>6.3</v>
      </c>
      <c r="S2228">
        <f t="shared" si="70"/>
        <v>36</v>
      </c>
      <c r="T2228" t="str">
        <f t="shared" si="69"/>
        <v>BPB-13</v>
      </c>
    </row>
    <row r="2229" spans="1:20" x14ac:dyDescent="0.25">
      <c r="A2229" s="68">
        <v>43119</v>
      </c>
      <c r="B2229" s="69" t="s">
        <v>1087</v>
      </c>
      <c r="C2229" s="70"/>
      <c r="D2229" s="69" t="s">
        <v>1088</v>
      </c>
      <c r="E2229" s="69" t="s">
        <v>130</v>
      </c>
      <c r="F2229" s="70">
        <v>100</v>
      </c>
      <c r="G2229" s="71">
        <v>100</v>
      </c>
      <c r="H2229" s="70">
        <v>1</v>
      </c>
      <c r="I2229" s="70">
        <v>2</v>
      </c>
      <c r="J2229" s="70">
        <v>351</v>
      </c>
      <c r="K2229" s="69" t="s">
        <v>16</v>
      </c>
      <c r="L2229" s="70">
        <v>0</v>
      </c>
      <c r="M2229" s="70">
        <v>0</v>
      </c>
      <c r="N2229" s="70">
        <v>0</v>
      </c>
      <c r="O2229" s="70">
        <v>0</v>
      </c>
      <c r="P2229" s="69" t="s">
        <v>313</v>
      </c>
      <c r="Q2229" s="70">
        <v>163</v>
      </c>
      <c r="S2229">
        <f t="shared" si="70"/>
        <v>351</v>
      </c>
      <c r="T2229" t="str">
        <f t="shared" si="69"/>
        <v>BPB-15</v>
      </c>
    </row>
    <row r="2230" spans="1:20" x14ac:dyDescent="0.25">
      <c r="A2230" s="72">
        <v>43119</v>
      </c>
      <c r="B2230" s="73" t="s">
        <v>1089</v>
      </c>
      <c r="C2230" s="74"/>
      <c r="D2230" s="73" t="s">
        <v>238</v>
      </c>
      <c r="E2230" s="73" t="s">
        <v>594</v>
      </c>
      <c r="F2230" s="74">
        <v>200</v>
      </c>
      <c r="G2230" s="75">
        <v>200</v>
      </c>
      <c r="H2230" s="74">
        <v>1</v>
      </c>
      <c r="I2230" s="74">
        <v>6</v>
      </c>
      <c r="J2230" s="74">
        <v>160</v>
      </c>
      <c r="K2230" s="73" t="s">
        <v>16</v>
      </c>
      <c r="L2230" s="74">
        <v>36</v>
      </c>
      <c r="M2230" s="74">
        <v>36</v>
      </c>
      <c r="N2230" s="74">
        <v>108</v>
      </c>
      <c r="O2230" s="74">
        <v>0.54</v>
      </c>
      <c r="P2230" s="73" t="s">
        <v>912</v>
      </c>
      <c r="Q2230" s="74">
        <v>121</v>
      </c>
      <c r="S2230">
        <f t="shared" si="70"/>
        <v>160</v>
      </c>
      <c r="T2230" t="str">
        <f t="shared" si="69"/>
        <v>BPB-11</v>
      </c>
    </row>
    <row r="2231" spans="1:20" x14ac:dyDescent="0.25">
      <c r="A2231" s="68">
        <v>43119</v>
      </c>
      <c r="B2231" s="69" t="s">
        <v>1089</v>
      </c>
      <c r="C2231" s="70"/>
      <c r="D2231" s="69" t="s">
        <v>238</v>
      </c>
      <c r="E2231" s="69" t="s">
        <v>44</v>
      </c>
      <c r="F2231" s="70">
        <v>30</v>
      </c>
      <c r="G2231" s="71">
        <v>30</v>
      </c>
      <c r="H2231" s="70">
        <v>1</v>
      </c>
      <c r="I2231" s="70">
        <v>8</v>
      </c>
      <c r="J2231" s="70">
        <v>88</v>
      </c>
      <c r="K2231" s="69" t="s">
        <v>16</v>
      </c>
      <c r="L2231" s="70">
        <v>60</v>
      </c>
      <c r="M2231" s="70">
        <v>60</v>
      </c>
      <c r="N2231" s="70">
        <v>180</v>
      </c>
      <c r="O2231" s="70">
        <v>6</v>
      </c>
      <c r="P2231" s="69" t="s">
        <v>114</v>
      </c>
      <c r="Q2231" s="70">
        <v>58</v>
      </c>
      <c r="S2231">
        <f t="shared" si="70"/>
        <v>88</v>
      </c>
      <c r="T2231" t="str">
        <f t="shared" si="69"/>
        <v>BPB-13</v>
      </c>
    </row>
    <row r="2232" spans="1:20" x14ac:dyDescent="0.25">
      <c r="A2232" s="72">
        <v>43119</v>
      </c>
      <c r="B2232" s="73" t="s">
        <v>1089</v>
      </c>
      <c r="C2232" s="74"/>
      <c r="D2232" s="73" t="s">
        <v>238</v>
      </c>
      <c r="E2232" s="73" t="s">
        <v>319</v>
      </c>
      <c r="F2232" s="74">
        <v>18</v>
      </c>
      <c r="G2232" s="75">
        <v>396</v>
      </c>
      <c r="H2232" s="74">
        <v>22</v>
      </c>
      <c r="I2232" s="74">
        <v>36</v>
      </c>
      <c r="J2232" s="74">
        <v>108</v>
      </c>
      <c r="K2232" s="73" t="s">
        <v>16</v>
      </c>
      <c r="L2232" s="74">
        <v>0</v>
      </c>
      <c r="M2232" s="74">
        <v>0</v>
      </c>
      <c r="N2232" s="74">
        <v>0</v>
      </c>
      <c r="O2232" s="74">
        <v>0</v>
      </c>
      <c r="P2232" s="73" t="s">
        <v>320</v>
      </c>
      <c r="Q2232" s="74">
        <v>51</v>
      </c>
      <c r="S2232">
        <f t="shared" si="70"/>
        <v>108</v>
      </c>
      <c r="T2232" t="str">
        <f t="shared" si="69"/>
        <v>BPB-15</v>
      </c>
    </row>
    <row r="2233" spans="1:20" x14ac:dyDescent="0.25">
      <c r="A2233" s="72">
        <v>43119</v>
      </c>
      <c r="B2233" s="73" t="s">
        <v>1089</v>
      </c>
      <c r="C2233" s="74"/>
      <c r="D2233" s="73" t="s">
        <v>238</v>
      </c>
      <c r="E2233" s="73" t="s">
        <v>55</v>
      </c>
      <c r="F2233" s="74">
        <v>40</v>
      </c>
      <c r="G2233" s="75">
        <v>40</v>
      </c>
      <c r="H2233" s="74">
        <v>1</v>
      </c>
      <c r="I2233" s="74">
        <v>8</v>
      </c>
      <c r="J2233" s="74">
        <v>64</v>
      </c>
      <c r="K2233" s="73" t="s">
        <v>16</v>
      </c>
      <c r="L2233" s="74">
        <v>160</v>
      </c>
      <c r="M2233" s="74">
        <v>160</v>
      </c>
      <c r="N2233" s="74">
        <v>480</v>
      </c>
      <c r="O2233" s="74">
        <v>12</v>
      </c>
      <c r="P2233" s="73" t="s">
        <v>203</v>
      </c>
      <c r="Q2233" s="74"/>
      <c r="S2233">
        <f t="shared" si="70"/>
        <v>64</v>
      </c>
      <c r="T2233" t="str">
        <f t="shared" si="69"/>
        <v>BPB-13</v>
      </c>
    </row>
    <row r="2234" spans="1:20" x14ac:dyDescent="0.25">
      <c r="A2234" s="72">
        <v>43119</v>
      </c>
      <c r="B2234" s="73" t="s">
        <v>1089</v>
      </c>
      <c r="C2234" s="74"/>
      <c r="D2234" s="73" t="s">
        <v>238</v>
      </c>
      <c r="E2234" s="73" t="s">
        <v>163</v>
      </c>
      <c r="F2234" s="74">
        <v>1</v>
      </c>
      <c r="G2234" s="75">
        <v>1</v>
      </c>
      <c r="H2234" s="74">
        <v>1</v>
      </c>
      <c r="I2234" s="74">
        <v>50</v>
      </c>
      <c r="J2234" s="74">
        <v>200</v>
      </c>
      <c r="K2234" s="73" t="s">
        <v>16</v>
      </c>
      <c r="L2234" s="74">
        <v>1</v>
      </c>
      <c r="M2234" s="74">
        <v>1</v>
      </c>
      <c r="N2234" s="74">
        <v>50</v>
      </c>
      <c r="O2234" s="74">
        <v>50</v>
      </c>
      <c r="P2234" s="73" t="s">
        <v>164</v>
      </c>
      <c r="Q2234" s="74"/>
      <c r="S2234">
        <f t="shared" si="70"/>
        <v>200</v>
      </c>
      <c r="T2234" t="str">
        <f t="shared" si="69"/>
        <v>BPB-03</v>
      </c>
    </row>
    <row r="2235" spans="1:20" x14ac:dyDescent="0.25">
      <c r="A2235" s="72">
        <v>43119</v>
      </c>
      <c r="B2235" s="73" t="s">
        <v>1090</v>
      </c>
      <c r="C2235" s="74"/>
      <c r="D2235" s="73" t="s">
        <v>241</v>
      </c>
      <c r="E2235" s="73" t="s">
        <v>18</v>
      </c>
      <c r="F2235" s="74">
        <v>30</v>
      </c>
      <c r="G2235" s="75">
        <v>30</v>
      </c>
      <c r="H2235" s="74">
        <v>1</v>
      </c>
      <c r="I2235" s="74">
        <v>80</v>
      </c>
      <c r="J2235" s="74">
        <v>240</v>
      </c>
      <c r="K2235" s="73" t="s">
        <v>16</v>
      </c>
      <c r="L2235" s="74">
        <v>60</v>
      </c>
      <c r="M2235" s="74">
        <v>60</v>
      </c>
      <c r="N2235" s="74">
        <v>180</v>
      </c>
      <c r="O2235" s="74">
        <v>6</v>
      </c>
      <c r="P2235" s="73" t="s">
        <v>61</v>
      </c>
      <c r="Q2235" s="74">
        <v>112</v>
      </c>
      <c r="S2235">
        <f t="shared" si="70"/>
        <v>240</v>
      </c>
      <c r="T2235" t="str">
        <f t="shared" si="69"/>
        <v>BPB-14</v>
      </c>
    </row>
    <row r="2236" spans="1:20" x14ac:dyDescent="0.25">
      <c r="A2236" s="72">
        <v>43119</v>
      </c>
      <c r="B2236" s="73" t="s">
        <v>1090</v>
      </c>
      <c r="C2236" s="74"/>
      <c r="D2236" s="73" t="s">
        <v>241</v>
      </c>
      <c r="E2236" s="73" t="s">
        <v>44</v>
      </c>
      <c r="F2236" s="74">
        <v>30</v>
      </c>
      <c r="G2236" s="75">
        <v>30</v>
      </c>
      <c r="H2236" s="74">
        <v>1</v>
      </c>
      <c r="I2236" s="74">
        <v>8</v>
      </c>
      <c r="J2236" s="74">
        <v>88</v>
      </c>
      <c r="K2236" s="73" t="s">
        <v>16</v>
      </c>
      <c r="L2236" s="74">
        <v>60</v>
      </c>
      <c r="M2236" s="74">
        <v>60</v>
      </c>
      <c r="N2236" s="74">
        <v>180</v>
      </c>
      <c r="O2236" s="74">
        <v>6</v>
      </c>
      <c r="P2236" s="73" t="s">
        <v>114</v>
      </c>
      <c r="Q2236" s="74">
        <v>58</v>
      </c>
      <c r="S2236">
        <f t="shared" si="70"/>
        <v>88</v>
      </c>
      <c r="T2236" t="str">
        <f t="shared" si="69"/>
        <v>BPB-13</v>
      </c>
    </row>
    <row r="2237" spans="1:20" x14ac:dyDescent="0.25">
      <c r="A2237" s="68">
        <v>43119</v>
      </c>
      <c r="B2237" s="69" t="s">
        <v>1090</v>
      </c>
      <c r="C2237" s="70"/>
      <c r="D2237" s="69" t="s">
        <v>241</v>
      </c>
      <c r="E2237" s="69" t="s">
        <v>115</v>
      </c>
      <c r="F2237" s="70">
        <v>30</v>
      </c>
      <c r="G2237" s="71">
        <v>30</v>
      </c>
      <c r="H2237" s="70">
        <v>1</v>
      </c>
      <c r="I2237" s="70">
        <v>2</v>
      </c>
      <c r="J2237" s="70">
        <v>80</v>
      </c>
      <c r="K2237" s="69" t="s">
        <v>16</v>
      </c>
      <c r="L2237" s="70">
        <v>60</v>
      </c>
      <c r="M2237" s="70">
        <v>60</v>
      </c>
      <c r="N2237" s="70">
        <v>180</v>
      </c>
      <c r="O2237" s="70">
        <v>6</v>
      </c>
      <c r="P2237" s="69" t="s">
        <v>116</v>
      </c>
      <c r="Q2237" s="70">
        <v>117</v>
      </c>
      <c r="S2237">
        <f t="shared" si="70"/>
        <v>80</v>
      </c>
      <c r="T2237" t="str">
        <f t="shared" si="69"/>
        <v>BPB-13</v>
      </c>
    </row>
    <row r="2238" spans="1:20" x14ac:dyDescent="0.25">
      <c r="A2238" s="72">
        <v>43119</v>
      </c>
      <c r="B2238" s="73" t="s">
        <v>1090</v>
      </c>
      <c r="C2238" s="74"/>
      <c r="D2238" s="73" t="s">
        <v>241</v>
      </c>
      <c r="E2238" s="73" t="s">
        <v>117</v>
      </c>
      <c r="F2238" s="74">
        <v>30</v>
      </c>
      <c r="G2238" s="75">
        <v>30</v>
      </c>
      <c r="H2238" s="74">
        <v>1</v>
      </c>
      <c r="I2238" s="74">
        <v>80</v>
      </c>
      <c r="J2238" s="74">
        <v>240</v>
      </c>
      <c r="K2238" s="73" t="s">
        <v>16</v>
      </c>
      <c r="L2238" s="74">
        <v>60</v>
      </c>
      <c r="M2238" s="74">
        <v>60</v>
      </c>
      <c r="N2238" s="74">
        <v>180</v>
      </c>
      <c r="O2238" s="74">
        <v>6</v>
      </c>
      <c r="P2238" s="73" t="s">
        <v>118</v>
      </c>
      <c r="Q2238" s="74">
        <v>96</v>
      </c>
      <c r="S2238">
        <f t="shared" si="70"/>
        <v>240</v>
      </c>
      <c r="T2238" t="str">
        <f t="shared" si="69"/>
        <v>BPB-14</v>
      </c>
    </row>
    <row r="2239" spans="1:20" x14ac:dyDescent="0.25">
      <c r="A2239" s="68">
        <v>43119</v>
      </c>
      <c r="B2239" s="69" t="s">
        <v>1090</v>
      </c>
      <c r="C2239" s="70"/>
      <c r="D2239" s="69" t="s">
        <v>241</v>
      </c>
      <c r="E2239" s="69" t="s">
        <v>166</v>
      </c>
      <c r="F2239" s="70">
        <v>1</v>
      </c>
      <c r="G2239" s="71">
        <v>1</v>
      </c>
      <c r="H2239" s="70">
        <v>1</v>
      </c>
      <c r="I2239" s="70">
        <v>2</v>
      </c>
      <c r="J2239" s="70">
        <v>30</v>
      </c>
      <c r="K2239" s="69" t="s">
        <v>16</v>
      </c>
      <c r="L2239" s="70">
        <v>15</v>
      </c>
      <c r="M2239" s="70">
        <v>15</v>
      </c>
      <c r="N2239" s="70">
        <v>75</v>
      </c>
      <c r="O2239" s="70">
        <v>75</v>
      </c>
      <c r="P2239" s="69" t="s">
        <v>167</v>
      </c>
      <c r="Q2239" s="70">
        <v>11</v>
      </c>
      <c r="S2239">
        <f t="shared" si="70"/>
        <v>30</v>
      </c>
      <c r="T2239" t="str">
        <f t="shared" si="69"/>
        <v>BPB-03</v>
      </c>
    </row>
    <row r="2240" spans="1:20" x14ac:dyDescent="0.25">
      <c r="A2240" s="72">
        <v>43119</v>
      </c>
      <c r="B2240" s="73" t="s">
        <v>1091</v>
      </c>
      <c r="C2240" s="74"/>
      <c r="D2240" s="73" t="s">
        <v>155</v>
      </c>
      <c r="E2240" s="73" t="s">
        <v>18</v>
      </c>
      <c r="F2240" s="74">
        <v>30</v>
      </c>
      <c r="G2240" s="75">
        <v>30</v>
      </c>
      <c r="H2240" s="74">
        <v>1</v>
      </c>
      <c r="I2240" s="74">
        <v>80</v>
      </c>
      <c r="J2240" s="74">
        <v>240</v>
      </c>
      <c r="K2240" s="73" t="s">
        <v>16</v>
      </c>
      <c r="L2240" s="74">
        <v>60</v>
      </c>
      <c r="M2240" s="74">
        <v>60</v>
      </c>
      <c r="N2240" s="74">
        <v>180</v>
      </c>
      <c r="O2240" s="74">
        <v>6</v>
      </c>
      <c r="P2240" s="73" t="s">
        <v>61</v>
      </c>
      <c r="Q2240" s="74">
        <v>112</v>
      </c>
      <c r="S2240">
        <f t="shared" si="70"/>
        <v>240</v>
      </c>
      <c r="T2240" t="str">
        <f t="shared" si="69"/>
        <v>BPB-14</v>
      </c>
    </row>
    <row r="2241" spans="1:20" x14ac:dyDescent="0.25">
      <c r="A2241" s="68">
        <v>43119</v>
      </c>
      <c r="B2241" s="69" t="s">
        <v>1092</v>
      </c>
      <c r="C2241" s="70"/>
      <c r="D2241" s="69" t="s">
        <v>242</v>
      </c>
      <c r="E2241" s="69" t="s">
        <v>18</v>
      </c>
      <c r="F2241" s="70">
        <v>30</v>
      </c>
      <c r="G2241" s="71">
        <v>60</v>
      </c>
      <c r="H2241" s="70">
        <v>2</v>
      </c>
      <c r="I2241" s="70">
        <v>80</v>
      </c>
      <c r="J2241" s="70">
        <v>240</v>
      </c>
      <c r="K2241" s="69" t="s">
        <v>16</v>
      </c>
      <c r="L2241" s="70">
        <v>60</v>
      </c>
      <c r="M2241" s="70">
        <v>60</v>
      </c>
      <c r="N2241" s="70">
        <v>180</v>
      </c>
      <c r="O2241" s="70">
        <v>6</v>
      </c>
      <c r="P2241" s="69" t="s">
        <v>61</v>
      </c>
      <c r="Q2241" s="70">
        <v>112</v>
      </c>
      <c r="S2241">
        <f t="shared" si="70"/>
        <v>240</v>
      </c>
      <c r="T2241" t="str">
        <f t="shared" si="69"/>
        <v>BPB-14</v>
      </c>
    </row>
    <row r="2242" spans="1:20" x14ac:dyDescent="0.25">
      <c r="A2242" s="72">
        <v>43119</v>
      </c>
      <c r="B2242" s="73" t="s">
        <v>1092</v>
      </c>
      <c r="C2242" s="74"/>
      <c r="D2242" s="73" t="s">
        <v>242</v>
      </c>
      <c r="E2242" s="73" t="s">
        <v>19</v>
      </c>
      <c r="F2242" s="74">
        <v>30</v>
      </c>
      <c r="G2242" s="75">
        <v>30</v>
      </c>
      <c r="H2242" s="74">
        <v>1</v>
      </c>
      <c r="I2242" s="74">
        <v>80</v>
      </c>
      <c r="J2242" s="74">
        <v>160</v>
      </c>
      <c r="K2242" s="73" t="s">
        <v>16</v>
      </c>
      <c r="L2242" s="74">
        <v>60</v>
      </c>
      <c r="M2242" s="74">
        <v>60</v>
      </c>
      <c r="N2242" s="74">
        <v>180</v>
      </c>
      <c r="O2242" s="74">
        <v>6</v>
      </c>
      <c r="P2242" s="73" t="s">
        <v>64</v>
      </c>
      <c r="Q2242" s="74">
        <v>44</v>
      </c>
      <c r="S2242">
        <f t="shared" si="70"/>
        <v>160</v>
      </c>
      <c r="T2242" t="str">
        <f t="shared" si="69"/>
        <v>BPB-14</v>
      </c>
    </row>
    <row r="2243" spans="1:20" x14ac:dyDescent="0.25">
      <c r="A2243" s="68">
        <v>43119</v>
      </c>
      <c r="B2243" s="69" t="s">
        <v>1092</v>
      </c>
      <c r="C2243" s="70"/>
      <c r="D2243" s="69" t="s">
        <v>242</v>
      </c>
      <c r="E2243" s="69" t="s">
        <v>136</v>
      </c>
      <c r="F2243" s="70">
        <v>24</v>
      </c>
      <c r="G2243" s="71">
        <v>24</v>
      </c>
      <c r="H2243" s="70">
        <v>1</v>
      </c>
      <c r="I2243" s="70">
        <v>8</v>
      </c>
      <c r="J2243" s="70">
        <v>72</v>
      </c>
      <c r="K2243" s="69" t="s">
        <v>16</v>
      </c>
      <c r="L2243" s="70">
        <v>48</v>
      </c>
      <c r="M2243" s="70">
        <v>48</v>
      </c>
      <c r="N2243" s="70">
        <v>288</v>
      </c>
      <c r="O2243" s="70">
        <v>12</v>
      </c>
      <c r="P2243" s="69" t="s">
        <v>181</v>
      </c>
      <c r="Q2243" s="70">
        <v>18</v>
      </c>
      <c r="S2243">
        <f t="shared" si="70"/>
        <v>72</v>
      </c>
      <c r="T2243" t="str">
        <f t="shared" ref="T2243:T2306" si="71">LEFT(P2243,6)</f>
        <v>BPB-13</v>
      </c>
    </row>
    <row r="2244" spans="1:20" x14ac:dyDescent="0.25">
      <c r="A2244" s="72">
        <v>43119</v>
      </c>
      <c r="B2244" s="73" t="s">
        <v>1092</v>
      </c>
      <c r="C2244" s="74"/>
      <c r="D2244" s="73" t="s">
        <v>242</v>
      </c>
      <c r="E2244" s="73" t="s">
        <v>71</v>
      </c>
      <c r="F2244" s="74">
        <v>24</v>
      </c>
      <c r="G2244" s="75">
        <v>24</v>
      </c>
      <c r="H2244" s="74">
        <v>1</v>
      </c>
      <c r="I2244" s="74">
        <v>8</v>
      </c>
      <c r="J2244" s="74">
        <v>56</v>
      </c>
      <c r="K2244" s="73" t="s">
        <v>16</v>
      </c>
      <c r="L2244" s="74">
        <v>48</v>
      </c>
      <c r="M2244" s="74">
        <v>48</v>
      </c>
      <c r="N2244" s="74">
        <v>288</v>
      </c>
      <c r="O2244" s="74">
        <v>12</v>
      </c>
      <c r="P2244" s="73" t="s">
        <v>201</v>
      </c>
      <c r="Q2244" s="74">
        <v>46</v>
      </c>
      <c r="S2244">
        <f t="shared" si="70"/>
        <v>56</v>
      </c>
      <c r="T2244" t="str">
        <f t="shared" si="71"/>
        <v>BPB-13</v>
      </c>
    </row>
    <row r="2245" spans="1:20" x14ac:dyDescent="0.25">
      <c r="A2245" s="68">
        <v>43119</v>
      </c>
      <c r="B2245" s="69" t="s">
        <v>1092</v>
      </c>
      <c r="C2245" s="70"/>
      <c r="D2245" s="69" t="s">
        <v>242</v>
      </c>
      <c r="E2245" s="69" t="s">
        <v>72</v>
      </c>
      <c r="F2245" s="70">
        <v>24</v>
      </c>
      <c r="G2245" s="71">
        <v>24</v>
      </c>
      <c r="H2245" s="70">
        <v>1</v>
      </c>
      <c r="I2245" s="70">
        <v>8</v>
      </c>
      <c r="J2245" s="70">
        <v>64</v>
      </c>
      <c r="K2245" s="69" t="s">
        <v>16</v>
      </c>
      <c r="L2245" s="70">
        <v>48</v>
      </c>
      <c r="M2245" s="70">
        <v>48</v>
      </c>
      <c r="N2245" s="70">
        <v>144</v>
      </c>
      <c r="O2245" s="70">
        <v>6</v>
      </c>
      <c r="P2245" s="69" t="s">
        <v>170</v>
      </c>
      <c r="Q2245" s="70">
        <v>4</v>
      </c>
      <c r="S2245">
        <f t="shared" si="70"/>
        <v>64</v>
      </c>
      <c r="T2245" t="str">
        <f t="shared" si="71"/>
        <v>BPB-13</v>
      </c>
    </row>
    <row r="2246" spans="1:20" x14ac:dyDescent="0.25">
      <c r="A2246" s="68">
        <v>43119</v>
      </c>
      <c r="B2246" s="69" t="s">
        <v>1092</v>
      </c>
      <c r="C2246" s="70"/>
      <c r="D2246" s="69" t="s">
        <v>242</v>
      </c>
      <c r="E2246" s="69" t="s">
        <v>74</v>
      </c>
      <c r="F2246" s="70">
        <v>24</v>
      </c>
      <c r="G2246" s="71">
        <v>24</v>
      </c>
      <c r="H2246" s="70">
        <v>1</v>
      </c>
      <c r="I2246" s="70">
        <v>8</v>
      </c>
      <c r="J2246" s="70">
        <v>64</v>
      </c>
      <c r="K2246" s="69" t="s">
        <v>16</v>
      </c>
      <c r="L2246" s="70">
        <v>48</v>
      </c>
      <c r="M2246" s="70">
        <v>48</v>
      </c>
      <c r="N2246" s="70">
        <v>144</v>
      </c>
      <c r="O2246" s="70">
        <v>6</v>
      </c>
      <c r="P2246" s="69" t="s">
        <v>191</v>
      </c>
      <c r="Q2246" s="70">
        <v>8</v>
      </c>
      <c r="S2246">
        <f t="shared" si="70"/>
        <v>64</v>
      </c>
      <c r="T2246" t="str">
        <f t="shared" si="71"/>
        <v>BPB-14</v>
      </c>
    </row>
    <row r="2247" spans="1:20" x14ac:dyDescent="0.25">
      <c r="A2247" s="68">
        <v>43119</v>
      </c>
      <c r="B2247" s="69" t="s">
        <v>1092</v>
      </c>
      <c r="C2247" s="70"/>
      <c r="D2247" s="69" t="s">
        <v>242</v>
      </c>
      <c r="E2247" s="69" t="s">
        <v>77</v>
      </c>
      <c r="F2247" s="70">
        <v>24</v>
      </c>
      <c r="G2247" s="71">
        <v>24</v>
      </c>
      <c r="H2247" s="70">
        <v>1</v>
      </c>
      <c r="I2247" s="70">
        <v>64</v>
      </c>
      <c r="J2247" s="70">
        <v>128</v>
      </c>
      <c r="K2247" s="69" t="s">
        <v>16</v>
      </c>
      <c r="L2247" s="70">
        <v>48</v>
      </c>
      <c r="M2247" s="70">
        <v>48</v>
      </c>
      <c r="N2247" s="70">
        <v>432</v>
      </c>
      <c r="O2247" s="70">
        <v>18</v>
      </c>
      <c r="P2247" s="69" t="s">
        <v>78</v>
      </c>
      <c r="Q2247" s="70"/>
      <c r="S2247">
        <f t="shared" si="70"/>
        <v>128</v>
      </c>
      <c r="T2247" t="str">
        <f t="shared" si="71"/>
        <v>BPB-14</v>
      </c>
    </row>
    <row r="2248" spans="1:20" x14ac:dyDescent="0.25">
      <c r="A2248" s="72">
        <v>43119</v>
      </c>
      <c r="B2248" s="73" t="s">
        <v>1092</v>
      </c>
      <c r="C2248" s="74"/>
      <c r="D2248" s="73" t="s">
        <v>242</v>
      </c>
      <c r="E2248" s="73" t="s">
        <v>84</v>
      </c>
      <c r="F2248" s="74">
        <v>24</v>
      </c>
      <c r="G2248" s="75">
        <v>24</v>
      </c>
      <c r="H2248" s="74">
        <v>1</v>
      </c>
      <c r="I2248" s="74">
        <v>8</v>
      </c>
      <c r="J2248" s="74">
        <v>64</v>
      </c>
      <c r="K2248" s="73" t="s">
        <v>16</v>
      </c>
      <c r="L2248" s="74">
        <v>48</v>
      </c>
      <c r="M2248" s="74">
        <v>48</v>
      </c>
      <c r="N2248" s="74">
        <v>432</v>
      </c>
      <c r="O2248" s="74">
        <v>18</v>
      </c>
      <c r="P2248" s="73" t="s">
        <v>183</v>
      </c>
      <c r="Q2248" s="74">
        <v>12</v>
      </c>
      <c r="S2248">
        <f t="shared" si="70"/>
        <v>64</v>
      </c>
      <c r="T2248" t="str">
        <f t="shared" si="71"/>
        <v>BPB-14</v>
      </c>
    </row>
    <row r="2249" spans="1:20" x14ac:dyDescent="0.25">
      <c r="A2249" s="72">
        <v>43119</v>
      </c>
      <c r="B2249" s="73" t="s">
        <v>1092</v>
      </c>
      <c r="C2249" s="74"/>
      <c r="D2249" s="73" t="s">
        <v>242</v>
      </c>
      <c r="E2249" s="73" t="s">
        <v>143</v>
      </c>
      <c r="F2249" s="74">
        <v>24</v>
      </c>
      <c r="G2249" s="75">
        <v>24</v>
      </c>
      <c r="H2249" s="74">
        <v>1</v>
      </c>
      <c r="I2249" s="74">
        <v>64</v>
      </c>
      <c r="J2249" s="74">
        <v>128</v>
      </c>
      <c r="K2249" s="73" t="s">
        <v>16</v>
      </c>
      <c r="L2249" s="74">
        <v>48</v>
      </c>
      <c r="M2249" s="74">
        <v>48</v>
      </c>
      <c r="N2249" s="74">
        <v>288</v>
      </c>
      <c r="O2249" s="74">
        <v>12</v>
      </c>
      <c r="P2249" s="73" t="s">
        <v>177</v>
      </c>
      <c r="Q2249" s="74"/>
      <c r="S2249">
        <f t="shared" si="70"/>
        <v>128</v>
      </c>
      <c r="T2249" t="str">
        <f t="shared" si="71"/>
        <v>BPB-14</v>
      </c>
    </row>
    <row r="2250" spans="1:20" x14ac:dyDescent="0.25">
      <c r="A2250" s="72">
        <v>43119</v>
      </c>
      <c r="B2250" s="73" t="s">
        <v>1092</v>
      </c>
      <c r="C2250" s="74"/>
      <c r="D2250" s="73" t="s">
        <v>242</v>
      </c>
      <c r="E2250" s="73" t="s">
        <v>144</v>
      </c>
      <c r="F2250" s="74">
        <v>24</v>
      </c>
      <c r="G2250" s="75">
        <v>24</v>
      </c>
      <c r="H2250" s="74">
        <v>1</v>
      </c>
      <c r="I2250" s="74">
        <v>8</v>
      </c>
      <c r="J2250" s="74">
        <v>64</v>
      </c>
      <c r="K2250" s="73" t="s">
        <v>16</v>
      </c>
      <c r="L2250" s="74">
        <v>48</v>
      </c>
      <c r="M2250" s="74">
        <v>48</v>
      </c>
      <c r="N2250" s="74">
        <v>288</v>
      </c>
      <c r="O2250" s="74">
        <v>12</v>
      </c>
      <c r="P2250" s="73" t="s">
        <v>193</v>
      </c>
      <c r="Q2250" s="74"/>
      <c r="S2250">
        <f t="shared" si="70"/>
        <v>64</v>
      </c>
      <c r="T2250" t="str">
        <f t="shared" si="71"/>
        <v>BPB-13</v>
      </c>
    </row>
    <row r="2251" spans="1:20" x14ac:dyDescent="0.25">
      <c r="A2251" s="68">
        <v>43119</v>
      </c>
      <c r="B2251" s="69" t="s">
        <v>1092</v>
      </c>
      <c r="C2251" s="70"/>
      <c r="D2251" s="69" t="s">
        <v>242</v>
      </c>
      <c r="E2251" s="69" t="s">
        <v>281</v>
      </c>
      <c r="F2251" s="70">
        <v>48</v>
      </c>
      <c r="G2251" s="71">
        <v>48</v>
      </c>
      <c r="H2251" s="70">
        <v>1</v>
      </c>
      <c r="I2251" s="70">
        <v>5</v>
      </c>
      <c r="J2251" s="70">
        <v>64</v>
      </c>
      <c r="K2251" s="69" t="s">
        <v>16</v>
      </c>
      <c r="L2251" s="70">
        <v>460</v>
      </c>
      <c r="M2251" s="70">
        <v>460</v>
      </c>
      <c r="N2251" s="70">
        <v>1380</v>
      </c>
      <c r="O2251" s="70">
        <v>28.75</v>
      </c>
      <c r="P2251" s="69" t="s">
        <v>325</v>
      </c>
      <c r="Q2251" s="70">
        <v>17</v>
      </c>
      <c r="S2251">
        <f t="shared" si="70"/>
        <v>64</v>
      </c>
      <c r="T2251" t="str">
        <f t="shared" si="71"/>
        <v>BPB-15</v>
      </c>
    </row>
    <row r="2252" spans="1:20" x14ac:dyDescent="0.25">
      <c r="A2252" s="68">
        <v>43119</v>
      </c>
      <c r="B2252" s="69" t="s">
        <v>1092</v>
      </c>
      <c r="C2252" s="70"/>
      <c r="D2252" s="69" t="s">
        <v>242</v>
      </c>
      <c r="E2252" s="69" t="s">
        <v>31</v>
      </c>
      <c r="F2252" s="70">
        <v>40</v>
      </c>
      <c r="G2252" s="71">
        <v>40</v>
      </c>
      <c r="H2252" s="70">
        <v>1</v>
      </c>
      <c r="I2252" s="70">
        <v>56</v>
      </c>
      <c r="J2252" s="70">
        <v>168</v>
      </c>
      <c r="K2252" s="69" t="s">
        <v>16</v>
      </c>
      <c r="L2252" s="70">
        <v>80</v>
      </c>
      <c r="M2252" s="70">
        <v>80</v>
      </c>
      <c r="N2252" s="70">
        <v>720</v>
      </c>
      <c r="O2252" s="70">
        <v>18</v>
      </c>
      <c r="P2252" s="69" t="s">
        <v>178</v>
      </c>
      <c r="Q2252" s="70"/>
      <c r="S2252">
        <f t="shared" si="70"/>
        <v>168</v>
      </c>
      <c r="T2252" t="str">
        <f t="shared" si="71"/>
        <v>BPB-14</v>
      </c>
    </row>
    <row r="2253" spans="1:20" x14ac:dyDescent="0.25">
      <c r="A2253" s="72">
        <v>43119</v>
      </c>
      <c r="B2253" s="73" t="s">
        <v>1092</v>
      </c>
      <c r="C2253" s="74"/>
      <c r="D2253" s="73" t="s">
        <v>242</v>
      </c>
      <c r="E2253" s="73" t="s">
        <v>101</v>
      </c>
      <c r="F2253" s="74">
        <v>24</v>
      </c>
      <c r="G2253" s="75">
        <v>24</v>
      </c>
      <c r="H2253" s="74">
        <v>1</v>
      </c>
      <c r="I2253" s="74">
        <v>8</v>
      </c>
      <c r="J2253" s="74">
        <v>56</v>
      </c>
      <c r="K2253" s="73" t="s">
        <v>16</v>
      </c>
      <c r="L2253" s="74">
        <v>48</v>
      </c>
      <c r="M2253" s="74">
        <v>48</v>
      </c>
      <c r="N2253" s="74">
        <v>144</v>
      </c>
      <c r="O2253" s="74">
        <v>6</v>
      </c>
      <c r="P2253" s="73" t="s">
        <v>197</v>
      </c>
      <c r="Q2253" s="74">
        <v>37</v>
      </c>
      <c r="S2253">
        <f t="shared" si="70"/>
        <v>56</v>
      </c>
      <c r="T2253" t="str">
        <f t="shared" si="71"/>
        <v>BPB-14</v>
      </c>
    </row>
    <row r="2254" spans="1:20" x14ac:dyDescent="0.25">
      <c r="A2254" s="68">
        <v>43119</v>
      </c>
      <c r="B2254" s="69" t="s">
        <v>1092</v>
      </c>
      <c r="C2254" s="70"/>
      <c r="D2254" s="69" t="s">
        <v>242</v>
      </c>
      <c r="E2254" s="69" t="s">
        <v>112</v>
      </c>
      <c r="F2254" s="70">
        <v>36</v>
      </c>
      <c r="G2254" s="71">
        <v>72</v>
      </c>
      <c r="H2254" s="70">
        <v>2</v>
      </c>
      <c r="I2254" s="70">
        <v>8</v>
      </c>
      <c r="J2254" s="70">
        <v>88</v>
      </c>
      <c r="K2254" s="69" t="s">
        <v>16</v>
      </c>
      <c r="L2254" s="70">
        <v>72</v>
      </c>
      <c r="M2254" s="70">
        <v>72</v>
      </c>
      <c r="N2254" s="70">
        <v>216</v>
      </c>
      <c r="O2254" s="70">
        <v>6</v>
      </c>
      <c r="P2254" s="69" t="s">
        <v>858</v>
      </c>
      <c r="Q2254" s="70"/>
      <c r="S2254">
        <f t="shared" si="70"/>
        <v>88</v>
      </c>
      <c r="T2254" t="str">
        <f t="shared" si="71"/>
        <v>BPB-15</v>
      </c>
    </row>
    <row r="2255" spans="1:20" x14ac:dyDescent="0.25">
      <c r="A2255" s="68">
        <v>43119</v>
      </c>
      <c r="B2255" s="69" t="s">
        <v>1092</v>
      </c>
      <c r="C2255" s="70"/>
      <c r="D2255" s="69" t="s">
        <v>242</v>
      </c>
      <c r="E2255" s="69" t="s">
        <v>44</v>
      </c>
      <c r="F2255" s="70">
        <v>30</v>
      </c>
      <c r="G2255" s="71">
        <v>30</v>
      </c>
      <c r="H2255" s="70">
        <v>1</v>
      </c>
      <c r="I2255" s="70">
        <v>8</v>
      </c>
      <c r="J2255" s="70">
        <v>88</v>
      </c>
      <c r="K2255" s="69" t="s">
        <v>16</v>
      </c>
      <c r="L2255" s="70">
        <v>60</v>
      </c>
      <c r="M2255" s="70">
        <v>60</v>
      </c>
      <c r="N2255" s="70">
        <v>180</v>
      </c>
      <c r="O2255" s="70">
        <v>6</v>
      </c>
      <c r="P2255" s="69" t="s">
        <v>114</v>
      </c>
      <c r="Q2255" s="70">
        <v>58</v>
      </c>
      <c r="S2255">
        <f t="shared" si="70"/>
        <v>88</v>
      </c>
      <c r="T2255" t="str">
        <f t="shared" si="71"/>
        <v>BPB-13</v>
      </c>
    </row>
    <row r="2256" spans="1:20" x14ac:dyDescent="0.25">
      <c r="A2256" s="72">
        <v>43119</v>
      </c>
      <c r="B2256" s="73" t="s">
        <v>1092</v>
      </c>
      <c r="C2256" s="74"/>
      <c r="D2256" s="73" t="s">
        <v>242</v>
      </c>
      <c r="E2256" s="73" t="s">
        <v>115</v>
      </c>
      <c r="F2256" s="74">
        <v>30</v>
      </c>
      <c r="G2256" s="75">
        <v>30</v>
      </c>
      <c r="H2256" s="74">
        <v>1</v>
      </c>
      <c r="I2256" s="74">
        <v>2</v>
      </c>
      <c r="J2256" s="74">
        <v>80</v>
      </c>
      <c r="K2256" s="73" t="s">
        <v>16</v>
      </c>
      <c r="L2256" s="74">
        <v>60</v>
      </c>
      <c r="M2256" s="74">
        <v>60</v>
      </c>
      <c r="N2256" s="74">
        <v>180</v>
      </c>
      <c r="O2256" s="74">
        <v>6</v>
      </c>
      <c r="P2256" s="73" t="s">
        <v>116</v>
      </c>
      <c r="Q2256" s="74">
        <v>117</v>
      </c>
      <c r="S2256">
        <f t="shared" si="70"/>
        <v>80</v>
      </c>
      <c r="T2256" t="str">
        <f t="shared" si="71"/>
        <v>BPB-13</v>
      </c>
    </row>
    <row r="2257" spans="1:20" x14ac:dyDescent="0.25">
      <c r="A2257" s="68">
        <v>43119</v>
      </c>
      <c r="B2257" s="69" t="s">
        <v>1092</v>
      </c>
      <c r="C2257" s="70"/>
      <c r="D2257" s="69" t="s">
        <v>242</v>
      </c>
      <c r="E2257" s="69" t="s">
        <v>132</v>
      </c>
      <c r="F2257" s="70">
        <v>30</v>
      </c>
      <c r="G2257" s="71">
        <v>30</v>
      </c>
      <c r="H2257" s="70">
        <v>1</v>
      </c>
      <c r="I2257" s="70">
        <v>8</v>
      </c>
      <c r="J2257" s="70">
        <v>88</v>
      </c>
      <c r="K2257" s="69" t="s">
        <v>16</v>
      </c>
      <c r="L2257" s="70">
        <v>60</v>
      </c>
      <c r="M2257" s="70">
        <v>60</v>
      </c>
      <c r="N2257" s="70">
        <v>180</v>
      </c>
      <c r="O2257" s="70">
        <v>6</v>
      </c>
      <c r="P2257" s="69" t="s">
        <v>133</v>
      </c>
      <c r="Q2257" s="70"/>
      <c r="S2257">
        <f t="shared" si="70"/>
        <v>88</v>
      </c>
      <c r="T2257" t="str">
        <f t="shared" si="71"/>
        <v>BPB-13</v>
      </c>
    </row>
    <row r="2258" spans="1:20" x14ac:dyDescent="0.25">
      <c r="A2258" s="72">
        <v>43119</v>
      </c>
      <c r="B2258" s="73" t="s">
        <v>1092</v>
      </c>
      <c r="C2258" s="74"/>
      <c r="D2258" s="73" t="s">
        <v>242</v>
      </c>
      <c r="E2258" s="73" t="s">
        <v>117</v>
      </c>
      <c r="F2258" s="74">
        <v>30</v>
      </c>
      <c r="G2258" s="75">
        <v>30</v>
      </c>
      <c r="H2258" s="74">
        <v>1</v>
      </c>
      <c r="I2258" s="74">
        <v>80</v>
      </c>
      <c r="J2258" s="74">
        <v>240</v>
      </c>
      <c r="K2258" s="73" t="s">
        <v>16</v>
      </c>
      <c r="L2258" s="74">
        <v>60</v>
      </c>
      <c r="M2258" s="74">
        <v>60</v>
      </c>
      <c r="N2258" s="74">
        <v>180</v>
      </c>
      <c r="O2258" s="74">
        <v>6</v>
      </c>
      <c r="P2258" s="73" t="s">
        <v>118</v>
      </c>
      <c r="Q2258" s="74">
        <v>96</v>
      </c>
      <c r="S2258">
        <f t="shared" si="70"/>
        <v>240</v>
      </c>
      <c r="T2258" t="str">
        <f t="shared" si="71"/>
        <v>BPB-14</v>
      </c>
    </row>
    <row r="2259" spans="1:20" x14ac:dyDescent="0.25">
      <c r="A2259" s="72">
        <v>43119</v>
      </c>
      <c r="B2259" s="73" t="s">
        <v>1093</v>
      </c>
      <c r="C2259" s="74"/>
      <c r="D2259" s="73" t="s">
        <v>243</v>
      </c>
      <c r="E2259" s="73" t="s">
        <v>110</v>
      </c>
      <c r="F2259" s="74">
        <v>55</v>
      </c>
      <c r="G2259" s="75">
        <v>55</v>
      </c>
      <c r="H2259" s="74">
        <v>1</v>
      </c>
      <c r="I2259" s="74">
        <v>88</v>
      </c>
      <c r="J2259" s="74">
        <v>264</v>
      </c>
      <c r="K2259" s="73" t="s">
        <v>16</v>
      </c>
      <c r="L2259" s="74">
        <v>110</v>
      </c>
      <c r="M2259" s="74">
        <v>110</v>
      </c>
      <c r="N2259" s="74">
        <v>330</v>
      </c>
      <c r="O2259" s="74">
        <v>6</v>
      </c>
      <c r="P2259" s="73" t="s">
        <v>111</v>
      </c>
      <c r="Q2259" s="74">
        <v>239</v>
      </c>
      <c r="S2259">
        <f t="shared" si="70"/>
        <v>264</v>
      </c>
      <c r="T2259" t="str">
        <f t="shared" si="71"/>
        <v>BPB-13</v>
      </c>
    </row>
    <row r="2260" spans="1:20" x14ac:dyDescent="0.25">
      <c r="A2260" s="68">
        <v>43119</v>
      </c>
      <c r="B2260" s="69" t="s">
        <v>1094</v>
      </c>
      <c r="C2260" s="70"/>
      <c r="D2260" s="69" t="s">
        <v>1095</v>
      </c>
      <c r="E2260" s="69" t="s">
        <v>62</v>
      </c>
      <c r="F2260" s="70">
        <v>40</v>
      </c>
      <c r="G2260" s="71">
        <v>40</v>
      </c>
      <c r="H2260" s="70">
        <v>1</v>
      </c>
      <c r="I2260" s="70">
        <v>40</v>
      </c>
      <c r="J2260" s="70">
        <v>120</v>
      </c>
      <c r="K2260" s="69" t="s">
        <v>16</v>
      </c>
      <c r="L2260" s="70">
        <v>80</v>
      </c>
      <c r="M2260" s="70">
        <v>80</v>
      </c>
      <c r="N2260" s="70">
        <v>480</v>
      </c>
      <c r="O2260" s="70">
        <v>12</v>
      </c>
      <c r="P2260" s="69" t="s">
        <v>63</v>
      </c>
      <c r="Q2260" s="70">
        <v>51</v>
      </c>
      <c r="S2260">
        <f t="shared" si="70"/>
        <v>120</v>
      </c>
      <c r="T2260" t="str">
        <f t="shared" si="71"/>
        <v>BPB-14</v>
      </c>
    </row>
    <row r="2261" spans="1:20" x14ac:dyDescent="0.25">
      <c r="A2261" s="68">
        <v>43119</v>
      </c>
      <c r="B2261" s="69" t="s">
        <v>1094</v>
      </c>
      <c r="C2261" s="70"/>
      <c r="D2261" s="69" t="s">
        <v>1095</v>
      </c>
      <c r="E2261" s="69" t="s">
        <v>136</v>
      </c>
      <c r="F2261" s="70">
        <v>24</v>
      </c>
      <c r="G2261" s="71">
        <v>24</v>
      </c>
      <c r="H2261" s="70">
        <v>1</v>
      </c>
      <c r="I2261" s="70">
        <v>8</v>
      </c>
      <c r="J2261" s="70">
        <v>72</v>
      </c>
      <c r="K2261" s="69" t="s">
        <v>16</v>
      </c>
      <c r="L2261" s="70">
        <v>48</v>
      </c>
      <c r="M2261" s="70">
        <v>48</v>
      </c>
      <c r="N2261" s="70">
        <v>288</v>
      </c>
      <c r="O2261" s="70">
        <v>12</v>
      </c>
      <c r="P2261" s="69" t="s">
        <v>181</v>
      </c>
      <c r="Q2261" s="70">
        <v>18</v>
      </c>
      <c r="S2261">
        <f t="shared" si="70"/>
        <v>72</v>
      </c>
      <c r="T2261" t="str">
        <f t="shared" si="71"/>
        <v>BPB-13</v>
      </c>
    </row>
    <row r="2262" spans="1:20" x14ac:dyDescent="0.25">
      <c r="A2262" s="72">
        <v>43119</v>
      </c>
      <c r="B2262" s="73" t="s">
        <v>1094</v>
      </c>
      <c r="C2262" s="74"/>
      <c r="D2262" s="73" t="s">
        <v>1095</v>
      </c>
      <c r="E2262" s="73" t="s">
        <v>67</v>
      </c>
      <c r="F2262" s="74">
        <v>24</v>
      </c>
      <c r="G2262" s="75">
        <v>24</v>
      </c>
      <c r="H2262" s="74">
        <v>1</v>
      </c>
      <c r="I2262" s="74">
        <v>8</v>
      </c>
      <c r="J2262" s="74">
        <v>56</v>
      </c>
      <c r="K2262" s="73" t="s">
        <v>16</v>
      </c>
      <c r="L2262" s="74">
        <v>48</v>
      </c>
      <c r="M2262" s="74">
        <v>48</v>
      </c>
      <c r="N2262" s="74">
        <v>288</v>
      </c>
      <c r="O2262" s="74">
        <v>12</v>
      </c>
      <c r="P2262" s="73" t="s">
        <v>68</v>
      </c>
      <c r="Q2262" s="74">
        <v>35</v>
      </c>
      <c r="S2262">
        <f t="shared" si="70"/>
        <v>56</v>
      </c>
      <c r="T2262" t="str">
        <f t="shared" si="71"/>
        <v>BPB-15</v>
      </c>
    </row>
    <row r="2263" spans="1:20" x14ac:dyDescent="0.25">
      <c r="A2263" s="72">
        <v>43119</v>
      </c>
      <c r="B2263" s="73" t="s">
        <v>1094</v>
      </c>
      <c r="C2263" s="74"/>
      <c r="D2263" s="73" t="s">
        <v>1095</v>
      </c>
      <c r="E2263" s="73" t="s">
        <v>72</v>
      </c>
      <c r="F2263" s="74">
        <v>24</v>
      </c>
      <c r="G2263" s="75">
        <v>24</v>
      </c>
      <c r="H2263" s="74">
        <v>1</v>
      </c>
      <c r="I2263" s="74">
        <v>8</v>
      </c>
      <c r="J2263" s="74">
        <v>64</v>
      </c>
      <c r="K2263" s="73" t="s">
        <v>16</v>
      </c>
      <c r="L2263" s="74">
        <v>48</v>
      </c>
      <c r="M2263" s="74">
        <v>48</v>
      </c>
      <c r="N2263" s="74">
        <v>144</v>
      </c>
      <c r="O2263" s="74">
        <v>6</v>
      </c>
      <c r="P2263" s="73" t="s">
        <v>170</v>
      </c>
      <c r="Q2263" s="74">
        <v>4</v>
      </c>
      <c r="S2263">
        <f t="shared" si="70"/>
        <v>64</v>
      </c>
      <c r="T2263" t="str">
        <f t="shared" si="71"/>
        <v>BPB-13</v>
      </c>
    </row>
    <row r="2264" spans="1:20" x14ac:dyDescent="0.25">
      <c r="A2264" s="68">
        <v>43119</v>
      </c>
      <c r="B2264" s="69" t="s">
        <v>1094</v>
      </c>
      <c r="C2264" s="70"/>
      <c r="D2264" s="69" t="s">
        <v>1095</v>
      </c>
      <c r="E2264" s="69" t="s">
        <v>74</v>
      </c>
      <c r="F2264" s="70">
        <v>24</v>
      </c>
      <c r="G2264" s="71">
        <v>24</v>
      </c>
      <c r="H2264" s="70">
        <v>1</v>
      </c>
      <c r="I2264" s="70">
        <v>8</v>
      </c>
      <c r="J2264" s="70">
        <v>64</v>
      </c>
      <c r="K2264" s="69" t="s">
        <v>16</v>
      </c>
      <c r="L2264" s="70">
        <v>48</v>
      </c>
      <c r="M2264" s="70">
        <v>48</v>
      </c>
      <c r="N2264" s="70">
        <v>144</v>
      </c>
      <c r="O2264" s="70">
        <v>6</v>
      </c>
      <c r="P2264" s="69" t="s">
        <v>191</v>
      </c>
      <c r="Q2264" s="70">
        <v>8</v>
      </c>
      <c r="S2264">
        <f t="shared" si="70"/>
        <v>64</v>
      </c>
      <c r="T2264" t="str">
        <f t="shared" si="71"/>
        <v>BPB-14</v>
      </c>
    </row>
    <row r="2265" spans="1:20" x14ac:dyDescent="0.25">
      <c r="A2265" s="72">
        <v>43119</v>
      </c>
      <c r="B2265" s="73" t="s">
        <v>1094</v>
      </c>
      <c r="C2265" s="74"/>
      <c r="D2265" s="73" t="s">
        <v>1095</v>
      </c>
      <c r="E2265" s="73" t="s">
        <v>137</v>
      </c>
      <c r="F2265" s="74">
        <v>24</v>
      </c>
      <c r="G2265" s="75">
        <v>24</v>
      </c>
      <c r="H2265" s="74">
        <v>1</v>
      </c>
      <c r="I2265" s="74">
        <v>8</v>
      </c>
      <c r="J2265" s="74">
        <v>72</v>
      </c>
      <c r="K2265" s="73" t="s">
        <v>16</v>
      </c>
      <c r="L2265" s="74">
        <v>48</v>
      </c>
      <c r="M2265" s="74">
        <v>48</v>
      </c>
      <c r="N2265" s="74">
        <v>432</v>
      </c>
      <c r="O2265" s="74">
        <v>18</v>
      </c>
      <c r="P2265" s="73" t="s">
        <v>176</v>
      </c>
      <c r="Q2265" s="74"/>
      <c r="S2265">
        <f t="shared" si="70"/>
        <v>72</v>
      </c>
      <c r="T2265" t="str">
        <f t="shared" si="71"/>
        <v>BPB-14</v>
      </c>
    </row>
    <row r="2266" spans="1:20" x14ac:dyDescent="0.25">
      <c r="A2266" s="68">
        <v>43119</v>
      </c>
      <c r="B2266" s="69" t="s">
        <v>1094</v>
      </c>
      <c r="C2266" s="70"/>
      <c r="D2266" s="69" t="s">
        <v>1095</v>
      </c>
      <c r="E2266" s="69" t="s">
        <v>591</v>
      </c>
      <c r="F2266" s="70">
        <v>28</v>
      </c>
      <c r="G2266" s="71">
        <v>28</v>
      </c>
      <c r="H2266" s="70">
        <v>1</v>
      </c>
      <c r="I2266" s="70">
        <v>80</v>
      </c>
      <c r="J2266" s="70">
        <v>160</v>
      </c>
      <c r="K2266" s="69" t="s">
        <v>16</v>
      </c>
      <c r="L2266" s="70">
        <v>56</v>
      </c>
      <c r="M2266" s="70">
        <v>56</v>
      </c>
      <c r="N2266" s="70">
        <v>168</v>
      </c>
      <c r="O2266" s="70">
        <v>6</v>
      </c>
      <c r="P2266" s="69" t="s">
        <v>592</v>
      </c>
      <c r="Q2266" s="70">
        <v>57</v>
      </c>
      <c r="S2266">
        <f t="shared" si="70"/>
        <v>160</v>
      </c>
      <c r="T2266" t="str">
        <f t="shared" si="71"/>
        <v>BPB-14</v>
      </c>
    </row>
    <row r="2267" spans="1:20" x14ac:dyDescent="0.25">
      <c r="A2267" s="72">
        <v>43119</v>
      </c>
      <c r="B2267" s="73" t="s">
        <v>1094</v>
      </c>
      <c r="C2267" s="74"/>
      <c r="D2267" s="73" t="s">
        <v>1095</v>
      </c>
      <c r="E2267" s="73" t="s">
        <v>77</v>
      </c>
      <c r="F2267" s="74">
        <v>24</v>
      </c>
      <c r="G2267" s="75">
        <v>48</v>
      </c>
      <c r="H2267" s="74">
        <v>2</v>
      </c>
      <c r="I2267" s="74">
        <v>64</v>
      </c>
      <c r="J2267" s="74">
        <v>128</v>
      </c>
      <c r="K2267" s="73" t="s">
        <v>16</v>
      </c>
      <c r="L2267" s="74">
        <v>48</v>
      </c>
      <c r="M2267" s="74">
        <v>48</v>
      </c>
      <c r="N2267" s="74">
        <v>432</v>
      </c>
      <c r="O2267" s="74">
        <v>18</v>
      </c>
      <c r="P2267" s="73" t="s">
        <v>78</v>
      </c>
      <c r="Q2267" s="74"/>
      <c r="S2267">
        <f t="shared" si="70"/>
        <v>128</v>
      </c>
      <c r="T2267" t="str">
        <f t="shared" si="71"/>
        <v>BPB-14</v>
      </c>
    </row>
    <row r="2268" spans="1:20" x14ac:dyDescent="0.25">
      <c r="A2268" s="68">
        <v>43119</v>
      </c>
      <c r="B2268" s="69" t="s">
        <v>1094</v>
      </c>
      <c r="C2268" s="70"/>
      <c r="D2268" s="69" t="s">
        <v>1095</v>
      </c>
      <c r="E2268" s="69" t="s">
        <v>588</v>
      </c>
      <c r="F2268" s="70">
        <v>28</v>
      </c>
      <c r="G2268" s="71">
        <v>28</v>
      </c>
      <c r="H2268" s="70">
        <v>1</v>
      </c>
      <c r="I2268" s="70">
        <v>88</v>
      </c>
      <c r="J2268" s="70">
        <v>264</v>
      </c>
      <c r="K2268" s="69" t="s">
        <v>16</v>
      </c>
      <c r="L2268" s="70">
        <v>56</v>
      </c>
      <c r="M2268" s="70">
        <v>56</v>
      </c>
      <c r="N2268" s="70">
        <v>168</v>
      </c>
      <c r="O2268" s="70">
        <v>6</v>
      </c>
      <c r="P2268" s="69" t="s">
        <v>589</v>
      </c>
      <c r="Q2268" s="70">
        <v>76</v>
      </c>
      <c r="S2268">
        <f t="shared" si="70"/>
        <v>264</v>
      </c>
      <c r="T2268" t="str">
        <f t="shared" si="71"/>
        <v>BPB-13</v>
      </c>
    </row>
    <row r="2269" spans="1:20" x14ac:dyDescent="0.25">
      <c r="A2269" s="72">
        <v>43119</v>
      </c>
      <c r="B2269" s="73" t="s">
        <v>1094</v>
      </c>
      <c r="C2269" s="74"/>
      <c r="D2269" s="73" t="s">
        <v>1095</v>
      </c>
      <c r="E2269" s="73" t="s">
        <v>84</v>
      </c>
      <c r="F2269" s="74">
        <v>24</v>
      </c>
      <c r="G2269" s="75">
        <v>24</v>
      </c>
      <c r="H2269" s="74">
        <v>1</v>
      </c>
      <c r="I2269" s="74">
        <v>8</v>
      </c>
      <c r="J2269" s="74">
        <v>64</v>
      </c>
      <c r="K2269" s="73" t="s">
        <v>16</v>
      </c>
      <c r="L2269" s="74">
        <v>48</v>
      </c>
      <c r="M2269" s="74">
        <v>48</v>
      </c>
      <c r="N2269" s="74">
        <v>432</v>
      </c>
      <c r="O2269" s="74">
        <v>18</v>
      </c>
      <c r="P2269" s="73" t="s">
        <v>183</v>
      </c>
      <c r="Q2269" s="74">
        <v>12</v>
      </c>
      <c r="S2269">
        <f t="shared" si="70"/>
        <v>64</v>
      </c>
      <c r="T2269" t="str">
        <f t="shared" si="71"/>
        <v>BPB-14</v>
      </c>
    </row>
    <row r="2270" spans="1:20" x14ac:dyDescent="0.25">
      <c r="A2270" s="68">
        <v>43119</v>
      </c>
      <c r="B2270" s="69" t="s">
        <v>1094</v>
      </c>
      <c r="C2270" s="70"/>
      <c r="D2270" s="69" t="s">
        <v>1095</v>
      </c>
      <c r="E2270" s="69" t="s">
        <v>85</v>
      </c>
      <c r="F2270" s="70">
        <v>24</v>
      </c>
      <c r="G2270" s="71">
        <v>24</v>
      </c>
      <c r="H2270" s="70">
        <v>1</v>
      </c>
      <c r="I2270" s="70">
        <v>2</v>
      </c>
      <c r="J2270" s="70">
        <v>80</v>
      </c>
      <c r="K2270" s="69" t="s">
        <v>16</v>
      </c>
      <c r="L2270" s="70">
        <v>48</v>
      </c>
      <c r="M2270" s="70">
        <v>48</v>
      </c>
      <c r="N2270" s="70">
        <v>288</v>
      </c>
      <c r="O2270" s="70">
        <v>12</v>
      </c>
      <c r="P2270" s="69" t="s">
        <v>156</v>
      </c>
      <c r="Q2270" s="70"/>
      <c r="S2270">
        <f t="shared" si="70"/>
        <v>80</v>
      </c>
      <c r="T2270" t="str">
        <f t="shared" si="71"/>
        <v>BPB-13</v>
      </c>
    </row>
    <row r="2271" spans="1:20" x14ac:dyDescent="0.25">
      <c r="A2271" s="68">
        <v>43119</v>
      </c>
      <c r="B2271" s="69" t="s">
        <v>1094</v>
      </c>
      <c r="C2271" s="70"/>
      <c r="D2271" s="69" t="s">
        <v>1095</v>
      </c>
      <c r="E2271" s="69" t="s">
        <v>143</v>
      </c>
      <c r="F2271" s="70">
        <v>24</v>
      </c>
      <c r="G2271" s="71">
        <v>24</v>
      </c>
      <c r="H2271" s="70">
        <v>1</v>
      </c>
      <c r="I2271" s="70">
        <v>64</v>
      </c>
      <c r="J2271" s="70">
        <v>128</v>
      </c>
      <c r="K2271" s="69" t="s">
        <v>16</v>
      </c>
      <c r="L2271" s="70">
        <v>48</v>
      </c>
      <c r="M2271" s="70">
        <v>48</v>
      </c>
      <c r="N2271" s="70">
        <v>288</v>
      </c>
      <c r="O2271" s="70">
        <v>12</v>
      </c>
      <c r="P2271" s="69" t="s">
        <v>177</v>
      </c>
      <c r="Q2271" s="70"/>
      <c r="S2271">
        <f t="shared" si="70"/>
        <v>128</v>
      </c>
      <c r="T2271" t="str">
        <f t="shared" si="71"/>
        <v>BPB-14</v>
      </c>
    </row>
    <row r="2272" spans="1:20" x14ac:dyDescent="0.25">
      <c r="A2272" s="68">
        <v>43119</v>
      </c>
      <c r="B2272" s="69" t="s">
        <v>1094</v>
      </c>
      <c r="C2272" s="70"/>
      <c r="D2272" s="69" t="s">
        <v>1095</v>
      </c>
      <c r="E2272" s="69" t="s">
        <v>89</v>
      </c>
      <c r="F2272" s="70">
        <v>24</v>
      </c>
      <c r="G2272" s="71">
        <v>24</v>
      </c>
      <c r="H2272" s="70">
        <v>1</v>
      </c>
      <c r="I2272" s="70">
        <v>8</v>
      </c>
      <c r="J2272" s="70">
        <v>64</v>
      </c>
      <c r="K2272" s="69" t="s">
        <v>16</v>
      </c>
      <c r="L2272" s="70">
        <v>48</v>
      </c>
      <c r="M2272" s="70">
        <v>48</v>
      </c>
      <c r="N2272" s="70">
        <v>144</v>
      </c>
      <c r="O2272" s="70">
        <v>6</v>
      </c>
      <c r="P2272" s="69" t="s">
        <v>857</v>
      </c>
      <c r="Q2272" s="70">
        <v>10</v>
      </c>
      <c r="S2272">
        <f t="shared" si="70"/>
        <v>64</v>
      </c>
      <c r="T2272" t="str">
        <f t="shared" si="71"/>
        <v>BPB-14</v>
      </c>
    </row>
    <row r="2273" spans="1:20" x14ac:dyDescent="0.25">
      <c r="A2273" s="72">
        <v>43119</v>
      </c>
      <c r="B2273" s="73" t="s">
        <v>1094</v>
      </c>
      <c r="C2273" s="74"/>
      <c r="D2273" s="73" t="s">
        <v>1095</v>
      </c>
      <c r="E2273" s="73" t="s">
        <v>144</v>
      </c>
      <c r="F2273" s="74">
        <v>24</v>
      </c>
      <c r="G2273" s="75">
        <v>24</v>
      </c>
      <c r="H2273" s="74">
        <v>1</v>
      </c>
      <c r="I2273" s="74">
        <v>8</v>
      </c>
      <c r="J2273" s="74">
        <v>64</v>
      </c>
      <c r="K2273" s="73" t="s">
        <v>16</v>
      </c>
      <c r="L2273" s="74">
        <v>48</v>
      </c>
      <c r="M2273" s="74">
        <v>48</v>
      </c>
      <c r="N2273" s="74">
        <v>288</v>
      </c>
      <c r="O2273" s="74">
        <v>12</v>
      </c>
      <c r="P2273" s="73" t="s">
        <v>193</v>
      </c>
      <c r="Q2273" s="74"/>
      <c r="S2273">
        <f t="shared" si="70"/>
        <v>64</v>
      </c>
      <c r="T2273" t="str">
        <f t="shared" si="71"/>
        <v>BPB-13</v>
      </c>
    </row>
    <row r="2274" spans="1:20" x14ac:dyDescent="0.25">
      <c r="A2274" s="72">
        <v>43119</v>
      </c>
      <c r="B2274" s="73" t="s">
        <v>1094</v>
      </c>
      <c r="C2274" s="74"/>
      <c r="D2274" s="73" t="s">
        <v>1095</v>
      </c>
      <c r="E2274" s="73" t="s">
        <v>151</v>
      </c>
      <c r="F2274" s="74">
        <v>24</v>
      </c>
      <c r="G2274" s="75">
        <v>24</v>
      </c>
      <c r="H2274" s="74">
        <v>1</v>
      </c>
      <c r="I2274" s="74">
        <v>8</v>
      </c>
      <c r="J2274" s="74">
        <v>82</v>
      </c>
      <c r="K2274" s="73" t="s">
        <v>16</v>
      </c>
      <c r="L2274" s="74">
        <v>48</v>
      </c>
      <c r="M2274" s="74">
        <v>48</v>
      </c>
      <c r="N2274" s="74">
        <v>168</v>
      </c>
      <c r="O2274" s="74">
        <v>7</v>
      </c>
      <c r="P2274" s="73" t="s">
        <v>871</v>
      </c>
      <c r="Q2274" s="74"/>
      <c r="S2274">
        <f t="shared" si="70"/>
        <v>82</v>
      </c>
      <c r="T2274" t="str">
        <f t="shared" si="71"/>
        <v>BPB-15</v>
      </c>
    </row>
    <row r="2275" spans="1:20" x14ac:dyDescent="0.25">
      <c r="A2275" s="72">
        <v>43119</v>
      </c>
      <c r="B2275" s="73" t="s">
        <v>1094</v>
      </c>
      <c r="C2275" s="74"/>
      <c r="D2275" s="73" t="s">
        <v>1095</v>
      </c>
      <c r="E2275" s="73" t="s">
        <v>29</v>
      </c>
      <c r="F2275" s="74">
        <v>40</v>
      </c>
      <c r="G2275" s="75">
        <v>40</v>
      </c>
      <c r="H2275" s="74">
        <v>1</v>
      </c>
      <c r="I2275" s="74">
        <v>2</v>
      </c>
      <c r="J2275" s="74">
        <v>56</v>
      </c>
      <c r="K2275" s="73" t="s">
        <v>16</v>
      </c>
      <c r="L2275" s="74">
        <v>80</v>
      </c>
      <c r="M2275" s="74">
        <v>80</v>
      </c>
      <c r="N2275" s="74">
        <v>720</v>
      </c>
      <c r="O2275" s="74">
        <v>18</v>
      </c>
      <c r="P2275" s="73" t="s">
        <v>195</v>
      </c>
      <c r="Q2275" s="74">
        <v>71.875</v>
      </c>
      <c r="S2275">
        <f t="shared" si="70"/>
        <v>56</v>
      </c>
      <c r="T2275" t="str">
        <f t="shared" si="71"/>
        <v>BPB-13</v>
      </c>
    </row>
    <row r="2276" spans="1:20" x14ac:dyDescent="0.25">
      <c r="A2276" s="68">
        <v>43119</v>
      </c>
      <c r="B2276" s="69" t="s">
        <v>1094</v>
      </c>
      <c r="C2276" s="70"/>
      <c r="D2276" s="69" t="s">
        <v>1095</v>
      </c>
      <c r="E2276" s="69" t="s">
        <v>97</v>
      </c>
      <c r="F2276" s="70">
        <v>24</v>
      </c>
      <c r="G2276" s="71">
        <v>24</v>
      </c>
      <c r="H2276" s="70">
        <v>1</v>
      </c>
      <c r="I2276" s="70">
        <v>8</v>
      </c>
      <c r="J2276" s="70">
        <v>64</v>
      </c>
      <c r="K2276" s="69" t="s">
        <v>16</v>
      </c>
      <c r="L2276" s="70">
        <v>48</v>
      </c>
      <c r="M2276" s="70">
        <v>48</v>
      </c>
      <c r="N2276" s="70">
        <v>288</v>
      </c>
      <c r="O2276" s="70">
        <v>12</v>
      </c>
      <c r="P2276" s="69" t="s">
        <v>211</v>
      </c>
      <c r="Q2276" s="70"/>
      <c r="S2276">
        <f t="shared" si="70"/>
        <v>64</v>
      </c>
      <c r="T2276" t="str">
        <f t="shared" si="71"/>
        <v>BPB-13</v>
      </c>
    </row>
    <row r="2277" spans="1:20" x14ac:dyDescent="0.25">
      <c r="A2277" s="68">
        <v>43119</v>
      </c>
      <c r="B2277" s="69" t="s">
        <v>1094</v>
      </c>
      <c r="C2277" s="70"/>
      <c r="D2277" s="69" t="s">
        <v>1095</v>
      </c>
      <c r="E2277" s="69" t="s">
        <v>152</v>
      </c>
      <c r="F2277" s="70">
        <v>24</v>
      </c>
      <c r="G2277" s="71">
        <v>24</v>
      </c>
      <c r="H2277" s="70">
        <v>1</v>
      </c>
      <c r="I2277" s="70">
        <v>8</v>
      </c>
      <c r="J2277" s="70">
        <v>72</v>
      </c>
      <c r="K2277" s="69" t="s">
        <v>16</v>
      </c>
      <c r="L2277" s="70">
        <v>48</v>
      </c>
      <c r="M2277" s="70">
        <v>48</v>
      </c>
      <c r="N2277" s="70">
        <v>288</v>
      </c>
      <c r="O2277" s="70">
        <v>12</v>
      </c>
      <c r="P2277" s="69" t="s">
        <v>226</v>
      </c>
      <c r="Q2277" s="70">
        <v>24</v>
      </c>
      <c r="S2277">
        <f t="shared" si="70"/>
        <v>72</v>
      </c>
      <c r="T2277" t="str">
        <f t="shared" si="71"/>
        <v>BPB-14</v>
      </c>
    </row>
    <row r="2278" spans="1:20" x14ac:dyDescent="0.25">
      <c r="A2278" s="68">
        <v>43119</v>
      </c>
      <c r="B2278" s="69" t="s">
        <v>1094</v>
      </c>
      <c r="C2278" s="70"/>
      <c r="D2278" s="69" t="s">
        <v>1095</v>
      </c>
      <c r="E2278" s="69" t="s">
        <v>33</v>
      </c>
      <c r="F2278" s="70">
        <v>24</v>
      </c>
      <c r="G2278" s="71">
        <v>24</v>
      </c>
      <c r="H2278" s="70">
        <v>1</v>
      </c>
      <c r="I2278" s="70">
        <v>50</v>
      </c>
      <c r="J2278" s="70">
        <v>100</v>
      </c>
      <c r="K2278" s="69" t="s">
        <v>16</v>
      </c>
      <c r="L2278" s="70">
        <v>48</v>
      </c>
      <c r="M2278" s="70">
        <v>48</v>
      </c>
      <c r="N2278" s="70">
        <v>432</v>
      </c>
      <c r="O2278" s="70">
        <v>18</v>
      </c>
      <c r="P2278" s="69" t="s">
        <v>104</v>
      </c>
      <c r="Q2278" s="70">
        <v>22</v>
      </c>
      <c r="S2278">
        <f t="shared" si="70"/>
        <v>100</v>
      </c>
      <c r="T2278" t="str">
        <f t="shared" si="71"/>
        <v>BPB-13</v>
      </c>
    </row>
    <row r="2279" spans="1:20" x14ac:dyDescent="0.25">
      <c r="A2279" s="72">
        <v>43119</v>
      </c>
      <c r="B2279" s="73" t="s">
        <v>1094</v>
      </c>
      <c r="C2279" s="74"/>
      <c r="D2279" s="73" t="s">
        <v>1095</v>
      </c>
      <c r="E2279" s="73" t="s">
        <v>39</v>
      </c>
      <c r="F2279" s="74">
        <v>36</v>
      </c>
      <c r="G2279" s="75">
        <v>36</v>
      </c>
      <c r="H2279" s="74">
        <v>1</v>
      </c>
      <c r="I2279" s="74">
        <v>8</v>
      </c>
      <c r="J2279" s="74">
        <v>80</v>
      </c>
      <c r="K2279" s="73" t="s">
        <v>16</v>
      </c>
      <c r="L2279" s="74">
        <v>72</v>
      </c>
      <c r="M2279" s="74">
        <v>72</v>
      </c>
      <c r="N2279" s="74">
        <v>3000</v>
      </c>
      <c r="O2279" s="74">
        <v>83.3333333333333</v>
      </c>
      <c r="P2279" s="73" t="s">
        <v>204</v>
      </c>
      <c r="Q2279" s="74"/>
      <c r="S2279">
        <f t="shared" si="70"/>
        <v>80</v>
      </c>
      <c r="T2279" t="str">
        <f t="shared" si="71"/>
        <v>BPB-13</v>
      </c>
    </row>
    <row r="2280" spans="1:20" x14ac:dyDescent="0.25">
      <c r="A2280" s="72">
        <v>43119</v>
      </c>
      <c r="B2280" s="73" t="s">
        <v>1094</v>
      </c>
      <c r="C2280" s="74"/>
      <c r="D2280" s="73" t="s">
        <v>1095</v>
      </c>
      <c r="E2280" s="73" t="s">
        <v>107</v>
      </c>
      <c r="F2280" s="74">
        <v>28</v>
      </c>
      <c r="G2280" s="75">
        <v>28</v>
      </c>
      <c r="H2280" s="74">
        <v>1</v>
      </c>
      <c r="I2280" s="74">
        <v>2</v>
      </c>
      <c r="J2280" s="74">
        <v>80</v>
      </c>
      <c r="K2280" s="73" t="s">
        <v>16</v>
      </c>
      <c r="L2280" s="74">
        <v>56</v>
      </c>
      <c r="M2280" s="74">
        <v>56</v>
      </c>
      <c r="N2280" s="74">
        <v>168</v>
      </c>
      <c r="O2280" s="74">
        <v>6</v>
      </c>
      <c r="P2280" s="73" t="s">
        <v>175</v>
      </c>
      <c r="Q2280" s="74">
        <v>26</v>
      </c>
      <c r="S2280">
        <f t="shared" si="70"/>
        <v>80</v>
      </c>
      <c r="T2280" t="str">
        <f t="shared" si="71"/>
        <v>BPB-13</v>
      </c>
    </row>
    <row r="2281" spans="1:20" x14ac:dyDescent="0.25">
      <c r="A2281" s="72">
        <v>43119</v>
      </c>
      <c r="B2281" s="73" t="s">
        <v>1094</v>
      </c>
      <c r="C2281" s="74"/>
      <c r="D2281" s="73" t="s">
        <v>1095</v>
      </c>
      <c r="E2281" s="73" t="s">
        <v>110</v>
      </c>
      <c r="F2281" s="74">
        <v>55</v>
      </c>
      <c r="G2281" s="75">
        <v>55</v>
      </c>
      <c r="H2281" s="74">
        <v>1</v>
      </c>
      <c r="I2281" s="74">
        <v>88</v>
      </c>
      <c r="J2281" s="74">
        <v>264</v>
      </c>
      <c r="K2281" s="73" t="s">
        <v>16</v>
      </c>
      <c r="L2281" s="74">
        <v>110</v>
      </c>
      <c r="M2281" s="74">
        <v>110</v>
      </c>
      <c r="N2281" s="74">
        <v>330</v>
      </c>
      <c r="O2281" s="74">
        <v>6</v>
      </c>
      <c r="P2281" s="73" t="s">
        <v>111</v>
      </c>
      <c r="Q2281" s="74">
        <v>239</v>
      </c>
      <c r="S2281">
        <f t="shared" si="70"/>
        <v>264</v>
      </c>
      <c r="T2281" t="str">
        <f t="shared" si="71"/>
        <v>BPB-13</v>
      </c>
    </row>
    <row r="2282" spans="1:20" x14ac:dyDescent="0.25">
      <c r="A2282" s="72">
        <v>43119</v>
      </c>
      <c r="B2282" s="73" t="s">
        <v>1094</v>
      </c>
      <c r="C2282" s="74"/>
      <c r="D2282" s="73" t="s">
        <v>1095</v>
      </c>
      <c r="E2282" s="73" t="s">
        <v>146</v>
      </c>
      <c r="F2282" s="74">
        <v>28</v>
      </c>
      <c r="G2282" s="75">
        <v>28</v>
      </c>
      <c r="H2282" s="74">
        <v>1</v>
      </c>
      <c r="I2282" s="74">
        <v>8</v>
      </c>
      <c r="J2282" s="74">
        <v>80</v>
      </c>
      <c r="K2282" s="73" t="s">
        <v>16</v>
      </c>
      <c r="L2282" s="74">
        <v>56</v>
      </c>
      <c r="M2282" s="74">
        <v>56</v>
      </c>
      <c r="N2282" s="74">
        <v>168</v>
      </c>
      <c r="O2282" s="74">
        <v>6</v>
      </c>
      <c r="P2282" s="73" t="s">
        <v>218</v>
      </c>
      <c r="Q2282" s="74">
        <v>37</v>
      </c>
      <c r="S2282">
        <f t="shared" si="70"/>
        <v>80</v>
      </c>
      <c r="T2282" t="str">
        <f t="shared" si="71"/>
        <v>BPB-12</v>
      </c>
    </row>
    <row r="2283" spans="1:20" x14ac:dyDescent="0.25">
      <c r="A2283" s="68">
        <v>43119</v>
      </c>
      <c r="B2283" s="69" t="s">
        <v>1094</v>
      </c>
      <c r="C2283" s="70"/>
      <c r="D2283" s="69" t="s">
        <v>1095</v>
      </c>
      <c r="E2283" s="69" t="s">
        <v>123</v>
      </c>
      <c r="F2283" s="70">
        <v>28</v>
      </c>
      <c r="G2283" s="71">
        <v>28</v>
      </c>
      <c r="H2283" s="70">
        <v>1</v>
      </c>
      <c r="I2283" s="70">
        <v>88</v>
      </c>
      <c r="J2283" s="70">
        <v>176</v>
      </c>
      <c r="K2283" s="69" t="s">
        <v>16</v>
      </c>
      <c r="L2283" s="70">
        <v>168</v>
      </c>
      <c r="M2283" s="70">
        <v>168</v>
      </c>
      <c r="N2283" s="70">
        <v>336</v>
      </c>
      <c r="O2283" s="70">
        <v>12</v>
      </c>
      <c r="P2283" s="69" t="s">
        <v>254</v>
      </c>
      <c r="Q2283" s="70">
        <v>27</v>
      </c>
      <c r="S2283">
        <f t="shared" ref="S2283:S2345" si="72">J2283</f>
        <v>176</v>
      </c>
      <c r="T2283" t="str">
        <f t="shared" si="71"/>
        <v>BPB-13</v>
      </c>
    </row>
    <row r="2284" spans="1:20" x14ac:dyDescent="0.25">
      <c r="A2284" s="68">
        <v>43119</v>
      </c>
      <c r="B2284" s="69" t="s">
        <v>1096</v>
      </c>
      <c r="C2284" s="70"/>
      <c r="D2284" s="69" t="s">
        <v>245</v>
      </c>
      <c r="E2284" s="69" t="s">
        <v>18</v>
      </c>
      <c r="F2284" s="70">
        <v>30</v>
      </c>
      <c r="G2284" s="71">
        <v>30</v>
      </c>
      <c r="H2284" s="70">
        <v>1</v>
      </c>
      <c r="I2284" s="70">
        <v>80</v>
      </c>
      <c r="J2284" s="70">
        <v>240</v>
      </c>
      <c r="K2284" s="69" t="s">
        <v>16</v>
      </c>
      <c r="L2284" s="70">
        <v>60</v>
      </c>
      <c r="M2284" s="70">
        <v>60</v>
      </c>
      <c r="N2284" s="70">
        <v>180</v>
      </c>
      <c r="O2284" s="70">
        <v>6</v>
      </c>
      <c r="P2284" s="69" t="s">
        <v>61</v>
      </c>
      <c r="Q2284" s="70">
        <v>112</v>
      </c>
      <c r="S2284">
        <f t="shared" si="72"/>
        <v>240</v>
      </c>
      <c r="T2284" t="str">
        <f t="shared" si="71"/>
        <v>BPB-14</v>
      </c>
    </row>
    <row r="2285" spans="1:20" x14ac:dyDescent="0.25">
      <c r="A2285" s="68">
        <v>43119</v>
      </c>
      <c r="B2285" s="69" t="s">
        <v>1096</v>
      </c>
      <c r="C2285" s="70"/>
      <c r="D2285" s="69" t="s">
        <v>245</v>
      </c>
      <c r="E2285" s="69" t="s">
        <v>62</v>
      </c>
      <c r="F2285" s="70">
        <v>40</v>
      </c>
      <c r="G2285" s="71">
        <v>40</v>
      </c>
      <c r="H2285" s="70">
        <v>1</v>
      </c>
      <c r="I2285" s="70">
        <v>40</v>
      </c>
      <c r="J2285" s="70">
        <v>120</v>
      </c>
      <c r="K2285" s="69" t="s">
        <v>16</v>
      </c>
      <c r="L2285" s="70">
        <v>80</v>
      </c>
      <c r="M2285" s="70">
        <v>80</v>
      </c>
      <c r="N2285" s="70">
        <v>480</v>
      </c>
      <c r="O2285" s="70">
        <v>12</v>
      </c>
      <c r="P2285" s="69" t="s">
        <v>63</v>
      </c>
      <c r="Q2285" s="70">
        <v>51</v>
      </c>
      <c r="S2285">
        <f t="shared" si="72"/>
        <v>120</v>
      </c>
      <c r="T2285" t="str">
        <f t="shared" si="71"/>
        <v>BPB-14</v>
      </c>
    </row>
    <row r="2286" spans="1:20" x14ac:dyDescent="0.25">
      <c r="A2286" s="72">
        <v>43119</v>
      </c>
      <c r="B2286" s="73" t="s">
        <v>1096</v>
      </c>
      <c r="C2286" s="74"/>
      <c r="D2286" s="73" t="s">
        <v>245</v>
      </c>
      <c r="E2286" s="73" t="s">
        <v>319</v>
      </c>
      <c r="F2286" s="74">
        <v>18</v>
      </c>
      <c r="G2286" s="75">
        <v>180</v>
      </c>
      <c r="H2286" s="74">
        <v>10</v>
      </c>
      <c r="I2286" s="74">
        <v>36</v>
      </c>
      <c r="J2286" s="74">
        <v>108</v>
      </c>
      <c r="K2286" s="73" t="s">
        <v>16</v>
      </c>
      <c r="L2286" s="74">
        <v>0</v>
      </c>
      <c r="M2286" s="74">
        <v>0</v>
      </c>
      <c r="N2286" s="74">
        <v>0</v>
      </c>
      <c r="O2286" s="74">
        <v>0</v>
      </c>
      <c r="P2286" s="73" t="s">
        <v>320</v>
      </c>
      <c r="Q2286" s="74">
        <v>51</v>
      </c>
      <c r="S2286">
        <f t="shared" si="72"/>
        <v>108</v>
      </c>
      <c r="T2286" t="str">
        <f t="shared" si="71"/>
        <v>BPB-15</v>
      </c>
    </row>
    <row r="2287" spans="1:20" x14ac:dyDescent="0.25">
      <c r="A2287" s="72">
        <v>43119</v>
      </c>
      <c r="B2287" s="73" t="s">
        <v>1096</v>
      </c>
      <c r="C2287" s="74"/>
      <c r="D2287" s="73" t="s">
        <v>245</v>
      </c>
      <c r="E2287" s="73" t="s">
        <v>154</v>
      </c>
      <c r="F2287" s="74">
        <v>90</v>
      </c>
      <c r="G2287" s="75">
        <v>90</v>
      </c>
      <c r="H2287" s="74">
        <v>1</v>
      </c>
      <c r="I2287" s="74">
        <v>2</v>
      </c>
      <c r="J2287" s="74">
        <v>56</v>
      </c>
      <c r="K2287" s="73" t="s">
        <v>16</v>
      </c>
      <c r="L2287" s="74">
        <v>0</v>
      </c>
      <c r="M2287" s="74">
        <v>0</v>
      </c>
      <c r="N2287" s="74">
        <v>0</v>
      </c>
      <c r="O2287" s="74">
        <v>0</v>
      </c>
      <c r="P2287" s="73" t="s">
        <v>314</v>
      </c>
      <c r="Q2287" s="74">
        <v>25.411111111111101</v>
      </c>
      <c r="S2287">
        <f t="shared" si="72"/>
        <v>56</v>
      </c>
      <c r="T2287" t="str">
        <f t="shared" si="71"/>
        <v>BPB-15</v>
      </c>
    </row>
    <row r="2288" spans="1:20" x14ac:dyDescent="0.25">
      <c r="A2288" s="68">
        <v>43119</v>
      </c>
      <c r="B2288" s="69" t="s">
        <v>1097</v>
      </c>
      <c r="C2288" s="70"/>
      <c r="D2288" s="69" t="s">
        <v>248</v>
      </c>
      <c r="E2288" s="69" t="s">
        <v>18</v>
      </c>
      <c r="F2288" s="70">
        <v>30</v>
      </c>
      <c r="G2288" s="71">
        <v>30</v>
      </c>
      <c r="H2288" s="70">
        <v>1</v>
      </c>
      <c r="I2288" s="70">
        <v>80</v>
      </c>
      <c r="J2288" s="70">
        <v>240</v>
      </c>
      <c r="K2288" s="69" t="s">
        <v>16</v>
      </c>
      <c r="L2288" s="70">
        <v>60</v>
      </c>
      <c r="M2288" s="70">
        <v>60</v>
      </c>
      <c r="N2288" s="70">
        <v>180</v>
      </c>
      <c r="O2288" s="70">
        <v>6</v>
      </c>
      <c r="P2288" s="69" t="s">
        <v>61</v>
      </c>
      <c r="Q2288" s="70">
        <v>112</v>
      </c>
      <c r="S2288">
        <f t="shared" si="72"/>
        <v>240</v>
      </c>
      <c r="T2288" t="str">
        <f t="shared" si="71"/>
        <v>BPB-14</v>
      </c>
    </row>
    <row r="2289" spans="19:20" x14ac:dyDescent="0.25">
      <c r="S2289">
        <f t="shared" si="72"/>
        <v>0</v>
      </c>
      <c r="T2289" t="str">
        <f t="shared" si="71"/>
        <v/>
      </c>
    </row>
    <row r="2290" spans="19:20" x14ac:dyDescent="0.25">
      <c r="S2290">
        <f t="shared" si="72"/>
        <v>0</v>
      </c>
      <c r="T2290" t="str">
        <f t="shared" si="71"/>
        <v/>
      </c>
    </row>
    <row r="2291" spans="19:20" x14ac:dyDescent="0.25">
      <c r="S2291">
        <f t="shared" si="72"/>
        <v>0</v>
      </c>
      <c r="T2291" t="str">
        <f t="shared" si="71"/>
        <v/>
      </c>
    </row>
    <row r="2292" spans="19:20" x14ac:dyDescent="0.25">
      <c r="S2292">
        <f t="shared" si="72"/>
        <v>0</v>
      </c>
      <c r="T2292" t="str">
        <f t="shared" si="71"/>
        <v/>
      </c>
    </row>
    <row r="2293" spans="19:20" x14ac:dyDescent="0.25">
      <c r="S2293">
        <f t="shared" si="72"/>
        <v>0</v>
      </c>
      <c r="T2293" t="str">
        <f t="shared" si="71"/>
        <v/>
      </c>
    </row>
    <row r="2294" spans="19:20" x14ac:dyDescent="0.25">
      <c r="S2294">
        <f t="shared" si="72"/>
        <v>0</v>
      </c>
      <c r="T2294" t="str">
        <f t="shared" si="71"/>
        <v/>
      </c>
    </row>
    <row r="2295" spans="19:20" x14ac:dyDescent="0.25">
      <c r="S2295">
        <f t="shared" si="72"/>
        <v>0</v>
      </c>
      <c r="T2295" t="str">
        <f t="shared" si="71"/>
        <v/>
      </c>
    </row>
    <row r="2296" spans="19:20" x14ac:dyDescent="0.25">
      <c r="S2296">
        <f t="shared" si="72"/>
        <v>0</v>
      </c>
      <c r="T2296" t="str">
        <f t="shared" si="71"/>
        <v/>
      </c>
    </row>
    <row r="2297" spans="19:20" x14ac:dyDescent="0.25">
      <c r="S2297">
        <f t="shared" si="72"/>
        <v>0</v>
      </c>
      <c r="T2297" t="str">
        <f t="shared" si="71"/>
        <v/>
      </c>
    </row>
    <row r="2298" spans="19:20" x14ac:dyDescent="0.25">
      <c r="S2298">
        <f t="shared" si="72"/>
        <v>0</v>
      </c>
      <c r="T2298" t="str">
        <f t="shared" si="71"/>
        <v/>
      </c>
    </row>
    <row r="2299" spans="19:20" x14ac:dyDescent="0.25">
      <c r="S2299">
        <f t="shared" si="72"/>
        <v>0</v>
      </c>
      <c r="T2299" t="str">
        <f t="shared" si="71"/>
        <v/>
      </c>
    </row>
    <row r="2300" spans="19:20" x14ac:dyDescent="0.25">
      <c r="S2300">
        <f t="shared" si="72"/>
        <v>0</v>
      </c>
      <c r="T2300" t="str">
        <f t="shared" si="71"/>
        <v/>
      </c>
    </row>
    <row r="2301" spans="19:20" x14ac:dyDescent="0.25">
      <c r="S2301">
        <f t="shared" si="72"/>
        <v>0</v>
      </c>
      <c r="T2301" t="str">
        <f t="shared" si="71"/>
        <v/>
      </c>
    </row>
    <row r="2302" spans="19:20" x14ac:dyDescent="0.25">
      <c r="S2302">
        <f t="shared" si="72"/>
        <v>0</v>
      </c>
      <c r="T2302" t="str">
        <f t="shared" si="71"/>
        <v/>
      </c>
    </row>
    <row r="2303" spans="19:20" x14ac:dyDescent="0.25">
      <c r="S2303">
        <f t="shared" si="72"/>
        <v>0</v>
      </c>
      <c r="T2303" t="str">
        <f t="shared" si="71"/>
        <v/>
      </c>
    </row>
    <row r="2304" spans="19:20" x14ac:dyDescent="0.25">
      <c r="S2304">
        <f t="shared" si="72"/>
        <v>0</v>
      </c>
      <c r="T2304" t="str">
        <f t="shared" si="71"/>
        <v/>
      </c>
    </row>
    <row r="2305" spans="19:20" x14ac:dyDescent="0.25">
      <c r="S2305">
        <f t="shared" si="72"/>
        <v>0</v>
      </c>
      <c r="T2305" t="str">
        <f t="shared" si="71"/>
        <v/>
      </c>
    </row>
    <row r="2306" spans="19:20" x14ac:dyDescent="0.25">
      <c r="S2306">
        <f t="shared" si="72"/>
        <v>0</v>
      </c>
      <c r="T2306" t="str">
        <f t="shared" si="71"/>
        <v/>
      </c>
    </row>
    <row r="2307" spans="19:20" x14ac:dyDescent="0.25">
      <c r="S2307">
        <f t="shared" si="72"/>
        <v>0</v>
      </c>
      <c r="T2307" t="str">
        <f t="shared" ref="T2307:T2370" si="73">LEFT(P2307,6)</f>
        <v/>
      </c>
    </row>
    <row r="2308" spans="19:20" x14ac:dyDescent="0.25">
      <c r="S2308">
        <f t="shared" si="72"/>
        <v>0</v>
      </c>
      <c r="T2308" t="str">
        <f t="shared" si="73"/>
        <v/>
      </c>
    </row>
    <row r="2309" spans="19:20" x14ac:dyDescent="0.25">
      <c r="S2309">
        <f t="shared" si="72"/>
        <v>0</v>
      </c>
      <c r="T2309" t="str">
        <f t="shared" si="73"/>
        <v/>
      </c>
    </row>
    <row r="2310" spans="19:20" x14ac:dyDescent="0.25">
      <c r="S2310">
        <f t="shared" si="72"/>
        <v>0</v>
      </c>
      <c r="T2310" t="str">
        <f t="shared" si="73"/>
        <v/>
      </c>
    </row>
    <row r="2311" spans="19:20" x14ac:dyDescent="0.25">
      <c r="S2311">
        <f t="shared" si="72"/>
        <v>0</v>
      </c>
      <c r="T2311" t="str">
        <f t="shared" si="73"/>
        <v/>
      </c>
    </row>
    <row r="2312" spans="19:20" x14ac:dyDescent="0.25">
      <c r="S2312">
        <f t="shared" si="72"/>
        <v>0</v>
      </c>
      <c r="T2312" t="str">
        <f t="shared" si="73"/>
        <v/>
      </c>
    </row>
    <row r="2313" spans="19:20" x14ac:dyDescent="0.25">
      <c r="S2313">
        <f t="shared" si="72"/>
        <v>0</v>
      </c>
      <c r="T2313" t="str">
        <f t="shared" si="73"/>
        <v/>
      </c>
    </row>
    <row r="2314" spans="19:20" x14ac:dyDescent="0.25">
      <c r="S2314">
        <f t="shared" si="72"/>
        <v>0</v>
      </c>
      <c r="T2314" t="str">
        <f t="shared" si="73"/>
        <v/>
      </c>
    </row>
    <row r="2315" spans="19:20" x14ac:dyDescent="0.25">
      <c r="S2315">
        <f t="shared" si="72"/>
        <v>0</v>
      </c>
      <c r="T2315" t="str">
        <f t="shared" si="73"/>
        <v/>
      </c>
    </row>
    <row r="2316" spans="19:20" x14ac:dyDescent="0.25">
      <c r="S2316">
        <f t="shared" si="72"/>
        <v>0</v>
      </c>
      <c r="T2316" t="str">
        <f t="shared" si="73"/>
        <v/>
      </c>
    </row>
    <row r="2317" spans="19:20" x14ac:dyDescent="0.25">
      <c r="S2317">
        <f t="shared" si="72"/>
        <v>0</v>
      </c>
      <c r="T2317" t="str">
        <f t="shared" si="73"/>
        <v/>
      </c>
    </row>
    <row r="2318" spans="19:20" x14ac:dyDescent="0.25">
      <c r="S2318">
        <f t="shared" si="72"/>
        <v>0</v>
      </c>
      <c r="T2318" t="str">
        <f t="shared" si="73"/>
        <v/>
      </c>
    </row>
    <row r="2319" spans="19:20" x14ac:dyDescent="0.25">
      <c r="S2319">
        <f t="shared" si="72"/>
        <v>0</v>
      </c>
      <c r="T2319" t="str">
        <f t="shared" si="73"/>
        <v/>
      </c>
    </row>
    <row r="2320" spans="19:20" x14ac:dyDescent="0.25">
      <c r="S2320">
        <f t="shared" si="72"/>
        <v>0</v>
      </c>
      <c r="T2320" t="str">
        <f t="shared" si="73"/>
        <v/>
      </c>
    </row>
    <row r="2321" spans="19:20" x14ac:dyDescent="0.25">
      <c r="S2321">
        <f t="shared" si="72"/>
        <v>0</v>
      </c>
      <c r="T2321" t="str">
        <f t="shared" si="73"/>
        <v/>
      </c>
    </row>
    <row r="2322" spans="19:20" x14ac:dyDescent="0.25">
      <c r="S2322">
        <f t="shared" si="72"/>
        <v>0</v>
      </c>
      <c r="T2322" t="str">
        <f t="shared" si="73"/>
        <v/>
      </c>
    </row>
    <row r="2323" spans="19:20" x14ac:dyDescent="0.25">
      <c r="S2323">
        <f t="shared" si="72"/>
        <v>0</v>
      </c>
      <c r="T2323" t="str">
        <f t="shared" si="73"/>
        <v/>
      </c>
    </row>
    <row r="2324" spans="19:20" x14ac:dyDescent="0.25">
      <c r="S2324">
        <f t="shared" si="72"/>
        <v>0</v>
      </c>
      <c r="T2324" t="str">
        <f t="shared" si="73"/>
        <v/>
      </c>
    </row>
    <row r="2325" spans="19:20" x14ac:dyDescent="0.25">
      <c r="S2325">
        <f t="shared" si="72"/>
        <v>0</v>
      </c>
      <c r="T2325" t="str">
        <f t="shared" si="73"/>
        <v/>
      </c>
    </row>
    <row r="2326" spans="19:20" x14ac:dyDescent="0.25">
      <c r="S2326">
        <f t="shared" si="72"/>
        <v>0</v>
      </c>
      <c r="T2326" t="str">
        <f t="shared" si="73"/>
        <v/>
      </c>
    </row>
    <row r="2327" spans="19:20" x14ac:dyDescent="0.25">
      <c r="S2327">
        <f t="shared" si="72"/>
        <v>0</v>
      </c>
      <c r="T2327" t="str">
        <f t="shared" si="73"/>
        <v/>
      </c>
    </row>
    <row r="2328" spans="19:20" x14ac:dyDescent="0.25">
      <c r="S2328">
        <f t="shared" si="72"/>
        <v>0</v>
      </c>
      <c r="T2328" t="str">
        <f t="shared" si="73"/>
        <v/>
      </c>
    </row>
    <row r="2329" spans="19:20" x14ac:dyDescent="0.25">
      <c r="S2329">
        <f t="shared" si="72"/>
        <v>0</v>
      </c>
      <c r="T2329" t="str">
        <f t="shared" si="73"/>
        <v/>
      </c>
    </row>
    <row r="2330" spans="19:20" x14ac:dyDescent="0.25">
      <c r="S2330">
        <f t="shared" si="72"/>
        <v>0</v>
      </c>
      <c r="T2330" t="str">
        <f t="shared" si="73"/>
        <v/>
      </c>
    </row>
    <row r="2331" spans="19:20" x14ac:dyDescent="0.25">
      <c r="S2331">
        <f t="shared" si="72"/>
        <v>0</v>
      </c>
      <c r="T2331" t="str">
        <f t="shared" si="73"/>
        <v/>
      </c>
    </row>
    <row r="2332" spans="19:20" x14ac:dyDescent="0.25">
      <c r="S2332">
        <f t="shared" si="72"/>
        <v>0</v>
      </c>
      <c r="T2332" t="str">
        <f t="shared" si="73"/>
        <v/>
      </c>
    </row>
    <row r="2333" spans="19:20" x14ac:dyDescent="0.25">
      <c r="S2333">
        <f t="shared" si="72"/>
        <v>0</v>
      </c>
      <c r="T2333" t="str">
        <f t="shared" si="73"/>
        <v/>
      </c>
    </row>
    <row r="2334" spans="19:20" x14ac:dyDescent="0.25">
      <c r="S2334">
        <f t="shared" si="72"/>
        <v>0</v>
      </c>
      <c r="T2334" t="str">
        <f t="shared" si="73"/>
        <v/>
      </c>
    </row>
    <row r="2335" spans="19:20" x14ac:dyDescent="0.25">
      <c r="S2335">
        <f t="shared" si="72"/>
        <v>0</v>
      </c>
      <c r="T2335" t="str">
        <f t="shared" si="73"/>
        <v/>
      </c>
    </row>
    <row r="2336" spans="19:20" x14ac:dyDescent="0.25">
      <c r="S2336">
        <f t="shared" si="72"/>
        <v>0</v>
      </c>
      <c r="T2336" t="str">
        <f t="shared" si="73"/>
        <v/>
      </c>
    </row>
    <row r="2337" spans="19:20" x14ac:dyDescent="0.25">
      <c r="S2337">
        <f t="shared" si="72"/>
        <v>0</v>
      </c>
      <c r="T2337" t="str">
        <f t="shared" si="73"/>
        <v/>
      </c>
    </row>
    <row r="2338" spans="19:20" x14ac:dyDescent="0.25">
      <c r="S2338">
        <f t="shared" si="72"/>
        <v>0</v>
      </c>
      <c r="T2338" t="str">
        <f t="shared" si="73"/>
        <v/>
      </c>
    </row>
    <row r="2339" spans="19:20" x14ac:dyDescent="0.25">
      <c r="S2339">
        <f t="shared" si="72"/>
        <v>0</v>
      </c>
      <c r="T2339" t="str">
        <f t="shared" si="73"/>
        <v/>
      </c>
    </row>
    <row r="2340" spans="19:20" x14ac:dyDescent="0.25">
      <c r="S2340">
        <f t="shared" si="72"/>
        <v>0</v>
      </c>
      <c r="T2340" t="str">
        <f t="shared" si="73"/>
        <v/>
      </c>
    </row>
    <row r="2341" spans="19:20" x14ac:dyDescent="0.25">
      <c r="S2341">
        <f t="shared" si="72"/>
        <v>0</v>
      </c>
      <c r="T2341" t="str">
        <f t="shared" si="73"/>
        <v/>
      </c>
    </row>
    <row r="2342" spans="19:20" x14ac:dyDescent="0.25">
      <c r="S2342">
        <f t="shared" si="72"/>
        <v>0</v>
      </c>
      <c r="T2342" t="str">
        <f t="shared" si="73"/>
        <v/>
      </c>
    </row>
    <row r="2343" spans="19:20" x14ac:dyDescent="0.25">
      <c r="S2343">
        <f t="shared" si="72"/>
        <v>0</v>
      </c>
      <c r="T2343" t="str">
        <f t="shared" si="73"/>
        <v/>
      </c>
    </row>
    <row r="2344" spans="19:20" x14ac:dyDescent="0.25">
      <c r="S2344">
        <f t="shared" si="72"/>
        <v>0</v>
      </c>
      <c r="T2344" t="str">
        <f t="shared" si="73"/>
        <v/>
      </c>
    </row>
    <row r="2345" spans="19:20" x14ac:dyDescent="0.25">
      <c r="S2345">
        <f t="shared" si="72"/>
        <v>0</v>
      </c>
      <c r="T2345" t="str">
        <f t="shared" si="73"/>
        <v/>
      </c>
    </row>
    <row r="2346" spans="19:20" x14ac:dyDescent="0.25">
      <c r="S2346">
        <f t="shared" ref="S2346:S2408" si="74">J2346</f>
        <v>0</v>
      </c>
      <c r="T2346" t="str">
        <f t="shared" si="73"/>
        <v/>
      </c>
    </row>
    <row r="2347" spans="19:20" x14ac:dyDescent="0.25">
      <c r="S2347">
        <f t="shared" si="74"/>
        <v>0</v>
      </c>
      <c r="T2347" t="str">
        <f t="shared" si="73"/>
        <v/>
      </c>
    </row>
    <row r="2348" spans="19:20" x14ac:dyDescent="0.25">
      <c r="S2348">
        <f t="shared" si="74"/>
        <v>0</v>
      </c>
      <c r="T2348" t="str">
        <f t="shared" si="73"/>
        <v/>
      </c>
    </row>
    <row r="2349" spans="19:20" x14ac:dyDescent="0.25">
      <c r="S2349">
        <f t="shared" si="74"/>
        <v>0</v>
      </c>
      <c r="T2349" t="str">
        <f t="shared" si="73"/>
        <v/>
      </c>
    </row>
    <row r="2350" spans="19:20" x14ac:dyDescent="0.25">
      <c r="S2350">
        <f t="shared" si="74"/>
        <v>0</v>
      </c>
      <c r="T2350" t="str">
        <f t="shared" si="73"/>
        <v/>
      </c>
    </row>
    <row r="2351" spans="19:20" x14ac:dyDescent="0.25">
      <c r="S2351">
        <f t="shared" si="74"/>
        <v>0</v>
      </c>
      <c r="T2351" t="str">
        <f t="shared" si="73"/>
        <v/>
      </c>
    </row>
    <row r="2352" spans="19:20" x14ac:dyDescent="0.25">
      <c r="S2352">
        <f t="shared" si="74"/>
        <v>0</v>
      </c>
      <c r="T2352" t="str">
        <f t="shared" si="73"/>
        <v/>
      </c>
    </row>
    <row r="2353" spans="19:20" x14ac:dyDescent="0.25">
      <c r="S2353">
        <f t="shared" si="74"/>
        <v>0</v>
      </c>
      <c r="T2353" t="str">
        <f t="shared" si="73"/>
        <v/>
      </c>
    </row>
    <row r="2354" spans="19:20" x14ac:dyDescent="0.25">
      <c r="S2354">
        <f t="shared" si="74"/>
        <v>0</v>
      </c>
      <c r="T2354" t="str">
        <f t="shared" si="73"/>
        <v/>
      </c>
    </row>
    <row r="2355" spans="19:20" x14ac:dyDescent="0.25">
      <c r="S2355">
        <f t="shared" si="74"/>
        <v>0</v>
      </c>
      <c r="T2355" t="str">
        <f t="shared" si="73"/>
        <v/>
      </c>
    </row>
    <row r="2356" spans="19:20" x14ac:dyDescent="0.25">
      <c r="S2356">
        <f t="shared" si="74"/>
        <v>0</v>
      </c>
      <c r="T2356" t="str">
        <f t="shared" si="73"/>
        <v/>
      </c>
    </row>
    <row r="2357" spans="19:20" x14ac:dyDescent="0.25">
      <c r="S2357">
        <f t="shared" si="74"/>
        <v>0</v>
      </c>
      <c r="T2357" t="str">
        <f t="shared" si="73"/>
        <v/>
      </c>
    </row>
    <row r="2358" spans="19:20" x14ac:dyDescent="0.25">
      <c r="S2358">
        <f t="shared" si="74"/>
        <v>0</v>
      </c>
      <c r="T2358" t="str">
        <f t="shared" si="73"/>
        <v/>
      </c>
    </row>
    <row r="2359" spans="19:20" x14ac:dyDescent="0.25">
      <c r="S2359">
        <f t="shared" si="74"/>
        <v>0</v>
      </c>
      <c r="T2359" t="str">
        <f t="shared" si="73"/>
        <v/>
      </c>
    </row>
    <row r="2360" spans="19:20" x14ac:dyDescent="0.25">
      <c r="S2360">
        <f t="shared" si="74"/>
        <v>0</v>
      </c>
      <c r="T2360" t="str">
        <f t="shared" si="73"/>
        <v/>
      </c>
    </row>
    <row r="2361" spans="19:20" x14ac:dyDescent="0.25">
      <c r="S2361">
        <f t="shared" si="74"/>
        <v>0</v>
      </c>
      <c r="T2361" t="str">
        <f t="shared" si="73"/>
        <v/>
      </c>
    </row>
    <row r="2362" spans="19:20" x14ac:dyDescent="0.25">
      <c r="S2362">
        <f t="shared" si="74"/>
        <v>0</v>
      </c>
      <c r="T2362" t="str">
        <f t="shared" si="73"/>
        <v/>
      </c>
    </row>
    <row r="2363" spans="19:20" x14ac:dyDescent="0.25">
      <c r="S2363">
        <f t="shared" si="74"/>
        <v>0</v>
      </c>
      <c r="T2363" t="str">
        <f t="shared" si="73"/>
        <v/>
      </c>
    </row>
    <row r="2364" spans="19:20" x14ac:dyDescent="0.25">
      <c r="S2364">
        <f t="shared" si="74"/>
        <v>0</v>
      </c>
      <c r="T2364" t="str">
        <f t="shared" si="73"/>
        <v/>
      </c>
    </row>
    <row r="2365" spans="19:20" x14ac:dyDescent="0.25">
      <c r="S2365">
        <f t="shared" si="74"/>
        <v>0</v>
      </c>
      <c r="T2365" t="str">
        <f t="shared" si="73"/>
        <v/>
      </c>
    </row>
    <row r="2366" spans="19:20" x14ac:dyDescent="0.25">
      <c r="S2366">
        <f t="shared" si="74"/>
        <v>0</v>
      </c>
      <c r="T2366" t="str">
        <f t="shared" si="73"/>
        <v/>
      </c>
    </row>
    <row r="2367" spans="19:20" x14ac:dyDescent="0.25">
      <c r="S2367">
        <f t="shared" si="74"/>
        <v>0</v>
      </c>
      <c r="T2367" t="str">
        <f t="shared" si="73"/>
        <v/>
      </c>
    </row>
    <row r="2368" spans="19:20" x14ac:dyDescent="0.25">
      <c r="S2368">
        <f t="shared" si="74"/>
        <v>0</v>
      </c>
      <c r="T2368" t="str">
        <f t="shared" si="73"/>
        <v/>
      </c>
    </row>
    <row r="2369" spans="19:20" x14ac:dyDescent="0.25">
      <c r="S2369">
        <f t="shared" si="74"/>
        <v>0</v>
      </c>
      <c r="T2369" t="str">
        <f t="shared" si="73"/>
        <v/>
      </c>
    </row>
    <row r="2370" spans="19:20" x14ac:dyDescent="0.25">
      <c r="S2370">
        <f t="shared" si="74"/>
        <v>0</v>
      </c>
      <c r="T2370" t="str">
        <f t="shared" si="73"/>
        <v/>
      </c>
    </row>
    <row r="2371" spans="19:20" x14ac:dyDescent="0.25">
      <c r="S2371">
        <f t="shared" si="74"/>
        <v>0</v>
      </c>
      <c r="T2371" t="str">
        <f t="shared" ref="T2371:T2434" si="75">LEFT(P2371,6)</f>
        <v/>
      </c>
    </row>
    <row r="2372" spans="19:20" x14ac:dyDescent="0.25">
      <c r="S2372">
        <f t="shared" si="74"/>
        <v>0</v>
      </c>
      <c r="T2372" t="str">
        <f t="shared" si="75"/>
        <v/>
      </c>
    </row>
    <row r="2373" spans="19:20" x14ac:dyDescent="0.25">
      <c r="S2373">
        <f t="shared" si="74"/>
        <v>0</v>
      </c>
      <c r="T2373" t="str">
        <f t="shared" si="75"/>
        <v/>
      </c>
    </row>
    <row r="2374" spans="19:20" x14ac:dyDescent="0.25">
      <c r="S2374">
        <f t="shared" si="74"/>
        <v>0</v>
      </c>
      <c r="T2374" t="str">
        <f t="shared" si="75"/>
        <v/>
      </c>
    </row>
    <row r="2375" spans="19:20" x14ac:dyDescent="0.25">
      <c r="S2375">
        <f t="shared" si="74"/>
        <v>0</v>
      </c>
      <c r="T2375" t="str">
        <f t="shared" si="75"/>
        <v/>
      </c>
    </row>
    <row r="2376" spans="19:20" x14ac:dyDescent="0.25">
      <c r="S2376">
        <f t="shared" si="74"/>
        <v>0</v>
      </c>
      <c r="T2376" t="str">
        <f t="shared" si="75"/>
        <v/>
      </c>
    </row>
    <row r="2377" spans="19:20" x14ac:dyDescent="0.25">
      <c r="S2377">
        <f t="shared" si="74"/>
        <v>0</v>
      </c>
      <c r="T2377" t="str">
        <f t="shared" si="75"/>
        <v/>
      </c>
    </row>
    <row r="2378" spans="19:20" x14ac:dyDescent="0.25">
      <c r="S2378">
        <f t="shared" si="74"/>
        <v>0</v>
      </c>
      <c r="T2378" t="str">
        <f t="shared" si="75"/>
        <v/>
      </c>
    </row>
    <row r="2379" spans="19:20" x14ac:dyDescent="0.25">
      <c r="S2379">
        <f t="shared" si="74"/>
        <v>0</v>
      </c>
      <c r="T2379" t="str">
        <f t="shared" si="75"/>
        <v/>
      </c>
    </row>
    <row r="2380" spans="19:20" x14ac:dyDescent="0.25">
      <c r="S2380">
        <f t="shared" si="74"/>
        <v>0</v>
      </c>
      <c r="T2380" t="str">
        <f t="shared" si="75"/>
        <v/>
      </c>
    </row>
    <row r="2381" spans="19:20" x14ac:dyDescent="0.25">
      <c r="S2381">
        <f t="shared" si="74"/>
        <v>0</v>
      </c>
      <c r="T2381" t="str">
        <f t="shared" si="75"/>
        <v/>
      </c>
    </row>
    <row r="2382" spans="19:20" x14ac:dyDescent="0.25">
      <c r="S2382">
        <f t="shared" si="74"/>
        <v>0</v>
      </c>
      <c r="T2382" t="str">
        <f t="shared" si="75"/>
        <v/>
      </c>
    </row>
    <row r="2383" spans="19:20" x14ac:dyDescent="0.25">
      <c r="S2383">
        <f t="shared" si="74"/>
        <v>0</v>
      </c>
      <c r="T2383" t="str">
        <f t="shared" si="75"/>
        <v/>
      </c>
    </row>
    <row r="2384" spans="19:20" x14ac:dyDescent="0.25">
      <c r="S2384">
        <f t="shared" si="74"/>
        <v>0</v>
      </c>
      <c r="T2384" t="str">
        <f t="shared" si="75"/>
        <v/>
      </c>
    </row>
    <row r="2385" spans="19:20" x14ac:dyDescent="0.25">
      <c r="S2385">
        <f t="shared" si="74"/>
        <v>0</v>
      </c>
      <c r="T2385" t="str">
        <f t="shared" si="75"/>
        <v/>
      </c>
    </row>
    <row r="2386" spans="19:20" x14ac:dyDescent="0.25">
      <c r="S2386">
        <f t="shared" si="74"/>
        <v>0</v>
      </c>
      <c r="T2386" t="str">
        <f t="shared" si="75"/>
        <v/>
      </c>
    </row>
    <row r="2387" spans="19:20" x14ac:dyDescent="0.25">
      <c r="S2387">
        <f t="shared" si="74"/>
        <v>0</v>
      </c>
      <c r="T2387" t="str">
        <f t="shared" si="75"/>
        <v/>
      </c>
    </row>
    <row r="2388" spans="19:20" x14ac:dyDescent="0.25">
      <c r="S2388">
        <f t="shared" si="74"/>
        <v>0</v>
      </c>
      <c r="T2388" t="str">
        <f t="shared" si="75"/>
        <v/>
      </c>
    </row>
    <row r="2389" spans="19:20" x14ac:dyDescent="0.25">
      <c r="S2389">
        <f t="shared" si="74"/>
        <v>0</v>
      </c>
      <c r="T2389" t="str">
        <f t="shared" si="75"/>
        <v/>
      </c>
    </row>
    <row r="2390" spans="19:20" x14ac:dyDescent="0.25">
      <c r="S2390">
        <f t="shared" si="74"/>
        <v>0</v>
      </c>
      <c r="T2390" t="str">
        <f t="shared" si="75"/>
        <v/>
      </c>
    </row>
    <row r="2391" spans="19:20" x14ac:dyDescent="0.25">
      <c r="S2391">
        <f t="shared" si="74"/>
        <v>0</v>
      </c>
      <c r="T2391" t="str">
        <f t="shared" si="75"/>
        <v/>
      </c>
    </row>
    <row r="2392" spans="19:20" x14ac:dyDescent="0.25">
      <c r="S2392">
        <f t="shared" si="74"/>
        <v>0</v>
      </c>
      <c r="T2392" t="str">
        <f t="shared" si="75"/>
        <v/>
      </c>
    </row>
    <row r="2393" spans="19:20" x14ac:dyDescent="0.25">
      <c r="S2393">
        <f t="shared" si="74"/>
        <v>0</v>
      </c>
      <c r="T2393" t="str">
        <f t="shared" si="75"/>
        <v/>
      </c>
    </row>
    <row r="2394" spans="19:20" x14ac:dyDescent="0.25">
      <c r="S2394">
        <f t="shared" si="74"/>
        <v>0</v>
      </c>
      <c r="T2394" t="str">
        <f t="shared" si="75"/>
        <v/>
      </c>
    </row>
    <row r="2395" spans="19:20" x14ac:dyDescent="0.25">
      <c r="S2395">
        <f t="shared" si="74"/>
        <v>0</v>
      </c>
      <c r="T2395" t="str">
        <f t="shared" si="75"/>
        <v/>
      </c>
    </row>
    <row r="2396" spans="19:20" x14ac:dyDescent="0.25">
      <c r="S2396">
        <f t="shared" si="74"/>
        <v>0</v>
      </c>
      <c r="T2396" t="str">
        <f t="shared" si="75"/>
        <v/>
      </c>
    </row>
    <row r="2397" spans="19:20" x14ac:dyDescent="0.25">
      <c r="S2397">
        <f t="shared" si="74"/>
        <v>0</v>
      </c>
      <c r="T2397" t="str">
        <f t="shared" si="75"/>
        <v/>
      </c>
    </row>
    <row r="2398" spans="19:20" x14ac:dyDescent="0.25">
      <c r="S2398">
        <f t="shared" si="74"/>
        <v>0</v>
      </c>
      <c r="T2398" t="str">
        <f t="shared" si="75"/>
        <v/>
      </c>
    </row>
    <row r="2399" spans="19:20" x14ac:dyDescent="0.25">
      <c r="S2399">
        <f t="shared" si="74"/>
        <v>0</v>
      </c>
      <c r="T2399" t="str">
        <f t="shared" si="75"/>
        <v/>
      </c>
    </row>
    <row r="2400" spans="19:20" x14ac:dyDescent="0.25">
      <c r="S2400">
        <f t="shared" si="74"/>
        <v>0</v>
      </c>
      <c r="T2400" t="str">
        <f t="shared" si="75"/>
        <v/>
      </c>
    </row>
    <row r="2401" spans="19:20" x14ac:dyDescent="0.25">
      <c r="S2401">
        <f t="shared" si="74"/>
        <v>0</v>
      </c>
      <c r="T2401" t="str">
        <f t="shared" si="75"/>
        <v/>
      </c>
    </row>
    <row r="2402" spans="19:20" x14ac:dyDescent="0.25">
      <c r="S2402">
        <f t="shared" si="74"/>
        <v>0</v>
      </c>
      <c r="T2402" t="str">
        <f t="shared" si="75"/>
        <v/>
      </c>
    </row>
    <row r="2403" spans="19:20" x14ac:dyDescent="0.25">
      <c r="S2403">
        <f t="shared" si="74"/>
        <v>0</v>
      </c>
      <c r="T2403" t="str">
        <f t="shared" si="75"/>
        <v/>
      </c>
    </row>
    <row r="2404" spans="19:20" x14ac:dyDescent="0.25">
      <c r="S2404">
        <f t="shared" si="74"/>
        <v>0</v>
      </c>
      <c r="T2404" t="str">
        <f t="shared" si="75"/>
        <v/>
      </c>
    </row>
    <row r="2405" spans="19:20" x14ac:dyDescent="0.25">
      <c r="S2405">
        <f t="shared" si="74"/>
        <v>0</v>
      </c>
      <c r="T2405" t="str">
        <f t="shared" si="75"/>
        <v/>
      </c>
    </row>
    <row r="2406" spans="19:20" x14ac:dyDescent="0.25">
      <c r="S2406">
        <f t="shared" si="74"/>
        <v>0</v>
      </c>
      <c r="T2406" t="str">
        <f t="shared" si="75"/>
        <v/>
      </c>
    </row>
    <row r="2407" spans="19:20" x14ac:dyDescent="0.25">
      <c r="S2407">
        <f t="shared" si="74"/>
        <v>0</v>
      </c>
      <c r="T2407" t="str">
        <f t="shared" si="75"/>
        <v/>
      </c>
    </row>
    <row r="2408" spans="19:20" x14ac:dyDescent="0.25">
      <c r="S2408">
        <f t="shared" si="74"/>
        <v>0</v>
      </c>
      <c r="T2408" t="str">
        <f t="shared" si="75"/>
        <v/>
      </c>
    </row>
    <row r="2409" spans="19:20" x14ac:dyDescent="0.25">
      <c r="S2409">
        <f t="shared" ref="S2409:S2471" si="76">J2409</f>
        <v>0</v>
      </c>
      <c r="T2409" t="str">
        <f t="shared" si="75"/>
        <v/>
      </c>
    </row>
    <row r="2410" spans="19:20" x14ac:dyDescent="0.25">
      <c r="S2410">
        <f t="shared" si="76"/>
        <v>0</v>
      </c>
      <c r="T2410" t="str">
        <f t="shared" si="75"/>
        <v/>
      </c>
    </row>
    <row r="2411" spans="19:20" x14ac:dyDescent="0.25">
      <c r="S2411">
        <f t="shared" si="76"/>
        <v>0</v>
      </c>
      <c r="T2411" t="str">
        <f t="shared" si="75"/>
        <v/>
      </c>
    </row>
    <row r="2412" spans="19:20" x14ac:dyDescent="0.25">
      <c r="S2412">
        <f t="shared" si="76"/>
        <v>0</v>
      </c>
      <c r="T2412" t="str">
        <f t="shared" si="75"/>
        <v/>
      </c>
    </row>
    <row r="2413" spans="19:20" x14ac:dyDescent="0.25">
      <c r="S2413">
        <f t="shared" si="76"/>
        <v>0</v>
      </c>
      <c r="T2413" t="str">
        <f t="shared" si="75"/>
        <v/>
      </c>
    </row>
    <row r="2414" spans="19:20" x14ac:dyDescent="0.25">
      <c r="S2414">
        <f t="shared" si="76"/>
        <v>0</v>
      </c>
      <c r="T2414" t="str">
        <f t="shared" si="75"/>
        <v/>
      </c>
    </row>
    <row r="2415" spans="19:20" x14ac:dyDescent="0.25">
      <c r="S2415">
        <f t="shared" si="76"/>
        <v>0</v>
      </c>
      <c r="T2415" t="str">
        <f t="shared" si="75"/>
        <v/>
      </c>
    </row>
    <row r="2416" spans="19:20" x14ac:dyDescent="0.25">
      <c r="S2416">
        <f t="shared" si="76"/>
        <v>0</v>
      </c>
      <c r="T2416" t="str">
        <f t="shared" si="75"/>
        <v/>
      </c>
    </row>
    <row r="2417" spans="19:20" x14ac:dyDescent="0.25">
      <c r="S2417">
        <f t="shared" si="76"/>
        <v>0</v>
      </c>
      <c r="T2417" t="str">
        <f t="shared" si="75"/>
        <v/>
      </c>
    </row>
    <row r="2418" spans="19:20" x14ac:dyDescent="0.25">
      <c r="S2418">
        <f t="shared" si="76"/>
        <v>0</v>
      </c>
      <c r="T2418" t="str">
        <f t="shared" si="75"/>
        <v/>
      </c>
    </row>
    <row r="2419" spans="19:20" x14ac:dyDescent="0.25">
      <c r="S2419">
        <f t="shared" si="76"/>
        <v>0</v>
      </c>
      <c r="T2419" t="str">
        <f t="shared" si="75"/>
        <v/>
      </c>
    </row>
    <row r="2420" spans="19:20" x14ac:dyDescent="0.25">
      <c r="S2420">
        <f t="shared" si="76"/>
        <v>0</v>
      </c>
      <c r="T2420" t="str">
        <f t="shared" si="75"/>
        <v/>
      </c>
    </row>
    <row r="2421" spans="19:20" x14ac:dyDescent="0.25">
      <c r="S2421">
        <f t="shared" si="76"/>
        <v>0</v>
      </c>
      <c r="T2421" t="str">
        <f t="shared" si="75"/>
        <v/>
      </c>
    </row>
    <row r="2422" spans="19:20" x14ac:dyDescent="0.25">
      <c r="S2422">
        <f t="shared" si="76"/>
        <v>0</v>
      </c>
      <c r="T2422" t="str">
        <f t="shared" si="75"/>
        <v/>
      </c>
    </row>
    <row r="2423" spans="19:20" x14ac:dyDescent="0.25">
      <c r="S2423">
        <f t="shared" si="76"/>
        <v>0</v>
      </c>
      <c r="T2423" t="str">
        <f t="shared" si="75"/>
        <v/>
      </c>
    </row>
    <row r="2424" spans="19:20" x14ac:dyDescent="0.25">
      <c r="S2424">
        <f t="shared" si="76"/>
        <v>0</v>
      </c>
      <c r="T2424" t="str">
        <f t="shared" si="75"/>
        <v/>
      </c>
    </row>
    <row r="2425" spans="19:20" x14ac:dyDescent="0.25">
      <c r="S2425">
        <f t="shared" si="76"/>
        <v>0</v>
      </c>
      <c r="T2425" t="str">
        <f t="shared" si="75"/>
        <v/>
      </c>
    </row>
    <row r="2426" spans="19:20" x14ac:dyDescent="0.25">
      <c r="S2426">
        <f t="shared" si="76"/>
        <v>0</v>
      </c>
      <c r="T2426" t="str">
        <f t="shared" si="75"/>
        <v/>
      </c>
    </row>
    <row r="2427" spans="19:20" x14ac:dyDescent="0.25">
      <c r="S2427">
        <f t="shared" si="76"/>
        <v>0</v>
      </c>
      <c r="T2427" t="str">
        <f t="shared" si="75"/>
        <v/>
      </c>
    </row>
    <row r="2428" spans="19:20" x14ac:dyDescent="0.25">
      <c r="S2428">
        <f t="shared" si="76"/>
        <v>0</v>
      </c>
      <c r="T2428" t="str">
        <f t="shared" si="75"/>
        <v/>
      </c>
    </row>
    <row r="2429" spans="19:20" x14ac:dyDescent="0.25">
      <c r="S2429">
        <f t="shared" si="76"/>
        <v>0</v>
      </c>
      <c r="T2429" t="str">
        <f t="shared" si="75"/>
        <v/>
      </c>
    </row>
    <row r="2430" spans="19:20" x14ac:dyDescent="0.25">
      <c r="S2430">
        <f t="shared" si="76"/>
        <v>0</v>
      </c>
      <c r="T2430" t="str">
        <f t="shared" si="75"/>
        <v/>
      </c>
    </row>
    <row r="2431" spans="19:20" x14ac:dyDescent="0.25">
      <c r="S2431">
        <f t="shared" si="76"/>
        <v>0</v>
      </c>
      <c r="T2431" t="str">
        <f t="shared" si="75"/>
        <v/>
      </c>
    </row>
    <row r="2432" spans="19:20" x14ac:dyDescent="0.25">
      <c r="S2432">
        <f t="shared" si="76"/>
        <v>0</v>
      </c>
      <c r="T2432" t="str">
        <f t="shared" si="75"/>
        <v/>
      </c>
    </row>
    <row r="2433" spans="19:20" x14ac:dyDescent="0.25">
      <c r="S2433">
        <f t="shared" si="76"/>
        <v>0</v>
      </c>
      <c r="T2433" t="str">
        <f t="shared" si="75"/>
        <v/>
      </c>
    </row>
    <row r="2434" spans="19:20" x14ac:dyDescent="0.25">
      <c r="S2434">
        <f t="shared" si="76"/>
        <v>0</v>
      </c>
      <c r="T2434" t="str">
        <f t="shared" si="75"/>
        <v/>
      </c>
    </row>
    <row r="2435" spans="19:20" x14ac:dyDescent="0.25">
      <c r="S2435">
        <f t="shared" si="76"/>
        <v>0</v>
      </c>
      <c r="T2435" t="str">
        <f t="shared" ref="T2435:T2498" si="77">LEFT(P2435,6)</f>
        <v/>
      </c>
    </row>
    <row r="2436" spans="19:20" x14ac:dyDescent="0.25">
      <c r="S2436">
        <f t="shared" si="76"/>
        <v>0</v>
      </c>
      <c r="T2436" t="str">
        <f t="shared" si="77"/>
        <v/>
      </c>
    </row>
    <row r="2437" spans="19:20" x14ac:dyDescent="0.25">
      <c r="S2437">
        <f t="shared" si="76"/>
        <v>0</v>
      </c>
      <c r="T2437" t="str">
        <f t="shared" si="77"/>
        <v/>
      </c>
    </row>
    <row r="2438" spans="19:20" x14ac:dyDescent="0.25">
      <c r="S2438">
        <f t="shared" si="76"/>
        <v>0</v>
      </c>
      <c r="T2438" t="str">
        <f t="shared" si="77"/>
        <v/>
      </c>
    </row>
    <row r="2439" spans="19:20" x14ac:dyDescent="0.25">
      <c r="S2439">
        <f t="shared" si="76"/>
        <v>0</v>
      </c>
      <c r="T2439" t="str">
        <f t="shared" si="77"/>
        <v/>
      </c>
    </row>
    <row r="2440" spans="19:20" x14ac:dyDescent="0.25">
      <c r="S2440">
        <f t="shared" si="76"/>
        <v>0</v>
      </c>
      <c r="T2440" t="str">
        <f t="shared" si="77"/>
        <v/>
      </c>
    </row>
    <row r="2441" spans="19:20" x14ac:dyDescent="0.25">
      <c r="S2441">
        <f t="shared" si="76"/>
        <v>0</v>
      </c>
      <c r="T2441" t="str">
        <f t="shared" si="77"/>
        <v/>
      </c>
    </row>
    <row r="2442" spans="19:20" x14ac:dyDescent="0.25">
      <c r="S2442">
        <f t="shared" si="76"/>
        <v>0</v>
      </c>
      <c r="T2442" t="str">
        <f t="shared" si="77"/>
        <v/>
      </c>
    </row>
    <row r="2443" spans="19:20" x14ac:dyDescent="0.25">
      <c r="S2443">
        <f t="shared" si="76"/>
        <v>0</v>
      </c>
      <c r="T2443" t="str">
        <f t="shared" si="77"/>
        <v/>
      </c>
    </row>
    <row r="2444" spans="19:20" x14ac:dyDescent="0.25">
      <c r="S2444">
        <f t="shared" si="76"/>
        <v>0</v>
      </c>
      <c r="T2444" t="str">
        <f t="shared" si="77"/>
        <v/>
      </c>
    </row>
    <row r="2445" spans="19:20" x14ac:dyDescent="0.25">
      <c r="S2445">
        <f t="shared" si="76"/>
        <v>0</v>
      </c>
      <c r="T2445" t="str">
        <f t="shared" si="77"/>
        <v/>
      </c>
    </row>
    <row r="2446" spans="19:20" x14ac:dyDescent="0.25">
      <c r="S2446">
        <f t="shared" si="76"/>
        <v>0</v>
      </c>
      <c r="T2446" t="str">
        <f t="shared" si="77"/>
        <v/>
      </c>
    </row>
    <row r="2447" spans="19:20" x14ac:dyDescent="0.25">
      <c r="S2447">
        <f t="shared" si="76"/>
        <v>0</v>
      </c>
      <c r="T2447" t="str">
        <f t="shared" si="77"/>
        <v/>
      </c>
    </row>
    <row r="2448" spans="19:20" x14ac:dyDescent="0.25">
      <c r="S2448">
        <f t="shared" si="76"/>
        <v>0</v>
      </c>
      <c r="T2448" t="str">
        <f t="shared" si="77"/>
        <v/>
      </c>
    </row>
    <row r="2449" spans="19:20" x14ac:dyDescent="0.25">
      <c r="S2449">
        <f t="shared" si="76"/>
        <v>0</v>
      </c>
      <c r="T2449" t="str">
        <f t="shared" si="77"/>
        <v/>
      </c>
    </row>
    <row r="2450" spans="19:20" x14ac:dyDescent="0.25">
      <c r="S2450">
        <f t="shared" si="76"/>
        <v>0</v>
      </c>
      <c r="T2450" t="str">
        <f t="shared" si="77"/>
        <v/>
      </c>
    </row>
    <row r="2451" spans="19:20" x14ac:dyDescent="0.25">
      <c r="S2451">
        <f t="shared" si="76"/>
        <v>0</v>
      </c>
      <c r="T2451" t="str">
        <f t="shared" si="77"/>
        <v/>
      </c>
    </row>
    <row r="2452" spans="19:20" x14ac:dyDescent="0.25">
      <c r="S2452">
        <f t="shared" si="76"/>
        <v>0</v>
      </c>
      <c r="T2452" t="str">
        <f t="shared" si="77"/>
        <v/>
      </c>
    </row>
    <row r="2453" spans="19:20" x14ac:dyDescent="0.25">
      <c r="S2453">
        <f t="shared" si="76"/>
        <v>0</v>
      </c>
      <c r="T2453" t="str">
        <f t="shared" si="77"/>
        <v/>
      </c>
    </row>
    <row r="2454" spans="19:20" x14ac:dyDescent="0.25">
      <c r="S2454">
        <f t="shared" si="76"/>
        <v>0</v>
      </c>
      <c r="T2454" t="str">
        <f t="shared" si="77"/>
        <v/>
      </c>
    </row>
    <row r="2455" spans="19:20" x14ac:dyDescent="0.25">
      <c r="S2455">
        <f t="shared" si="76"/>
        <v>0</v>
      </c>
      <c r="T2455" t="str">
        <f t="shared" si="77"/>
        <v/>
      </c>
    </row>
    <row r="2456" spans="19:20" x14ac:dyDescent="0.25">
      <c r="S2456">
        <f t="shared" si="76"/>
        <v>0</v>
      </c>
      <c r="T2456" t="str">
        <f t="shared" si="77"/>
        <v/>
      </c>
    </row>
    <row r="2457" spans="19:20" x14ac:dyDescent="0.25">
      <c r="S2457">
        <f t="shared" si="76"/>
        <v>0</v>
      </c>
      <c r="T2457" t="str">
        <f t="shared" si="77"/>
        <v/>
      </c>
    </row>
    <row r="2458" spans="19:20" x14ac:dyDescent="0.25">
      <c r="S2458">
        <f t="shared" si="76"/>
        <v>0</v>
      </c>
      <c r="T2458" t="str">
        <f t="shared" si="77"/>
        <v/>
      </c>
    </row>
    <row r="2459" spans="19:20" x14ac:dyDescent="0.25">
      <c r="S2459">
        <f t="shared" si="76"/>
        <v>0</v>
      </c>
      <c r="T2459" t="str">
        <f t="shared" si="77"/>
        <v/>
      </c>
    </row>
    <row r="2460" spans="19:20" x14ac:dyDescent="0.25">
      <c r="S2460">
        <f t="shared" si="76"/>
        <v>0</v>
      </c>
      <c r="T2460" t="str">
        <f t="shared" si="77"/>
        <v/>
      </c>
    </row>
    <row r="2461" spans="19:20" x14ac:dyDescent="0.25">
      <c r="S2461">
        <f t="shared" si="76"/>
        <v>0</v>
      </c>
      <c r="T2461" t="str">
        <f t="shared" si="77"/>
        <v/>
      </c>
    </row>
    <row r="2462" spans="19:20" x14ac:dyDescent="0.25">
      <c r="S2462">
        <f t="shared" si="76"/>
        <v>0</v>
      </c>
      <c r="T2462" t="str">
        <f t="shared" si="77"/>
        <v/>
      </c>
    </row>
    <row r="2463" spans="19:20" x14ac:dyDescent="0.25">
      <c r="S2463">
        <f t="shared" si="76"/>
        <v>0</v>
      </c>
      <c r="T2463" t="str">
        <f t="shared" si="77"/>
        <v/>
      </c>
    </row>
    <row r="2464" spans="19:20" x14ac:dyDescent="0.25">
      <c r="S2464">
        <f t="shared" si="76"/>
        <v>0</v>
      </c>
      <c r="T2464" t="str">
        <f t="shared" si="77"/>
        <v/>
      </c>
    </row>
    <row r="2465" spans="19:20" x14ac:dyDescent="0.25">
      <c r="S2465">
        <f t="shared" si="76"/>
        <v>0</v>
      </c>
      <c r="T2465" t="str">
        <f t="shared" si="77"/>
        <v/>
      </c>
    </row>
    <row r="2466" spans="19:20" x14ac:dyDescent="0.25">
      <c r="S2466">
        <f t="shared" si="76"/>
        <v>0</v>
      </c>
      <c r="T2466" t="str">
        <f t="shared" si="77"/>
        <v/>
      </c>
    </row>
    <row r="2467" spans="19:20" x14ac:dyDescent="0.25">
      <c r="S2467">
        <f t="shared" si="76"/>
        <v>0</v>
      </c>
      <c r="T2467" t="str">
        <f t="shared" si="77"/>
        <v/>
      </c>
    </row>
    <row r="2468" spans="19:20" x14ac:dyDescent="0.25">
      <c r="S2468">
        <f t="shared" si="76"/>
        <v>0</v>
      </c>
      <c r="T2468" t="str">
        <f t="shared" si="77"/>
        <v/>
      </c>
    </row>
    <row r="2469" spans="19:20" x14ac:dyDescent="0.25">
      <c r="S2469">
        <f t="shared" si="76"/>
        <v>0</v>
      </c>
      <c r="T2469" t="str">
        <f t="shared" si="77"/>
        <v/>
      </c>
    </row>
    <row r="2470" spans="19:20" x14ac:dyDescent="0.25">
      <c r="S2470">
        <f t="shared" si="76"/>
        <v>0</v>
      </c>
      <c r="T2470" t="str">
        <f t="shared" si="77"/>
        <v/>
      </c>
    </row>
    <row r="2471" spans="19:20" x14ac:dyDescent="0.25">
      <c r="S2471">
        <f t="shared" si="76"/>
        <v>0</v>
      </c>
      <c r="T2471" t="str">
        <f t="shared" si="77"/>
        <v/>
      </c>
    </row>
    <row r="2472" spans="19:20" x14ac:dyDescent="0.25">
      <c r="S2472">
        <f t="shared" ref="S2472:S2534" si="78">J2472</f>
        <v>0</v>
      </c>
      <c r="T2472" t="str">
        <f t="shared" si="77"/>
        <v/>
      </c>
    </row>
    <row r="2473" spans="19:20" x14ac:dyDescent="0.25">
      <c r="S2473">
        <f t="shared" si="78"/>
        <v>0</v>
      </c>
      <c r="T2473" t="str">
        <f t="shared" si="77"/>
        <v/>
      </c>
    </row>
    <row r="2474" spans="19:20" x14ac:dyDescent="0.25">
      <c r="S2474">
        <f t="shared" si="78"/>
        <v>0</v>
      </c>
      <c r="T2474" t="str">
        <f t="shared" si="77"/>
        <v/>
      </c>
    </row>
    <row r="2475" spans="19:20" x14ac:dyDescent="0.25">
      <c r="S2475">
        <f t="shared" si="78"/>
        <v>0</v>
      </c>
      <c r="T2475" t="str">
        <f t="shared" si="77"/>
        <v/>
      </c>
    </row>
    <row r="2476" spans="19:20" x14ac:dyDescent="0.25">
      <c r="S2476">
        <f t="shared" si="78"/>
        <v>0</v>
      </c>
      <c r="T2476" t="str">
        <f t="shared" si="77"/>
        <v/>
      </c>
    </row>
    <row r="2477" spans="19:20" x14ac:dyDescent="0.25">
      <c r="S2477">
        <f t="shared" si="78"/>
        <v>0</v>
      </c>
      <c r="T2477" t="str">
        <f t="shared" si="77"/>
        <v/>
      </c>
    </row>
    <row r="2478" spans="19:20" x14ac:dyDescent="0.25">
      <c r="S2478">
        <f t="shared" si="78"/>
        <v>0</v>
      </c>
      <c r="T2478" t="str">
        <f t="shared" si="77"/>
        <v/>
      </c>
    </row>
    <row r="2479" spans="19:20" x14ac:dyDescent="0.25">
      <c r="S2479">
        <f t="shared" si="78"/>
        <v>0</v>
      </c>
      <c r="T2479" t="str">
        <f t="shared" si="77"/>
        <v/>
      </c>
    </row>
    <row r="2480" spans="19:20" x14ac:dyDescent="0.25">
      <c r="S2480">
        <f t="shared" si="78"/>
        <v>0</v>
      </c>
      <c r="T2480" t="str">
        <f t="shared" si="77"/>
        <v/>
      </c>
    </row>
    <row r="2481" spans="19:20" x14ac:dyDescent="0.25">
      <c r="S2481">
        <f t="shared" si="78"/>
        <v>0</v>
      </c>
      <c r="T2481" t="str">
        <f t="shared" si="77"/>
        <v/>
      </c>
    </row>
    <row r="2482" spans="19:20" x14ac:dyDescent="0.25">
      <c r="S2482">
        <f t="shared" si="78"/>
        <v>0</v>
      </c>
      <c r="T2482" t="str">
        <f t="shared" si="77"/>
        <v/>
      </c>
    </row>
    <row r="2483" spans="19:20" x14ac:dyDescent="0.25">
      <c r="S2483">
        <f t="shared" si="78"/>
        <v>0</v>
      </c>
      <c r="T2483" t="str">
        <f t="shared" si="77"/>
        <v/>
      </c>
    </row>
    <row r="2484" spans="19:20" x14ac:dyDescent="0.25">
      <c r="S2484">
        <f t="shared" si="78"/>
        <v>0</v>
      </c>
      <c r="T2484" t="str">
        <f t="shared" si="77"/>
        <v/>
      </c>
    </row>
    <row r="2485" spans="19:20" x14ac:dyDescent="0.25">
      <c r="S2485">
        <f t="shared" si="78"/>
        <v>0</v>
      </c>
      <c r="T2485" t="str">
        <f t="shared" si="77"/>
        <v/>
      </c>
    </row>
    <row r="2486" spans="19:20" x14ac:dyDescent="0.25">
      <c r="S2486">
        <f t="shared" si="78"/>
        <v>0</v>
      </c>
      <c r="T2486" t="str">
        <f t="shared" si="77"/>
        <v/>
      </c>
    </row>
    <row r="2487" spans="19:20" x14ac:dyDescent="0.25">
      <c r="S2487">
        <f t="shared" si="78"/>
        <v>0</v>
      </c>
      <c r="T2487" t="str">
        <f t="shared" si="77"/>
        <v/>
      </c>
    </row>
    <row r="2488" spans="19:20" x14ac:dyDescent="0.25">
      <c r="S2488">
        <f t="shared" si="78"/>
        <v>0</v>
      </c>
      <c r="T2488" t="str">
        <f t="shared" si="77"/>
        <v/>
      </c>
    </row>
    <row r="2489" spans="19:20" x14ac:dyDescent="0.25">
      <c r="S2489">
        <f t="shared" si="78"/>
        <v>0</v>
      </c>
      <c r="T2489" t="str">
        <f t="shared" si="77"/>
        <v/>
      </c>
    </row>
    <row r="2490" spans="19:20" x14ac:dyDescent="0.25">
      <c r="S2490">
        <f t="shared" si="78"/>
        <v>0</v>
      </c>
      <c r="T2490" t="str">
        <f t="shared" si="77"/>
        <v/>
      </c>
    </row>
    <row r="2491" spans="19:20" x14ac:dyDescent="0.25">
      <c r="S2491">
        <f t="shared" si="78"/>
        <v>0</v>
      </c>
      <c r="T2491" t="str">
        <f t="shared" si="77"/>
        <v/>
      </c>
    </row>
    <row r="2492" spans="19:20" x14ac:dyDescent="0.25">
      <c r="S2492">
        <f t="shared" si="78"/>
        <v>0</v>
      </c>
      <c r="T2492" t="str">
        <f t="shared" si="77"/>
        <v/>
      </c>
    </row>
    <row r="2493" spans="19:20" x14ac:dyDescent="0.25">
      <c r="S2493">
        <f t="shared" si="78"/>
        <v>0</v>
      </c>
      <c r="T2493" t="str">
        <f t="shared" si="77"/>
        <v/>
      </c>
    </row>
    <row r="2494" spans="19:20" x14ac:dyDescent="0.25">
      <c r="S2494">
        <f t="shared" si="78"/>
        <v>0</v>
      </c>
      <c r="T2494" t="str">
        <f t="shared" si="77"/>
        <v/>
      </c>
    </row>
    <row r="2495" spans="19:20" x14ac:dyDescent="0.25">
      <c r="S2495">
        <f t="shared" si="78"/>
        <v>0</v>
      </c>
      <c r="T2495" t="str">
        <f t="shared" si="77"/>
        <v/>
      </c>
    </row>
    <row r="2496" spans="19:20" x14ac:dyDescent="0.25">
      <c r="S2496">
        <f t="shared" si="78"/>
        <v>0</v>
      </c>
      <c r="T2496" t="str">
        <f t="shared" si="77"/>
        <v/>
      </c>
    </row>
    <row r="2497" spans="19:20" x14ac:dyDescent="0.25">
      <c r="S2497">
        <f t="shared" si="78"/>
        <v>0</v>
      </c>
      <c r="T2497" t="str">
        <f t="shared" si="77"/>
        <v/>
      </c>
    </row>
    <row r="2498" spans="19:20" x14ac:dyDescent="0.25">
      <c r="S2498">
        <f t="shared" si="78"/>
        <v>0</v>
      </c>
      <c r="T2498" t="str">
        <f t="shared" si="77"/>
        <v/>
      </c>
    </row>
    <row r="2499" spans="19:20" x14ac:dyDescent="0.25">
      <c r="S2499">
        <f t="shared" si="78"/>
        <v>0</v>
      </c>
      <c r="T2499" t="str">
        <f t="shared" ref="T2499:T2562" si="79">LEFT(P2499,6)</f>
        <v/>
      </c>
    </row>
    <row r="2500" spans="19:20" x14ac:dyDescent="0.25">
      <c r="S2500">
        <f t="shared" si="78"/>
        <v>0</v>
      </c>
      <c r="T2500" t="str">
        <f t="shared" si="79"/>
        <v/>
      </c>
    </row>
    <row r="2501" spans="19:20" x14ac:dyDescent="0.25">
      <c r="S2501">
        <f t="shared" si="78"/>
        <v>0</v>
      </c>
      <c r="T2501" t="str">
        <f t="shared" si="79"/>
        <v/>
      </c>
    </row>
    <row r="2502" spans="19:20" x14ac:dyDescent="0.25">
      <c r="S2502">
        <f t="shared" si="78"/>
        <v>0</v>
      </c>
      <c r="T2502" t="str">
        <f t="shared" si="79"/>
        <v/>
      </c>
    </row>
    <row r="2503" spans="19:20" x14ac:dyDescent="0.25">
      <c r="S2503">
        <f t="shared" si="78"/>
        <v>0</v>
      </c>
      <c r="T2503" t="str">
        <f t="shared" si="79"/>
        <v/>
      </c>
    </row>
    <row r="2504" spans="19:20" x14ac:dyDescent="0.25">
      <c r="S2504">
        <f t="shared" si="78"/>
        <v>0</v>
      </c>
      <c r="T2504" t="str">
        <f t="shared" si="79"/>
        <v/>
      </c>
    </row>
    <row r="2505" spans="19:20" x14ac:dyDescent="0.25">
      <c r="S2505">
        <f t="shared" si="78"/>
        <v>0</v>
      </c>
      <c r="T2505" t="str">
        <f t="shared" si="79"/>
        <v/>
      </c>
    </row>
    <row r="2506" spans="19:20" x14ac:dyDescent="0.25">
      <c r="S2506">
        <f t="shared" si="78"/>
        <v>0</v>
      </c>
      <c r="T2506" t="str">
        <f t="shared" si="79"/>
        <v/>
      </c>
    </row>
    <row r="2507" spans="19:20" x14ac:dyDescent="0.25">
      <c r="S2507">
        <f t="shared" si="78"/>
        <v>0</v>
      </c>
      <c r="T2507" t="str">
        <f t="shared" si="79"/>
        <v/>
      </c>
    </row>
    <row r="2508" spans="19:20" x14ac:dyDescent="0.25">
      <c r="S2508">
        <f t="shared" si="78"/>
        <v>0</v>
      </c>
      <c r="T2508" t="str">
        <f t="shared" si="79"/>
        <v/>
      </c>
    </row>
    <row r="2509" spans="19:20" x14ac:dyDescent="0.25">
      <c r="S2509">
        <f t="shared" si="78"/>
        <v>0</v>
      </c>
      <c r="T2509" t="str">
        <f t="shared" si="79"/>
        <v/>
      </c>
    </row>
    <row r="2510" spans="19:20" x14ac:dyDescent="0.25">
      <c r="S2510">
        <f t="shared" si="78"/>
        <v>0</v>
      </c>
      <c r="T2510" t="str">
        <f t="shared" si="79"/>
        <v/>
      </c>
    </row>
    <row r="2511" spans="19:20" x14ac:dyDescent="0.25">
      <c r="S2511">
        <f t="shared" si="78"/>
        <v>0</v>
      </c>
      <c r="T2511" t="str">
        <f t="shared" si="79"/>
        <v/>
      </c>
    </row>
    <row r="2512" spans="19:20" x14ac:dyDescent="0.25">
      <c r="S2512">
        <f t="shared" si="78"/>
        <v>0</v>
      </c>
      <c r="T2512" t="str">
        <f t="shared" si="79"/>
        <v/>
      </c>
    </row>
    <row r="2513" spans="19:20" x14ac:dyDescent="0.25">
      <c r="S2513">
        <f t="shared" si="78"/>
        <v>0</v>
      </c>
      <c r="T2513" t="str">
        <f t="shared" si="79"/>
        <v/>
      </c>
    </row>
    <row r="2514" spans="19:20" x14ac:dyDescent="0.25">
      <c r="S2514">
        <f t="shared" si="78"/>
        <v>0</v>
      </c>
      <c r="T2514" t="str">
        <f t="shared" si="79"/>
        <v/>
      </c>
    </row>
    <row r="2515" spans="19:20" x14ac:dyDescent="0.25">
      <c r="S2515">
        <f t="shared" si="78"/>
        <v>0</v>
      </c>
      <c r="T2515" t="str">
        <f t="shared" si="79"/>
        <v/>
      </c>
    </row>
    <row r="2516" spans="19:20" x14ac:dyDescent="0.25">
      <c r="S2516">
        <f t="shared" si="78"/>
        <v>0</v>
      </c>
      <c r="T2516" t="str">
        <f t="shared" si="79"/>
        <v/>
      </c>
    </row>
    <row r="2517" spans="19:20" x14ac:dyDescent="0.25">
      <c r="S2517">
        <f t="shared" si="78"/>
        <v>0</v>
      </c>
      <c r="T2517" t="str">
        <f t="shared" si="79"/>
        <v/>
      </c>
    </row>
    <row r="2518" spans="19:20" x14ac:dyDescent="0.25">
      <c r="S2518">
        <f t="shared" si="78"/>
        <v>0</v>
      </c>
      <c r="T2518" t="str">
        <f t="shared" si="79"/>
        <v/>
      </c>
    </row>
    <row r="2519" spans="19:20" x14ac:dyDescent="0.25">
      <c r="S2519">
        <f t="shared" si="78"/>
        <v>0</v>
      </c>
      <c r="T2519" t="str">
        <f t="shared" si="79"/>
        <v/>
      </c>
    </row>
    <row r="2520" spans="19:20" x14ac:dyDescent="0.25">
      <c r="S2520">
        <f t="shared" si="78"/>
        <v>0</v>
      </c>
      <c r="T2520" t="str">
        <f t="shared" si="79"/>
        <v/>
      </c>
    </row>
    <row r="2521" spans="19:20" x14ac:dyDescent="0.25">
      <c r="S2521">
        <f t="shared" si="78"/>
        <v>0</v>
      </c>
      <c r="T2521" t="str">
        <f t="shared" si="79"/>
        <v/>
      </c>
    </row>
    <row r="2522" spans="19:20" x14ac:dyDescent="0.25">
      <c r="S2522">
        <f t="shared" si="78"/>
        <v>0</v>
      </c>
      <c r="T2522" t="str">
        <f t="shared" si="79"/>
        <v/>
      </c>
    </row>
    <row r="2523" spans="19:20" x14ac:dyDescent="0.25">
      <c r="S2523">
        <f t="shared" si="78"/>
        <v>0</v>
      </c>
      <c r="T2523" t="str">
        <f t="shared" si="79"/>
        <v/>
      </c>
    </row>
    <row r="2524" spans="19:20" x14ac:dyDescent="0.25">
      <c r="S2524">
        <f t="shared" si="78"/>
        <v>0</v>
      </c>
      <c r="T2524" t="str">
        <f t="shared" si="79"/>
        <v/>
      </c>
    </row>
    <row r="2525" spans="19:20" x14ac:dyDescent="0.25">
      <c r="S2525">
        <f t="shared" si="78"/>
        <v>0</v>
      </c>
      <c r="T2525" t="str">
        <f t="shared" si="79"/>
        <v/>
      </c>
    </row>
    <row r="2526" spans="19:20" x14ac:dyDescent="0.25">
      <c r="S2526">
        <f t="shared" si="78"/>
        <v>0</v>
      </c>
      <c r="T2526" t="str">
        <f t="shared" si="79"/>
        <v/>
      </c>
    </row>
    <row r="2527" spans="19:20" x14ac:dyDescent="0.25">
      <c r="S2527">
        <f t="shared" si="78"/>
        <v>0</v>
      </c>
      <c r="T2527" t="str">
        <f t="shared" si="79"/>
        <v/>
      </c>
    </row>
    <row r="2528" spans="19:20" x14ac:dyDescent="0.25">
      <c r="S2528">
        <f t="shared" si="78"/>
        <v>0</v>
      </c>
      <c r="T2528" t="str">
        <f t="shared" si="79"/>
        <v/>
      </c>
    </row>
    <row r="2529" spans="19:20" x14ac:dyDescent="0.25">
      <c r="S2529">
        <f t="shared" si="78"/>
        <v>0</v>
      </c>
      <c r="T2529" t="str">
        <f t="shared" si="79"/>
        <v/>
      </c>
    </row>
    <row r="2530" spans="19:20" x14ac:dyDescent="0.25">
      <c r="S2530">
        <f t="shared" si="78"/>
        <v>0</v>
      </c>
      <c r="T2530" t="str">
        <f t="shared" si="79"/>
        <v/>
      </c>
    </row>
    <row r="2531" spans="19:20" x14ac:dyDescent="0.25">
      <c r="S2531">
        <f t="shared" si="78"/>
        <v>0</v>
      </c>
      <c r="T2531" t="str">
        <f t="shared" si="79"/>
        <v/>
      </c>
    </row>
    <row r="2532" spans="19:20" x14ac:dyDescent="0.25">
      <c r="S2532">
        <f t="shared" si="78"/>
        <v>0</v>
      </c>
      <c r="T2532" t="str">
        <f t="shared" si="79"/>
        <v/>
      </c>
    </row>
    <row r="2533" spans="19:20" x14ac:dyDescent="0.25">
      <c r="S2533">
        <f t="shared" si="78"/>
        <v>0</v>
      </c>
      <c r="T2533" t="str">
        <f t="shared" si="79"/>
        <v/>
      </c>
    </row>
    <row r="2534" spans="19:20" x14ac:dyDescent="0.25">
      <c r="S2534">
        <f t="shared" si="78"/>
        <v>0</v>
      </c>
      <c r="T2534" t="str">
        <f t="shared" si="79"/>
        <v/>
      </c>
    </row>
    <row r="2535" spans="19:20" x14ac:dyDescent="0.25">
      <c r="S2535">
        <f t="shared" ref="S2535:S2598" si="80">J2535</f>
        <v>0</v>
      </c>
      <c r="T2535" t="str">
        <f t="shared" si="79"/>
        <v/>
      </c>
    </row>
    <row r="2536" spans="19:20" x14ac:dyDescent="0.25">
      <c r="S2536">
        <f t="shared" si="80"/>
        <v>0</v>
      </c>
      <c r="T2536" t="str">
        <f t="shared" si="79"/>
        <v/>
      </c>
    </row>
    <row r="2537" spans="19:20" x14ac:dyDescent="0.25">
      <c r="S2537">
        <f t="shared" si="80"/>
        <v>0</v>
      </c>
      <c r="T2537" t="str">
        <f t="shared" si="79"/>
        <v/>
      </c>
    </row>
    <row r="2538" spans="19:20" x14ac:dyDescent="0.25">
      <c r="S2538">
        <f t="shared" si="80"/>
        <v>0</v>
      </c>
      <c r="T2538" t="str">
        <f t="shared" si="79"/>
        <v/>
      </c>
    </row>
    <row r="2539" spans="19:20" x14ac:dyDescent="0.25">
      <c r="S2539">
        <f t="shared" si="80"/>
        <v>0</v>
      </c>
      <c r="T2539" t="str">
        <f t="shared" si="79"/>
        <v/>
      </c>
    </row>
    <row r="2540" spans="19:20" x14ac:dyDescent="0.25">
      <c r="S2540">
        <f t="shared" si="80"/>
        <v>0</v>
      </c>
      <c r="T2540" t="str">
        <f t="shared" si="79"/>
        <v/>
      </c>
    </row>
    <row r="2541" spans="19:20" x14ac:dyDescent="0.25">
      <c r="S2541">
        <f t="shared" si="80"/>
        <v>0</v>
      </c>
      <c r="T2541" t="str">
        <f t="shared" si="79"/>
        <v/>
      </c>
    </row>
    <row r="2542" spans="19:20" x14ac:dyDescent="0.25">
      <c r="S2542">
        <f t="shared" si="80"/>
        <v>0</v>
      </c>
      <c r="T2542" t="str">
        <f t="shared" si="79"/>
        <v/>
      </c>
    </row>
    <row r="2543" spans="19:20" x14ac:dyDescent="0.25">
      <c r="S2543">
        <f t="shared" si="80"/>
        <v>0</v>
      </c>
      <c r="T2543" t="str">
        <f t="shared" si="79"/>
        <v/>
      </c>
    </row>
    <row r="2544" spans="19:20" x14ac:dyDescent="0.25">
      <c r="S2544">
        <f t="shared" si="80"/>
        <v>0</v>
      </c>
      <c r="T2544" t="str">
        <f t="shared" si="79"/>
        <v/>
      </c>
    </row>
    <row r="2545" spans="19:20" x14ac:dyDescent="0.25">
      <c r="S2545">
        <f t="shared" si="80"/>
        <v>0</v>
      </c>
      <c r="T2545" t="str">
        <f t="shared" si="79"/>
        <v/>
      </c>
    </row>
    <row r="2546" spans="19:20" x14ac:dyDescent="0.25">
      <c r="S2546">
        <f t="shared" si="80"/>
        <v>0</v>
      </c>
      <c r="T2546" t="str">
        <f t="shared" si="79"/>
        <v/>
      </c>
    </row>
    <row r="2547" spans="19:20" x14ac:dyDescent="0.25">
      <c r="S2547">
        <f t="shared" si="80"/>
        <v>0</v>
      </c>
      <c r="T2547" t="str">
        <f t="shared" si="79"/>
        <v/>
      </c>
    </row>
    <row r="2548" spans="19:20" x14ac:dyDescent="0.25">
      <c r="S2548">
        <f t="shared" si="80"/>
        <v>0</v>
      </c>
      <c r="T2548" t="str">
        <f t="shared" si="79"/>
        <v/>
      </c>
    </row>
    <row r="2549" spans="19:20" x14ac:dyDescent="0.25">
      <c r="S2549">
        <f t="shared" si="80"/>
        <v>0</v>
      </c>
      <c r="T2549" t="str">
        <f t="shared" si="79"/>
        <v/>
      </c>
    </row>
    <row r="2550" spans="19:20" x14ac:dyDescent="0.25">
      <c r="S2550">
        <f t="shared" si="80"/>
        <v>0</v>
      </c>
      <c r="T2550" t="str">
        <f t="shared" si="79"/>
        <v/>
      </c>
    </row>
    <row r="2551" spans="19:20" x14ac:dyDescent="0.25">
      <c r="S2551">
        <f t="shared" si="80"/>
        <v>0</v>
      </c>
      <c r="T2551" t="str">
        <f t="shared" si="79"/>
        <v/>
      </c>
    </row>
    <row r="2552" spans="19:20" x14ac:dyDescent="0.25">
      <c r="S2552">
        <f t="shared" si="80"/>
        <v>0</v>
      </c>
      <c r="T2552" t="str">
        <f t="shared" si="79"/>
        <v/>
      </c>
    </row>
    <row r="2553" spans="19:20" x14ac:dyDescent="0.25">
      <c r="S2553">
        <f t="shared" si="80"/>
        <v>0</v>
      </c>
      <c r="T2553" t="str">
        <f t="shared" si="79"/>
        <v/>
      </c>
    </row>
    <row r="2554" spans="19:20" x14ac:dyDescent="0.25">
      <c r="S2554">
        <f t="shared" si="80"/>
        <v>0</v>
      </c>
      <c r="T2554" t="str">
        <f t="shared" si="79"/>
        <v/>
      </c>
    </row>
    <row r="2555" spans="19:20" x14ac:dyDescent="0.25">
      <c r="S2555">
        <f t="shared" si="80"/>
        <v>0</v>
      </c>
      <c r="T2555" t="str">
        <f t="shared" si="79"/>
        <v/>
      </c>
    </row>
    <row r="2556" spans="19:20" x14ac:dyDescent="0.25">
      <c r="S2556">
        <f t="shared" si="80"/>
        <v>0</v>
      </c>
      <c r="T2556" t="str">
        <f t="shared" si="79"/>
        <v/>
      </c>
    </row>
    <row r="2557" spans="19:20" x14ac:dyDescent="0.25">
      <c r="S2557">
        <f t="shared" si="80"/>
        <v>0</v>
      </c>
      <c r="T2557" t="str">
        <f t="shared" si="79"/>
        <v/>
      </c>
    </row>
    <row r="2558" spans="19:20" x14ac:dyDescent="0.25">
      <c r="S2558">
        <f t="shared" si="80"/>
        <v>0</v>
      </c>
      <c r="T2558" t="str">
        <f t="shared" si="79"/>
        <v/>
      </c>
    </row>
    <row r="2559" spans="19:20" x14ac:dyDescent="0.25">
      <c r="S2559">
        <f t="shared" si="80"/>
        <v>0</v>
      </c>
      <c r="T2559" t="str">
        <f t="shared" si="79"/>
        <v/>
      </c>
    </row>
    <row r="2560" spans="19:20" x14ac:dyDescent="0.25">
      <c r="S2560">
        <f t="shared" si="80"/>
        <v>0</v>
      </c>
      <c r="T2560" t="str">
        <f t="shared" si="79"/>
        <v/>
      </c>
    </row>
    <row r="2561" spans="19:20" x14ac:dyDescent="0.25">
      <c r="S2561">
        <f t="shared" si="80"/>
        <v>0</v>
      </c>
      <c r="T2561" t="str">
        <f t="shared" si="79"/>
        <v/>
      </c>
    </row>
    <row r="2562" spans="19:20" x14ac:dyDescent="0.25">
      <c r="S2562">
        <f t="shared" si="80"/>
        <v>0</v>
      </c>
      <c r="T2562" t="str">
        <f t="shared" si="79"/>
        <v/>
      </c>
    </row>
    <row r="2563" spans="19:20" x14ac:dyDescent="0.25">
      <c r="S2563">
        <f t="shared" si="80"/>
        <v>0</v>
      </c>
      <c r="T2563" t="str">
        <f t="shared" ref="T2563:T2626" si="81">LEFT(P2563,6)</f>
        <v/>
      </c>
    </row>
    <row r="2564" spans="19:20" x14ac:dyDescent="0.25">
      <c r="S2564">
        <f t="shared" si="80"/>
        <v>0</v>
      </c>
      <c r="T2564" t="str">
        <f t="shared" si="81"/>
        <v/>
      </c>
    </row>
    <row r="2565" spans="19:20" x14ac:dyDescent="0.25">
      <c r="S2565">
        <f t="shared" si="80"/>
        <v>0</v>
      </c>
      <c r="T2565" t="str">
        <f t="shared" si="81"/>
        <v/>
      </c>
    </row>
    <row r="2566" spans="19:20" x14ac:dyDescent="0.25">
      <c r="S2566">
        <f t="shared" si="80"/>
        <v>0</v>
      </c>
      <c r="T2566" t="str">
        <f t="shared" si="81"/>
        <v/>
      </c>
    </row>
    <row r="2567" spans="19:20" x14ac:dyDescent="0.25">
      <c r="S2567">
        <f t="shared" si="80"/>
        <v>0</v>
      </c>
      <c r="T2567" t="str">
        <f t="shared" si="81"/>
        <v/>
      </c>
    </row>
    <row r="2568" spans="19:20" x14ac:dyDescent="0.25">
      <c r="S2568">
        <f t="shared" si="80"/>
        <v>0</v>
      </c>
      <c r="T2568" t="str">
        <f t="shared" si="81"/>
        <v/>
      </c>
    </row>
    <row r="2569" spans="19:20" x14ac:dyDescent="0.25">
      <c r="S2569">
        <f t="shared" si="80"/>
        <v>0</v>
      </c>
      <c r="T2569" t="str">
        <f t="shared" si="81"/>
        <v/>
      </c>
    </row>
    <row r="2570" spans="19:20" x14ac:dyDescent="0.25">
      <c r="S2570">
        <f t="shared" si="80"/>
        <v>0</v>
      </c>
      <c r="T2570" t="str">
        <f t="shared" si="81"/>
        <v/>
      </c>
    </row>
    <row r="2571" spans="19:20" x14ac:dyDescent="0.25">
      <c r="S2571">
        <f t="shared" si="80"/>
        <v>0</v>
      </c>
      <c r="T2571" t="str">
        <f t="shared" si="81"/>
        <v/>
      </c>
    </row>
    <row r="2572" spans="19:20" x14ac:dyDescent="0.25">
      <c r="S2572">
        <f t="shared" si="80"/>
        <v>0</v>
      </c>
      <c r="T2572" t="str">
        <f t="shared" si="81"/>
        <v/>
      </c>
    </row>
    <row r="2573" spans="19:20" x14ac:dyDescent="0.25">
      <c r="S2573">
        <f t="shared" si="80"/>
        <v>0</v>
      </c>
      <c r="T2573" t="str">
        <f t="shared" si="81"/>
        <v/>
      </c>
    </row>
    <row r="2574" spans="19:20" x14ac:dyDescent="0.25">
      <c r="S2574">
        <f t="shared" si="80"/>
        <v>0</v>
      </c>
      <c r="T2574" t="str">
        <f t="shared" si="81"/>
        <v/>
      </c>
    </row>
    <row r="2575" spans="19:20" x14ac:dyDescent="0.25">
      <c r="S2575">
        <f t="shared" si="80"/>
        <v>0</v>
      </c>
      <c r="T2575" t="str">
        <f t="shared" si="81"/>
        <v/>
      </c>
    </row>
    <row r="2576" spans="19:20" x14ac:dyDescent="0.25">
      <c r="S2576">
        <f t="shared" si="80"/>
        <v>0</v>
      </c>
      <c r="T2576" t="str">
        <f t="shared" si="81"/>
        <v/>
      </c>
    </row>
    <row r="2577" spans="19:20" x14ac:dyDescent="0.25">
      <c r="S2577">
        <f t="shared" si="80"/>
        <v>0</v>
      </c>
      <c r="T2577" t="str">
        <f t="shared" si="81"/>
        <v/>
      </c>
    </row>
    <row r="2578" spans="19:20" x14ac:dyDescent="0.25">
      <c r="S2578">
        <f t="shared" si="80"/>
        <v>0</v>
      </c>
      <c r="T2578" t="str">
        <f t="shared" si="81"/>
        <v/>
      </c>
    </row>
    <row r="2579" spans="19:20" x14ac:dyDescent="0.25">
      <c r="S2579">
        <f t="shared" si="80"/>
        <v>0</v>
      </c>
      <c r="T2579" t="str">
        <f t="shared" si="81"/>
        <v/>
      </c>
    </row>
    <row r="2580" spans="19:20" x14ac:dyDescent="0.25">
      <c r="S2580">
        <f t="shared" si="80"/>
        <v>0</v>
      </c>
      <c r="T2580" t="str">
        <f t="shared" si="81"/>
        <v/>
      </c>
    </row>
    <row r="2581" spans="19:20" x14ac:dyDescent="0.25">
      <c r="S2581">
        <f t="shared" si="80"/>
        <v>0</v>
      </c>
      <c r="T2581" t="str">
        <f t="shared" si="81"/>
        <v/>
      </c>
    </row>
    <row r="2582" spans="19:20" x14ac:dyDescent="0.25">
      <c r="S2582">
        <f t="shared" si="80"/>
        <v>0</v>
      </c>
      <c r="T2582" t="str">
        <f t="shared" si="81"/>
        <v/>
      </c>
    </row>
    <row r="2583" spans="19:20" x14ac:dyDescent="0.25">
      <c r="S2583">
        <f t="shared" si="80"/>
        <v>0</v>
      </c>
      <c r="T2583" t="str">
        <f t="shared" si="81"/>
        <v/>
      </c>
    </row>
    <row r="2584" spans="19:20" x14ac:dyDescent="0.25">
      <c r="S2584">
        <f t="shared" si="80"/>
        <v>0</v>
      </c>
      <c r="T2584" t="str">
        <f t="shared" si="81"/>
        <v/>
      </c>
    </row>
    <row r="2585" spans="19:20" x14ac:dyDescent="0.25">
      <c r="S2585">
        <f t="shared" si="80"/>
        <v>0</v>
      </c>
      <c r="T2585" t="str">
        <f t="shared" si="81"/>
        <v/>
      </c>
    </row>
    <row r="2586" spans="19:20" x14ac:dyDescent="0.25">
      <c r="S2586">
        <f t="shared" si="80"/>
        <v>0</v>
      </c>
      <c r="T2586" t="str">
        <f t="shared" si="81"/>
        <v/>
      </c>
    </row>
    <row r="2587" spans="19:20" x14ac:dyDescent="0.25">
      <c r="S2587">
        <f t="shared" si="80"/>
        <v>0</v>
      </c>
      <c r="T2587" t="str">
        <f t="shared" si="81"/>
        <v/>
      </c>
    </row>
    <row r="2588" spans="19:20" x14ac:dyDescent="0.25">
      <c r="S2588">
        <f t="shared" si="80"/>
        <v>0</v>
      </c>
      <c r="T2588" t="str">
        <f t="shared" si="81"/>
        <v/>
      </c>
    </row>
    <row r="2589" spans="19:20" x14ac:dyDescent="0.25">
      <c r="S2589">
        <f t="shared" si="80"/>
        <v>0</v>
      </c>
      <c r="T2589" t="str">
        <f t="shared" si="81"/>
        <v/>
      </c>
    </row>
    <row r="2590" spans="19:20" x14ac:dyDescent="0.25">
      <c r="S2590">
        <f t="shared" si="80"/>
        <v>0</v>
      </c>
      <c r="T2590" t="str">
        <f t="shared" si="81"/>
        <v/>
      </c>
    </row>
    <row r="2591" spans="19:20" x14ac:dyDescent="0.25">
      <c r="S2591">
        <f t="shared" si="80"/>
        <v>0</v>
      </c>
      <c r="T2591" t="str">
        <f t="shared" si="81"/>
        <v/>
      </c>
    </row>
    <row r="2592" spans="19:20" x14ac:dyDescent="0.25">
      <c r="S2592">
        <f t="shared" si="80"/>
        <v>0</v>
      </c>
      <c r="T2592" t="str">
        <f t="shared" si="81"/>
        <v/>
      </c>
    </row>
    <row r="2593" spans="19:20" x14ac:dyDescent="0.25">
      <c r="S2593">
        <f t="shared" si="80"/>
        <v>0</v>
      </c>
      <c r="T2593" t="str">
        <f t="shared" si="81"/>
        <v/>
      </c>
    </row>
    <row r="2594" spans="19:20" x14ac:dyDescent="0.25">
      <c r="S2594">
        <f t="shared" si="80"/>
        <v>0</v>
      </c>
      <c r="T2594" t="str">
        <f t="shared" si="81"/>
        <v/>
      </c>
    </row>
    <row r="2595" spans="19:20" x14ac:dyDescent="0.25">
      <c r="S2595">
        <f t="shared" si="80"/>
        <v>0</v>
      </c>
      <c r="T2595" t="str">
        <f t="shared" si="81"/>
        <v/>
      </c>
    </row>
    <row r="2596" spans="19:20" x14ac:dyDescent="0.25">
      <c r="S2596">
        <f t="shared" si="80"/>
        <v>0</v>
      </c>
      <c r="T2596" t="str">
        <f t="shared" si="81"/>
        <v/>
      </c>
    </row>
    <row r="2597" spans="19:20" x14ac:dyDescent="0.25">
      <c r="S2597">
        <f t="shared" si="80"/>
        <v>0</v>
      </c>
      <c r="T2597" t="str">
        <f t="shared" si="81"/>
        <v/>
      </c>
    </row>
    <row r="2598" spans="19:20" x14ac:dyDescent="0.25">
      <c r="S2598">
        <f t="shared" si="80"/>
        <v>0</v>
      </c>
      <c r="T2598" t="str">
        <f t="shared" si="81"/>
        <v/>
      </c>
    </row>
    <row r="2599" spans="19:20" x14ac:dyDescent="0.25">
      <c r="S2599">
        <f t="shared" ref="S2599:S2662" si="82">J2599</f>
        <v>0</v>
      </c>
      <c r="T2599" t="str">
        <f t="shared" si="81"/>
        <v/>
      </c>
    </row>
    <row r="2600" spans="19:20" x14ac:dyDescent="0.25">
      <c r="S2600">
        <f t="shared" si="82"/>
        <v>0</v>
      </c>
      <c r="T2600" t="str">
        <f t="shared" si="81"/>
        <v/>
      </c>
    </row>
    <row r="2601" spans="19:20" x14ac:dyDescent="0.25">
      <c r="S2601">
        <f t="shared" si="82"/>
        <v>0</v>
      </c>
      <c r="T2601" t="str">
        <f t="shared" si="81"/>
        <v/>
      </c>
    </row>
    <row r="2602" spans="19:20" x14ac:dyDescent="0.25">
      <c r="S2602">
        <f t="shared" si="82"/>
        <v>0</v>
      </c>
      <c r="T2602" t="str">
        <f t="shared" si="81"/>
        <v/>
      </c>
    </row>
    <row r="2603" spans="19:20" x14ac:dyDescent="0.25">
      <c r="S2603">
        <f t="shared" si="82"/>
        <v>0</v>
      </c>
      <c r="T2603" t="str">
        <f t="shared" si="81"/>
        <v/>
      </c>
    </row>
    <row r="2604" spans="19:20" x14ac:dyDescent="0.25">
      <c r="S2604">
        <f t="shared" si="82"/>
        <v>0</v>
      </c>
      <c r="T2604" t="str">
        <f t="shared" si="81"/>
        <v/>
      </c>
    </row>
    <row r="2605" spans="19:20" x14ac:dyDescent="0.25">
      <c r="S2605">
        <f t="shared" si="82"/>
        <v>0</v>
      </c>
      <c r="T2605" t="str">
        <f t="shared" si="81"/>
        <v/>
      </c>
    </row>
    <row r="2606" spans="19:20" x14ac:dyDescent="0.25">
      <c r="S2606">
        <f t="shared" si="82"/>
        <v>0</v>
      </c>
      <c r="T2606" t="str">
        <f t="shared" si="81"/>
        <v/>
      </c>
    </row>
    <row r="2607" spans="19:20" x14ac:dyDescent="0.25">
      <c r="S2607">
        <f t="shared" si="82"/>
        <v>0</v>
      </c>
      <c r="T2607" t="str">
        <f t="shared" si="81"/>
        <v/>
      </c>
    </row>
    <row r="2608" spans="19:20" x14ac:dyDescent="0.25">
      <c r="S2608">
        <f t="shared" si="82"/>
        <v>0</v>
      </c>
      <c r="T2608" t="str">
        <f t="shared" si="81"/>
        <v/>
      </c>
    </row>
    <row r="2609" spans="19:20" x14ac:dyDescent="0.25">
      <c r="S2609">
        <f t="shared" si="82"/>
        <v>0</v>
      </c>
      <c r="T2609" t="str">
        <f t="shared" si="81"/>
        <v/>
      </c>
    </row>
    <row r="2610" spans="19:20" x14ac:dyDescent="0.25">
      <c r="S2610">
        <f t="shared" si="82"/>
        <v>0</v>
      </c>
      <c r="T2610" t="str">
        <f t="shared" si="81"/>
        <v/>
      </c>
    </row>
    <row r="2611" spans="19:20" x14ac:dyDescent="0.25">
      <c r="S2611">
        <f t="shared" si="82"/>
        <v>0</v>
      </c>
      <c r="T2611" t="str">
        <f t="shared" si="81"/>
        <v/>
      </c>
    </row>
    <row r="2612" spans="19:20" x14ac:dyDescent="0.25">
      <c r="S2612">
        <f t="shared" si="82"/>
        <v>0</v>
      </c>
      <c r="T2612" t="str">
        <f t="shared" si="81"/>
        <v/>
      </c>
    </row>
    <row r="2613" spans="19:20" x14ac:dyDescent="0.25">
      <c r="S2613">
        <f t="shared" si="82"/>
        <v>0</v>
      </c>
      <c r="T2613" t="str">
        <f t="shared" si="81"/>
        <v/>
      </c>
    </row>
    <row r="2614" spans="19:20" x14ac:dyDescent="0.25">
      <c r="S2614">
        <f t="shared" si="82"/>
        <v>0</v>
      </c>
      <c r="T2614" t="str">
        <f t="shared" si="81"/>
        <v/>
      </c>
    </row>
    <row r="2615" spans="19:20" x14ac:dyDescent="0.25">
      <c r="S2615">
        <f t="shared" si="82"/>
        <v>0</v>
      </c>
      <c r="T2615" t="str">
        <f t="shared" si="81"/>
        <v/>
      </c>
    </row>
    <row r="2616" spans="19:20" x14ac:dyDescent="0.25">
      <c r="S2616">
        <f t="shared" si="82"/>
        <v>0</v>
      </c>
      <c r="T2616" t="str">
        <f t="shared" si="81"/>
        <v/>
      </c>
    </row>
    <row r="2617" spans="19:20" x14ac:dyDescent="0.25">
      <c r="S2617">
        <f t="shared" si="82"/>
        <v>0</v>
      </c>
      <c r="T2617" t="str">
        <f t="shared" si="81"/>
        <v/>
      </c>
    </row>
    <row r="2618" spans="19:20" x14ac:dyDescent="0.25">
      <c r="S2618">
        <f t="shared" si="82"/>
        <v>0</v>
      </c>
      <c r="T2618" t="str">
        <f t="shared" si="81"/>
        <v/>
      </c>
    </row>
    <row r="2619" spans="19:20" x14ac:dyDescent="0.25">
      <c r="S2619">
        <f t="shared" si="82"/>
        <v>0</v>
      </c>
      <c r="T2619" t="str">
        <f t="shared" si="81"/>
        <v/>
      </c>
    </row>
    <row r="2620" spans="19:20" x14ac:dyDescent="0.25">
      <c r="S2620">
        <f t="shared" si="82"/>
        <v>0</v>
      </c>
      <c r="T2620" t="str">
        <f t="shared" si="81"/>
        <v/>
      </c>
    </row>
    <row r="2621" spans="19:20" x14ac:dyDescent="0.25">
      <c r="S2621">
        <f t="shared" si="82"/>
        <v>0</v>
      </c>
      <c r="T2621" t="str">
        <f t="shared" si="81"/>
        <v/>
      </c>
    </row>
    <row r="2622" spans="19:20" x14ac:dyDescent="0.25">
      <c r="S2622">
        <f t="shared" si="82"/>
        <v>0</v>
      </c>
      <c r="T2622" t="str">
        <f t="shared" si="81"/>
        <v/>
      </c>
    </row>
    <row r="2623" spans="19:20" x14ac:dyDescent="0.25">
      <c r="S2623">
        <f t="shared" si="82"/>
        <v>0</v>
      </c>
      <c r="T2623" t="str">
        <f t="shared" si="81"/>
        <v/>
      </c>
    </row>
    <row r="2624" spans="19:20" x14ac:dyDescent="0.25">
      <c r="S2624">
        <f t="shared" si="82"/>
        <v>0</v>
      </c>
      <c r="T2624" t="str">
        <f t="shared" si="81"/>
        <v/>
      </c>
    </row>
    <row r="2625" spans="19:20" x14ac:dyDescent="0.25">
      <c r="S2625">
        <f t="shared" si="82"/>
        <v>0</v>
      </c>
      <c r="T2625" t="str">
        <f t="shared" si="81"/>
        <v/>
      </c>
    </row>
    <row r="2626" spans="19:20" x14ac:dyDescent="0.25">
      <c r="S2626">
        <f t="shared" si="82"/>
        <v>0</v>
      </c>
      <c r="T2626" t="str">
        <f t="shared" si="81"/>
        <v/>
      </c>
    </row>
    <row r="2627" spans="19:20" x14ac:dyDescent="0.25">
      <c r="S2627">
        <f t="shared" si="82"/>
        <v>0</v>
      </c>
      <c r="T2627" t="str">
        <f t="shared" ref="T2627:T2690" si="83">LEFT(P2627,6)</f>
        <v/>
      </c>
    </row>
    <row r="2628" spans="19:20" x14ac:dyDescent="0.25">
      <c r="S2628">
        <f t="shared" si="82"/>
        <v>0</v>
      </c>
      <c r="T2628" t="str">
        <f t="shared" si="83"/>
        <v/>
      </c>
    </row>
    <row r="2629" spans="19:20" x14ac:dyDescent="0.25">
      <c r="S2629">
        <f t="shared" si="82"/>
        <v>0</v>
      </c>
      <c r="T2629" t="str">
        <f t="shared" si="83"/>
        <v/>
      </c>
    </row>
    <row r="2630" spans="19:20" x14ac:dyDescent="0.25">
      <c r="S2630">
        <f t="shared" si="82"/>
        <v>0</v>
      </c>
      <c r="T2630" t="str">
        <f t="shared" si="83"/>
        <v/>
      </c>
    </row>
    <row r="2631" spans="19:20" x14ac:dyDescent="0.25">
      <c r="S2631">
        <f t="shared" si="82"/>
        <v>0</v>
      </c>
      <c r="T2631" t="str">
        <f t="shared" si="83"/>
        <v/>
      </c>
    </row>
    <row r="2632" spans="19:20" x14ac:dyDescent="0.25">
      <c r="S2632">
        <f t="shared" si="82"/>
        <v>0</v>
      </c>
      <c r="T2632" t="str">
        <f t="shared" si="83"/>
        <v/>
      </c>
    </row>
    <row r="2633" spans="19:20" x14ac:dyDescent="0.25">
      <c r="S2633">
        <f t="shared" si="82"/>
        <v>0</v>
      </c>
      <c r="T2633" t="str">
        <f t="shared" si="83"/>
        <v/>
      </c>
    </row>
    <row r="2634" spans="19:20" x14ac:dyDescent="0.25">
      <c r="S2634">
        <f t="shared" si="82"/>
        <v>0</v>
      </c>
      <c r="T2634" t="str">
        <f t="shared" si="83"/>
        <v/>
      </c>
    </row>
    <row r="2635" spans="19:20" x14ac:dyDescent="0.25">
      <c r="S2635">
        <f t="shared" si="82"/>
        <v>0</v>
      </c>
      <c r="T2635" t="str">
        <f t="shared" si="83"/>
        <v/>
      </c>
    </row>
    <row r="2636" spans="19:20" x14ac:dyDescent="0.25">
      <c r="S2636">
        <f t="shared" si="82"/>
        <v>0</v>
      </c>
      <c r="T2636" t="str">
        <f t="shared" si="83"/>
        <v/>
      </c>
    </row>
    <row r="2637" spans="19:20" x14ac:dyDescent="0.25">
      <c r="S2637">
        <f t="shared" si="82"/>
        <v>0</v>
      </c>
      <c r="T2637" t="str">
        <f t="shared" si="83"/>
        <v/>
      </c>
    </row>
    <row r="2638" spans="19:20" x14ac:dyDescent="0.25">
      <c r="S2638">
        <f t="shared" si="82"/>
        <v>0</v>
      </c>
      <c r="T2638" t="str">
        <f t="shared" si="83"/>
        <v/>
      </c>
    </row>
    <row r="2639" spans="19:20" x14ac:dyDescent="0.25">
      <c r="S2639">
        <f t="shared" si="82"/>
        <v>0</v>
      </c>
      <c r="T2639" t="str">
        <f t="shared" si="83"/>
        <v/>
      </c>
    </row>
    <row r="2640" spans="19:20" x14ac:dyDescent="0.25">
      <c r="S2640">
        <f t="shared" si="82"/>
        <v>0</v>
      </c>
      <c r="T2640" t="str">
        <f t="shared" si="83"/>
        <v/>
      </c>
    </row>
    <row r="2641" spans="19:20" x14ac:dyDescent="0.25">
      <c r="S2641">
        <f t="shared" si="82"/>
        <v>0</v>
      </c>
      <c r="T2641" t="str">
        <f t="shared" si="83"/>
        <v/>
      </c>
    </row>
    <row r="2642" spans="19:20" x14ac:dyDescent="0.25">
      <c r="S2642">
        <f t="shared" si="82"/>
        <v>0</v>
      </c>
      <c r="T2642" t="str">
        <f t="shared" si="83"/>
        <v/>
      </c>
    </row>
    <row r="2643" spans="19:20" x14ac:dyDescent="0.25">
      <c r="S2643">
        <f t="shared" si="82"/>
        <v>0</v>
      </c>
      <c r="T2643" t="str">
        <f t="shared" si="83"/>
        <v/>
      </c>
    </row>
    <row r="2644" spans="19:20" x14ac:dyDescent="0.25">
      <c r="S2644">
        <f t="shared" si="82"/>
        <v>0</v>
      </c>
      <c r="T2644" t="str">
        <f t="shared" si="83"/>
        <v/>
      </c>
    </row>
    <row r="2645" spans="19:20" x14ac:dyDescent="0.25">
      <c r="S2645">
        <f t="shared" si="82"/>
        <v>0</v>
      </c>
      <c r="T2645" t="str">
        <f t="shared" si="83"/>
        <v/>
      </c>
    </row>
    <row r="2646" spans="19:20" x14ac:dyDescent="0.25">
      <c r="S2646">
        <f t="shared" si="82"/>
        <v>0</v>
      </c>
      <c r="T2646" t="str">
        <f t="shared" si="83"/>
        <v/>
      </c>
    </row>
    <row r="2647" spans="19:20" x14ac:dyDescent="0.25">
      <c r="S2647">
        <f t="shared" si="82"/>
        <v>0</v>
      </c>
      <c r="T2647" t="str">
        <f t="shared" si="83"/>
        <v/>
      </c>
    </row>
    <row r="2648" spans="19:20" x14ac:dyDescent="0.25">
      <c r="S2648">
        <f t="shared" si="82"/>
        <v>0</v>
      </c>
      <c r="T2648" t="str">
        <f t="shared" si="83"/>
        <v/>
      </c>
    </row>
    <row r="2649" spans="19:20" x14ac:dyDescent="0.25">
      <c r="S2649">
        <f t="shared" si="82"/>
        <v>0</v>
      </c>
      <c r="T2649" t="str">
        <f t="shared" si="83"/>
        <v/>
      </c>
    </row>
    <row r="2650" spans="19:20" x14ac:dyDescent="0.25">
      <c r="S2650">
        <f t="shared" si="82"/>
        <v>0</v>
      </c>
      <c r="T2650" t="str">
        <f t="shared" si="83"/>
        <v/>
      </c>
    </row>
    <row r="2651" spans="19:20" x14ac:dyDescent="0.25">
      <c r="S2651">
        <f t="shared" si="82"/>
        <v>0</v>
      </c>
      <c r="T2651" t="str">
        <f t="shared" si="83"/>
        <v/>
      </c>
    </row>
    <row r="2652" spans="19:20" x14ac:dyDescent="0.25">
      <c r="S2652">
        <f t="shared" si="82"/>
        <v>0</v>
      </c>
      <c r="T2652" t="str">
        <f t="shared" si="83"/>
        <v/>
      </c>
    </row>
    <row r="2653" spans="19:20" x14ac:dyDescent="0.25">
      <c r="S2653">
        <f t="shared" si="82"/>
        <v>0</v>
      </c>
      <c r="T2653" t="str">
        <f t="shared" si="83"/>
        <v/>
      </c>
    </row>
    <row r="2654" spans="19:20" x14ac:dyDescent="0.25">
      <c r="S2654">
        <f t="shared" si="82"/>
        <v>0</v>
      </c>
      <c r="T2654" t="str">
        <f t="shared" si="83"/>
        <v/>
      </c>
    </row>
    <row r="2655" spans="19:20" x14ac:dyDescent="0.25">
      <c r="S2655">
        <f t="shared" si="82"/>
        <v>0</v>
      </c>
      <c r="T2655" t="str">
        <f t="shared" si="83"/>
        <v/>
      </c>
    </row>
    <row r="2656" spans="19:20" x14ac:dyDescent="0.25">
      <c r="S2656">
        <f t="shared" si="82"/>
        <v>0</v>
      </c>
      <c r="T2656" t="str">
        <f t="shared" si="83"/>
        <v/>
      </c>
    </row>
    <row r="2657" spans="19:20" x14ac:dyDescent="0.25">
      <c r="S2657">
        <f t="shared" si="82"/>
        <v>0</v>
      </c>
      <c r="T2657" t="str">
        <f t="shared" si="83"/>
        <v/>
      </c>
    </row>
    <row r="2658" spans="19:20" x14ac:dyDescent="0.25">
      <c r="S2658">
        <f t="shared" si="82"/>
        <v>0</v>
      </c>
      <c r="T2658" t="str">
        <f t="shared" si="83"/>
        <v/>
      </c>
    </row>
    <row r="2659" spans="19:20" x14ac:dyDescent="0.25">
      <c r="S2659">
        <f t="shared" si="82"/>
        <v>0</v>
      </c>
      <c r="T2659" t="str">
        <f t="shared" si="83"/>
        <v/>
      </c>
    </row>
    <row r="2660" spans="19:20" x14ac:dyDescent="0.25">
      <c r="S2660">
        <f t="shared" si="82"/>
        <v>0</v>
      </c>
      <c r="T2660" t="str">
        <f t="shared" si="83"/>
        <v/>
      </c>
    </row>
    <row r="2661" spans="19:20" x14ac:dyDescent="0.25">
      <c r="S2661">
        <f t="shared" si="82"/>
        <v>0</v>
      </c>
      <c r="T2661" t="str">
        <f t="shared" si="83"/>
        <v/>
      </c>
    </row>
    <row r="2662" spans="19:20" x14ac:dyDescent="0.25">
      <c r="S2662">
        <f t="shared" si="82"/>
        <v>0</v>
      </c>
      <c r="T2662" t="str">
        <f t="shared" si="83"/>
        <v/>
      </c>
    </row>
    <row r="2663" spans="19:20" x14ac:dyDescent="0.25">
      <c r="S2663">
        <f t="shared" ref="S2663:S2723" si="84">J2663</f>
        <v>0</v>
      </c>
      <c r="T2663" t="str">
        <f t="shared" si="83"/>
        <v/>
      </c>
    </row>
    <row r="2664" spans="19:20" x14ac:dyDescent="0.25">
      <c r="S2664">
        <f t="shared" si="84"/>
        <v>0</v>
      </c>
      <c r="T2664" t="str">
        <f t="shared" si="83"/>
        <v/>
      </c>
    </row>
    <row r="2665" spans="19:20" x14ac:dyDescent="0.25">
      <c r="S2665">
        <f t="shared" si="84"/>
        <v>0</v>
      </c>
      <c r="T2665" t="str">
        <f t="shared" si="83"/>
        <v/>
      </c>
    </row>
    <row r="2666" spans="19:20" x14ac:dyDescent="0.25">
      <c r="S2666">
        <f t="shared" si="84"/>
        <v>0</v>
      </c>
      <c r="T2666" t="str">
        <f t="shared" si="83"/>
        <v/>
      </c>
    </row>
    <row r="2667" spans="19:20" x14ac:dyDescent="0.25">
      <c r="S2667">
        <f t="shared" si="84"/>
        <v>0</v>
      </c>
      <c r="T2667" t="str">
        <f t="shared" si="83"/>
        <v/>
      </c>
    </row>
    <row r="2668" spans="19:20" x14ac:dyDescent="0.25">
      <c r="S2668">
        <f t="shared" si="84"/>
        <v>0</v>
      </c>
      <c r="T2668" t="str">
        <f t="shared" si="83"/>
        <v/>
      </c>
    </row>
    <row r="2669" spans="19:20" x14ac:dyDescent="0.25">
      <c r="S2669">
        <f t="shared" si="84"/>
        <v>0</v>
      </c>
      <c r="T2669" t="str">
        <f t="shared" si="83"/>
        <v/>
      </c>
    </row>
    <row r="2670" spans="19:20" x14ac:dyDescent="0.25">
      <c r="S2670">
        <f t="shared" si="84"/>
        <v>0</v>
      </c>
      <c r="T2670" t="str">
        <f t="shared" si="83"/>
        <v/>
      </c>
    </row>
    <row r="2671" spans="19:20" x14ac:dyDescent="0.25">
      <c r="S2671">
        <f t="shared" si="84"/>
        <v>0</v>
      </c>
      <c r="T2671" t="str">
        <f t="shared" si="83"/>
        <v/>
      </c>
    </row>
    <row r="2672" spans="19:20" x14ac:dyDescent="0.25">
      <c r="S2672">
        <f t="shared" si="84"/>
        <v>0</v>
      </c>
      <c r="T2672" t="str">
        <f t="shared" si="83"/>
        <v/>
      </c>
    </row>
    <row r="2673" spans="19:20" x14ac:dyDescent="0.25">
      <c r="S2673">
        <f t="shared" si="84"/>
        <v>0</v>
      </c>
      <c r="T2673" t="str">
        <f t="shared" si="83"/>
        <v/>
      </c>
    </row>
    <row r="2674" spans="19:20" x14ac:dyDescent="0.25">
      <c r="S2674">
        <f t="shared" si="84"/>
        <v>0</v>
      </c>
      <c r="T2674" t="str">
        <f t="shared" si="83"/>
        <v/>
      </c>
    </row>
    <row r="2675" spans="19:20" x14ac:dyDescent="0.25">
      <c r="S2675">
        <f t="shared" si="84"/>
        <v>0</v>
      </c>
      <c r="T2675" t="str">
        <f t="shared" si="83"/>
        <v/>
      </c>
    </row>
    <row r="2676" spans="19:20" x14ac:dyDescent="0.25">
      <c r="S2676">
        <f t="shared" si="84"/>
        <v>0</v>
      </c>
      <c r="T2676" t="str">
        <f t="shared" si="83"/>
        <v/>
      </c>
    </row>
    <row r="2677" spans="19:20" x14ac:dyDescent="0.25">
      <c r="S2677">
        <f t="shared" si="84"/>
        <v>0</v>
      </c>
      <c r="T2677" t="str">
        <f t="shared" si="83"/>
        <v/>
      </c>
    </row>
    <row r="2678" spans="19:20" x14ac:dyDescent="0.25">
      <c r="S2678">
        <f t="shared" si="84"/>
        <v>0</v>
      </c>
      <c r="T2678" t="str">
        <f t="shared" si="83"/>
        <v/>
      </c>
    </row>
    <row r="2679" spans="19:20" x14ac:dyDescent="0.25">
      <c r="S2679">
        <f t="shared" si="84"/>
        <v>0</v>
      </c>
      <c r="T2679" t="str">
        <f t="shared" si="83"/>
        <v/>
      </c>
    </row>
    <row r="2680" spans="19:20" x14ac:dyDescent="0.25">
      <c r="S2680">
        <f t="shared" si="84"/>
        <v>0</v>
      </c>
      <c r="T2680" t="str">
        <f t="shared" si="83"/>
        <v/>
      </c>
    </row>
    <row r="2681" spans="19:20" x14ac:dyDescent="0.25">
      <c r="S2681">
        <f t="shared" si="84"/>
        <v>0</v>
      </c>
      <c r="T2681" t="str">
        <f t="shared" si="83"/>
        <v/>
      </c>
    </row>
    <row r="2682" spans="19:20" x14ac:dyDescent="0.25">
      <c r="S2682">
        <f t="shared" si="84"/>
        <v>0</v>
      </c>
      <c r="T2682" t="str">
        <f t="shared" si="83"/>
        <v/>
      </c>
    </row>
    <row r="2683" spans="19:20" x14ac:dyDescent="0.25">
      <c r="S2683">
        <f t="shared" si="84"/>
        <v>0</v>
      </c>
      <c r="T2683" t="str">
        <f t="shared" si="83"/>
        <v/>
      </c>
    </row>
    <row r="2684" spans="19:20" x14ac:dyDescent="0.25">
      <c r="S2684">
        <f t="shared" si="84"/>
        <v>0</v>
      </c>
      <c r="T2684" t="str">
        <f t="shared" si="83"/>
        <v/>
      </c>
    </row>
    <row r="2685" spans="19:20" x14ac:dyDescent="0.25">
      <c r="S2685">
        <f t="shared" si="84"/>
        <v>0</v>
      </c>
      <c r="T2685" t="str">
        <f t="shared" si="83"/>
        <v/>
      </c>
    </row>
    <row r="2686" spans="19:20" x14ac:dyDescent="0.25">
      <c r="S2686">
        <f t="shared" si="84"/>
        <v>0</v>
      </c>
      <c r="T2686" t="str">
        <f t="shared" si="83"/>
        <v/>
      </c>
    </row>
    <row r="2687" spans="19:20" x14ac:dyDescent="0.25">
      <c r="S2687">
        <f t="shared" si="84"/>
        <v>0</v>
      </c>
      <c r="T2687" t="str">
        <f t="shared" si="83"/>
        <v/>
      </c>
    </row>
    <row r="2688" spans="19:20" x14ac:dyDescent="0.25">
      <c r="S2688">
        <f t="shared" si="84"/>
        <v>0</v>
      </c>
      <c r="T2688" t="str">
        <f t="shared" si="83"/>
        <v/>
      </c>
    </row>
    <row r="2689" spans="19:20" x14ac:dyDescent="0.25">
      <c r="S2689">
        <f t="shared" si="84"/>
        <v>0</v>
      </c>
      <c r="T2689" t="str">
        <f t="shared" si="83"/>
        <v/>
      </c>
    </row>
    <row r="2690" spans="19:20" x14ac:dyDescent="0.25">
      <c r="S2690">
        <f t="shared" si="84"/>
        <v>0</v>
      </c>
      <c r="T2690" t="str">
        <f t="shared" si="83"/>
        <v/>
      </c>
    </row>
    <row r="2691" spans="19:20" x14ac:dyDescent="0.25">
      <c r="S2691">
        <f t="shared" si="84"/>
        <v>0</v>
      </c>
      <c r="T2691" t="str">
        <f t="shared" ref="T2691:T2754" si="85">LEFT(P2691,6)</f>
        <v/>
      </c>
    </row>
    <row r="2692" spans="19:20" x14ac:dyDescent="0.25">
      <c r="S2692">
        <f t="shared" si="84"/>
        <v>0</v>
      </c>
      <c r="T2692" t="str">
        <f t="shared" si="85"/>
        <v/>
      </c>
    </row>
    <row r="2693" spans="19:20" x14ac:dyDescent="0.25">
      <c r="S2693">
        <f t="shared" si="84"/>
        <v>0</v>
      </c>
      <c r="T2693" t="str">
        <f t="shared" si="85"/>
        <v/>
      </c>
    </row>
    <row r="2694" spans="19:20" x14ac:dyDescent="0.25">
      <c r="S2694">
        <f t="shared" si="84"/>
        <v>0</v>
      </c>
      <c r="T2694" t="str">
        <f t="shared" si="85"/>
        <v/>
      </c>
    </row>
    <row r="2695" spans="19:20" x14ac:dyDescent="0.25">
      <c r="S2695">
        <f t="shared" si="84"/>
        <v>0</v>
      </c>
      <c r="T2695" t="str">
        <f t="shared" si="85"/>
        <v/>
      </c>
    </row>
    <row r="2696" spans="19:20" x14ac:dyDescent="0.25">
      <c r="S2696">
        <f t="shared" si="84"/>
        <v>0</v>
      </c>
      <c r="T2696" t="str">
        <f t="shared" si="85"/>
        <v/>
      </c>
    </row>
    <row r="2697" spans="19:20" x14ac:dyDescent="0.25">
      <c r="S2697">
        <f t="shared" si="84"/>
        <v>0</v>
      </c>
      <c r="T2697" t="str">
        <f t="shared" si="85"/>
        <v/>
      </c>
    </row>
    <row r="2698" spans="19:20" x14ac:dyDescent="0.25">
      <c r="S2698">
        <f t="shared" si="84"/>
        <v>0</v>
      </c>
      <c r="T2698" t="str">
        <f t="shared" si="85"/>
        <v/>
      </c>
    </row>
    <row r="2699" spans="19:20" x14ac:dyDescent="0.25">
      <c r="S2699">
        <f t="shared" si="84"/>
        <v>0</v>
      </c>
      <c r="T2699" t="str">
        <f t="shared" si="85"/>
        <v/>
      </c>
    </row>
    <row r="2700" spans="19:20" x14ac:dyDescent="0.25">
      <c r="S2700">
        <f t="shared" si="84"/>
        <v>0</v>
      </c>
      <c r="T2700" t="str">
        <f t="shared" si="85"/>
        <v/>
      </c>
    </row>
    <row r="2701" spans="19:20" x14ac:dyDescent="0.25">
      <c r="S2701">
        <f t="shared" si="84"/>
        <v>0</v>
      </c>
      <c r="T2701" t="str">
        <f t="shared" si="85"/>
        <v/>
      </c>
    </row>
    <row r="2702" spans="19:20" x14ac:dyDescent="0.25">
      <c r="S2702">
        <f t="shared" si="84"/>
        <v>0</v>
      </c>
      <c r="T2702" t="str">
        <f t="shared" si="85"/>
        <v/>
      </c>
    </row>
    <row r="2703" spans="19:20" x14ac:dyDescent="0.25">
      <c r="S2703">
        <f t="shared" si="84"/>
        <v>0</v>
      </c>
      <c r="T2703" t="str">
        <f t="shared" si="85"/>
        <v/>
      </c>
    </row>
    <row r="2704" spans="19:20" x14ac:dyDescent="0.25">
      <c r="S2704">
        <f t="shared" si="84"/>
        <v>0</v>
      </c>
      <c r="T2704" t="str">
        <f t="shared" si="85"/>
        <v/>
      </c>
    </row>
    <row r="2705" spans="19:20" x14ac:dyDescent="0.25">
      <c r="S2705">
        <f t="shared" si="84"/>
        <v>0</v>
      </c>
      <c r="T2705" t="str">
        <f t="shared" si="85"/>
        <v/>
      </c>
    </row>
    <row r="2706" spans="19:20" x14ac:dyDescent="0.25">
      <c r="S2706">
        <f t="shared" si="84"/>
        <v>0</v>
      </c>
      <c r="T2706" t="str">
        <f t="shared" si="85"/>
        <v/>
      </c>
    </row>
    <row r="2707" spans="19:20" x14ac:dyDescent="0.25">
      <c r="S2707">
        <f t="shared" si="84"/>
        <v>0</v>
      </c>
      <c r="T2707" t="str">
        <f t="shared" si="85"/>
        <v/>
      </c>
    </row>
    <row r="2708" spans="19:20" x14ac:dyDescent="0.25">
      <c r="S2708">
        <f t="shared" si="84"/>
        <v>0</v>
      </c>
      <c r="T2708" t="str">
        <f t="shared" si="85"/>
        <v/>
      </c>
    </row>
    <row r="2709" spans="19:20" x14ac:dyDescent="0.25">
      <c r="S2709">
        <f t="shared" si="84"/>
        <v>0</v>
      </c>
      <c r="T2709" t="str">
        <f t="shared" si="85"/>
        <v/>
      </c>
    </row>
    <row r="2710" spans="19:20" x14ac:dyDescent="0.25">
      <c r="S2710">
        <f t="shared" si="84"/>
        <v>0</v>
      </c>
      <c r="T2710" t="str">
        <f t="shared" si="85"/>
        <v/>
      </c>
    </row>
    <row r="2711" spans="19:20" x14ac:dyDescent="0.25">
      <c r="S2711">
        <f t="shared" si="84"/>
        <v>0</v>
      </c>
      <c r="T2711" t="str">
        <f t="shared" si="85"/>
        <v/>
      </c>
    </row>
    <row r="2712" spans="19:20" x14ac:dyDescent="0.25">
      <c r="S2712">
        <f t="shared" si="84"/>
        <v>0</v>
      </c>
      <c r="T2712" t="str">
        <f t="shared" si="85"/>
        <v/>
      </c>
    </row>
    <row r="2713" spans="19:20" x14ac:dyDescent="0.25">
      <c r="S2713">
        <f t="shared" si="84"/>
        <v>0</v>
      </c>
      <c r="T2713" t="str">
        <f t="shared" si="85"/>
        <v/>
      </c>
    </row>
    <row r="2714" spans="19:20" x14ac:dyDescent="0.25">
      <c r="S2714">
        <f t="shared" si="84"/>
        <v>0</v>
      </c>
      <c r="T2714" t="str">
        <f t="shared" si="85"/>
        <v/>
      </c>
    </row>
    <row r="2715" spans="19:20" x14ac:dyDescent="0.25">
      <c r="S2715">
        <f t="shared" si="84"/>
        <v>0</v>
      </c>
      <c r="T2715" t="str">
        <f t="shared" si="85"/>
        <v/>
      </c>
    </row>
    <row r="2716" spans="19:20" x14ac:dyDescent="0.25">
      <c r="S2716">
        <f t="shared" si="84"/>
        <v>0</v>
      </c>
      <c r="T2716" t="str">
        <f t="shared" si="85"/>
        <v/>
      </c>
    </row>
    <row r="2717" spans="19:20" x14ac:dyDescent="0.25">
      <c r="S2717">
        <f t="shared" si="84"/>
        <v>0</v>
      </c>
      <c r="T2717" t="str">
        <f t="shared" si="85"/>
        <v/>
      </c>
    </row>
    <row r="2718" spans="19:20" x14ac:dyDescent="0.25">
      <c r="S2718">
        <f t="shared" si="84"/>
        <v>0</v>
      </c>
      <c r="T2718" t="str">
        <f t="shared" si="85"/>
        <v/>
      </c>
    </row>
    <row r="2719" spans="19:20" x14ac:dyDescent="0.25">
      <c r="S2719">
        <f t="shared" si="84"/>
        <v>0</v>
      </c>
      <c r="T2719" t="str">
        <f t="shared" si="85"/>
        <v/>
      </c>
    </row>
    <row r="2720" spans="19:20" x14ac:dyDescent="0.25">
      <c r="S2720">
        <f t="shared" si="84"/>
        <v>0</v>
      </c>
      <c r="T2720" t="str">
        <f t="shared" si="85"/>
        <v/>
      </c>
    </row>
    <row r="2721" spans="19:20" x14ac:dyDescent="0.25">
      <c r="S2721">
        <f t="shared" si="84"/>
        <v>0</v>
      </c>
      <c r="T2721" t="str">
        <f t="shared" si="85"/>
        <v/>
      </c>
    </row>
    <row r="2722" spans="19:20" x14ac:dyDescent="0.25">
      <c r="S2722">
        <f t="shared" si="84"/>
        <v>0</v>
      </c>
      <c r="T2722" t="str">
        <f t="shared" si="85"/>
        <v/>
      </c>
    </row>
    <row r="2723" spans="19:20" x14ac:dyDescent="0.25">
      <c r="S2723">
        <f t="shared" si="84"/>
        <v>0</v>
      </c>
      <c r="T2723" t="str">
        <f t="shared" si="85"/>
        <v/>
      </c>
    </row>
    <row r="2724" spans="19:20" x14ac:dyDescent="0.25">
      <c r="S2724">
        <f t="shared" ref="S2724:S2787" si="86">J2724</f>
        <v>0</v>
      </c>
      <c r="T2724" t="str">
        <f t="shared" si="85"/>
        <v/>
      </c>
    </row>
    <row r="2725" spans="19:20" x14ac:dyDescent="0.25">
      <c r="S2725">
        <f t="shared" si="86"/>
        <v>0</v>
      </c>
      <c r="T2725" t="str">
        <f t="shared" si="85"/>
        <v/>
      </c>
    </row>
    <row r="2726" spans="19:20" x14ac:dyDescent="0.25">
      <c r="S2726">
        <f t="shared" si="86"/>
        <v>0</v>
      </c>
      <c r="T2726" t="str">
        <f t="shared" si="85"/>
        <v/>
      </c>
    </row>
    <row r="2727" spans="19:20" x14ac:dyDescent="0.25">
      <c r="S2727">
        <f t="shared" si="86"/>
        <v>0</v>
      </c>
      <c r="T2727" t="str">
        <f t="shared" si="85"/>
        <v/>
      </c>
    </row>
    <row r="2728" spans="19:20" x14ac:dyDescent="0.25">
      <c r="S2728">
        <f t="shared" si="86"/>
        <v>0</v>
      </c>
      <c r="T2728" t="str">
        <f t="shared" si="85"/>
        <v/>
      </c>
    </row>
    <row r="2729" spans="19:20" x14ac:dyDescent="0.25">
      <c r="S2729">
        <f t="shared" si="86"/>
        <v>0</v>
      </c>
      <c r="T2729" t="str">
        <f t="shared" si="85"/>
        <v/>
      </c>
    </row>
    <row r="2730" spans="19:20" x14ac:dyDescent="0.25">
      <c r="S2730">
        <f t="shared" si="86"/>
        <v>0</v>
      </c>
      <c r="T2730" t="str">
        <f t="shared" si="85"/>
        <v/>
      </c>
    </row>
    <row r="2731" spans="19:20" x14ac:dyDescent="0.25">
      <c r="S2731">
        <f t="shared" si="86"/>
        <v>0</v>
      </c>
      <c r="T2731" t="str">
        <f t="shared" si="85"/>
        <v/>
      </c>
    </row>
    <row r="2732" spans="19:20" x14ac:dyDescent="0.25">
      <c r="S2732">
        <f t="shared" si="86"/>
        <v>0</v>
      </c>
      <c r="T2732" t="str">
        <f t="shared" si="85"/>
        <v/>
      </c>
    </row>
    <row r="2733" spans="19:20" x14ac:dyDescent="0.25">
      <c r="S2733">
        <f t="shared" si="86"/>
        <v>0</v>
      </c>
      <c r="T2733" t="str">
        <f t="shared" si="85"/>
        <v/>
      </c>
    </row>
    <row r="2734" spans="19:20" x14ac:dyDescent="0.25">
      <c r="S2734">
        <f t="shared" si="86"/>
        <v>0</v>
      </c>
      <c r="T2734" t="str">
        <f t="shared" si="85"/>
        <v/>
      </c>
    </row>
    <row r="2735" spans="19:20" x14ac:dyDescent="0.25">
      <c r="S2735">
        <f t="shared" si="86"/>
        <v>0</v>
      </c>
      <c r="T2735" t="str">
        <f t="shared" si="85"/>
        <v/>
      </c>
    </row>
    <row r="2736" spans="19:20" x14ac:dyDescent="0.25">
      <c r="S2736">
        <f t="shared" si="86"/>
        <v>0</v>
      </c>
      <c r="T2736" t="str">
        <f t="shared" si="85"/>
        <v/>
      </c>
    </row>
    <row r="2737" spans="19:20" x14ac:dyDescent="0.25">
      <c r="S2737">
        <f t="shared" si="86"/>
        <v>0</v>
      </c>
      <c r="T2737" t="str">
        <f t="shared" si="85"/>
        <v/>
      </c>
    </row>
    <row r="2738" spans="19:20" x14ac:dyDescent="0.25">
      <c r="S2738">
        <f t="shared" si="86"/>
        <v>0</v>
      </c>
      <c r="T2738" t="str">
        <f t="shared" si="85"/>
        <v/>
      </c>
    </row>
    <row r="2739" spans="19:20" x14ac:dyDescent="0.25">
      <c r="S2739">
        <f t="shared" si="86"/>
        <v>0</v>
      </c>
      <c r="T2739" t="str">
        <f t="shared" si="85"/>
        <v/>
      </c>
    </row>
    <row r="2740" spans="19:20" x14ac:dyDescent="0.25">
      <c r="S2740">
        <f t="shared" si="86"/>
        <v>0</v>
      </c>
      <c r="T2740" t="str">
        <f t="shared" si="85"/>
        <v/>
      </c>
    </row>
    <row r="2741" spans="19:20" x14ac:dyDescent="0.25">
      <c r="S2741">
        <f t="shared" si="86"/>
        <v>0</v>
      </c>
      <c r="T2741" t="str">
        <f t="shared" si="85"/>
        <v/>
      </c>
    </row>
    <row r="2742" spans="19:20" x14ac:dyDescent="0.25">
      <c r="S2742">
        <f t="shared" si="86"/>
        <v>0</v>
      </c>
      <c r="T2742" t="str">
        <f t="shared" si="85"/>
        <v/>
      </c>
    </row>
    <row r="2743" spans="19:20" x14ac:dyDescent="0.25">
      <c r="S2743">
        <f t="shared" si="86"/>
        <v>0</v>
      </c>
      <c r="T2743" t="str">
        <f t="shared" si="85"/>
        <v/>
      </c>
    </row>
    <row r="2744" spans="19:20" x14ac:dyDescent="0.25">
      <c r="S2744">
        <f t="shared" si="86"/>
        <v>0</v>
      </c>
      <c r="T2744" t="str">
        <f t="shared" si="85"/>
        <v/>
      </c>
    </row>
    <row r="2745" spans="19:20" x14ac:dyDescent="0.25">
      <c r="S2745">
        <f t="shared" si="86"/>
        <v>0</v>
      </c>
      <c r="T2745" t="str">
        <f t="shared" si="85"/>
        <v/>
      </c>
    </row>
    <row r="2746" spans="19:20" x14ac:dyDescent="0.25">
      <c r="S2746">
        <f t="shared" si="86"/>
        <v>0</v>
      </c>
      <c r="T2746" t="str">
        <f t="shared" si="85"/>
        <v/>
      </c>
    </row>
    <row r="2747" spans="19:20" x14ac:dyDescent="0.25">
      <c r="S2747">
        <f t="shared" si="86"/>
        <v>0</v>
      </c>
      <c r="T2747" t="str">
        <f t="shared" si="85"/>
        <v/>
      </c>
    </row>
    <row r="2748" spans="19:20" x14ac:dyDescent="0.25">
      <c r="S2748">
        <f t="shared" si="86"/>
        <v>0</v>
      </c>
      <c r="T2748" t="str">
        <f t="shared" si="85"/>
        <v/>
      </c>
    </row>
    <row r="2749" spans="19:20" x14ac:dyDescent="0.25">
      <c r="S2749">
        <f t="shared" si="86"/>
        <v>0</v>
      </c>
      <c r="T2749" t="str">
        <f t="shared" si="85"/>
        <v/>
      </c>
    </row>
    <row r="2750" spans="19:20" x14ac:dyDescent="0.25">
      <c r="S2750">
        <f t="shared" si="86"/>
        <v>0</v>
      </c>
      <c r="T2750" t="str">
        <f t="shared" si="85"/>
        <v/>
      </c>
    </row>
    <row r="2751" spans="19:20" x14ac:dyDescent="0.25">
      <c r="S2751">
        <f t="shared" si="86"/>
        <v>0</v>
      </c>
      <c r="T2751" t="str">
        <f t="shared" si="85"/>
        <v/>
      </c>
    </row>
    <row r="2752" spans="19:20" x14ac:dyDescent="0.25">
      <c r="S2752">
        <f t="shared" si="86"/>
        <v>0</v>
      </c>
      <c r="T2752" t="str">
        <f t="shared" si="85"/>
        <v/>
      </c>
    </row>
    <row r="2753" spans="19:20" x14ac:dyDescent="0.25">
      <c r="S2753">
        <f t="shared" si="86"/>
        <v>0</v>
      </c>
      <c r="T2753" t="str">
        <f t="shared" si="85"/>
        <v/>
      </c>
    </row>
    <row r="2754" spans="19:20" x14ac:dyDescent="0.25">
      <c r="S2754">
        <f t="shared" si="86"/>
        <v>0</v>
      </c>
      <c r="T2754" t="str">
        <f t="shared" si="85"/>
        <v/>
      </c>
    </row>
    <row r="2755" spans="19:20" x14ac:dyDescent="0.25">
      <c r="S2755">
        <f t="shared" si="86"/>
        <v>0</v>
      </c>
      <c r="T2755" t="str">
        <f t="shared" ref="T2755:T2818" si="87">LEFT(P2755,6)</f>
        <v/>
      </c>
    </row>
    <row r="2756" spans="19:20" x14ac:dyDescent="0.25">
      <c r="S2756">
        <f t="shared" si="86"/>
        <v>0</v>
      </c>
      <c r="T2756" t="str">
        <f t="shared" si="87"/>
        <v/>
      </c>
    </row>
    <row r="2757" spans="19:20" x14ac:dyDescent="0.25">
      <c r="S2757">
        <f t="shared" si="86"/>
        <v>0</v>
      </c>
      <c r="T2757" t="str">
        <f t="shared" si="87"/>
        <v/>
      </c>
    </row>
    <row r="2758" spans="19:20" x14ac:dyDescent="0.25">
      <c r="S2758">
        <f t="shared" si="86"/>
        <v>0</v>
      </c>
      <c r="T2758" t="str">
        <f t="shared" si="87"/>
        <v/>
      </c>
    </row>
    <row r="2759" spans="19:20" x14ac:dyDescent="0.25">
      <c r="S2759">
        <f t="shared" si="86"/>
        <v>0</v>
      </c>
      <c r="T2759" t="str">
        <f t="shared" si="87"/>
        <v/>
      </c>
    </row>
    <row r="2760" spans="19:20" x14ac:dyDescent="0.25">
      <c r="S2760">
        <f t="shared" si="86"/>
        <v>0</v>
      </c>
      <c r="T2760" t="str">
        <f t="shared" si="87"/>
        <v/>
      </c>
    </row>
    <row r="2761" spans="19:20" x14ac:dyDescent="0.25">
      <c r="S2761">
        <f t="shared" si="86"/>
        <v>0</v>
      </c>
      <c r="T2761" t="str">
        <f t="shared" si="87"/>
        <v/>
      </c>
    </row>
    <row r="2762" spans="19:20" x14ac:dyDescent="0.25">
      <c r="S2762">
        <f t="shared" si="86"/>
        <v>0</v>
      </c>
      <c r="T2762" t="str">
        <f t="shared" si="87"/>
        <v/>
      </c>
    </row>
    <row r="2763" spans="19:20" x14ac:dyDescent="0.25">
      <c r="S2763">
        <f t="shared" si="86"/>
        <v>0</v>
      </c>
      <c r="T2763" t="str">
        <f t="shared" si="87"/>
        <v/>
      </c>
    </row>
    <row r="2764" spans="19:20" x14ac:dyDescent="0.25">
      <c r="S2764">
        <f t="shared" si="86"/>
        <v>0</v>
      </c>
      <c r="T2764" t="str">
        <f t="shared" si="87"/>
        <v/>
      </c>
    </row>
    <row r="2765" spans="19:20" x14ac:dyDescent="0.25">
      <c r="S2765">
        <f t="shared" si="86"/>
        <v>0</v>
      </c>
      <c r="T2765" t="str">
        <f t="shared" si="87"/>
        <v/>
      </c>
    </row>
    <row r="2766" spans="19:20" x14ac:dyDescent="0.25">
      <c r="S2766">
        <f t="shared" si="86"/>
        <v>0</v>
      </c>
      <c r="T2766" t="str">
        <f t="shared" si="87"/>
        <v/>
      </c>
    </row>
    <row r="2767" spans="19:20" x14ac:dyDescent="0.25">
      <c r="S2767">
        <f t="shared" si="86"/>
        <v>0</v>
      </c>
      <c r="T2767" t="str">
        <f t="shared" si="87"/>
        <v/>
      </c>
    </row>
    <row r="2768" spans="19:20" x14ac:dyDescent="0.25">
      <c r="S2768">
        <f t="shared" si="86"/>
        <v>0</v>
      </c>
      <c r="T2768" t="str">
        <f t="shared" si="87"/>
        <v/>
      </c>
    </row>
    <row r="2769" spans="19:20" x14ac:dyDescent="0.25">
      <c r="S2769">
        <f t="shared" si="86"/>
        <v>0</v>
      </c>
      <c r="T2769" t="str">
        <f t="shared" si="87"/>
        <v/>
      </c>
    </row>
    <row r="2770" spans="19:20" x14ac:dyDescent="0.25">
      <c r="S2770">
        <f t="shared" si="86"/>
        <v>0</v>
      </c>
      <c r="T2770" t="str">
        <f t="shared" si="87"/>
        <v/>
      </c>
    </row>
    <row r="2771" spans="19:20" x14ac:dyDescent="0.25">
      <c r="S2771">
        <f t="shared" si="86"/>
        <v>0</v>
      </c>
      <c r="T2771" t="str">
        <f t="shared" si="87"/>
        <v/>
      </c>
    </row>
    <row r="2772" spans="19:20" x14ac:dyDescent="0.25">
      <c r="S2772">
        <f t="shared" si="86"/>
        <v>0</v>
      </c>
      <c r="T2772" t="str">
        <f t="shared" si="87"/>
        <v/>
      </c>
    </row>
    <row r="2773" spans="19:20" x14ac:dyDescent="0.25">
      <c r="S2773">
        <f t="shared" si="86"/>
        <v>0</v>
      </c>
      <c r="T2773" t="str">
        <f t="shared" si="87"/>
        <v/>
      </c>
    </row>
    <row r="2774" spans="19:20" x14ac:dyDescent="0.25">
      <c r="S2774">
        <f t="shared" si="86"/>
        <v>0</v>
      </c>
      <c r="T2774" t="str">
        <f t="shared" si="87"/>
        <v/>
      </c>
    </row>
    <row r="2775" spans="19:20" x14ac:dyDescent="0.25">
      <c r="S2775">
        <f t="shared" si="86"/>
        <v>0</v>
      </c>
      <c r="T2775" t="str">
        <f t="shared" si="87"/>
        <v/>
      </c>
    </row>
    <row r="2776" spans="19:20" x14ac:dyDescent="0.25">
      <c r="S2776">
        <f t="shared" si="86"/>
        <v>0</v>
      </c>
      <c r="T2776" t="str">
        <f t="shared" si="87"/>
        <v/>
      </c>
    </row>
    <row r="2777" spans="19:20" x14ac:dyDescent="0.25">
      <c r="S2777">
        <f t="shared" si="86"/>
        <v>0</v>
      </c>
      <c r="T2777" t="str">
        <f t="shared" si="87"/>
        <v/>
      </c>
    </row>
    <row r="2778" spans="19:20" x14ac:dyDescent="0.25">
      <c r="S2778">
        <f t="shared" si="86"/>
        <v>0</v>
      </c>
      <c r="T2778" t="str">
        <f t="shared" si="87"/>
        <v/>
      </c>
    </row>
    <row r="2779" spans="19:20" x14ac:dyDescent="0.25">
      <c r="S2779">
        <f t="shared" si="86"/>
        <v>0</v>
      </c>
      <c r="T2779" t="str">
        <f t="shared" si="87"/>
        <v/>
      </c>
    </row>
    <row r="2780" spans="19:20" x14ac:dyDescent="0.25">
      <c r="S2780">
        <f t="shared" si="86"/>
        <v>0</v>
      </c>
      <c r="T2780" t="str">
        <f t="shared" si="87"/>
        <v/>
      </c>
    </row>
    <row r="2781" spans="19:20" x14ac:dyDescent="0.25">
      <c r="S2781">
        <f t="shared" si="86"/>
        <v>0</v>
      </c>
      <c r="T2781" t="str">
        <f t="shared" si="87"/>
        <v/>
      </c>
    </row>
    <row r="2782" spans="19:20" x14ac:dyDescent="0.25">
      <c r="S2782">
        <f t="shared" si="86"/>
        <v>0</v>
      </c>
      <c r="T2782" t="str">
        <f t="shared" si="87"/>
        <v/>
      </c>
    </row>
    <row r="2783" spans="19:20" x14ac:dyDescent="0.25">
      <c r="S2783">
        <f t="shared" si="86"/>
        <v>0</v>
      </c>
      <c r="T2783" t="str">
        <f t="shared" si="87"/>
        <v/>
      </c>
    </row>
    <row r="2784" spans="19:20" x14ac:dyDescent="0.25">
      <c r="S2784">
        <f t="shared" si="86"/>
        <v>0</v>
      </c>
      <c r="T2784" t="str">
        <f t="shared" si="87"/>
        <v/>
      </c>
    </row>
    <row r="2785" spans="19:20" x14ac:dyDescent="0.25">
      <c r="S2785">
        <f t="shared" si="86"/>
        <v>0</v>
      </c>
      <c r="T2785" t="str">
        <f t="shared" si="87"/>
        <v/>
      </c>
    </row>
    <row r="2786" spans="19:20" x14ac:dyDescent="0.25">
      <c r="S2786">
        <f t="shared" si="86"/>
        <v>0</v>
      </c>
      <c r="T2786" t="str">
        <f t="shared" si="87"/>
        <v/>
      </c>
    </row>
    <row r="2787" spans="19:20" x14ac:dyDescent="0.25">
      <c r="S2787">
        <f t="shared" si="86"/>
        <v>0</v>
      </c>
      <c r="T2787" t="str">
        <f t="shared" si="87"/>
        <v/>
      </c>
    </row>
    <row r="2788" spans="19:20" x14ac:dyDescent="0.25">
      <c r="S2788">
        <f t="shared" ref="S2788:S2849" si="88">J2788</f>
        <v>0</v>
      </c>
      <c r="T2788" t="str">
        <f t="shared" si="87"/>
        <v/>
      </c>
    </row>
    <row r="2789" spans="19:20" x14ac:dyDescent="0.25">
      <c r="S2789">
        <f t="shared" si="88"/>
        <v>0</v>
      </c>
      <c r="T2789" t="str">
        <f t="shared" si="87"/>
        <v/>
      </c>
    </row>
    <row r="2790" spans="19:20" x14ac:dyDescent="0.25">
      <c r="S2790">
        <f t="shared" si="88"/>
        <v>0</v>
      </c>
      <c r="T2790" t="str">
        <f t="shared" si="87"/>
        <v/>
      </c>
    </row>
    <row r="2791" spans="19:20" x14ac:dyDescent="0.25">
      <c r="S2791">
        <f t="shared" si="88"/>
        <v>0</v>
      </c>
      <c r="T2791" t="str">
        <f t="shared" si="87"/>
        <v/>
      </c>
    </row>
    <row r="2792" spans="19:20" x14ac:dyDescent="0.25">
      <c r="S2792">
        <f t="shared" si="88"/>
        <v>0</v>
      </c>
      <c r="T2792" t="str">
        <f t="shared" si="87"/>
        <v/>
      </c>
    </row>
    <row r="2793" spans="19:20" x14ac:dyDescent="0.25">
      <c r="S2793">
        <f t="shared" si="88"/>
        <v>0</v>
      </c>
      <c r="T2793" t="str">
        <f t="shared" si="87"/>
        <v/>
      </c>
    </row>
    <row r="2794" spans="19:20" x14ac:dyDescent="0.25">
      <c r="S2794">
        <f t="shared" si="88"/>
        <v>0</v>
      </c>
      <c r="T2794" t="str">
        <f t="shared" si="87"/>
        <v/>
      </c>
    </row>
    <row r="2795" spans="19:20" x14ac:dyDescent="0.25">
      <c r="S2795">
        <f t="shared" si="88"/>
        <v>0</v>
      </c>
      <c r="T2795" t="str">
        <f t="shared" si="87"/>
        <v/>
      </c>
    </row>
    <row r="2796" spans="19:20" x14ac:dyDescent="0.25">
      <c r="S2796">
        <f t="shared" si="88"/>
        <v>0</v>
      </c>
      <c r="T2796" t="str">
        <f t="shared" si="87"/>
        <v/>
      </c>
    </row>
    <row r="2797" spans="19:20" x14ac:dyDescent="0.25">
      <c r="S2797">
        <f t="shared" si="88"/>
        <v>0</v>
      </c>
      <c r="T2797" t="str">
        <f t="shared" si="87"/>
        <v/>
      </c>
    </row>
    <row r="2798" spans="19:20" x14ac:dyDescent="0.25">
      <c r="S2798">
        <f t="shared" si="88"/>
        <v>0</v>
      </c>
      <c r="T2798" t="str">
        <f t="shared" si="87"/>
        <v/>
      </c>
    </row>
    <row r="2799" spans="19:20" x14ac:dyDescent="0.25">
      <c r="S2799">
        <f t="shared" si="88"/>
        <v>0</v>
      </c>
      <c r="T2799" t="str">
        <f t="shared" si="87"/>
        <v/>
      </c>
    </row>
    <row r="2800" spans="19:20" x14ac:dyDescent="0.25">
      <c r="S2800">
        <f t="shared" si="88"/>
        <v>0</v>
      </c>
      <c r="T2800" t="str">
        <f t="shared" si="87"/>
        <v/>
      </c>
    </row>
    <row r="2801" spans="19:20" x14ac:dyDescent="0.25">
      <c r="S2801">
        <f t="shared" si="88"/>
        <v>0</v>
      </c>
      <c r="T2801" t="str">
        <f t="shared" si="87"/>
        <v/>
      </c>
    </row>
    <row r="2802" spans="19:20" x14ac:dyDescent="0.25">
      <c r="S2802">
        <f t="shared" si="88"/>
        <v>0</v>
      </c>
      <c r="T2802" t="str">
        <f t="shared" si="87"/>
        <v/>
      </c>
    </row>
    <row r="2803" spans="19:20" x14ac:dyDescent="0.25">
      <c r="S2803">
        <f t="shared" si="88"/>
        <v>0</v>
      </c>
      <c r="T2803" t="str">
        <f t="shared" si="87"/>
        <v/>
      </c>
    </row>
    <row r="2804" spans="19:20" x14ac:dyDescent="0.25">
      <c r="S2804">
        <f t="shared" si="88"/>
        <v>0</v>
      </c>
      <c r="T2804" t="str">
        <f t="shared" si="87"/>
        <v/>
      </c>
    </row>
    <row r="2805" spans="19:20" x14ac:dyDescent="0.25">
      <c r="S2805">
        <f t="shared" si="88"/>
        <v>0</v>
      </c>
      <c r="T2805" t="str">
        <f t="shared" si="87"/>
        <v/>
      </c>
    </row>
    <row r="2806" spans="19:20" x14ac:dyDescent="0.25">
      <c r="S2806">
        <f t="shared" si="88"/>
        <v>0</v>
      </c>
      <c r="T2806" t="str">
        <f t="shared" si="87"/>
        <v/>
      </c>
    </row>
    <row r="2807" spans="19:20" x14ac:dyDescent="0.25">
      <c r="S2807">
        <f t="shared" si="88"/>
        <v>0</v>
      </c>
      <c r="T2807" t="str">
        <f t="shared" si="87"/>
        <v/>
      </c>
    </row>
    <row r="2808" spans="19:20" x14ac:dyDescent="0.25">
      <c r="S2808">
        <f t="shared" si="88"/>
        <v>0</v>
      </c>
      <c r="T2808" t="str">
        <f t="shared" si="87"/>
        <v/>
      </c>
    </row>
    <row r="2809" spans="19:20" x14ac:dyDescent="0.25">
      <c r="S2809">
        <f t="shared" si="88"/>
        <v>0</v>
      </c>
      <c r="T2809" t="str">
        <f t="shared" si="87"/>
        <v/>
      </c>
    </row>
    <row r="2810" spans="19:20" x14ac:dyDescent="0.25">
      <c r="S2810">
        <f t="shared" si="88"/>
        <v>0</v>
      </c>
      <c r="T2810" t="str">
        <f t="shared" si="87"/>
        <v/>
      </c>
    </row>
    <row r="2811" spans="19:20" x14ac:dyDescent="0.25">
      <c r="S2811">
        <f t="shared" si="88"/>
        <v>0</v>
      </c>
      <c r="T2811" t="str">
        <f t="shared" si="87"/>
        <v/>
      </c>
    </row>
    <row r="2812" spans="19:20" x14ac:dyDescent="0.25">
      <c r="S2812">
        <f t="shared" si="88"/>
        <v>0</v>
      </c>
      <c r="T2812" t="str">
        <f t="shared" si="87"/>
        <v/>
      </c>
    </row>
    <row r="2813" spans="19:20" x14ac:dyDescent="0.25">
      <c r="S2813">
        <f t="shared" si="88"/>
        <v>0</v>
      </c>
      <c r="T2813" t="str">
        <f t="shared" si="87"/>
        <v/>
      </c>
    </row>
    <row r="2814" spans="19:20" x14ac:dyDescent="0.25">
      <c r="S2814">
        <f t="shared" si="88"/>
        <v>0</v>
      </c>
      <c r="T2814" t="str">
        <f t="shared" si="87"/>
        <v/>
      </c>
    </row>
    <row r="2815" spans="19:20" x14ac:dyDescent="0.25">
      <c r="S2815">
        <f t="shared" si="88"/>
        <v>0</v>
      </c>
      <c r="T2815" t="str">
        <f t="shared" si="87"/>
        <v/>
      </c>
    </row>
    <row r="2816" spans="19:20" x14ac:dyDescent="0.25">
      <c r="S2816">
        <f t="shared" si="88"/>
        <v>0</v>
      </c>
      <c r="T2816" t="str">
        <f t="shared" si="87"/>
        <v/>
      </c>
    </row>
    <row r="2817" spans="19:20" x14ac:dyDescent="0.25">
      <c r="S2817">
        <f t="shared" si="88"/>
        <v>0</v>
      </c>
      <c r="T2817" t="str">
        <f t="shared" si="87"/>
        <v/>
      </c>
    </row>
    <row r="2818" spans="19:20" x14ac:dyDescent="0.25">
      <c r="S2818">
        <f t="shared" si="88"/>
        <v>0</v>
      </c>
      <c r="T2818" t="str">
        <f t="shared" si="87"/>
        <v/>
      </c>
    </row>
    <row r="2819" spans="19:20" x14ac:dyDescent="0.25">
      <c r="S2819">
        <f t="shared" si="88"/>
        <v>0</v>
      </c>
      <c r="T2819" t="str">
        <f t="shared" ref="T2819:T2882" si="89">LEFT(P2819,6)</f>
        <v/>
      </c>
    </row>
    <row r="2820" spans="19:20" x14ac:dyDescent="0.25">
      <c r="S2820">
        <f t="shared" si="88"/>
        <v>0</v>
      </c>
      <c r="T2820" t="str">
        <f t="shared" si="89"/>
        <v/>
      </c>
    </row>
    <row r="2821" spans="19:20" x14ac:dyDescent="0.25">
      <c r="S2821">
        <f t="shared" si="88"/>
        <v>0</v>
      </c>
      <c r="T2821" t="str">
        <f t="shared" si="89"/>
        <v/>
      </c>
    </row>
    <row r="2822" spans="19:20" x14ac:dyDescent="0.25">
      <c r="S2822">
        <f t="shared" si="88"/>
        <v>0</v>
      </c>
      <c r="T2822" t="str">
        <f t="shared" si="89"/>
        <v/>
      </c>
    </row>
    <row r="2823" spans="19:20" x14ac:dyDescent="0.25">
      <c r="S2823">
        <f t="shared" si="88"/>
        <v>0</v>
      </c>
      <c r="T2823" t="str">
        <f t="shared" si="89"/>
        <v/>
      </c>
    </row>
    <row r="2824" spans="19:20" x14ac:dyDescent="0.25">
      <c r="S2824">
        <f t="shared" si="88"/>
        <v>0</v>
      </c>
      <c r="T2824" t="str">
        <f t="shared" si="89"/>
        <v/>
      </c>
    </row>
    <row r="2825" spans="19:20" x14ac:dyDescent="0.25">
      <c r="S2825">
        <f t="shared" si="88"/>
        <v>0</v>
      </c>
      <c r="T2825" t="str">
        <f t="shared" si="89"/>
        <v/>
      </c>
    </row>
    <row r="2826" spans="19:20" x14ac:dyDescent="0.25">
      <c r="S2826">
        <f t="shared" si="88"/>
        <v>0</v>
      </c>
      <c r="T2826" t="str">
        <f t="shared" si="89"/>
        <v/>
      </c>
    </row>
    <row r="2827" spans="19:20" x14ac:dyDescent="0.25">
      <c r="S2827">
        <f t="shared" si="88"/>
        <v>0</v>
      </c>
      <c r="T2827" t="str">
        <f t="shared" si="89"/>
        <v/>
      </c>
    </row>
    <row r="2828" spans="19:20" x14ac:dyDescent="0.25">
      <c r="S2828">
        <f t="shared" si="88"/>
        <v>0</v>
      </c>
      <c r="T2828" t="str">
        <f t="shared" si="89"/>
        <v/>
      </c>
    </row>
    <row r="2829" spans="19:20" x14ac:dyDescent="0.25">
      <c r="S2829">
        <f t="shared" si="88"/>
        <v>0</v>
      </c>
      <c r="T2829" t="str">
        <f t="shared" si="89"/>
        <v/>
      </c>
    </row>
    <row r="2830" spans="19:20" x14ac:dyDescent="0.25">
      <c r="S2830">
        <f t="shared" si="88"/>
        <v>0</v>
      </c>
      <c r="T2830" t="str">
        <f t="shared" si="89"/>
        <v/>
      </c>
    </row>
    <row r="2831" spans="19:20" x14ac:dyDescent="0.25">
      <c r="S2831">
        <f t="shared" si="88"/>
        <v>0</v>
      </c>
      <c r="T2831" t="str">
        <f t="shared" si="89"/>
        <v/>
      </c>
    </row>
    <row r="2832" spans="19:20" x14ac:dyDescent="0.25">
      <c r="S2832">
        <f t="shared" si="88"/>
        <v>0</v>
      </c>
      <c r="T2832" t="str">
        <f t="shared" si="89"/>
        <v/>
      </c>
    </row>
    <row r="2833" spans="19:20" x14ac:dyDescent="0.25">
      <c r="S2833">
        <f t="shared" si="88"/>
        <v>0</v>
      </c>
      <c r="T2833" t="str">
        <f t="shared" si="89"/>
        <v/>
      </c>
    </row>
    <row r="2834" spans="19:20" x14ac:dyDescent="0.25">
      <c r="S2834">
        <f t="shared" si="88"/>
        <v>0</v>
      </c>
      <c r="T2834" t="str">
        <f t="shared" si="89"/>
        <v/>
      </c>
    </row>
    <row r="2835" spans="19:20" x14ac:dyDescent="0.25">
      <c r="S2835">
        <f t="shared" si="88"/>
        <v>0</v>
      </c>
      <c r="T2835" t="str">
        <f t="shared" si="89"/>
        <v/>
      </c>
    </row>
    <row r="2836" spans="19:20" x14ac:dyDescent="0.25">
      <c r="S2836">
        <f t="shared" si="88"/>
        <v>0</v>
      </c>
      <c r="T2836" t="str">
        <f t="shared" si="89"/>
        <v/>
      </c>
    </row>
    <row r="2837" spans="19:20" x14ac:dyDescent="0.25">
      <c r="S2837">
        <f t="shared" si="88"/>
        <v>0</v>
      </c>
      <c r="T2837" t="str">
        <f t="shared" si="89"/>
        <v/>
      </c>
    </row>
    <row r="2838" spans="19:20" x14ac:dyDescent="0.25">
      <c r="S2838">
        <f t="shared" si="88"/>
        <v>0</v>
      </c>
      <c r="T2838" t="str">
        <f t="shared" si="89"/>
        <v/>
      </c>
    </row>
    <row r="2839" spans="19:20" x14ac:dyDescent="0.25">
      <c r="S2839">
        <f t="shared" si="88"/>
        <v>0</v>
      </c>
      <c r="T2839" t="str">
        <f t="shared" si="89"/>
        <v/>
      </c>
    </row>
    <row r="2840" spans="19:20" x14ac:dyDescent="0.25">
      <c r="S2840">
        <f t="shared" si="88"/>
        <v>0</v>
      </c>
      <c r="T2840" t="str">
        <f t="shared" si="89"/>
        <v/>
      </c>
    </row>
    <row r="2841" spans="19:20" x14ac:dyDescent="0.25">
      <c r="S2841">
        <f t="shared" si="88"/>
        <v>0</v>
      </c>
      <c r="T2841" t="str">
        <f t="shared" si="89"/>
        <v/>
      </c>
    </row>
    <row r="2842" spans="19:20" x14ac:dyDescent="0.25">
      <c r="S2842">
        <f t="shared" si="88"/>
        <v>0</v>
      </c>
      <c r="T2842" t="str">
        <f t="shared" si="89"/>
        <v/>
      </c>
    </row>
    <row r="2843" spans="19:20" x14ac:dyDescent="0.25">
      <c r="S2843">
        <f t="shared" si="88"/>
        <v>0</v>
      </c>
      <c r="T2843" t="str">
        <f t="shared" si="89"/>
        <v/>
      </c>
    </row>
    <row r="2844" spans="19:20" x14ac:dyDescent="0.25">
      <c r="S2844">
        <f t="shared" si="88"/>
        <v>0</v>
      </c>
      <c r="T2844" t="str">
        <f t="shared" si="89"/>
        <v/>
      </c>
    </row>
    <row r="2845" spans="19:20" x14ac:dyDescent="0.25">
      <c r="S2845">
        <f t="shared" si="88"/>
        <v>0</v>
      </c>
      <c r="T2845" t="str">
        <f t="shared" si="89"/>
        <v/>
      </c>
    </row>
    <row r="2846" spans="19:20" x14ac:dyDescent="0.25">
      <c r="S2846">
        <f t="shared" si="88"/>
        <v>0</v>
      </c>
      <c r="T2846" t="str">
        <f t="shared" si="89"/>
        <v/>
      </c>
    </row>
    <row r="2847" spans="19:20" x14ac:dyDescent="0.25">
      <c r="S2847">
        <f t="shared" si="88"/>
        <v>0</v>
      </c>
      <c r="T2847" t="str">
        <f t="shared" si="89"/>
        <v/>
      </c>
    </row>
    <row r="2848" spans="19:20" x14ac:dyDescent="0.25">
      <c r="S2848">
        <f t="shared" si="88"/>
        <v>0</v>
      </c>
      <c r="T2848" t="str">
        <f t="shared" si="89"/>
        <v/>
      </c>
    </row>
    <row r="2849" spans="19:20" x14ac:dyDescent="0.25">
      <c r="S2849">
        <f t="shared" si="88"/>
        <v>0</v>
      </c>
      <c r="T2849" t="str">
        <f t="shared" si="89"/>
        <v/>
      </c>
    </row>
    <row r="2850" spans="19:20" x14ac:dyDescent="0.25">
      <c r="S2850">
        <f t="shared" ref="S2850:S2913" si="90">J2850</f>
        <v>0</v>
      </c>
      <c r="T2850" t="str">
        <f t="shared" si="89"/>
        <v/>
      </c>
    </row>
    <row r="2851" spans="19:20" x14ac:dyDescent="0.25">
      <c r="S2851">
        <f t="shared" si="90"/>
        <v>0</v>
      </c>
      <c r="T2851" t="str">
        <f t="shared" si="89"/>
        <v/>
      </c>
    </row>
    <row r="2852" spans="19:20" x14ac:dyDescent="0.25">
      <c r="S2852">
        <f t="shared" si="90"/>
        <v>0</v>
      </c>
      <c r="T2852" t="str">
        <f t="shared" si="89"/>
        <v/>
      </c>
    </row>
    <row r="2853" spans="19:20" x14ac:dyDescent="0.25">
      <c r="S2853">
        <f t="shared" si="90"/>
        <v>0</v>
      </c>
      <c r="T2853" t="str">
        <f t="shared" si="89"/>
        <v/>
      </c>
    </row>
    <row r="2854" spans="19:20" x14ac:dyDescent="0.25">
      <c r="S2854">
        <f t="shared" si="90"/>
        <v>0</v>
      </c>
      <c r="T2854" t="str">
        <f t="shared" si="89"/>
        <v/>
      </c>
    </row>
    <row r="2855" spans="19:20" x14ac:dyDescent="0.25">
      <c r="S2855">
        <f t="shared" si="90"/>
        <v>0</v>
      </c>
      <c r="T2855" t="str">
        <f t="shared" si="89"/>
        <v/>
      </c>
    </row>
    <row r="2856" spans="19:20" x14ac:dyDescent="0.25">
      <c r="S2856">
        <f t="shared" si="90"/>
        <v>0</v>
      </c>
      <c r="T2856" t="str">
        <f t="shared" si="89"/>
        <v/>
      </c>
    </row>
    <row r="2857" spans="19:20" x14ac:dyDescent="0.25">
      <c r="S2857">
        <f t="shared" si="90"/>
        <v>0</v>
      </c>
      <c r="T2857" t="str">
        <f t="shared" si="89"/>
        <v/>
      </c>
    </row>
    <row r="2858" spans="19:20" x14ac:dyDescent="0.25">
      <c r="S2858">
        <f t="shared" si="90"/>
        <v>0</v>
      </c>
      <c r="T2858" t="str">
        <f t="shared" si="89"/>
        <v/>
      </c>
    </row>
    <row r="2859" spans="19:20" x14ac:dyDescent="0.25">
      <c r="S2859">
        <f t="shared" si="90"/>
        <v>0</v>
      </c>
      <c r="T2859" t="str">
        <f t="shared" si="89"/>
        <v/>
      </c>
    </row>
    <row r="2860" spans="19:20" x14ac:dyDescent="0.25">
      <c r="S2860">
        <f t="shared" si="90"/>
        <v>0</v>
      </c>
      <c r="T2860" t="str">
        <f t="shared" si="89"/>
        <v/>
      </c>
    </row>
    <row r="2861" spans="19:20" x14ac:dyDescent="0.25">
      <c r="S2861">
        <f t="shared" si="90"/>
        <v>0</v>
      </c>
      <c r="T2861" t="str">
        <f t="shared" si="89"/>
        <v/>
      </c>
    </row>
    <row r="2862" spans="19:20" x14ac:dyDescent="0.25">
      <c r="S2862">
        <f t="shared" si="90"/>
        <v>0</v>
      </c>
      <c r="T2862" t="str">
        <f t="shared" si="89"/>
        <v/>
      </c>
    </row>
    <row r="2863" spans="19:20" x14ac:dyDescent="0.25">
      <c r="S2863">
        <f t="shared" si="90"/>
        <v>0</v>
      </c>
      <c r="T2863" t="str">
        <f t="shared" si="89"/>
        <v/>
      </c>
    </row>
    <row r="2864" spans="19:20" x14ac:dyDescent="0.25">
      <c r="S2864">
        <f t="shared" si="90"/>
        <v>0</v>
      </c>
      <c r="T2864" t="str">
        <f t="shared" si="89"/>
        <v/>
      </c>
    </row>
    <row r="2865" spans="19:20" x14ac:dyDescent="0.25">
      <c r="S2865">
        <f t="shared" si="90"/>
        <v>0</v>
      </c>
      <c r="T2865" t="str">
        <f t="shared" si="89"/>
        <v/>
      </c>
    </row>
    <row r="2866" spans="19:20" x14ac:dyDescent="0.25">
      <c r="S2866">
        <f t="shared" si="90"/>
        <v>0</v>
      </c>
      <c r="T2866" t="str">
        <f t="shared" si="89"/>
        <v/>
      </c>
    </row>
    <row r="2867" spans="19:20" x14ac:dyDescent="0.25">
      <c r="S2867">
        <f t="shared" si="90"/>
        <v>0</v>
      </c>
      <c r="T2867" t="str">
        <f t="shared" si="89"/>
        <v/>
      </c>
    </row>
    <row r="2868" spans="19:20" x14ac:dyDescent="0.25">
      <c r="S2868">
        <f t="shared" si="90"/>
        <v>0</v>
      </c>
      <c r="T2868" t="str">
        <f t="shared" si="89"/>
        <v/>
      </c>
    </row>
    <row r="2869" spans="19:20" x14ac:dyDescent="0.25">
      <c r="S2869">
        <f t="shared" si="90"/>
        <v>0</v>
      </c>
      <c r="T2869" t="str">
        <f t="shared" si="89"/>
        <v/>
      </c>
    </row>
    <row r="2870" spans="19:20" x14ac:dyDescent="0.25">
      <c r="S2870">
        <f t="shared" si="90"/>
        <v>0</v>
      </c>
      <c r="T2870" t="str">
        <f t="shared" si="89"/>
        <v/>
      </c>
    </row>
    <row r="2871" spans="19:20" x14ac:dyDescent="0.25">
      <c r="S2871">
        <f t="shared" si="90"/>
        <v>0</v>
      </c>
      <c r="T2871" t="str">
        <f t="shared" si="89"/>
        <v/>
      </c>
    </row>
    <row r="2872" spans="19:20" x14ac:dyDescent="0.25">
      <c r="S2872">
        <f t="shared" si="90"/>
        <v>0</v>
      </c>
      <c r="T2872" t="str">
        <f t="shared" si="89"/>
        <v/>
      </c>
    </row>
    <row r="2873" spans="19:20" x14ac:dyDescent="0.25">
      <c r="S2873">
        <f t="shared" si="90"/>
        <v>0</v>
      </c>
      <c r="T2873" t="str">
        <f t="shared" si="89"/>
        <v/>
      </c>
    </row>
    <row r="2874" spans="19:20" x14ac:dyDescent="0.25">
      <c r="S2874">
        <f t="shared" si="90"/>
        <v>0</v>
      </c>
      <c r="T2874" t="str">
        <f t="shared" si="89"/>
        <v/>
      </c>
    </row>
    <row r="2875" spans="19:20" x14ac:dyDescent="0.25">
      <c r="S2875">
        <f t="shared" si="90"/>
        <v>0</v>
      </c>
      <c r="T2875" t="str">
        <f t="shared" si="89"/>
        <v/>
      </c>
    </row>
    <row r="2876" spans="19:20" x14ac:dyDescent="0.25">
      <c r="S2876">
        <f t="shared" si="90"/>
        <v>0</v>
      </c>
      <c r="T2876" t="str">
        <f t="shared" si="89"/>
        <v/>
      </c>
    </row>
    <row r="2877" spans="19:20" x14ac:dyDescent="0.25">
      <c r="S2877">
        <f t="shared" si="90"/>
        <v>0</v>
      </c>
      <c r="T2877" t="str">
        <f t="shared" si="89"/>
        <v/>
      </c>
    </row>
    <row r="2878" spans="19:20" x14ac:dyDescent="0.25">
      <c r="S2878">
        <f t="shared" si="90"/>
        <v>0</v>
      </c>
      <c r="T2878" t="str">
        <f t="shared" si="89"/>
        <v/>
      </c>
    </row>
    <row r="2879" spans="19:20" x14ac:dyDescent="0.25">
      <c r="S2879">
        <f t="shared" si="90"/>
        <v>0</v>
      </c>
      <c r="T2879" t="str">
        <f t="shared" si="89"/>
        <v/>
      </c>
    </row>
    <row r="2880" spans="19:20" x14ac:dyDescent="0.25">
      <c r="S2880">
        <f t="shared" si="90"/>
        <v>0</v>
      </c>
      <c r="T2880" t="str">
        <f t="shared" si="89"/>
        <v/>
      </c>
    </row>
    <row r="2881" spans="19:20" x14ac:dyDescent="0.25">
      <c r="S2881">
        <f t="shared" si="90"/>
        <v>0</v>
      </c>
      <c r="T2881" t="str">
        <f t="shared" si="89"/>
        <v/>
      </c>
    </row>
    <row r="2882" spans="19:20" x14ac:dyDescent="0.25">
      <c r="S2882">
        <f t="shared" si="90"/>
        <v>0</v>
      </c>
      <c r="T2882" t="str">
        <f t="shared" si="89"/>
        <v/>
      </c>
    </row>
    <row r="2883" spans="19:20" x14ac:dyDescent="0.25">
      <c r="S2883">
        <f t="shared" si="90"/>
        <v>0</v>
      </c>
      <c r="T2883" t="str">
        <f t="shared" ref="T2883:T2946" si="91">LEFT(P2883,6)</f>
        <v/>
      </c>
    </row>
    <row r="2884" spans="19:20" x14ac:dyDescent="0.25">
      <c r="S2884">
        <f t="shared" si="90"/>
        <v>0</v>
      </c>
      <c r="T2884" t="str">
        <f t="shared" si="91"/>
        <v/>
      </c>
    </row>
    <row r="2885" spans="19:20" x14ac:dyDescent="0.25">
      <c r="S2885">
        <f t="shared" si="90"/>
        <v>0</v>
      </c>
      <c r="T2885" t="str">
        <f t="shared" si="91"/>
        <v/>
      </c>
    </row>
    <row r="2886" spans="19:20" x14ac:dyDescent="0.25">
      <c r="S2886">
        <f t="shared" si="90"/>
        <v>0</v>
      </c>
      <c r="T2886" t="str">
        <f t="shared" si="91"/>
        <v/>
      </c>
    </row>
    <row r="2887" spans="19:20" x14ac:dyDescent="0.25">
      <c r="S2887">
        <f t="shared" si="90"/>
        <v>0</v>
      </c>
      <c r="T2887" t="str">
        <f t="shared" si="91"/>
        <v/>
      </c>
    </row>
    <row r="2888" spans="19:20" x14ac:dyDescent="0.25">
      <c r="S2888">
        <f t="shared" si="90"/>
        <v>0</v>
      </c>
      <c r="T2888" t="str">
        <f t="shared" si="91"/>
        <v/>
      </c>
    </row>
    <row r="2889" spans="19:20" x14ac:dyDescent="0.25">
      <c r="S2889">
        <f t="shared" si="90"/>
        <v>0</v>
      </c>
      <c r="T2889" t="str">
        <f t="shared" si="91"/>
        <v/>
      </c>
    </row>
    <row r="2890" spans="19:20" x14ac:dyDescent="0.25">
      <c r="S2890">
        <f t="shared" si="90"/>
        <v>0</v>
      </c>
      <c r="T2890" t="str">
        <f t="shared" si="91"/>
        <v/>
      </c>
    </row>
    <row r="2891" spans="19:20" x14ac:dyDescent="0.25">
      <c r="S2891">
        <f t="shared" si="90"/>
        <v>0</v>
      </c>
      <c r="T2891" t="str">
        <f t="shared" si="91"/>
        <v/>
      </c>
    </row>
    <row r="2892" spans="19:20" x14ac:dyDescent="0.25">
      <c r="S2892">
        <f t="shared" si="90"/>
        <v>0</v>
      </c>
      <c r="T2892" t="str">
        <f t="shared" si="91"/>
        <v/>
      </c>
    </row>
    <row r="2893" spans="19:20" x14ac:dyDescent="0.25">
      <c r="S2893">
        <f t="shared" si="90"/>
        <v>0</v>
      </c>
      <c r="T2893" t="str">
        <f t="shared" si="91"/>
        <v/>
      </c>
    </row>
    <row r="2894" spans="19:20" x14ac:dyDescent="0.25">
      <c r="S2894">
        <f t="shared" si="90"/>
        <v>0</v>
      </c>
      <c r="T2894" t="str">
        <f t="shared" si="91"/>
        <v/>
      </c>
    </row>
    <row r="2895" spans="19:20" x14ac:dyDescent="0.25">
      <c r="S2895">
        <f t="shared" si="90"/>
        <v>0</v>
      </c>
      <c r="T2895" t="str">
        <f t="shared" si="91"/>
        <v/>
      </c>
    </row>
    <row r="2896" spans="19:20" x14ac:dyDescent="0.25">
      <c r="S2896">
        <f t="shared" si="90"/>
        <v>0</v>
      </c>
      <c r="T2896" t="str">
        <f t="shared" si="91"/>
        <v/>
      </c>
    </row>
    <row r="2897" spans="19:20" x14ac:dyDescent="0.25">
      <c r="S2897">
        <f t="shared" si="90"/>
        <v>0</v>
      </c>
      <c r="T2897" t="str">
        <f t="shared" si="91"/>
        <v/>
      </c>
    </row>
    <row r="2898" spans="19:20" x14ac:dyDescent="0.25">
      <c r="S2898">
        <f t="shared" si="90"/>
        <v>0</v>
      </c>
      <c r="T2898" t="str">
        <f t="shared" si="91"/>
        <v/>
      </c>
    </row>
    <row r="2899" spans="19:20" x14ac:dyDescent="0.25">
      <c r="S2899">
        <f t="shared" si="90"/>
        <v>0</v>
      </c>
      <c r="T2899" t="str">
        <f t="shared" si="91"/>
        <v/>
      </c>
    </row>
    <row r="2900" spans="19:20" x14ac:dyDescent="0.25">
      <c r="S2900">
        <f t="shared" si="90"/>
        <v>0</v>
      </c>
      <c r="T2900" t="str">
        <f t="shared" si="91"/>
        <v/>
      </c>
    </row>
    <row r="2901" spans="19:20" x14ac:dyDescent="0.25">
      <c r="S2901">
        <f t="shared" si="90"/>
        <v>0</v>
      </c>
      <c r="T2901" t="str">
        <f t="shared" si="91"/>
        <v/>
      </c>
    </row>
    <row r="2902" spans="19:20" x14ac:dyDescent="0.25">
      <c r="S2902">
        <f t="shared" si="90"/>
        <v>0</v>
      </c>
      <c r="T2902" t="str">
        <f t="shared" si="91"/>
        <v/>
      </c>
    </row>
    <row r="2903" spans="19:20" x14ac:dyDescent="0.25">
      <c r="S2903">
        <f t="shared" si="90"/>
        <v>0</v>
      </c>
      <c r="T2903" t="str">
        <f t="shared" si="91"/>
        <v/>
      </c>
    </row>
    <row r="2904" spans="19:20" x14ac:dyDescent="0.25">
      <c r="S2904">
        <f t="shared" si="90"/>
        <v>0</v>
      </c>
      <c r="T2904" t="str">
        <f t="shared" si="91"/>
        <v/>
      </c>
    </row>
    <row r="2905" spans="19:20" x14ac:dyDescent="0.25">
      <c r="S2905">
        <f t="shared" si="90"/>
        <v>0</v>
      </c>
      <c r="T2905" t="str">
        <f t="shared" si="91"/>
        <v/>
      </c>
    </row>
    <row r="2906" spans="19:20" x14ac:dyDescent="0.25">
      <c r="S2906">
        <f t="shared" si="90"/>
        <v>0</v>
      </c>
      <c r="T2906" t="str">
        <f t="shared" si="91"/>
        <v/>
      </c>
    </row>
    <row r="2907" spans="19:20" x14ac:dyDescent="0.25">
      <c r="S2907">
        <f t="shared" si="90"/>
        <v>0</v>
      </c>
      <c r="T2907" t="str">
        <f t="shared" si="91"/>
        <v/>
      </c>
    </row>
    <row r="2908" spans="19:20" x14ac:dyDescent="0.25">
      <c r="S2908">
        <f t="shared" si="90"/>
        <v>0</v>
      </c>
      <c r="T2908" t="str">
        <f t="shared" si="91"/>
        <v/>
      </c>
    </row>
    <row r="2909" spans="19:20" x14ac:dyDescent="0.25">
      <c r="S2909">
        <f t="shared" si="90"/>
        <v>0</v>
      </c>
      <c r="T2909" t="str">
        <f t="shared" si="91"/>
        <v/>
      </c>
    </row>
    <row r="2910" spans="19:20" x14ac:dyDescent="0.25">
      <c r="S2910">
        <f t="shared" si="90"/>
        <v>0</v>
      </c>
      <c r="T2910" t="str">
        <f t="shared" si="91"/>
        <v/>
      </c>
    </row>
    <row r="2911" spans="19:20" x14ac:dyDescent="0.25">
      <c r="S2911">
        <f t="shared" si="90"/>
        <v>0</v>
      </c>
      <c r="T2911" t="str">
        <f t="shared" si="91"/>
        <v/>
      </c>
    </row>
    <row r="2912" spans="19:20" x14ac:dyDescent="0.25">
      <c r="S2912">
        <f t="shared" si="90"/>
        <v>0</v>
      </c>
      <c r="T2912" t="str">
        <f t="shared" si="91"/>
        <v/>
      </c>
    </row>
    <row r="2913" spans="19:20" x14ac:dyDescent="0.25">
      <c r="S2913">
        <f t="shared" si="90"/>
        <v>0</v>
      </c>
      <c r="T2913" t="str">
        <f t="shared" si="91"/>
        <v/>
      </c>
    </row>
    <row r="2914" spans="19:20" x14ac:dyDescent="0.25">
      <c r="S2914">
        <f t="shared" ref="S2914:S2976" si="92">J2914</f>
        <v>0</v>
      </c>
      <c r="T2914" t="str">
        <f t="shared" si="91"/>
        <v/>
      </c>
    </row>
    <row r="2915" spans="19:20" x14ac:dyDescent="0.25">
      <c r="S2915">
        <f t="shared" si="92"/>
        <v>0</v>
      </c>
      <c r="T2915" t="str">
        <f t="shared" si="91"/>
        <v/>
      </c>
    </row>
    <row r="2916" spans="19:20" x14ac:dyDescent="0.25">
      <c r="S2916">
        <f t="shared" si="92"/>
        <v>0</v>
      </c>
      <c r="T2916" t="str">
        <f t="shared" si="91"/>
        <v/>
      </c>
    </row>
    <row r="2917" spans="19:20" x14ac:dyDescent="0.25">
      <c r="S2917">
        <f t="shared" si="92"/>
        <v>0</v>
      </c>
      <c r="T2917" t="str">
        <f t="shared" si="91"/>
        <v/>
      </c>
    </row>
    <row r="2918" spans="19:20" x14ac:dyDescent="0.25">
      <c r="S2918">
        <f t="shared" si="92"/>
        <v>0</v>
      </c>
      <c r="T2918" t="str">
        <f t="shared" si="91"/>
        <v/>
      </c>
    </row>
    <row r="2919" spans="19:20" x14ac:dyDescent="0.25">
      <c r="S2919">
        <f t="shared" si="92"/>
        <v>0</v>
      </c>
      <c r="T2919" t="str">
        <f t="shared" si="91"/>
        <v/>
      </c>
    </row>
    <row r="2920" spans="19:20" x14ac:dyDescent="0.25">
      <c r="S2920">
        <f t="shared" si="92"/>
        <v>0</v>
      </c>
      <c r="T2920" t="str">
        <f t="shared" si="91"/>
        <v/>
      </c>
    </row>
    <row r="2921" spans="19:20" x14ac:dyDescent="0.25">
      <c r="S2921">
        <f t="shared" si="92"/>
        <v>0</v>
      </c>
      <c r="T2921" t="str">
        <f t="shared" si="91"/>
        <v/>
      </c>
    </row>
    <row r="2922" spans="19:20" x14ac:dyDescent="0.25">
      <c r="S2922">
        <f t="shared" si="92"/>
        <v>0</v>
      </c>
      <c r="T2922" t="str">
        <f t="shared" si="91"/>
        <v/>
      </c>
    </row>
    <row r="2923" spans="19:20" x14ac:dyDescent="0.25">
      <c r="S2923">
        <f t="shared" si="92"/>
        <v>0</v>
      </c>
      <c r="T2923" t="str">
        <f t="shared" si="91"/>
        <v/>
      </c>
    </row>
    <row r="2924" spans="19:20" x14ac:dyDescent="0.25">
      <c r="S2924">
        <f t="shared" si="92"/>
        <v>0</v>
      </c>
      <c r="T2924" t="str">
        <f t="shared" si="91"/>
        <v/>
      </c>
    </row>
    <row r="2925" spans="19:20" x14ac:dyDescent="0.25">
      <c r="S2925">
        <f t="shared" si="92"/>
        <v>0</v>
      </c>
      <c r="T2925" t="str">
        <f t="shared" si="91"/>
        <v/>
      </c>
    </row>
    <row r="2926" spans="19:20" x14ac:dyDescent="0.25">
      <c r="S2926">
        <f t="shared" si="92"/>
        <v>0</v>
      </c>
      <c r="T2926" t="str">
        <f t="shared" si="91"/>
        <v/>
      </c>
    </row>
    <row r="2927" spans="19:20" x14ac:dyDescent="0.25">
      <c r="S2927">
        <f t="shared" si="92"/>
        <v>0</v>
      </c>
      <c r="T2927" t="str">
        <f t="shared" si="91"/>
        <v/>
      </c>
    </row>
    <row r="2928" spans="19:20" x14ac:dyDescent="0.25">
      <c r="S2928">
        <f t="shared" si="92"/>
        <v>0</v>
      </c>
      <c r="T2928" t="str">
        <f t="shared" si="91"/>
        <v/>
      </c>
    </row>
    <row r="2929" spans="19:20" x14ac:dyDescent="0.25">
      <c r="S2929">
        <f t="shared" si="92"/>
        <v>0</v>
      </c>
      <c r="T2929" t="str">
        <f t="shared" si="91"/>
        <v/>
      </c>
    </row>
    <row r="2930" spans="19:20" x14ac:dyDescent="0.25">
      <c r="S2930">
        <f t="shared" si="92"/>
        <v>0</v>
      </c>
      <c r="T2930" t="str">
        <f t="shared" si="91"/>
        <v/>
      </c>
    </row>
    <row r="2931" spans="19:20" x14ac:dyDescent="0.25">
      <c r="S2931">
        <f t="shared" si="92"/>
        <v>0</v>
      </c>
      <c r="T2931" t="str">
        <f t="shared" si="91"/>
        <v/>
      </c>
    </row>
    <row r="2932" spans="19:20" x14ac:dyDescent="0.25">
      <c r="S2932">
        <f t="shared" si="92"/>
        <v>0</v>
      </c>
      <c r="T2932" t="str">
        <f t="shared" si="91"/>
        <v/>
      </c>
    </row>
    <row r="2933" spans="19:20" x14ac:dyDescent="0.25">
      <c r="S2933">
        <f t="shared" si="92"/>
        <v>0</v>
      </c>
      <c r="T2933" t="str">
        <f t="shared" si="91"/>
        <v/>
      </c>
    </row>
    <row r="2934" spans="19:20" x14ac:dyDescent="0.25">
      <c r="S2934">
        <f t="shared" si="92"/>
        <v>0</v>
      </c>
      <c r="T2934" t="str">
        <f t="shared" si="91"/>
        <v/>
      </c>
    </row>
    <row r="2935" spans="19:20" x14ac:dyDescent="0.25">
      <c r="S2935">
        <f t="shared" si="92"/>
        <v>0</v>
      </c>
      <c r="T2935" t="str">
        <f t="shared" si="91"/>
        <v/>
      </c>
    </row>
    <row r="2936" spans="19:20" x14ac:dyDescent="0.25">
      <c r="S2936">
        <f t="shared" si="92"/>
        <v>0</v>
      </c>
      <c r="T2936" t="str">
        <f t="shared" si="91"/>
        <v/>
      </c>
    </row>
    <row r="2937" spans="19:20" x14ac:dyDescent="0.25">
      <c r="S2937">
        <f t="shared" si="92"/>
        <v>0</v>
      </c>
      <c r="T2937" t="str">
        <f t="shared" si="91"/>
        <v/>
      </c>
    </row>
    <row r="2938" spans="19:20" x14ac:dyDescent="0.25">
      <c r="S2938">
        <f t="shared" si="92"/>
        <v>0</v>
      </c>
      <c r="T2938" t="str">
        <f t="shared" si="91"/>
        <v/>
      </c>
    </row>
    <row r="2939" spans="19:20" x14ac:dyDescent="0.25">
      <c r="S2939">
        <f t="shared" si="92"/>
        <v>0</v>
      </c>
      <c r="T2939" t="str">
        <f t="shared" si="91"/>
        <v/>
      </c>
    </row>
    <row r="2940" spans="19:20" x14ac:dyDescent="0.25">
      <c r="S2940">
        <f t="shared" si="92"/>
        <v>0</v>
      </c>
      <c r="T2940" t="str">
        <f t="shared" si="91"/>
        <v/>
      </c>
    </row>
    <row r="2941" spans="19:20" x14ac:dyDescent="0.25">
      <c r="S2941">
        <f t="shared" si="92"/>
        <v>0</v>
      </c>
      <c r="T2941" t="str">
        <f t="shared" si="91"/>
        <v/>
      </c>
    </row>
    <row r="2942" spans="19:20" x14ac:dyDescent="0.25">
      <c r="S2942">
        <f t="shared" si="92"/>
        <v>0</v>
      </c>
      <c r="T2942" t="str">
        <f t="shared" si="91"/>
        <v/>
      </c>
    </row>
    <row r="2943" spans="19:20" x14ac:dyDescent="0.25">
      <c r="S2943">
        <f t="shared" si="92"/>
        <v>0</v>
      </c>
      <c r="T2943" t="str">
        <f t="shared" si="91"/>
        <v/>
      </c>
    </row>
    <row r="2944" spans="19:20" x14ac:dyDescent="0.25">
      <c r="S2944">
        <f t="shared" si="92"/>
        <v>0</v>
      </c>
      <c r="T2944" t="str">
        <f t="shared" si="91"/>
        <v/>
      </c>
    </row>
    <row r="2945" spans="19:20" x14ac:dyDescent="0.25">
      <c r="S2945">
        <f t="shared" si="92"/>
        <v>0</v>
      </c>
      <c r="T2945" t="str">
        <f t="shared" si="91"/>
        <v/>
      </c>
    </row>
    <row r="2946" spans="19:20" x14ac:dyDescent="0.25">
      <c r="S2946">
        <f t="shared" si="92"/>
        <v>0</v>
      </c>
      <c r="T2946" t="str">
        <f t="shared" si="91"/>
        <v/>
      </c>
    </row>
    <row r="2947" spans="19:20" x14ac:dyDescent="0.25">
      <c r="S2947">
        <f t="shared" si="92"/>
        <v>0</v>
      </c>
      <c r="T2947" t="str">
        <f t="shared" ref="T2947:T3010" si="93">LEFT(P2947,6)</f>
        <v/>
      </c>
    </row>
    <row r="2948" spans="19:20" x14ac:dyDescent="0.25">
      <c r="S2948">
        <f t="shared" si="92"/>
        <v>0</v>
      </c>
      <c r="T2948" t="str">
        <f t="shared" si="93"/>
        <v/>
      </c>
    </row>
    <row r="2949" spans="19:20" x14ac:dyDescent="0.25">
      <c r="S2949">
        <f t="shared" si="92"/>
        <v>0</v>
      </c>
      <c r="T2949" t="str">
        <f t="shared" si="93"/>
        <v/>
      </c>
    </row>
    <row r="2950" spans="19:20" x14ac:dyDescent="0.25">
      <c r="S2950">
        <f t="shared" si="92"/>
        <v>0</v>
      </c>
      <c r="T2950" t="str">
        <f t="shared" si="93"/>
        <v/>
      </c>
    </row>
    <row r="2951" spans="19:20" x14ac:dyDescent="0.25">
      <c r="S2951">
        <f t="shared" si="92"/>
        <v>0</v>
      </c>
      <c r="T2951" t="str">
        <f t="shared" si="93"/>
        <v/>
      </c>
    </row>
    <row r="2952" spans="19:20" x14ac:dyDescent="0.25">
      <c r="S2952">
        <f t="shared" si="92"/>
        <v>0</v>
      </c>
      <c r="T2952" t="str">
        <f t="shared" si="93"/>
        <v/>
      </c>
    </row>
    <row r="2953" spans="19:20" x14ac:dyDescent="0.25">
      <c r="S2953">
        <f t="shared" si="92"/>
        <v>0</v>
      </c>
      <c r="T2953" t="str">
        <f t="shared" si="93"/>
        <v/>
      </c>
    </row>
    <row r="2954" spans="19:20" x14ac:dyDescent="0.25">
      <c r="S2954">
        <f t="shared" si="92"/>
        <v>0</v>
      </c>
      <c r="T2954" t="str">
        <f t="shared" si="93"/>
        <v/>
      </c>
    </row>
    <row r="2955" spans="19:20" x14ac:dyDescent="0.25">
      <c r="S2955">
        <f t="shared" si="92"/>
        <v>0</v>
      </c>
      <c r="T2955" t="str">
        <f t="shared" si="93"/>
        <v/>
      </c>
    </row>
    <row r="2956" spans="19:20" x14ac:dyDescent="0.25">
      <c r="S2956">
        <f t="shared" si="92"/>
        <v>0</v>
      </c>
      <c r="T2956" t="str">
        <f t="shared" si="93"/>
        <v/>
      </c>
    </row>
    <row r="2957" spans="19:20" x14ac:dyDescent="0.25">
      <c r="S2957">
        <f t="shared" si="92"/>
        <v>0</v>
      </c>
      <c r="T2957" t="str">
        <f t="shared" si="93"/>
        <v/>
      </c>
    </row>
    <row r="2958" spans="19:20" x14ac:dyDescent="0.25">
      <c r="S2958">
        <f t="shared" si="92"/>
        <v>0</v>
      </c>
      <c r="T2958" t="str">
        <f t="shared" si="93"/>
        <v/>
      </c>
    </row>
    <row r="2959" spans="19:20" x14ac:dyDescent="0.25">
      <c r="S2959">
        <f t="shared" si="92"/>
        <v>0</v>
      </c>
      <c r="T2959" t="str">
        <f t="shared" si="93"/>
        <v/>
      </c>
    </row>
    <row r="2960" spans="19:20" x14ac:dyDescent="0.25">
      <c r="S2960">
        <f t="shared" si="92"/>
        <v>0</v>
      </c>
      <c r="T2960" t="str">
        <f t="shared" si="93"/>
        <v/>
      </c>
    </row>
    <row r="2961" spans="19:20" x14ac:dyDescent="0.25">
      <c r="S2961">
        <f t="shared" si="92"/>
        <v>0</v>
      </c>
      <c r="T2961" t="str">
        <f t="shared" si="93"/>
        <v/>
      </c>
    </row>
    <row r="2962" spans="19:20" x14ac:dyDescent="0.25">
      <c r="S2962">
        <f t="shared" si="92"/>
        <v>0</v>
      </c>
      <c r="T2962" t="str">
        <f t="shared" si="93"/>
        <v/>
      </c>
    </row>
    <row r="2963" spans="19:20" x14ac:dyDescent="0.25">
      <c r="S2963">
        <f t="shared" si="92"/>
        <v>0</v>
      </c>
      <c r="T2963" t="str">
        <f t="shared" si="93"/>
        <v/>
      </c>
    </row>
    <row r="2964" spans="19:20" x14ac:dyDescent="0.25">
      <c r="S2964">
        <f t="shared" si="92"/>
        <v>0</v>
      </c>
      <c r="T2964" t="str">
        <f t="shared" si="93"/>
        <v/>
      </c>
    </row>
    <row r="2965" spans="19:20" x14ac:dyDescent="0.25">
      <c r="S2965">
        <f t="shared" si="92"/>
        <v>0</v>
      </c>
      <c r="T2965" t="str">
        <f t="shared" si="93"/>
        <v/>
      </c>
    </row>
    <row r="2966" spans="19:20" x14ac:dyDescent="0.25">
      <c r="S2966">
        <f t="shared" si="92"/>
        <v>0</v>
      </c>
      <c r="T2966" t="str">
        <f t="shared" si="93"/>
        <v/>
      </c>
    </row>
    <row r="2967" spans="19:20" x14ac:dyDescent="0.25">
      <c r="S2967">
        <f t="shared" si="92"/>
        <v>0</v>
      </c>
      <c r="T2967" t="str">
        <f t="shared" si="93"/>
        <v/>
      </c>
    </row>
    <row r="2968" spans="19:20" x14ac:dyDescent="0.25">
      <c r="S2968">
        <f t="shared" si="92"/>
        <v>0</v>
      </c>
      <c r="T2968" t="str">
        <f t="shared" si="93"/>
        <v/>
      </c>
    </row>
    <row r="2969" spans="19:20" x14ac:dyDescent="0.25">
      <c r="S2969">
        <f t="shared" si="92"/>
        <v>0</v>
      </c>
      <c r="T2969" t="str">
        <f t="shared" si="93"/>
        <v/>
      </c>
    </row>
    <row r="2970" spans="19:20" x14ac:dyDescent="0.25">
      <c r="S2970">
        <f t="shared" si="92"/>
        <v>0</v>
      </c>
      <c r="T2970" t="str">
        <f t="shared" si="93"/>
        <v/>
      </c>
    </row>
    <row r="2971" spans="19:20" x14ac:dyDescent="0.25">
      <c r="S2971">
        <f t="shared" si="92"/>
        <v>0</v>
      </c>
      <c r="T2971" t="str">
        <f t="shared" si="93"/>
        <v/>
      </c>
    </row>
    <row r="2972" spans="19:20" x14ac:dyDescent="0.25">
      <c r="S2972">
        <f t="shared" si="92"/>
        <v>0</v>
      </c>
      <c r="T2972" t="str">
        <f t="shared" si="93"/>
        <v/>
      </c>
    </row>
    <row r="2973" spans="19:20" x14ac:dyDescent="0.25">
      <c r="S2973">
        <f t="shared" si="92"/>
        <v>0</v>
      </c>
      <c r="T2973" t="str">
        <f t="shared" si="93"/>
        <v/>
      </c>
    </row>
    <row r="2974" spans="19:20" x14ac:dyDescent="0.25">
      <c r="S2974">
        <f t="shared" si="92"/>
        <v>0</v>
      </c>
      <c r="T2974" t="str">
        <f t="shared" si="93"/>
        <v/>
      </c>
    </row>
    <row r="2975" spans="19:20" x14ac:dyDescent="0.25">
      <c r="S2975">
        <f t="shared" si="92"/>
        <v>0</v>
      </c>
      <c r="T2975" t="str">
        <f t="shared" si="93"/>
        <v/>
      </c>
    </row>
    <row r="2976" spans="19:20" x14ac:dyDescent="0.25">
      <c r="S2976">
        <f t="shared" si="92"/>
        <v>0</v>
      </c>
      <c r="T2976" t="str">
        <f t="shared" si="93"/>
        <v/>
      </c>
    </row>
    <row r="2977" spans="19:20" x14ac:dyDescent="0.25">
      <c r="S2977">
        <f t="shared" ref="S2977:S3039" si="94">J2977</f>
        <v>0</v>
      </c>
      <c r="T2977" t="str">
        <f t="shared" si="93"/>
        <v/>
      </c>
    </row>
    <row r="2978" spans="19:20" x14ac:dyDescent="0.25">
      <c r="S2978">
        <f t="shared" si="94"/>
        <v>0</v>
      </c>
      <c r="T2978" t="str">
        <f t="shared" si="93"/>
        <v/>
      </c>
    </row>
    <row r="2979" spans="19:20" x14ac:dyDescent="0.25">
      <c r="S2979">
        <f t="shared" si="94"/>
        <v>0</v>
      </c>
      <c r="T2979" t="str">
        <f t="shared" si="93"/>
        <v/>
      </c>
    </row>
    <row r="2980" spans="19:20" x14ac:dyDescent="0.25">
      <c r="S2980">
        <f t="shared" si="94"/>
        <v>0</v>
      </c>
      <c r="T2980" t="str">
        <f t="shared" si="93"/>
        <v/>
      </c>
    </row>
    <row r="2981" spans="19:20" x14ac:dyDescent="0.25">
      <c r="S2981">
        <f t="shared" si="94"/>
        <v>0</v>
      </c>
      <c r="T2981" t="str">
        <f t="shared" si="93"/>
        <v/>
      </c>
    </row>
    <row r="2982" spans="19:20" x14ac:dyDescent="0.25">
      <c r="S2982">
        <f t="shared" si="94"/>
        <v>0</v>
      </c>
      <c r="T2982" t="str">
        <f t="shared" si="93"/>
        <v/>
      </c>
    </row>
    <row r="2983" spans="19:20" x14ac:dyDescent="0.25">
      <c r="S2983">
        <f t="shared" si="94"/>
        <v>0</v>
      </c>
      <c r="T2983" t="str">
        <f t="shared" si="93"/>
        <v/>
      </c>
    </row>
    <row r="2984" spans="19:20" x14ac:dyDescent="0.25">
      <c r="S2984">
        <f t="shared" si="94"/>
        <v>0</v>
      </c>
      <c r="T2984" t="str">
        <f t="shared" si="93"/>
        <v/>
      </c>
    </row>
    <row r="2985" spans="19:20" x14ac:dyDescent="0.25">
      <c r="S2985">
        <f t="shared" si="94"/>
        <v>0</v>
      </c>
      <c r="T2985" t="str">
        <f t="shared" si="93"/>
        <v/>
      </c>
    </row>
    <row r="2986" spans="19:20" x14ac:dyDescent="0.25">
      <c r="S2986">
        <f t="shared" si="94"/>
        <v>0</v>
      </c>
      <c r="T2986" t="str">
        <f t="shared" si="93"/>
        <v/>
      </c>
    </row>
    <row r="2987" spans="19:20" x14ac:dyDescent="0.25">
      <c r="S2987">
        <f t="shared" si="94"/>
        <v>0</v>
      </c>
      <c r="T2987" t="str">
        <f t="shared" si="93"/>
        <v/>
      </c>
    </row>
    <row r="2988" spans="19:20" x14ac:dyDescent="0.25">
      <c r="S2988">
        <f t="shared" si="94"/>
        <v>0</v>
      </c>
      <c r="T2988" t="str">
        <f t="shared" si="93"/>
        <v/>
      </c>
    </row>
    <row r="2989" spans="19:20" x14ac:dyDescent="0.25">
      <c r="S2989">
        <f t="shared" si="94"/>
        <v>0</v>
      </c>
      <c r="T2989" t="str">
        <f t="shared" si="93"/>
        <v/>
      </c>
    </row>
    <row r="2990" spans="19:20" x14ac:dyDescent="0.25">
      <c r="S2990">
        <f t="shared" si="94"/>
        <v>0</v>
      </c>
      <c r="T2990" t="str">
        <f t="shared" si="93"/>
        <v/>
      </c>
    </row>
    <row r="2991" spans="19:20" x14ac:dyDescent="0.25">
      <c r="S2991">
        <f t="shared" si="94"/>
        <v>0</v>
      </c>
      <c r="T2991" t="str">
        <f t="shared" si="93"/>
        <v/>
      </c>
    </row>
    <row r="2992" spans="19:20" x14ac:dyDescent="0.25">
      <c r="S2992">
        <f t="shared" si="94"/>
        <v>0</v>
      </c>
      <c r="T2992" t="str">
        <f t="shared" si="93"/>
        <v/>
      </c>
    </row>
    <row r="2993" spans="19:20" x14ac:dyDescent="0.25">
      <c r="S2993">
        <f t="shared" si="94"/>
        <v>0</v>
      </c>
      <c r="T2993" t="str">
        <f t="shared" si="93"/>
        <v/>
      </c>
    </row>
    <row r="2994" spans="19:20" x14ac:dyDescent="0.25">
      <c r="S2994">
        <f t="shared" si="94"/>
        <v>0</v>
      </c>
      <c r="T2994" t="str">
        <f t="shared" si="93"/>
        <v/>
      </c>
    </row>
    <row r="2995" spans="19:20" x14ac:dyDescent="0.25">
      <c r="S2995">
        <f t="shared" si="94"/>
        <v>0</v>
      </c>
      <c r="T2995" t="str">
        <f t="shared" si="93"/>
        <v/>
      </c>
    </row>
    <row r="2996" spans="19:20" x14ac:dyDescent="0.25">
      <c r="S2996">
        <f t="shared" si="94"/>
        <v>0</v>
      </c>
      <c r="T2996" t="str">
        <f t="shared" si="93"/>
        <v/>
      </c>
    </row>
    <row r="2997" spans="19:20" x14ac:dyDescent="0.25">
      <c r="S2997">
        <f t="shared" si="94"/>
        <v>0</v>
      </c>
      <c r="T2997" t="str">
        <f t="shared" si="93"/>
        <v/>
      </c>
    </row>
    <row r="2998" spans="19:20" x14ac:dyDescent="0.25">
      <c r="S2998">
        <f t="shared" si="94"/>
        <v>0</v>
      </c>
      <c r="T2998" t="str">
        <f t="shared" si="93"/>
        <v/>
      </c>
    </row>
    <row r="2999" spans="19:20" x14ac:dyDescent="0.25">
      <c r="S2999">
        <f t="shared" si="94"/>
        <v>0</v>
      </c>
      <c r="T2999" t="str">
        <f t="shared" si="93"/>
        <v/>
      </c>
    </row>
    <row r="3000" spans="19:20" x14ac:dyDescent="0.25">
      <c r="S3000">
        <f t="shared" si="94"/>
        <v>0</v>
      </c>
      <c r="T3000" t="str">
        <f t="shared" si="93"/>
        <v/>
      </c>
    </row>
    <row r="3001" spans="19:20" x14ac:dyDescent="0.25">
      <c r="S3001">
        <f t="shared" si="94"/>
        <v>0</v>
      </c>
      <c r="T3001" t="str">
        <f t="shared" si="93"/>
        <v/>
      </c>
    </row>
    <row r="3002" spans="19:20" x14ac:dyDescent="0.25">
      <c r="S3002">
        <f t="shared" si="94"/>
        <v>0</v>
      </c>
      <c r="T3002" t="str">
        <f t="shared" si="93"/>
        <v/>
      </c>
    </row>
    <row r="3003" spans="19:20" x14ac:dyDescent="0.25">
      <c r="S3003">
        <f t="shared" si="94"/>
        <v>0</v>
      </c>
      <c r="T3003" t="str">
        <f t="shared" si="93"/>
        <v/>
      </c>
    </row>
    <row r="3004" spans="19:20" x14ac:dyDescent="0.25">
      <c r="S3004">
        <f t="shared" si="94"/>
        <v>0</v>
      </c>
      <c r="T3004" t="str">
        <f t="shared" si="93"/>
        <v/>
      </c>
    </row>
    <row r="3005" spans="19:20" x14ac:dyDescent="0.25">
      <c r="S3005">
        <f t="shared" si="94"/>
        <v>0</v>
      </c>
      <c r="T3005" t="str">
        <f t="shared" si="93"/>
        <v/>
      </c>
    </row>
    <row r="3006" spans="19:20" x14ac:dyDescent="0.25">
      <c r="S3006">
        <f t="shared" si="94"/>
        <v>0</v>
      </c>
      <c r="T3006" t="str">
        <f t="shared" si="93"/>
        <v/>
      </c>
    </row>
    <row r="3007" spans="19:20" x14ac:dyDescent="0.25">
      <c r="S3007">
        <f t="shared" si="94"/>
        <v>0</v>
      </c>
      <c r="T3007" t="str">
        <f t="shared" si="93"/>
        <v/>
      </c>
    </row>
    <row r="3008" spans="19:20" x14ac:dyDescent="0.25">
      <c r="S3008">
        <f t="shared" si="94"/>
        <v>0</v>
      </c>
      <c r="T3008" t="str">
        <f t="shared" si="93"/>
        <v/>
      </c>
    </row>
    <row r="3009" spans="19:20" x14ac:dyDescent="0.25">
      <c r="S3009">
        <f t="shared" si="94"/>
        <v>0</v>
      </c>
      <c r="T3009" t="str">
        <f t="shared" si="93"/>
        <v/>
      </c>
    </row>
    <row r="3010" spans="19:20" x14ac:dyDescent="0.25">
      <c r="S3010">
        <f t="shared" si="94"/>
        <v>0</v>
      </c>
      <c r="T3010" t="str">
        <f t="shared" si="93"/>
        <v/>
      </c>
    </row>
    <row r="3011" spans="19:20" x14ac:dyDescent="0.25">
      <c r="S3011">
        <f t="shared" si="94"/>
        <v>0</v>
      </c>
      <c r="T3011" t="str">
        <f t="shared" ref="T3011:T3074" si="95">LEFT(P3011,6)</f>
        <v/>
      </c>
    </row>
    <row r="3012" spans="19:20" x14ac:dyDescent="0.25">
      <c r="S3012">
        <f t="shared" si="94"/>
        <v>0</v>
      </c>
      <c r="T3012" t="str">
        <f t="shared" si="95"/>
        <v/>
      </c>
    </row>
    <row r="3013" spans="19:20" x14ac:dyDescent="0.25">
      <c r="S3013">
        <f t="shared" si="94"/>
        <v>0</v>
      </c>
      <c r="T3013" t="str">
        <f t="shared" si="95"/>
        <v/>
      </c>
    </row>
    <row r="3014" spans="19:20" x14ac:dyDescent="0.25">
      <c r="S3014">
        <f t="shared" si="94"/>
        <v>0</v>
      </c>
      <c r="T3014" t="str">
        <f t="shared" si="95"/>
        <v/>
      </c>
    </row>
    <row r="3015" spans="19:20" x14ac:dyDescent="0.25">
      <c r="S3015">
        <f t="shared" si="94"/>
        <v>0</v>
      </c>
      <c r="T3015" t="str">
        <f t="shared" si="95"/>
        <v/>
      </c>
    </row>
    <row r="3016" spans="19:20" x14ac:dyDescent="0.25">
      <c r="S3016">
        <f t="shared" si="94"/>
        <v>0</v>
      </c>
      <c r="T3016" t="str">
        <f t="shared" si="95"/>
        <v/>
      </c>
    </row>
    <row r="3017" spans="19:20" x14ac:dyDescent="0.25">
      <c r="S3017">
        <f t="shared" si="94"/>
        <v>0</v>
      </c>
      <c r="T3017" t="str">
        <f t="shared" si="95"/>
        <v/>
      </c>
    </row>
    <row r="3018" spans="19:20" x14ac:dyDescent="0.25">
      <c r="S3018">
        <f t="shared" si="94"/>
        <v>0</v>
      </c>
      <c r="T3018" t="str">
        <f t="shared" si="95"/>
        <v/>
      </c>
    </row>
    <row r="3019" spans="19:20" x14ac:dyDescent="0.25">
      <c r="S3019">
        <f t="shared" si="94"/>
        <v>0</v>
      </c>
      <c r="T3019" t="str">
        <f t="shared" si="95"/>
        <v/>
      </c>
    </row>
    <row r="3020" spans="19:20" x14ac:dyDescent="0.25">
      <c r="S3020">
        <f t="shared" si="94"/>
        <v>0</v>
      </c>
      <c r="T3020" t="str">
        <f t="shared" si="95"/>
        <v/>
      </c>
    </row>
    <row r="3021" spans="19:20" x14ac:dyDescent="0.25">
      <c r="S3021">
        <f t="shared" si="94"/>
        <v>0</v>
      </c>
      <c r="T3021" t="str">
        <f t="shared" si="95"/>
        <v/>
      </c>
    </row>
    <row r="3022" spans="19:20" x14ac:dyDescent="0.25">
      <c r="S3022">
        <f t="shared" si="94"/>
        <v>0</v>
      </c>
      <c r="T3022" t="str">
        <f t="shared" si="95"/>
        <v/>
      </c>
    </row>
    <row r="3023" spans="19:20" x14ac:dyDescent="0.25">
      <c r="S3023">
        <f t="shared" si="94"/>
        <v>0</v>
      </c>
      <c r="T3023" t="str">
        <f t="shared" si="95"/>
        <v/>
      </c>
    </row>
    <row r="3024" spans="19:20" x14ac:dyDescent="0.25">
      <c r="S3024">
        <f t="shared" si="94"/>
        <v>0</v>
      </c>
      <c r="T3024" t="str">
        <f t="shared" si="95"/>
        <v/>
      </c>
    </row>
    <row r="3025" spans="19:20" x14ac:dyDescent="0.25">
      <c r="S3025">
        <f t="shared" si="94"/>
        <v>0</v>
      </c>
      <c r="T3025" t="str">
        <f t="shared" si="95"/>
        <v/>
      </c>
    </row>
    <row r="3026" spans="19:20" x14ac:dyDescent="0.25">
      <c r="S3026">
        <f t="shared" si="94"/>
        <v>0</v>
      </c>
      <c r="T3026" t="str">
        <f t="shared" si="95"/>
        <v/>
      </c>
    </row>
    <row r="3027" spans="19:20" x14ac:dyDescent="0.25">
      <c r="S3027">
        <f t="shared" si="94"/>
        <v>0</v>
      </c>
      <c r="T3027" t="str">
        <f t="shared" si="95"/>
        <v/>
      </c>
    </row>
    <row r="3028" spans="19:20" x14ac:dyDescent="0.25">
      <c r="S3028">
        <f t="shared" si="94"/>
        <v>0</v>
      </c>
      <c r="T3028" t="str">
        <f t="shared" si="95"/>
        <v/>
      </c>
    </row>
    <row r="3029" spans="19:20" x14ac:dyDescent="0.25">
      <c r="S3029">
        <f t="shared" si="94"/>
        <v>0</v>
      </c>
      <c r="T3029" t="str">
        <f t="shared" si="95"/>
        <v/>
      </c>
    </row>
    <row r="3030" spans="19:20" x14ac:dyDescent="0.25">
      <c r="S3030">
        <f t="shared" si="94"/>
        <v>0</v>
      </c>
      <c r="T3030" t="str">
        <f t="shared" si="95"/>
        <v/>
      </c>
    </row>
    <row r="3031" spans="19:20" x14ac:dyDescent="0.25">
      <c r="S3031">
        <f t="shared" si="94"/>
        <v>0</v>
      </c>
      <c r="T3031" t="str">
        <f t="shared" si="95"/>
        <v/>
      </c>
    </row>
    <row r="3032" spans="19:20" x14ac:dyDescent="0.25">
      <c r="S3032">
        <f t="shared" si="94"/>
        <v>0</v>
      </c>
      <c r="T3032" t="str">
        <f t="shared" si="95"/>
        <v/>
      </c>
    </row>
    <row r="3033" spans="19:20" x14ac:dyDescent="0.25">
      <c r="S3033">
        <f t="shared" si="94"/>
        <v>0</v>
      </c>
      <c r="T3033" t="str">
        <f t="shared" si="95"/>
        <v/>
      </c>
    </row>
    <row r="3034" spans="19:20" x14ac:dyDescent="0.25">
      <c r="S3034">
        <f t="shared" si="94"/>
        <v>0</v>
      </c>
      <c r="T3034" t="str">
        <f t="shared" si="95"/>
        <v/>
      </c>
    </row>
    <row r="3035" spans="19:20" x14ac:dyDescent="0.25">
      <c r="S3035">
        <f t="shared" si="94"/>
        <v>0</v>
      </c>
      <c r="T3035" t="str">
        <f t="shared" si="95"/>
        <v/>
      </c>
    </row>
    <row r="3036" spans="19:20" x14ac:dyDescent="0.25">
      <c r="S3036">
        <f t="shared" si="94"/>
        <v>0</v>
      </c>
      <c r="T3036" t="str">
        <f t="shared" si="95"/>
        <v/>
      </c>
    </row>
    <row r="3037" spans="19:20" x14ac:dyDescent="0.25">
      <c r="S3037">
        <f t="shared" si="94"/>
        <v>0</v>
      </c>
      <c r="T3037" t="str">
        <f t="shared" si="95"/>
        <v/>
      </c>
    </row>
    <row r="3038" spans="19:20" x14ac:dyDescent="0.25">
      <c r="S3038">
        <f t="shared" si="94"/>
        <v>0</v>
      </c>
      <c r="T3038" t="str">
        <f t="shared" si="95"/>
        <v/>
      </c>
    </row>
    <row r="3039" spans="19:20" x14ac:dyDescent="0.25">
      <c r="S3039">
        <f t="shared" si="94"/>
        <v>0</v>
      </c>
      <c r="T3039" t="str">
        <f t="shared" si="95"/>
        <v/>
      </c>
    </row>
    <row r="3040" spans="19:20" x14ac:dyDescent="0.25">
      <c r="S3040">
        <f t="shared" ref="S3040:S3103" si="96">J3040</f>
        <v>0</v>
      </c>
      <c r="T3040" t="str">
        <f t="shared" si="95"/>
        <v/>
      </c>
    </row>
    <row r="3041" spans="19:20" x14ac:dyDescent="0.25">
      <c r="S3041">
        <f t="shared" si="96"/>
        <v>0</v>
      </c>
      <c r="T3041" t="str">
        <f t="shared" si="95"/>
        <v/>
      </c>
    </row>
    <row r="3042" spans="19:20" x14ac:dyDescent="0.25">
      <c r="S3042">
        <f t="shared" si="96"/>
        <v>0</v>
      </c>
      <c r="T3042" t="str">
        <f t="shared" si="95"/>
        <v/>
      </c>
    </row>
    <row r="3043" spans="19:20" x14ac:dyDescent="0.25">
      <c r="S3043">
        <f t="shared" si="96"/>
        <v>0</v>
      </c>
      <c r="T3043" t="str">
        <f t="shared" si="95"/>
        <v/>
      </c>
    </row>
    <row r="3044" spans="19:20" x14ac:dyDescent="0.25">
      <c r="S3044">
        <f t="shared" si="96"/>
        <v>0</v>
      </c>
      <c r="T3044" t="str">
        <f t="shared" si="95"/>
        <v/>
      </c>
    </row>
    <row r="3045" spans="19:20" x14ac:dyDescent="0.25">
      <c r="S3045">
        <f t="shared" si="96"/>
        <v>0</v>
      </c>
      <c r="T3045" t="str">
        <f t="shared" si="95"/>
        <v/>
      </c>
    </row>
    <row r="3046" spans="19:20" x14ac:dyDescent="0.25">
      <c r="S3046">
        <f t="shared" si="96"/>
        <v>0</v>
      </c>
      <c r="T3046" t="str">
        <f t="shared" si="95"/>
        <v/>
      </c>
    </row>
    <row r="3047" spans="19:20" x14ac:dyDescent="0.25">
      <c r="S3047">
        <f t="shared" si="96"/>
        <v>0</v>
      </c>
      <c r="T3047" t="str">
        <f t="shared" si="95"/>
        <v/>
      </c>
    </row>
    <row r="3048" spans="19:20" x14ac:dyDescent="0.25">
      <c r="S3048">
        <f t="shared" si="96"/>
        <v>0</v>
      </c>
      <c r="T3048" t="str">
        <f t="shared" si="95"/>
        <v/>
      </c>
    </row>
    <row r="3049" spans="19:20" x14ac:dyDescent="0.25">
      <c r="S3049">
        <f t="shared" si="96"/>
        <v>0</v>
      </c>
      <c r="T3049" t="str">
        <f t="shared" si="95"/>
        <v/>
      </c>
    </row>
    <row r="3050" spans="19:20" x14ac:dyDescent="0.25">
      <c r="S3050">
        <f t="shared" si="96"/>
        <v>0</v>
      </c>
      <c r="T3050" t="str">
        <f t="shared" si="95"/>
        <v/>
      </c>
    </row>
    <row r="3051" spans="19:20" x14ac:dyDescent="0.25">
      <c r="S3051">
        <f t="shared" si="96"/>
        <v>0</v>
      </c>
      <c r="T3051" t="str">
        <f t="shared" si="95"/>
        <v/>
      </c>
    </row>
    <row r="3052" spans="19:20" x14ac:dyDescent="0.25">
      <c r="S3052">
        <f t="shared" si="96"/>
        <v>0</v>
      </c>
      <c r="T3052" t="str">
        <f t="shared" si="95"/>
        <v/>
      </c>
    </row>
    <row r="3053" spans="19:20" x14ac:dyDescent="0.25">
      <c r="S3053">
        <f t="shared" si="96"/>
        <v>0</v>
      </c>
      <c r="T3053" t="str">
        <f t="shared" si="95"/>
        <v/>
      </c>
    </row>
    <row r="3054" spans="19:20" x14ac:dyDescent="0.25">
      <c r="S3054">
        <f t="shared" si="96"/>
        <v>0</v>
      </c>
      <c r="T3054" t="str">
        <f t="shared" si="95"/>
        <v/>
      </c>
    </row>
    <row r="3055" spans="19:20" x14ac:dyDescent="0.25">
      <c r="S3055">
        <f t="shared" si="96"/>
        <v>0</v>
      </c>
      <c r="T3055" t="str">
        <f t="shared" si="95"/>
        <v/>
      </c>
    </row>
    <row r="3056" spans="19:20" x14ac:dyDescent="0.25">
      <c r="S3056">
        <f t="shared" si="96"/>
        <v>0</v>
      </c>
      <c r="T3056" t="str">
        <f t="shared" si="95"/>
        <v/>
      </c>
    </row>
    <row r="3057" spans="19:20" x14ac:dyDescent="0.25">
      <c r="S3057">
        <f t="shared" si="96"/>
        <v>0</v>
      </c>
      <c r="T3057" t="str">
        <f t="shared" si="95"/>
        <v/>
      </c>
    </row>
    <row r="3058" spans="19:20" x14ac:dyDescent="0.25">
      <c r="S3058">
        <f t="shared" si="96"/>
        <v>0</v>
      </c>
      <c r="T3058" t="str">
        <f t="shared" si="95"/>
        <v/>
      </c>
    </row>
    <row r="3059" spans="19:20" x14ac:dyDescent="0.25">
      <c r="S3059">
        <f t="shared" si="96"/>
        <v>0</v>
      </c>
      <c r="T3059" t="str">
        <f t="shared" si="95"/>
        <v/>
      </c>
    </row>
    <row r="3060" spans="19:20" x14ac:dyDescent="0.25">
      <c r="S3060">
        <f t="shared" si="96"/>
        <v>0</v>
      </c>
      <c r="T3060" t="str">
        <f t="shared" si="95"/>
        <v/>
      </c>
    </row>
    <row r="3061" spans="19:20" x14ac:dyDescent="0.25">
      <c r="S3061">
        <f t="shared" si="96"/>
        <v>0</v>
      </c>
      <c r="T3061" t="str">
        <f t="shared" si="95"/>
        <v/>
      </c>
    </row>
    <row r="3062" spans="19:20" x14ac:dyDescent="0.25">
      <c r="S3062">
        <f t="shared" si="96"/>
        <v>0</v>
      </c>
      <c r="T3062" t="str">
        <f t="shared" si="95"/>
        <v/>
      </c>
    </row>
    <row r="3063" spans="19:20" x14ac:dyDescent="0.25">
      <c r="S3063">
        <f t="shared" si="96"/>
        <v>0</v>
      </c>
      <c r="T3063" t="str">
        <f t="shared" si="95"/>
        <v/>
      </c>
    </row>
    <row r="3064" spans="19:20" x14ac:dyDescent="0.25">
      <c r="S3064">
        <f t="shared" si="96"/>
        <v>0</v>
      </c>
      <c r="T3064" t="str">
        <f t="shared" si="95"/>
        <v/>
      </c>
    </row>
    <row r="3065" spans="19:20" x14ac:dyDescent="0.25">
      <c r="S3065">
        <f t="shared" si="96"/>
        <v>0</v>
      </c>
      <c r="T3065" t="str">
        <f t="shared" si="95"/>
        <v/>
      </c>
    </row>
    <row r="3066" spans="19:20" x14ac:dyDescent="0.25">
      <c r="S3066">
        <f t="shared" si="96"/>
        <v>0</v>
      </c>
      <c r="T3066" t="str">
        <f t="shared" si="95"/>
        <v/>
      </c>
    </row>
    <row r="3067" spans="19:20" x14ac:dyDescent="0.25">
      <c r="S3067">
        <f t="shared" si="96"/>
        <v>0</v>
      </c>
      <c r="T3067" t="str">
        <f t="shared" si="95"/>
        <v/>
      </c>
    </row>
    <row r="3068" spans="19:20" x14ac:dyDescent="0.25">
      <c r="S3068">
        <f t="shared" si="96"/>
        <v>0</v>
      </c>
      <c r="T3068" t="str">
        <f t="shared" si="95"/>
        <v/>
      </c>
    </row>
    <row r="3069" spans="19:20" x14ac:dyDescent="0.25">
      <c r="S3069">
        <f t="shared" si="96"/>
        <v>0</v>
      </c>
      <c r="T3069" t="str">
        <f t="shared" si="95"/>
        <v/>
      </c>
    </row>
    <row r="3070" spans="19:20" x14ac:dyDescent="0.25">
      <c r="S3070">
        <f t="shared" si="96"/>
        <v>0</v>
      </c>
      <c r="T3070" t="str">
        <f t="shared" si="95"/>
        <v/>
      </c>
    </row>
    <row r="3071" spans="19:20" x14ac:dyDescent="0.25">
      <c r="S3071">
        <f t="shared" si="96"/>
        <v>0</v>
      </c>
      <c r="T3071" t="str">
        <f t="shared" si="95"/>
        <v/>
      </c>
    </row>
    <row r="3072" spans="19:20" x14ac:dyDescent="0.25">
      <c r="S3072">
        <f t="shared" si="96"/>
        <v>0</v>
      </c>
      <c r="T3072" t="str">
        <f t="shared" si="95"/>
        <v/>
      </c>
    </row>
    <row r="3073" spans="19:20" x14ac:dyDescent="0.25">
      <c r="S3073">
        <f t="shared" si="96"/>
        <v>0</v>
      </c>
      <c r="T3073" t="str">
        <f t="shared" si="95"/>
        <v/>
      </c>
    </row>
    <row r="3074" spans="19:20" x14ac:dyDescent="0.25">
      <c r="S3074">
        <f t="shared" si="96"/>
        <v>0</v>
      </c>
      <c r="T3074" t="str">
        <f t="shared" si="95"/>
        <v/>
      </c>
    </row>
    <row r="3075" spans="19:20" x14ac:dyDescent="0.25">
      <c r="S3075">
        <f t="shared" si="96"/>
        <v>0</v>
      </c>
      <c r="T3075" t="str">
        <f t="shared" ref="T3075:T3138" si="97">LEFT(P3075,6)</f>
        <v/>
      </c>
    </row>
    <row r="3076" spans="19:20" x14ac:dyDescent="0.25">
      <c r="S3076">
        <f t="shared" si="96"/>
        <v>0</v>
      </c>
      <c r="T3076" t="str">
        <f t="shared" si="97"/>
        <v/>
      </c>
    </row>
    <row r="3077" spans="19:20" x14ac:dyDescent="0.25">
      <c r="S3077">
        <f t="shared" si="96"/>
        <v>0</v>
      </c>
      <c r="T3077" t="str">
        <f t="shared" si="97"/>
        <v/>
      </c>
    </row>
    <row r="3078" spans="19:20" x14ac:dyDescent="0.25">
      <c r="S3078">
        <f t="shared" si="96"/>
        <v>0</v>
      </c>
      <c r="T3078" t="str">
        <f t="shared" si="97"/>
        <v/>
      </c>
    </row>
    <row r="3079" spans="19:20" x14ac:dyDescent="0.25">
      <c r="S3079">
        <f t="shared" si="96"/>
        <v>0</v>
      </c>
      <c r="T3079" t="str">
        <f t="shared" si="97"/>
        <v/>
      </c>
    </row>
    <row r="3080" spans="19:20" x14ac:dyDescent="0.25">
      <c r="S3080">
        <f t="shared" si="96"/>
        <v>0</v>
      </c>
      <c r="T3080" t="str">
        <f t="shared" si="97"/>
        <v/>
      </c>
    </row>
    <row r="3081" spans="19:20" x14ac:dyDescent="0.25">
      <c r="S3081">
        <f t="shared" si="96"/>
        <v>0</v>
      </c>
      <c r="T3081" t="str">
        <f t="shared" si="97"/>
        <v/>
      </c>
    </row>
    <row r="3082" spans="19:20" x14ac:dyDescent="0.25">
      <c r="S3082">
        <f t="shared" si="96"/>
        <v>0</v>
      </c>
      <c r="T3082" t="str">
        <f t="shared" si="97"/>
        <v/>
      </c>
    </row>
    <row r="3083" spans="19:20" x14ac:dyDescent="0.25">
      <c r="S3083">
        <f t="shared" si="96"/>
        <v>0</v>
      </c>
      <c r="T3083" t="str">
        <f t="shared" si="97"/>
        <v/>
      </c>
    </row>
    <row r="3084" spans="19:20" x14ac:dyDescent="0.25">
      <c r="S3084">
        <f t="shared" si="96"/>
        <v>0</v>
      </c>
      <c r="T3084" t="str">
        <f t="shared" si="97"/>
        <v/>
      </c>
    </row>
    <row r="3085" spans="19:20" x14ac:dyDescent="0.25">
      <c r="S3085">
        <f t="shared" si="96"/>
        <v>0</v>
      </c>
      <c r="T3085" t="str">
        <f t="shared" si="97"/>
        <v/>
      </c>
    </row>
    <row r="3086" spans="19:20" x14ac:dyDescent="0.25">
      <c r="S3086">
        <f t="shared" si="96"/>
        <v>0</v>
      </c>
      <c r="T3086" t="str">
        <f t="shared" si="97"/>
        <v/>
      </c>
    </row>
    <row r="3087" spans="19:20" x14ac:dyDescent="0.25">
      <c r="S3087">
        <f t="shared" si="96"/>
        <v>0</v>
      </c>
      <c r="T3087" t="str">
        <f t="shared" si="97"/>
        <v/>
      </c>
    </row>
    <row r="3088" spans="19:20" x14ac:dyDescent="0.25">
      <c r="S3088">
        <f t="shared" si="96"/>
        <v>0</v>
      </c>
      <c r="T3088" t="str">
        <f t="shared" si="97"/>
        <v/>
      </c>
    </row>
    <row r="3089" spans="19:20" x14ac:dyDescent="0.25">
      <c r="S3089">
        <f t="shared" si="96"/>
        <v>0</v>
      </c>
      <c r="T3089" t="str">
        <f t="shared" si="97"/>
        <v/>
      </c>
    </row>
    <row r="3090" spans="19:20" x14ac:dyDescent="0.25">
      <c r="S3090">
        <f t="shared" si="96"/>
        <v>0</v>
      </c>
      <c r="T3090" t="str">
        <f t="shared" si="97"/>
        <v/>
      </c>
    </row>
    <row r="3091" spans="19:20" x14ac:dyDescent="0.25">
      <c r="S3091">
        <f t="shared" si="96"/>
        <v>0</v>
      </c>
      <c r="T3091" t="str">
        <f t="shared" si="97"/>
        <v/>
      </c>
    </row>
    <row r="3092" spans="19:20" x14ac:dyDescent="0.25">
      <c r="S3092">
        <f t="shared" si="96"/>
        <v>0</v>
      </c>
      <c r="T3092" t="str">
        <f t="shared" si="97"/>
        <v/>
      </c>
    </row>
    <row r="3093" spans="19:20" x14ac:dyDescent="0.25">
      <c r="S3093">
        <f t="shared" si="96"/>
        <v>0</v>
      </c>
      <c r="T3093" t="str">
        <f t="shared" si="97"/>
        <v/>
      </c>
    </row>
    <row r="3094" spans="19:20" x14ac:dyDescent="0.25">
      <c r="S3094">
        <f t="shared" si="96"/>
        <v>0</v>
      </c>
      <c r="T3094" t="str">
        <f t="shared" si="97"/>
        <v/>
      </c>
    </row>
    <row r="3095" spans="19:20" x14ac:dyDescent="0.25">
      <c r="S3095">
        <f t="shared" si="96"/>
        <v>0</v>
      </c>
      <c r="T3095" t="str">
        <f t="shared" si="97"/>
        <v/>
      </c>
    </row>
    <row r="3096" spans="19:20" x14ac:dyDescent="0.25">
      <c r="S3096">
        <f t="shared" si="96"/>
        <v>0</v>
      </c>
      <c r="T3096" t="str">
        <f t="shared" si="97"/>
        <v/>
      </c>
    </row>
    <row r="3097" spans="19:20" x14ac:dyDescent="0.25">
      <c r="S3097">
        <f t="shared" si="96"/>
        <v>0</v>
      </c>
      <c r="T3097" t="str">
        <f t="shared" si="97"/>
        <v/>
      </c>
    </row>
    <row r="3098" spans="19:20" x14ac:dyDescent="0.25">
      <c r="S3098">
        <f t="shared" si="96"/>
        <v>0</v>
      </c>
      <c r="T3098" t="str">
        <f t="shared" si="97"/>
        <v/>
      </c>
    </row>
    <row r="3099" spans="19:20" x14ac:dyDescent="0.25">
      <c r="S3099">
        <f t="shared" si="96"/>
        <v>0</v>
      </c>
      <c r="T3099" t="str">
        <f t="shared" si="97"/>
        <v/>
      </c>
    </row>
    <row r="3100" spans="19:20" x14ac:dyDescent="0.25">
      <c r="S3100">
        <f t="shared" si="96"/>
        <v>0</v>
      </c>
      <c r="T3100" t="str">
        <f t="shared" si="97"/>
        <v/>
      </c>
    </row>
    <row r="3101" spans="19:20" x14ac:dyDescent="0.25">
      <c r="S3101">
        <f t="shared" si="96"/>
        <v>0</v>
      </c>
      <c r="T3101" t="str">
        <f t="shared" si="97"/>
        <v/>
      </c>
    </row>
    <row r="3102" spans="19:20" x14ac:dyDescent="0.25">
      <c r="S3102">
        <f t="shared" si="96"/>
        <v>0</v>
      </c>
      <c r="T3102" t="str">
        <f t="shared" si="97"/>
        <v/>
      </c>
    </row>
    <row r="3103" spans="19:20" x14ac:dyDescent="0.25">
      <c r="S3103">
        <f t="shared" si="96"/>
        <v>0</v>
      </c>
      <c r="T3103" t="str">
        <f t="shared" si="97"/>
        <v/>
      </c>
    </row>
    <row r="3104" spans="19:20" x14ac:dyDescent="0.25">
      <c r="S3104">
        <f t="shared" ref="S3104:S3166" si="98">J3104</f>
        <v>0</v>
      </c>
      <c r="T3104" t="str">
        <f t="shared" si="97"/>
        <v/>
      </c>
    </row>
    <row r="3105" spans="19:20" x14ac:dyDescent="0.25">
      <c r="S3105">
        <f t="shared" si="98"/>
        <v>0</v>
      </c>
      <c r="T3105" t="str">
        <f t="shared" si="97"/>
        <v/>
      </c>
    </row>
    <row r="3106" spans="19:20" x14ac:dyDescent="0.25">
      <c r="S3106">
        <f t="shared" si="98"/>
        <v>0</v>
      </c>
      <c r="T3106" t="str">
        <f t="shared" si="97"/>
        <v/>
      </c>
    </row>
    <row r="3107" spans="19:20" x14ac:dyDescent="0.25">
      <c r="S3107">
        <f t="shared" si="98"/>
        <v>0</v>
      </c>
      <c r="T3107" t="str">
        <f t="shared" si="97"/>
        <v/>
      </c>
    </row>
    <row r="3108" spans="19:20" x14ac:dyDescent="0.25">
      <c r="S3108">
        <f t="shared" si="98"/>
        <v>0</v>
      </c>
      <c r="T3108" t="str">
        <f t="shared" si="97"/>
        <v/>
      </c>
    </row>
    <row r="3109" spans="19:20" x14ac:dyDescent="0.25">
      <c r="S3109">
        <f t="shared" si="98"/>
        <v>0</v>
      </c>
      <c r="T3109" t="str">
        <f t="shared" si="97"/>
        <v/>
      </c>
    </row>
    <row r="3110" spans="19:20" x14ac:dyDescent="0.25">
      <c r="S3110">
        <f t="shared" si="98"/>
        <v>0</v>
      </c>
      <c r="T3110" t="str">
        <f t="shared" si="97"/>
        <v/>
      </c>
    </row>
    <row r="3111" spans="19:20" x14ac:dyDescent="0.25">
      <c r="S3111">
        <f t="shared" si="98"/>
        <v>0</v>
      </c>
      <c r="T3111" t="str">
        <f t="shared" si="97"/>
        <v/>
      </c>
    </row>
    <row r="3112" spans="19:20" x14ac:dyDescent="0.25">
      <c r="S3112">
        <f t="shared" si="98"/>
        <v>0</v>
      </c>
      <c r="T3112" t="str">
        <f t="shared" si="97"/>
        <v/>
      </c>
    </row>
    <row r="3113" spans="19:20" x14ac:dyDescent="0.25">
      <c r="S3113">
        <f t="shared" si="98"/>
        <v>0</v>
      </c>
      <c r="T3113" t="str">
        <f t="shared" si="97"/>
        <v/>
      </c>
    </row>
    <row r="3114" spans="19:20" x14ac:dyDescent="0.25">
      <c r="S3114">
        <f t="shared" si="98"/>
        <v>0</v>
      </c>
      <c r="T3114" t="str">
        <f t="shared" si="97"/>
        <v/>
      </c>
    </row>
    <row r="3115" spans="19:20" x14ac:dyDescent="0.25">
      <c r="S3115">
        <f t="shared" si="98"/>
        <v>0</v>
      </c>
      <c r="T3115" t="str">
        <f t="shared" si="97"/>
        <v/>
      </c>
    </row>
    <row r="3116" spans="19:20" x14ac:dyDescent="0.25">
      <c r="S3116">
        <f t="shared" si="98"/>
        <v>0</v>
      </c>
      <c r="T3116" t="str">
        <f t="shared" si="97"/>
        <v/>
      </c>
    </row>
    <row r="3117" spans="19:20" x14ac:dyDescent="0.25">
      <c r="S3117">
        <f t="shared" si="98"/>
        <v>0</v>
      </c>
      <c r="T3117" t="str">
        <f t="shared" si="97"/>
        <v/>
      </c>
    </row>
    <row r="3118" spans="19:20" x14ac:dyDescent="0.25">
      <c r="S3118">
        <f t="shared" si="98"/>
        <v>0</v>
      </c>
      <c r="T3118" t="str">
        <f t="shared" si="97"/>
        <v/>
      </c>
    </row>
    <row r="3119" spans="19:20" x14ac:dyDescent="0.25">
      <c r="S3119">
        <f t="shared" si="98"/>
        <v>0</v>
      </c>
      <c r="T3119" t="str">
        <f t="shared" si="97"/>
        <v/>
      </c>
    </row>
    <row r="3120" spans="19:20" x14ac:dyDescent="0.25">
      <c r="S3120">
        <f t="shared" si="98"/>
        <v>0</v>
      </c>
      <c r="T3120" t="str">
        <f t="shared" si="97"/>
        <v/>
      </c>
    </row>
    <row r="3121" spans="19:20" x14ac:dyDescent="0.25">
      <c r="S3121">
        <f t="shared" si="98"/>
        <v>0</v>
      </c>
      <c r="T3121" t="str">
        <f t="shared" si="97"/>
        <v/>
      </c>
    </row>
    <row r="3122" spans="19:20" x14ac:dyDescent="0.25">
      <c r="S3122">
        <f t="shared" si="98"/>
        <v>0</v>
      </c>
      <c r="T3122" t="str">
        <f t="shared" si="97"/>
        <v/>
      </c>
    </row>
    <row r="3123" spans="19:20" x14ac:dyDescent="0.25">
      <c r="S3123">
        <f t="shared" si="98"/>
        <v>0</v>
      </c>
      <c r="T3123" t="str">
        <f t="shared" si="97"/>
        <v/>
      </c>
    </row>
    <row r="3124" spans="19:20" x14ac:dyDescent="0.25">
      <c r="S3124">
        <f t="shared" si="98"/>
        <v>0</v>
      </c>
      <c r="T3124" t="str">
        <f t="shared" si="97"/>
        <v/>
      </c>
    </row>
    <row r="3125" spans="19:20" x14ac:dyDescent="0.25">
      <c r="S3125">
        <f t="shared" si="98"/>
        <v>0</v>
      </c>
      <c r="T3125" t="str">
        <f t="shared" si="97"/>
        <v/>
      </c>
    </row>
    <row r="3126" spans="19:20" x14ac:dyDescent="0.25">
      <c r="S3126">
        <f t="shared" si="98"/>
        <v>0</v>
      </c>
      <c r="T3126" t="str">
        <f t="shared" si="97"/>
        <v/>
      </c>
    </row>
    <row r="3127" spans="19:20" x14ac:dyDescent="0.25">
      <c r="S3127">
        <f t="shared" si="98"/>
        <v>0</v>
      </c>
      <c r="T3127" t="str">
        <f t="shared" si="97"/>
        <v/>
      </c>
    </row>
    <row r="3128" spans="19:20" x14ac:dyDescent="0.25">
      <c r="S3128">
        <f t="shared" si="98"/>
        <v>0</v>
      </c>
      <c r="T3128" t="str">
        <f t="shared" si="97"/>
        <v/>
      </c>
    </row>
    <row r="3129" spans="19:20" x14ac:dyDescent="0.25">
      <c r="S3129">
        <f t="shared" si="98"/>
        <v>0</v>
      </c>
      <c r="T3129" t="str">
        <f t="shared" si="97"/>
        <v/>
      </c>
    </row>
    <row r="3130" spans="19:20" x14ac:dyDescent="0.25">
      <c r="S3130">
        <f t="shared" si="98"/>
        <v>0</v>
      </c>
      <c r="T3130" t="str">
        <f t="shared" si="97"/>
        <v/>
      </c>
    </row>
    <row r="3131" spans="19:20" x14ac:dyDescent="0.25">
      <c r="S3131">
        <f t="shared" si="98"/>
        <v>0</v>
      </c>
      <c r="T3131" t="str">
        <f t="shared" si="97"/>
        <v/>
      </c>
    </row>
    <row r="3132" spans="19:20" x14ac:dyDescent="0.25">
      <c r="S3132">
        <f t="shared" si="98"/>
        <v>0</v>
      </c>
      <c r="T3132" t="str">
        <f t="shared" si="97"/>
        <v/>
      </c>
    </row>
    <row r="3133" spans="19:20" x14ac:dyDescent="0.25">
      <c r="S3133">
        <f t="shared" si="98"/>
        <v>0</v>
      </c>
      <c r="T3133" t="str">
        <f t="shared" si="97"/>
        <v/>
      </c>
    </row>
    <row r="3134" spans="19:20" x14ac:dyDescent="0.25">
      <c r="S3134">
        <f t="shared" si="98"/>
        <v>0</v>
      </c>
      <c r="T3134" t="str">
        <f t="shared" si="97"/>
        <v/>
      </c>
    </row>
    <row r="3135" spans="19:20" x14ac:dyDescent="0.25">
      <c r="S3135">
        <f t="shared" si="98"/>
        <v>0</v>
      </c>
      <c r="T3135" t="str">
        <f t="shared" si="97"/>
        <v/>
      </c>
    </row>
    <row r="3136" spans="19:20" x14ac:dyDescent="0.25">
      <c r="S3136">
        <f t="shared" si="98"/>
        <v>0</v>
      </c>
      <c r="T3136" t="str">
        <f t="shared" si="97"/>
        <v/>
      </c>
    </row>
    <row r="3137" spans="19:20" x14ac:dyDescent="0.25">
      <c r="S3137">
        <f t="shared" si="98"/>
        <v>0</v>
      </c>
      <c r="T3137" t="str">
        <f t="shared" si="97"/>
        <v/>
      </c>
    </row>
    <row r="3138" spans="19:20" x14ac:dyDescent="0.25">
      <c r="S3138">
        <f t="shared" si="98"/>
        <v>0</v>
      </c>
      <c r="T3138" t="str">
        <f t="shared" si="97"/>
        <v/>
      </c>
    </row>
    <row r="3139" spans="19:20" x14ac:dyDescent="0.25">
      <c r="S3139">
        <f t="shared" si="98"/>
        <v>0</v>
      </c>
      <c r="T3139" t="str">
        <f t="shared" ref="T3139:T3202" si="99">LEFT(P3139,6)</f>
        <v/>
      </c>
    </row>
    <row r="3140" spans="19:20" x14ac:dyDescent="0.25">
      <c r="S3140">
        <f t="shared" si="98"/>
        <v>0</v>
      </c>
      <c r="T3140" t="str">
        <f t="shared" si="99"/>
        <v/>
      </c>
    </row>
    <row r="3141" spans="19:20" x14ac:dyDescent="0.25">
      <c r="S3141">
        <f t="shared" si="98"/>
        <v>0</v>
      </c>
      <c r="T3141" t="str">
        <f t="shared" si="99"/>
        <v/>
      </c>
    </row>
    <row r="3142" spans="19:20" x14ac:dyDescent="0.25">
      <c r="S3142">
        <f t="shared" si="98"/>
        <v>0</v>
      </c>
      <c r="T3142" t="str">
        <f t="shared" si="99"/>
        <v/>
      </c>
    </row>
    <row r="3143" spans="19:20" x14ac:dyDescent="0.25">
      <c r="S3143">
        <f t="shared" si="98"/>
        <v>0</v>
      </c>
      <c r="T3143" t="str">
        <f t="shared" si="99"/>
        <v/>
      </c>
    </row>
    <row r="3144" spans="19:20" x14ac:dyDescent="0.25">
      <c r="S3144">
        <f t="shared" si="98"/>
        <v>0</v>
      </c>
      <c r="T3144" t="str">
        <f t="shared" si="99"/>
        <v/>
      </c>
    </row>
    <row r="3145" spans="19:20" x14ac:dyDescent="0.25">
      <c r="S3145">
        <f t="shared" si="98"/>
        <v>0</v>
      </c>
      <c r="T3145" t="str">
        <f t="shared" si="99"/>
        <v/>
      </c>
    </row>
    <row r="3146" spans="19:20" x14ac:dyDescent="0.25">
      <c r="S3146">
        <f t="shared" si="98"/>
        <v>0</v>
      </c>
      <c r="T3146" t="str">
        <f t="shared" si="99"/>
        <v/>
      </c>
    </row>
    <row r="3147" spans="19:20" x14ac:dyDescent="0.25">
      <c r="S3147">
        <f t="shared" si="98"/>
        <v>0</v>
      </c>
      <c r="T3147" t="str">
        <f t="shared" si="99"/>
        <v/>
      </c>
    </row>
    <row r="3148" spans="19:20" x14ac:dyDescent="0.25">
      <c r="S3148">
        <f t="shared" si="98"/>
        <v>0</v>
      </c>
      <c r="T3148" t="str">
        <f t="shared" si="99"/>
        <v/>
      </c>
    </row>
    <row r="3149" spans="19:20" x14ac:dyDescent="0.25">
      <c r="S3149">
        <f t="shared" si="98"/>
        <v>0</v>
      </c>
      <c r="T3149" t="str">
        <f t="shared" si="99"/>
        <v/>
      </c>
    </row>
    <row r="3150" spans="19:20" x14ac:dyDescent="0.25">
      <c r="S3150">
        <f t="shared" si="98"/>
        <v>0</v>
      </c>
      <c r="T3150" t="str">
        <f t="shared" si="99"/>
        <v/>
      </c>
    </row>
    <row r="3151" spans="19:20" x14ac:dyDescent="0.25">
      <c r="S3151">
        <f t="shared" si="98"/>
        <v>0</v>
      </c>
      <c r="T3151" t="str">
        <f t="shared" si="99"/>
        <v/>
      </c>
    </row>
    <row r="3152" spans="19:20" x14ac:dyDescent="0.25">
      <c r="S3152">
        <f t="shared" si="98"/>
        <v>0</v>
      </c>
      <c r="T3152" t="str">
        <f t="shared" si="99"/>
        <v/>
      </c>
    </row>
    <row r="3153" spans="19:20" x14ac:dyDescent="0.25">
      <c r="S3153">
        <f t="shared" si="98"/>
        <v>0</v>
      </c>
      <c r="T3153" t="str">
        <f t="shared" si="99"/>
        <v/>
      </c>
    </row>
    <row r="3154" spans="19:20" x14ac:dyDescent="0.25">
      <c r="S3154">
        <f t="shared" si="98"/>
        <v>0</v>
      </c>
      <c r="T3154" t="str">
        <f t="shared" si="99"/>
        <v/>
      </c>
    </row>
    <row r="3155" spans="19:20" x14ac:dyDescent="0.25">
      <c r="S3155">
        <f t="shared" si="98"/>
        <v>0</v>
      </c>
      <c r="T3155" t="str">
        <f t="shared" si="99"/>
        <v/>
      </c>
    </row>
    <row r="3156" spans="19:20" x14ac:dyDescent="0.25">
      <c r="S3156">
        <f t="shared" si="98"/>
        <v>0</v>
      </c>
      <c r="T3156" t="str">
        <f t="shared" si="99"/>
        <v/>
      </c>
    </row>
    <row r="3157" spans="19:20" x14ac:dyDescent="0.25">
      <c r="S3157">
        <f t="shared" si="98"/>
        <v>0</v>
      </c>
      <c r="T3157" t="str">
        <f t="shared" si="99"/>
        <v/>
      </c>
    </row>
    <row r="3158" spans="19:20" x14ac:dyDescent="0.25">
      <c r="S3158">
        <f t="shared" si="98"/>
        <v>0</v>
      </c>
      <c r="T3158" t="str">
        <f t="shared" si="99"/>
        <v/>
      </c>
    </row>
    <row r="3159" spans="19:20" x14ac:dyDescent="0.25">
      <c r="S3159">
        <f t="shared" si="98"/>
        <v>0</v>
      </c>
      <c r="T3159" t="str">
        <f t="shared" si="99"/>
        <v/>
      </c>
    </row>
    <row r="3160" spans="19:20" x14ac:dyDescent="0.25">
      <c r="S3160">
        <f t="shared" si="98"/>
        <v>0</v>
      </c>
      <c r="T3160" t="str">
        <f t="shared" si="99"/>
        <v/>
      </c>
    </row>
    <row r="3161" spans="19:20" x14ac:dyDescent="0.25">
      <c r="S3161">
        <f t="shared" si="98"/>
        <v>0</v>
      </c>
      <c r="T3161" t="str">
        <f t="shared" si="99"/>
        <v/>
      </c>
    </row>
    <row r="3162" spans="19:20" x14ac:dyDescent="0.25">
      <c r="S3162">
        <f t="shared" si="98"/>
        <v>0</v>
      </c>
      <c r="T3162" t="str">
        <f t="shared" si="99"/>
        <v/>
      </c>
    </row>
    <row r="3163" spans="19:20" x14ac:dyDescent="0.25">
      <c r="S3163">
        <f t="shared" si="98"/>
        <v>0</v>
      </c>
      <c r="T3163" t="str">
        <f t="shared" si="99"/>
        <v/>
      </c>
    </row>
    <row r="3164" spans="19:20" x14ac:dyDescent="0.25">
      <c r="S3164">
        <f t="shared" si="98"/>
        <v>0</v>
      </c>
      <c r="T3164" t="str">
        <f t="shared" si="99"/>
        <v/>
      </c>
    </row>
    <row r="3165" spans="19:20" x14ac:dyDescent="0.25">
      <c r="S3165">
        <f t="shared" si="98"/>
        <v>0</v>
      </c>
      <c r="T3165" t="str">
        <f t="shared" si="99"/>
        <v/>
      </c>
    </row>
    <row r="3166" spans="19:20" x14ac:dyDescent="0.25">
      <c r="S3166">
        <f t="shared" si="98"/>
        <v>0</v>
      </c>
      <c r="T3166" t="str">
        <f t="shared" si="99"/>
        <v/>
      </c>
    </row>
    <row r="3167" spans="19:20" x14ac:dyDescent="0.25">
      <c r="S3167">
        <f t="shared" ref="S3167:S3230" si="100">J3167</f>
        <v>0</v>
      </c>
      <c r="T3167" t="str">
        <f t="shared" si="99"/>
        <v/>
      </c>
    </row>
    <row r="3168" spans="19:20" x14ac:dyDescent="0.25">
      <c r="S3168">
        <f t="shared" si="100"/>
        <v>0</v>
      </c>
      <c r="T3168" t="str">
        <f t="shared" si="99"/>
        <v/>
      </c>
    </row>
    <row r="3169" spans="19:20" x14ac:dyDescent="0.25">
      <c r="S3169">
        <f t="shared" si="100"/>
        <v>0</v>
      </c>
      <c r="T3169" t="str">
        <f t="shared" si="99"/>
        <v/>
      </c>
    </row>
    <row r="3170" spans="19:20" x14ac:dyDescent="0.25">
      <c r="S3170">
        <f t="shared" si="100"/>
        <v>0</v>
      </c>
      <c r="T3170" t="str">
        <f t="shared" si="99"/>
        <v/>
      </c>
    </row>
    <row r="3171" spans="19:20" x14ac:dyDescent="0.25">
      <c r="S3171">
        <f t="shared" si="100"/>
        <v>0</v>
      </c>
      <c r="T3171" t="str">
        <f t="shared" si="99"/>
        <v/>
      </c>
    </row>
    <row r="3172" spans="19:20" x14ac:dyDescent="0.25">
      <c r="S3172">
        <f t="shared" si="100"/>
        <v>0</v>
      </c>
      <c r="T3172" t="str">
        <f t="shared" si="99"/>
        <v/>
      </c>
    </row>
    <row r="3173" spans="19:20" x14ac:dyDescent="0.25">
      <c r="S3173">
        <f t="shared" si="100"/>
        <v>0</v>
      </c>
      <c r="T3173" t="str">
        <f t="shared" si="99"/>
        <v/>
      </c>
    </row>
    <row r="3174" spans="19:20" x14ac:dyDescent="0.25">
      <c r="S3174">
        <f t="shared" si="100"/>
        <v>0</v>
      </c>
      <c r="T3174" t="str">
        <f t="shared" si="99"/>
        <v/>
      </c>
    </row>
    <row r="3175" spans="19:20" x14ac:dyDescent="0.25">
      <c r="S3175">
        <f t="shared" si="100"/>
        <v>0</v>
      </c>
      <c r="T3175" t="str">
        <f t="shared" si="99"/>
        <v/>
      </c>
    </row>
    <row r="3176" spans="19:20" x14ac:dyDescent="0.25">
      <c r="S3176">
        <f t="shared" si="100"/>
        <v>0</v>
      </c>
      <c r="T3176" t="str">
        <f t="shared" si="99"/>
        <v/>
      </c>
    </row>
    <row r="3177" spans="19:20" x14ac:dyDescent="0.25">
      <c r="S3177">
        <f t="shared" si="100"/>
        <v>0</v>
      </c>
      <c r="T3177" t="str">
        <f t="shared" si="99"/>
        <v/>
      </c>
    </row>
    <row r="3178" spans="19:20" x14ac:dyDescent="0.25">
      <c r="S3178">
        <f t="shared" si="100"/>
        <v>0</v>
      </c>
      <c r="T3178" t="str">
        <f t="shared" si="99"/>
        <v/>
      </c>
    </row>
    <row r="3179" spans="19:20" x14ac:dyDescent="0.25">
      <c r="S3179">
        <f t="shared" si="100"/>
        <v>0</v>
      </c>
      <c r="T3179" t="str">
        <f t="shared" si="99"/>
        <v/>
      </c>
    </row>
    <row r="3180" spans="19:20" x14ac:dyDescent="0.25">
      <c r="S3180">
        <f t="shared" si="100"/>
        <v>0</v>
      </c>
      <c r="T3180" t="str">
        <f t="shared" si="99"/>
        <v/>
      </c>
    </row>
    <row r="3181" spans="19:20" x14ac:dyDescent="0.25">
      <c r="S3181">
        <f t="shared" si="100"/>
        <v>0</v>
      </c>
      <c r="T3181" t="str">
        <f t="shared" si="99"/>
        <v/>
      </c>
    </row>
    <row r="3182" spans="19:20" x14ac:dyDescent="0.25">
      <c r="S3182">
        <f t="shared" si="100"/>
        <v>0</v>
      </c>
      <c r="T3182" t="str">
        <f t="shared" si="99"/>
        <v/>
      </c>
    </row>
    <row r="3183" spans="19:20" x14ac:dyDescent="0.25">
      <c r="S3183">
        <f t="shared" si="100"/>
        <v>0</v>
      </c>
      <c r="T3183" t="str">
        <f t="shared" si="99"/>
        <v/>
      </c>
    </row>
    <row r="3184" spans="19:20" x14ac:dyDescent="0.25">
      <c r="S3184">
        <f t="shared" si="100"/>
        <v>0</v>
      </c>
      <c r="T3184" t="str">
        <f t="shared" si="99"/>
        <v/>
      </c>
    </row>
    <row r="3185" spans="19:20" x14ac:dyDescent="0.25">
      <c r="S3185">
        <f t="shared" si="100"/>
        <v>0</v>
      </c>
      <c r="T3185" t="str">
        <f t="shared" si="99"/>
        <v/>
      </c>
    </row>
    <row r="3186" spans="19:20" x14ac:dyDescent="0.25">
      <c r="S3186">
        <f t="shared" si="100"/>
        <v>0</v>
      </c>
      <c r="T3186" t="str">
        <f t="shared" si="99"/>
        <v/>
      </c>
    </row>
    <row r="3187" spans="19:20" x14ac:dyDescent="0.25">
      <c r="S3187">
        <f t="shared" si="100"/>
        <v>0</v>
      </c>
      <c r="T3187" t="str">
        <f t="shared" si="99"/>
        <v/>
      </c>
    </row>
    <row r="3188" spans="19:20" x14ac:dyDescent="0.25">
      <c r="S3188">
        <f t="shared" si="100"/>
        <v>0</v>
      </c>
      <c r="T3188" t="str">
        <f t="shared" si="99"/>
        <v/>
      </c>
    </row>
    <row r="3189" spans="19:20" x14ac:dyDescent="0.25">
      <c r="S3189">
        <f t="shared" si="100"/>
        <v>0</v>
      </c>
      <c r="T3189" t="str">
        <f t="shared" si="99"/>
        <v/>
      </c>
    </row>
    <row r="3190" spans="19:20" x14ac:dyDescent="0.25">
      <c r="S3190">
        <f t="shared" si="100"/>
        <v>0</v>
      </c>
      <c r="T3190" t="str">
        <f t="shared" si="99"/>
        <v/>
      </c>
    </row>
    <row r="3191" spans="19:20" x14ac:dyDescent="0.25">
      <c r="S3191">
        <f t="shared" si="100"/>
        <v>0</v>
      </c>
      <c r="T3191" t="str">
        <f t="shared" si="99"/>
        <v/>
      </c>
    </row>
    <row r="3192" spans="19:20" x14ac:dyDescent="0.25">
      <c r="S3192">
        <f t="shared" si="100"/>
        <v>0</v>
      </c>
      <c r="T3192" t="str">
        <f t="shared" si="99"/>
        <v/>
      </c>
    </row>
    <row r="3193" spans="19:20" x14ac:dyDescent="0.25">
      <c r="S3193">
        <f t="shared" si="100"/>
        <v>0</v>
      </c>
      <c r="T3193" t="str">
        <f t="shared" si="99"/>
        <v/>
      </c>
    </row>
    <row r="3194" spans="19:20" x14ac:dyDescent="0.25">
      <c r="S3194">
        <f t="shared" si="100"/>
        <v>0</v>
      </c>
      <c r="T3194" t="str">
        <f t="shared" si="99"/>
        <v/>
      </c>
    </row>
    <row r="3195" spans="19:20" x14ac:dyDescent="0.25">
      <c r="S3195">
        <f t="shared" si="100"/>
        <v>0</v>
      </c>
      <c r="T3195" t="str">
        <f t="shared" si="99"/>
        <v/>
      </c>
    </row>
    <row r="3196" spans="19:20" x14ac:dyDescent="0.25">
      <c r="S3196">
        <f t="shared" si="100"/>
        <v>0</v>
      </c>
      <c r="T3196" t="str">
        <f t="shared" si="99"/>
        <v/>
      </c>
    </row>
    <row r="3197" spans="19:20" x14ac:dyDescent="0.25">
      <c r="S3197">
        <f t="shared" si="100"/>
        <v>0</v>
      </c>
      <c r="T3197" t="str">
        <f t="shared" si="99"/>
        <v/>
      </c>
    </row>
    <row r="3198" spans="19:20" x14ac:dyDescent="0.25">
      <c r="S3198">
        <f t="shared" si="100"/>
        <v>0</v>
      </c>
      <c r="T3198" t="str">
        <f t="shared" si="99"/>
        <v/>
      </c>
    </row>
    <row r="3199" spans="19:20" x14ac:dyDescent="0.25">
      <c r="S3199">
        <f t="shared" si="100"/>
        <v>0</v>
      </c>
      <c r="T3199" t="str">
        <f t="shared" si="99"/>
        <v/>
      </c>
    </row>
    <row r="3200" spans="19:20" x14ac:dyDescent="0.25">
      <c r="S3200">
        <f t="shared" si="100"/>
        <v>0</v>
      </c>
      <c r="T3200" t="str">
        <f t="shared" si="99"/>
        <v/>
      </c>
    </row>
    <row r="3201" spans="19:20" x14ac:dyDescent="0.25">
      <c r="S3201">
        <f t="shared" si="100"/>
        <v>0</v>
      </c>
      <c r="T3201" t="str">
        <f t="shared" si="99"/>
        <v/>
      </c>
    </row>
    <row r="3202" spans="19:20" x14ac:dyDescent="0.25">
      <c r="S3202">
        <f t="shared" si="100"/>
        <v>0</v>
      </c>
      <c r="T3202" t="str">
        <f t="shared" si="99"/>
        <v/>
      </c>
    </row>
    <row r="3203" spans="19:20" x14ac:dyDescent="0.25">
      <c r="S3203">
        <f t="shared" si="100"/>
        <v>0</v>
      </c>
      <c r="T3203" t="str">
        <f t="shared" ref="T3203:T3266" si="101">LEFT(P3203,6)</f>
        <v/>
      </c>
    </row>
    <row r="3204" spans="19:20" x14ac:dyDescent="0.25">
      <c r="S3204">
        <f t="shared" si="100"/>
        <v>0</v>
      </c>
      <c r="T3204" t="str">
        <f t="shared" si="101"/>
        <v/>
      </c>
    </row>
    <row r="3205" spans="19:20" x14ac:dyDescent="0.25">
      <c r="S3205">
        <f t="shared" si="100"/>
        <v>0</v>
      </c>
      <c r="T3205" t="str">
        <f t="shared" si="101"/>
        <v/>
      </c>
    </row>
    <row r="3206" spans="19:20" x14ac:dyDescent="0.25">
      <c r="S3206">
        <f t="shared" si="100"/>
        <v>0</v>
      </c>
      <c r="T3206" t="str">
        <f t="shared" si="101"/>
        <v/>
      </c>
    </row>
    <row r="3207" spans="19:20" x14ac:dyDescent="0.25">
      <c r="S3207">
        <f t="shared" si="100"/>
        <v>0</v>
      </c>
      <c r="T3207" t="str">
        <f t="shared" si="101"/>
        <v/>
      </c>
    </row>
    <row r="3208" spans="19:20" x14ac:dyDescent="0.25">
      <c r="S3208">
        <f t="shared" si="100"/>
        <v>0</v>
      </c>
      <c r="T3208" t="str">
        <f t="shared" si="101"/>
        <v/>
      </c>
    </row>
    <row r="3209" spans="19:20" x14ac:dyDescent="0.25">
      <c r="S3209">
        <f t="shared" si="100"/>
        <v>0</v>
      </c>
      <c r="T3209" t="str">
        <f t="shared" si="101"/>
        <v/>
      </c>
    </row>
    <row r="3210" spans="19:20" x14ac:dyDescent="0.25">
      <c r="S3210">
        <f t="shared" si="100"/>
        <v>0</v>
      </c>
      <c r="T3210" t="str">
        <f t="shared" si="101"/>
        <v/>
      </c>
    </row>
    <row r="3211" spans="19:20" x14ac:dyDescent="0.25">
      <c r="S3211">
        <f t="shared" si="100"/>
        <v>0</v>
      </c>
      <c r="T3211" t="str">
        <f t="shared" si="101"/>
        <v/>
      </c>
    </row>
    <row r="3212" spans="19:20" x14ac:dyDescent="0.25">
      <c r="S3212">
        <f t="shared" si="100"/>
        <v>0</v>
      </c>
      <c r="T3212" t="str">
        <f t="shared" si="101"/>
        <v/>
      </c>
    </row>
    <row r="3213" spans="19:20" x14ac:dyDescent="0.25">
      <c r="S3213">
        <f t="shared" si="100"/>
        <v>0</v>
      </c>
      <c r="T3213" t="str">
        <f t="shared" si="101"/>
        <v/>
      </c>
    </row>
    <row r="3214" spans="19:20" x14ac:dyDescent="0.25">
      <c r="S3214">
        <f t="shared" si="100"/>
        <v>0</v>
      </c>
      <c r="T3214" t="str">
        <f t="shared" si="101"/>
        <v/>
      </c>
    </row>
    <row r="3215" spans="19:20" x14ac:dyDescent="0.25">
      <c r="S3215">
        <f t="shared" si="100"/>
        <v>0</v>
      </c>
      <c r="T3215" t="str">
        <f t="shared" si="101"/>
        <v/>
      </c>
    </row>
    <row r="3216" spans="19:20" x14ac:dyDescent="0.25">
      <c r="S3216">
        <f t="shared" si="100"/>
        <v>0</v>
      </c>
      <c r="T3216" t="str">
        <f t="shared" si="101"/>
        <v/>
      </c>
    </row>
    <row r="3217" spans="19:20" x14ac:dyDescent="0.25">
      <c r="S3217">
        <f t="shared" si="100"/>
        <v>0</v>
      </c>
      <c r="T3217" t="str">
        <f t="shared" si="101"/>
        <v/>
      </c>
    </row>
    <row r="3218" spans="19:20" x14ac:dyDescent="0.25">
      <c r="S3218">
        <f t="shared" si="100"/>
        <v>0</v>
      </c>
      <c r="T3218" t="str">
        <f t="shared" si="101"/>
        <v/>
      </c>
    </row>
    <row r="3219" spans="19:20" x14ac:dyDescent="0.25">
      <c r="S3219">
        <f t="shared" si="100"/>
        <v>0</v>
      </c>
      <c r="T3219" t="str">
        <f t="shared" si="101"/>
        <v/>
      </c>
    </row>
    <row r="3220" spans="19:20" x14ac:dyDescent="0.25">
      <c r="S3220">
        <f t="shared" si="100"/>
        <v>0</v>
      </c>
      <c r="T3220" t="str">
        <f t="shared" si="101"/>
        <v/>
      </c>
    </row>
    <row r="3221" spans="19:20" x14ac:dyDescent="0.25">
      <c r="S3221">
        <f t="shared" si="100"/>
        <v>0</v>
      </c>
      <c r="T3221" t="str">
        <f t="shared" si="101"/>
        <v/>
      </c>
    </row>
    <row r="3222" spans="19:20" x14ac:dyDescent="0.25">
      <c r="S3222">
        <f t="shared" si="100"/>
        <v>0</v>
      </c>
      <c r="T3222" t="str">
        <f t="shared" si="101"/>
        <v/>
      </c>
    </row>
    <row r="3223" spans="19:20" x14ac:dyDescent="0.25">
      <c r="S3223">
        <f t="shared" si="100"/>
        <v>0</v>
      </c>
      <c r="T3223" t="str">
        <f t="shared" si="101"/>
        <v/>
      </c>
    </row>
    <row r="3224" spans="19:20" x14ac:dyDescent="0.25">
      <c r="S3224">
        <f t="shared" si="100"/>
        <v>0</v>
      </c>
      <c r="T3224" t="str">
        <f t="shared" si="101"/>
        <v/>
      </c>
    </row>
    <row r="3225" spans="19:20" x14ac:dyDescent="0.25">
      <c r="S3225">
        <f t="shared" si="100"/>
        <v>0</v>
      </c>
      <c r="T3225" t="str">
        <f t="shared" si="101"/>
        <v/>
      </c>
    </row>
    <row r="3226" spans="19:20" x14ac:dyDescent="0.25">
      <c r="S3226">
        <f t="shared" si="100"/>
        <v>0</v>
      </c>
      <c r="T3226" t="str">
        <f t="shared" si="101"/>
        <v/>
      </c>
    </row>
    <row r="3227" spans="19:20" x14ac:dyDescent="0.25">
      <c r="S3227">
        <f t="shared" si="100"/>
        <v>0</v>
      </c>
      <c r="T3227" t="str">
        <f t="shared" si="101"/>
        <v/>
      </c>
    </row>
    <row r="3228" spans="19:20" x14ac:dyDescent="0.25">
      <c r="S3228">
        <f t="shared" si="100"/>
        <v>0</v>
      </c>
      <c r="T3228" t="str">
        <f t="shared" si="101"/>
        <v/>
      </c>
    </row>
    <row r="3229" spans="19:20" x14ac:dyDescent="0.25">
      <c r="S3229">
        <f t="shared" si="100"/>
        <v>0</v>
      </c>
      <c r="T3229" t="str">
        <f t="shared" si="101"/>
        <v/>
      </c>
    </row>
    <row r="3230" spans="19:20" x14ac:dyDescent="0.25">
      <c r="S3230">
        <f t="shared" si="100"/>
        <v>0</v>
      </c>
      <c r="T3230" t="str">
        <f t="shared" si="101"/>
        <v/>
      </c>
    </row>
    <row r="3231" spans="19:20" x14ac:dyDescent="0.25">
      <c r="S3231">
        <f t="shared" ref="S3231:S3292" si="102">J3231</f>
        <v>0</v>
      </c>
      <c r="T3231" t="str">
        <f t="shared" si="101"/>
        <v/>
      </c>
    </row>
    <row r="3232" spans="19:20" x14ac:dyDescent="0.25">
      <c r="S3232">
        <f t="shared" si="102"/>
        <v>0</v>
      </c>
      <c r="T3232" t="str">
        <f t="shared" si="101"/>
        <v/>
      </c>
    </row>
    <row r="3233" spans="19:20" x14ac:dyDescent="0.25">
      <c r="S3233">
        <f t="shared" si="102"/>
        <v>0</v>
      </c>
      <c r="T3233" t="str">
        <f t="shared" si="101"/>
        <v/>
      </c>
    </row>
    <row r="3234" spans="19:20" x14ac:dyDescent="0.25">
      <c r="S3234">
        <f t="shared" si="102"/>
        <v>0</v>
      </c>
      <c r="T3234" t="str">
        <f t="shared" si="101"/>
        <v/>
      </c>
    </row>
    <row r="3235" spans="19:20" x14ac:dyDescent="0.25">
      <c r="S3235">
        <f t="shared" si="102"/>
        <v>0</v>
      </c>
      <c r="T3235" t="str">
        <f t="shared" si="101"/>
        <v/>
      </c>
    </row>
    <row r="3236" spans="19:20" x14ac:dyDescent="0.25">
      <c r="S3236">
        <f t="shared" si="102"/>
        <v>0</v>
      </c>
      <c r="T3236" t="str">
        <f t="shared" si="101"/>
        <v/>
      </c>
    </row>
    <row r="3237" spans="19:20" x14ac:dyDescent="0.25">
      <c r="S3237">
        <f t="shared" si="102"/>
        <v>0</v>
      </c>
      <c r="T3237" t="str">
        <f t="shared" si="101"/>
        <v/>
      </c>
    </row>
    <row r="3238" spans="19:20" x14ac:dyDescent="0.25">
      <c r="S3238">
        <f t="shared" si="102"/>
        <v>0</v>
      </c>
      <c r="T3238" t="str">
        <f t="shared" si="101"/>
        <v/>
      </c>
    </row>
    <row r="3239" spans="19:20" x14ac:dyDescent="0.25">
      <c r="S3239">
        <f t="shared" si="102"/>
        <v>0</v>
      </c>
      <c r="T3239" t="str">
        <f t="shared" si="101"/>
        <v/>
      </c>
    </row>
    <row r="3240" spans="19:20" x14ac:dyDescent="0.25">
      <c r="S3240">
        <f t="shared" si="102"/>
        <v>0</v>
      </c>
      <c r="T3240" t="str">
        <f t="shared" si="101"/>
        <v/>
      </c>
    </row>
    <row r="3241" spans="19:20" x14ac:dyDescent="0.25">
      <c r="S3241">
        <f t="shared" si="102"/>
        <v>0</v>
      </c>
      <c r="T3241" t="str">
        <f t="shared" si="101"/>
        <v/>
      </c>
    </row>
    <row r="3242" spans="19:20" x14ac:dyDescent="0.25">
      <c r="S3242">
        <f t="shared" si="102"/>
        <v>0</v>
      </c>
      <c r="T3242" t="str">
        <f t="shared" si="101"/>
        <v/>
      </c>
    </row>
    <row r="3243" spans="19:20" x14ac:dyDescent="0.25">
      <c r="S3243">
        <f t="shared" si="102"/>
        <v>0</v>
      </c>
      <c r="T3243" t="str">
        <f t="shared" si="101"/>
        <v/>
      </c>
    </row>
    <row r="3244" spans="19:20" x14ac:dyDescent="0.25">
      <c r="S3244">
        <f t="shared" si="102"/>
        <v>0</v>
      </c>
      <c r="T3244" t="str">
        <f t="shared" si="101"/>
        <v/>
      </c>
    </row>
    <row r="3245" spans="19:20" x14ac:dyDescent="0.25">
      <c r="S3245">
        <f t="shared" si="102"/>
        <v>0</v>
      </c>
      <c r="T3245" t="str">
        <f t="shared" si="101"/>
        <v/>
      </c>
    </row>
    <row r="3246" spans="19:20" x14ac:dyDescent="0.25">
      <c r="S3246">
        <f t="shared" si="102"/>
        <v>0</v>
      </c>
      <c r="T3246" t="str">
        <f t="shared" si="101"/>
        <v/>
      </c>
    </row>
    <row r="3247" spans="19:20" x14ac:dyDescent="0.25">
      <c r="S3247">
        <f t="shared" si="102"/>
        <v>0</v>
      </c>
      <c r="T3247" t="str">
        <f t="shared" si="101"/>
        <v/>
      </c>
    </row>
    <row r="3248" spans="19:20" x14ac:dyDescent="0.25">
      <c r="S3248">
        <f t="shared" si="102"/>
        <v>0</v>
      </c>
      <c r="T3248" t="str">
        <f t="shared" si="101"/>
        <v/>
      </c>
    </row>
    <row r="3249" spans="19:20" x14ac:dyDescent="0.25">
      <c r="S3249">
        <f t="shared" si="102"/>
        <v>0</v>
      </c>
      <c r="T3249" t="str">
        <f t="shared" si="101"/>
        <v/>
      </c>
    </row>
    <row r="3250" spans="19:20" x14ac:dyDescent="0.25">
      <c r="S3250">
        <f t="shared" si="102"/>
        <v>0</v>
      </c>
      <c r="T3250" t="str">
        <f t="shared" si="101"/>
        <v/>
      </c>
    </row>
    <row r="3251" spans="19:20" x14ac:dyDescent="0.25">
      <c r="S3251">
        <f t="shared" si="102"/>
        <v>0</v>
      </c>
      <c r="T3251" t="str">
        <f t="shared" si="101"/>
        <v/>
      </c>
    </row>
    <row r="3252" spans="19:20" x14ac:dyDescent="0.25">
      <c r="S3252">
        <f t="shared" si="102"/>
        <v>0</v>
      </c>
      <c r="T3252" t="str">
        <f t="shared" si="101"/>
        <v/>
      </c>
    </row>
    <row r="3253" spans="19:20" x14ac:dyDescent="0.25">
      <c r="S3253">
        <f t="shared" si="102"/>
        <v>0</v>
      </c>
      <c r="T3253" t="str">
        <f t="shared" si="101"/>
        <v/>
      </c>
    </row>
    <row r="3254" spans="19:20" x14ac:dyDescent="0.25">
      <c r="S3254">
        <f t="shared" si="102"/>
        <v>0</v>
      </c>
      <c r="T3254" t="str">
        <f t="shared" si="101"/>
        <v/>
      </c>
    </row>
    <row r="3255" spans="19:20" x14ac:dyDescent="0.25">
      <c r="S3255">
        <f t="shared" si="102"/>
        <v>0</v>
      </c>
      <c r="T3255" t="str">
        <f t="shared" si="101"/>
        <v/>
      </c>
    </row>
    <row r="3256" spans="19:20" x14ac:dyDescent="0.25">
      <c r="S3256">
        <f t="shared" si="102"/>
        <v>0</v>
      </c>
      <c r="T3256" t="str">
        <f t="shared" si="101"/>
        <v/>
      </c>
    </row>
    <row r="3257" spans="19:20" x14ac:dyDescent="0.25">
      <c r="S3257">
        <f t="shared" si="102"/>
        <v>0</v>
      </c>
      <c r="T3257" t="str">
        <f t="shared" si="101"/>
        <v/>
      </c>
    </row>
    <row r="3258" spans="19:20" x14ac:dyDescent="0.25">
      <c r="S3258">
        <f t="shared" si="102"/>
        <v>0</v>
      </c>
      <c r="T3258" t="str">
        <f t="shared" si="101"/>
        <v/>
      </c>
    </row>
    <row r="3259" spans="19:20" x14ac:dyDescent="0.25">
      <c r="S3259">
        <f t="shared" si="102"/>
        <v>0</v>
      </c>
      <c r="T3259" t="str">
        <f t="shared" si="101"/>
        <v/>
      </c>
    </row>
    <row r="3260" spans="19:20" x14ac:dyDescent="0.25">
      <c r="S3260">
        <f t="shared" si="102"/>
        <v>0</v>
      </c>
      <c r="T3260" t="str">
        <f t="shared" si="101"/>
        <v/>
      </c>
    </row>
    <row r="3261" spans="19:20" x14ac:dyDescent="0.25">
      <c r="S3261">
        <f t="shared" si="102"/>
        <v>0</v>
      </c>
      <c r="T3261" t="str">
        <f t="shared" si="101"/>
        <v/>
      </c>
    </row>
    <row r="3262" spans="19:20" x14ac:dyDescent="0.25">
      <c r="S3262">
        <f t="shared" si="102"/>
        <v>0</v>
      </c>
      <c r="T3262" t="str">
        <f t="shared" si="101"/>
        <v/>
      </c>
    </row>
    <row r="3263" spans="19:20" x14ac:dyDescent="0.25">
      <c r="S3263">
        <f t="shared" si="102"/>
        <v>0</v>
      </c>
      <c r="T3263" t="str">
        <f t="shared" si="101"/>
        <v/>
      </c>
    </row>
    <row r="3264" spans="19:20" x14ac:dyDescent="0.25">
      <c r="S3264">
        <f t="shared" si="102"/>
        <v>0</v>
      </c>
      <c r="T3264" t="str">
        <f t="shared" si="101"/>
        <v/>
      </c>
    </row>
    <row r="3265" spans="19:20" x14ac:dyDescent="0.25">
      <c r="S3265">
        <f t="shared" si="102"/>
        <v>0</v>
      </c>
      <c r="T3265" t="str">
        <f t="shared" si="101"/>
        <v/>
      </c>
    </row>
    <row r="3266" spans="19:20" x14ac:dyDescent="0.25">
      <c r="S3266">
        <f t="shared" si="102"/>
        <v>0</v>
      </c>
      <c r="T3266" t="str">
        <f t="shared" si="101"/>
        <v/>
      </c>
    </row>
    <row r="3267" spans="19:20" x14ac:dyDescent="0.25">
      <c r="S3267">
        <f t="shared" si="102"/>
        <v>0</v>
      </c>
      <c r="T3267" t="str">
        <f t="shared" ref="T3267:T3330" si="103">LEFT(P3267,6)</f>
        <v/>
      </c>
    </row>
    <row r="3268" spans="19:20" x14ac:dyDescent="0.25">
      <c r="S3268">
        <f t="shared" si="102"/>
        <v>0</v>
      </c>
      <c r="T3268" t="str">
        <f t="shared" si="103"/>
        <v/>
      </c>
    </row>
    <row r="3269" spans="19:20" x14ac:dyDescent="0.25">
      <c r="S3269">
        <f t="shared" si="102"/>
        <v>0</v>
      </c>
      <c r="T3269" t="str">
        <f t="shared" si="103"/>
        <v/>
      </c>
    </row>
    <row r="3270" spans="19:20" x14ac:dyDescent="0.25">
      <c r="S3270">
        <f t="shared" si="102"/>
        <v>0</v>
      </c>
      <c r="T3270" t="str">
        <f t="shared" si="103"/>
        <v/>
      </c>
    </row>
    <row r="3271" spans="19:20" x14ac:dyDescent="0.25">
      <c r="S3271">
        <f t="shared" si="102"/>
        <v>0</v>
      </c>
      <c r="T3271" t="str">
        <f t="shared" si="103"/>
        <v/>
      </c>
    </row>
    <row r="3272" spans="19:20" x14ac:dyDescent="0.25">
      <c r="S3272">
        <f t="shared" si="102"/>
        <v>0</v>
      </c>
      <c r="T3272" t="str">
        <f t="shared" si="103"/>
        <v/>
      </c>
    </row>
    <row r="3273" spans="19:20" x14ac:dyDescent="0.25">
      <c r="S3273">
        <f t="shared" si="102"/>
        <v>0</v>
      </c>
      <c r="T3273" t="str">
        <f t="shared" si="103"/>
        <v/>
      </c>
    </row>
    <row r="3274" spans="19:20" x14ac:dyDescent="0.25">
      <c r="S3274">
        <f t="shared" si="102"/>
        <v>0</v>
      </c>
      <c r="T3274" t="str">
        <f t="shared" si="103"/>
        <v/>
      </c>
    </row>
    <row r="3275" spans="19:20" x14ac:dyDescent="0.25">
      <c r="S3275">
        <f t="shared" si="102"/>
        <v>0</v>
      </c>
      <c r="T3275" t="str">
        <f t="shared" si="103"/>
        <v/>
      </c>
    </row>
    <row r="3276" spans="19:20" x14ac:dyDescent="0.25">
      <c r="S3276">
        <f t="shared" si="102"/>
        <v>0</v>
      </c>
      <c r="T3276" t="str">
        <f t="shared" si="103"/>
        <v/>
      </c>
    </row>
    <row r="3277" spans="19:20" x14ac:dyDescent="0.25">
      <c r="S3277">
        <f t="shared" si="102"/>
        <v>0</v>
      </c>
      <c r="T3277" t="str">
        <f t="shared" si="103"/>
        <v/>
      </c>
    </row>
    <row r="3278" spans="19:20" x14ac:dyDescent="0.25">
      <c r="S3278">
        <f t="shared" si="102"/>
        <v>0</v>
      </c>
      <c r="T3278" t="str">
        <f t="shared" si="103"/>
        <v/>
      </c>
    </row>
    <row r="3279" spans="19:20" x14ac:dyDescent="0.25">
      <c r="S3279">
        <f t="shared" si="102"/>
        <v>0</v>
      </c>
      <c r="T3279" t="str">
        <f t="shared" si="103"/>
        <v/>
      </c>
    </row>
    <row r="3280" spans="19:20" x14ac:dyDescent="0.25">
      <c r="S3280">
        <f t="shared" si="102"/>
        <v>0</v>
      </c>
      <c r="T3280" t="str">
        <f t="shared" si="103"/>
        <v/>
      </c>
    </row>
    <row r="3281" spans="19:20" x14ac:dyDescent="0.25">
      <c r="S3281">
        <f t="shared" si="102"/>
        <v>0</v>
      </c>
      <c r="T3281" t="str">
        <f t="shared" si="103"/>
        <v/>
      </c>
    </row>
    <row r="3282" spans="19:20" x14ac:dyDescent="0.25">
      <c r="S3282">
        <f t="shared" si="102"/>
        <v>0</v>
      </c>
      <c r="T3282" t="str">
        <f t="shared" si="103"/>
        <v/>
      </c>
    </row>
    <row r="3283" spans="19:20" x14ac:dyDescent="0.25">
      <c r="S3283">
        <f t="shared" si="102"/>
        <v>0</v>
      </c>
      <c r="T3283" t="str">
        <f t="shared" si="103"/>
        <v/>
      </c>
    </row>
    <row r="3284" spans="19:20" x14ac:dyDescent="0.25">
      <c r="S3284">
        <f t="shared" si="102"/>
        <v>0</v>
      </c>
      <c r="T3284" t="str">
        <f t="shared" si="103"/>
        <v/>
      </c>
    </row>
    <row r="3285" spans="19:20" x14ac:dyDescent="0.25">
      <c r="S3285">
        <f t="shared" si="102"/>
        <v>0</v>
      </c>
      <c r="T3285" t="str">
        <f t="shared" si="103"/>
        <v/>
      </c>
    </row>
    <row r="3286" spans="19:20" x14ac:dyDescent="0.25">
      <c r="S3286">
        <f t="shared" si="102"/>
        <v>0</v>
      </c>
      <c r="T3286" t="str">
        <f t="shared" si="103"/>
        <v/>
      </c>
    </row>
    <row r="3287" spans="19:20" x14ac:dyDescent="0.25">
      <c r="S3287">
        <f t="shared" si="102"/>
        <v>0</v>
      </c>
      <c r="T3287" t="str">
        <f t="shared" si="103"/>
        <v/>
      </c>
    </row>
    <row r="3288" spans="19:20" x14ac:dyDescent="0.25">
      <c r="S3288">
        <f t="shared" si="102"/>
        <v>0</v>
      </c>
      <c r="T3288" t="str">
        <f t="shared" si="103"/>
        <v/>
      </c>
    </row>
    <row r="3289" spans="19:20" x14ac:dyDescent="0.25">
      <c r="S3289">
        <f t="shared" si="102"/>
        <v>0</v>
      </c>
      <c r="T3289" t="str">
        <f t="shared" si="103"/>
        <v/>
      </c>
    </row>
    <row r="3290" spans="19:20" x14ac:dyDescent="0.25">
      <c r="S3290">
        <f t="shared" si="102"/>
        <v>0</v>
      </c>
      <c r="T3290" t="str">
        <f t="shared" si="103"/>
        <v/>
      </c>
    </row>
    <row r="3291" spans="19:20" x14ac:dyDescent="0.25">
      <c r="S3291">
        <f t="shared" si="102"/>
        <v>0</v>
      </c>
      <c r="T3291" t="str">
        <f t="shared" si="103"/>
        <v/>
      </c>
    </row>
    <row r="3292" spans="19:20" x14ac:dyDescent="0.25">
      <c r="S3292">
        <f t="shared" si="102"/>
        <v>0</v>
      </c>
      <c r="T3292" t="str">
        <f t="shared" si="103"/>
        <v/>
      </c>
    </row>
    <row r="3293" spans="19:20" x14ac:dyDescent="0.25">
      <c r="S3293">
        <f t="shared" ref="S3293:S3356" si="104">J3293</f>
        <v>0</v>
      </c>
      <c r="T3293" t="str">
        <f t="shared" si="103"/>
        <v/>
      </c>
    </row>
    <row r="3294" spans="19:20" x14ac:dyDescent="0.25">
      <c r="S3294">
        <f t="shared" si="104"/>
        <v>0</v>
      </c>
      <c r="T3294" t="str">
        <f t="shared" si="103"/>
        <v/>
      </c>
    </row>
    <row r="3295" spans="19:20" x14ac:dyDescent="0.25">
      <c r="S3295">
        <f t="shared" si="104"/>
        <v>0</v>
      </c>
      <c r="T3295" t="str">
        <f t="shared" si="103"/>
        <v/>
      </c>
    </row>
    <row r="3296" spans="19:20" x14ac:dyDescent="0.25">
      <c r="S3296">
        <f t="shared" si="104"/>
        <v>0</v>
      </c>
      <c r="T3296" t="str">
        <f t="shared" si="103"/>
        <v/>
      </c>
    </row>
    <row r="3297" spans="19:20" x14ac:dyDescent="0.25">
      <c r="S3297">
        <f t="shared" si="104"/>
        <v>0</v>
      </c>
      <c r="T3297" t="str">
        <f t="shared" si="103"/>
        <v/>
      </c>
    </row>
    <row r="3298" spans="19:20" x14ac:dyDescent="0.25">
      <c r="S3298">
        <f t="shared" si="104"/>
        <v>0</v>
      </c>
      <c r="T3298" t="str">
        <f t="shared" si="103"/>
        <v/>
      </c>
    </row>
    <row r="3299" spans="19:20" x14ac:dyDescent="0.25">
      <c r="S3299">
        <f t="shared" si="104"/>
        <v>0</v>
      </c>
      <c r="T3299" t="str">
        <f t="shared" si="103"/>
        <v/>
      </c>
    </row>
    <row r="3300" spans="19:20" x14ac:dyDescent="0.25">
      <c r="S3300">
        <f t="shared" si="104"/>
        <v>0</v>
      </c>
      <c r="T3300" t="str">
        <f t="shared" si="103"/>
        <v/>
      </c>
    </row>
    <row r="3301" spans="19:20" x14ac:dyDescent="0.25">
      <c r="S3301">
        <f t="shared" si="104"/>
        <v>0</v>
      </c>
      <c r="T3301" t="str">
        <f t="shared" si="103"/>
        <v/>
      </c>
    </row>
    <row r="3302" spans="19:20" x14ac:dyDescent="0.25">
      <c r="S3302">
        <f t="shared" si="104"/>
        <v>0</v>
      </c>
      <c r="T3302" t="str">
        <f t="shared" si="103"/>
        <v/>
      </c>
    </row>
    <row r="3303" spans="19:20" x14ac:dyDescent="0.25">
      <c r="S3303">
        <f t="shared" si="104"/>
        <v>0</v>
      </c>
      <c r="T3303" t="str">
        <f t="shared" si="103"/>
        <v/>
      </c>
    </row>
    <row r="3304" spans="19:20" x14ac:dyDescent="0.25">
      <c r="S3304">
        <f t="shared" si="104"/>
        <v>0</v>
      </c>
      <c r="T3304" t="str">
        <f t="shared" si="103"/>
        <v/>
      </c>
    </row>
    <row r="3305" spans="19:20" x14ac:dyDescent="0.25">
      <c r="S3305">
        <f t="shared" si="104"/>
        <v>0</v>
      </c>
      <c r="T3305" t="str">
        <f t="shared" si="103"/>
        <v/>
      </c>
    </row>
    <row r="3306" spans="19:20" x14ac:dyDescent="0.25">
      <c r="S3306">
        <f t="shared" si="104"/>
        <v>0</v>
      </c>
      <c r="T3306" t="str">
        <f t="shared" si="103"/>
        <v/>
      </c>
    </row>
    <row r="3307" spans="19:20" x14ac:dyDescent="0.25">
      <c r="S3307">
        <f t="shared" si="104"/>
        <v>0</v>
      </c>
      <c r="T3307" t="str">
        <f t="shared" si="103"/>
        <v/>
      </c>
    </row>
    <row r="3308" spans="19:20" x14ac:dyDescent="0.25">
      <c r="S3308">
        <f t="shared" si="104"/>
        <v>0</v>
      </c>
      <c r="T3308" t="str">
        <f t="shared" si="103"/>
        <v/>
      </c>
    </row>
    <row r="3309" spans="19:20" x14ac:dyDescent="0.25">
      <c r="S3309">
        <f t="shared" si="104"/>
        <v>0</v>
      </c>
      <c r="T3309" t="str">
        <f t="shared" si="103"/>
        <v/>
      </c>
    </row>
    <row r="3310" spans="19:20" x14ac:dyDescent="0.25">
      <c r="S3310">
        <f t="shared" si="104"/>
        <v>0</v>
      </c>
      <c r="T3310" t="str">
        <f t="shared" si="103"/>
        <v/>
      </c>
    </row>
    <row r="3311" spans="19:20" x14ac:dyDescent="0.25">
      <c r="S3311">
        <f t="shared" si="104"/>
        <v>0</v>
      </c>
      <c r="T3311" t="str">
        <f t="shared" si="103"/>
        <v/>
      </c>
    </row>
    <row r="3312" spans="19:20" x14ac:dyDescent="0.25">
      <c r="S3312">
        <f t="shared" si="104"/>
        <v>0</v>
      </c>
      <c r="T3312" t="str">
        <f t="shared" si="103"/>
        <v/>
      </c>
    </row>
    <row r="3313" spans="19:20" x14ac:dyDescent="0.25">
      <c r="S3313">
        <f t="shared" si="104"/>
        <v>0</v>
      </c>
      <c r="T3313" t="str">
        <f t="shared" si="103"/>
        <v/>
      </c>
    </row>
    <row r="3314" spans="19:20" x14ac:dyDescent="0.25">
      <c r="S3314">
        <f t="shared" si="104"/>
        <v>0</v>
      </c>
      <c r="T3314" t="str">
        <f t="shared" si="103"/>
        <v/>
      </c>
    </row>
    <row r="3315" spans="19:20" x14ac:dyDescent="0.25">
      <c r="S3315">
        <f t="shared" si="104"/>
        <v>0</v>
      </c>
      <c r="T3315" t="str">
        <f t="shared" si="103"/>
        <v/>
      </c>
    </row>
    <row r="3316" spans="19:20" x14ac:dyDescent="0.25">
      <c r="S3316">
        <f t="shared" si="104"/>
        <v>0</v>
      </c>
      <c r="T3316" t="str">
        <f t="shared" si="103"/>
        <v/>
      </c>
    </row>
    <row r="3317" spans="19:20" x14ac:dyDescent="0.25">
      <c r="S3317">
        <f t="shared" si="104"/>
        <v>0</v>
      </c>
      <c r="T3317" t="str">
        <f t="shared" si="103"/>
        <v/>
      </c>
    </row>
    <row r="3318" spans="19:20" x14ac:dyDescent="0.25">
      <c r="S3318">
        <f t="shared" si="104"/>
        <v>0</v>
      </c>
      <c r="T3318" t="str">
        <f t="shared" si="103"/>
        <v/>
      </c>
    </row>
    <row r="3319" spans="19:20" x14ac:dyDescent="0.25">
      <c r="S3319">
        <f t="shared" si="104"/>
        <v>0</v>
      </c>
      <c r="T3319" t="str">
        <f t="shared" si="103"/>
        <v/>
      </c>
    </row>
    <row r="3320" spans="19:20" x14ac:dyDescent="0.25">
      <c r="S3320">
        <f t="shared" si="104"/>
        <v>0</v>
      </c>
      <c r="T3320" t="str">
        <f t="shared" si="103"/>
        <v/>
      </c>
    </row>
    <row r="3321" spans="19:20" x14ac:dyDescent="0.25">
      <c r="S3321">
        <f t="shared" si="104"/>
        <v>0</v>
      </c>
      <c r="T3321" t="str">
        <f t="shared" si="103"/>
        <v/>
      </c>
    </row>
    <row r="3322" spans="19:20" x14ac:dyDescent="0.25">
      <c r="S3322">
        <f t="shared" si="104"/>
        <v>0</v>
      </c>
      <c r="T3322" t="str">
        <f t="shared" si="103"/>
        <v/>
      </c>
    </row>
    <row r="3323" spans="19:20" x14ac:dyDescent="0.25">
      <c r="S3323">
        <f t="shared" si="104"/>
        <v>0</v>
      </c>
      <c r="T3323" t="str">
        <f t="shared" si="103"/>
        <v/>
      </c>
    </row>
    <row r="3324" spans="19:20" x14ac:dyDescent="0.25">
      <c r="S3324">
        <f t="shared" si="104"/>
        <v>0</v>
      </c>
      <c r="T3324" t="str">
        <f t="shared" si="103"/>
        <v/>
      </c>
    </row>
    <row r="3325" spans="19:20" x14ac:dyDescent="0.25">
      <c r="S3325">
        <f t="shared" si="104"/>
        <v>0</v>
      </c>
      <c r="T3325" t="str">
        <f t="shared" si="103"/>
        <v/>
      </c>
    </row>
    <row r="3326" spans="19:20" x14ac:dyDescent="0.25">
      <c r="S3326">
        <f t="shared" si="104"/>
        <v>0</v>
      </c>
      <c r="T3326" t="str">
        <f t="shared" si="103"/>
        <v/>
      </c>
    </row>
    <row r="3327" spans="19:20" x14ac:dyDescent="0.25">
      <c r="S3327">
        <f t="shared" si="104"/>
        <v>0</v>
      </c>
      <c r="T3327" t="str">
        <f t="shared" si="103"/>
        <v/>
      </c>
    </row>
    <row r="3328" spans="19:20" x14ac:dyDescent="0.25">
      <c r="S3328">
        <f t="shared" si="104"/>
        <v>0</v>
      </c>
      <c r="T3328" t="str">
        <f t="shared" si="103"/>
        <v/>
      </c>
    </row>
    <row r="3329" spans="19:20" x14ac:dyDescent="0.25">
      <c r="S3329">
        <f t="shared" si="104"/>
        <v>0</v>
      </c>
      <c r="T3329" t="str">
        <f t="shared" si="103"/>
        <v/>
      </c>
    </row>
    <row r="3330" spans="19:20" x14ac:dyDescent="0.25">
      <c r="S3330">
        <f t="shared" si="104"/>
        <v>0</v>
      </c>
      <c r="T3330" t="str">
        <f t="shared" si="103"/>
        <v/>
      </c>
    </row>
    <row r="3331" spans="19:20" x14ac:dyDescent="0.25">
      <c r="S3331">
        <f t="shared" si="104"/>
        <v>0</v>
      </c>
      <c r="T3331" t="str">
        <f t="shared" ref="T3331:T3394" si="105">LEFT(P3331,6)</f>
        <v/>
      </c>
    </row>
    <row r="3332" spans="19:20" x14ac:dyDescent="0.25">
      <c r="S3332">
        <f t="shared" si="104"/>
        <v>0</v>
      </c>
      <c r="T3332" t="str">
        <f t="shared" si="105"/>
        <v/>
      </c>
    </row>
    <row r="3333" spans="19:20" x14ac:dyDescent="0.25">
      <c r="S3333">
        <f t="shared" si="104"/>
        <v>0</v>
      </c>
      <c r="T3333" t="str">
        <f t="shared" si="105"/>
        <v/>
      </c>
    </row>
    <row r="3334" spans="19:20" x14ac:dyDescent="0.25">
      <c r="S3334">
        <f t="shared" si="104"/>
        <v>0</v>
      </c>
      <c r="T3334" t="str">
        <f t="shared" si="105"/>
        <v/>
      </c>
    </row>
    <row r="3335" spans="19:20" x14ac:dyDescent="0.25">
      <c r="S3335">
        <f t="shared" si="104"/>
        <v>0</v>
      </c>
      <c r="T3335" t="str">
        <f t="shared" si="105"/>
        <v/>
      </c>
    </row>
    <row r="3336" spans="19:20" x14ac:dyDescent="0.25">
      <c r="S3336">
        <f t="shared" si="104"/>
        <v>0</v>
      </c>
      <c r="T3336" t="str">
        <f t="shared" si="105"/>
        <v/>
      </c>
    </row>
    <row r="3337" spans="19:20" x14ac:dyDescent="0.25">
      <c r="S3337">
        <f t="shared" si="104"/>
        <v>0</v>
      </c>
      <c r="T3337" t="str">
        <f t="shared" si="105"/>
        <v/>
      </c>
    </row>
    <row r="3338" spans="19:20" x14ac:dyDescent="0.25">
      <c r="S3338">
        <f t="shared" si="104"/>
        <v>0</v>
      </c>
      <c r="T3338" t="str">
        <f t="shared" si="105"/>
        <v/>
      </c>
    </row>
    <row r="3339" spans="19:20" x14ac:dyDescent="0.25">
      <c r="S3339">
        <f t="shared" si="104"/>
        <v>0</v>
      </c>
      <c r="T3339" t="str">
        <f t="shared" si="105"/>
        <v/>
      </c>
    </row>
    <row r="3340" spans="19:20" x14ac:dyDescent="0.25">
      <c r="S3340">
        <f t="shared" si="104"/>
        <v>0</v>
      </c>
      <c r="T3340" t="str">
        <f t="shared" si="105"/>
        <v/>
      </c>
    </row>
    <row r="3341" spans="19:20" x14ac:dyDescent="0.25">
      <c r="S3341">
        <f t="shared" si="104"/>
        <v>0</v>
      </c>
      <c r="T3341" t="str">
        <f t="shared" si="105"/>
        <v/>
      </c>
    </row>
    <row r="3342" spans="19:20" x14ac:dyDescent="0.25">
      <c r="S3342">
        <f t="shared" si="104"/>
        <v>0</v>
      </c>
      <c r="T3342" t="str">
        <f t="shared" si="105"/>
        <v/>
      </c>
    </row>
    <row r="3343" spans="19:20" x14ac:dyDescent="0.25">
      <c r="S3343">
        <f t="shared" si="104"/>
        <v>0</v>
      </c>
      <c r="T3343" t="str">
        <f t="shared" si="105"/>
        <v/>
      </c>
    </row>
    <row r="3344" spans="19:20" x14ac:dyDescent="0.25">
      <c r="S3344">
        <f t="shared" si="104"/>
        <v>0</v>
      </c>
      <c r="T3344" t="str">
        <f t="shared" si="105"/>
        <v/>
      </c>
    </row>
    <row r="3345" spans="19:20" x14ac:dyDescent="0.25">
      <c r="S3345">
        <f t="shared" si="104"/>
        <v>0</v>
      </c>
      <c r="T3345" t="str">
        <f t="shared" si="105"/>
        <v/>
      </c>
    </row>
    <row r="3346" spans="19:20" x14ac:dyDescent="0.25">
      <c r="S3346">
        <f t="shared" si="104"/>
        <v>0</v>
      </c>
      <c r="T3346" t="str">
        <f t="shared" si="105"/>
        <v/>
      </c>
    </row>
    <row r="3347" spans="19:20" x14ac:dyDescent="0.25">
      <c r="S3347">
        <f t="shared" si="104"/>
        <v>0</v>
      </c>
      <c r="T3347" t="str">
        <f t="shared" si="105"/>
        <v/>
      </c>
    </row>
    <row r="3348" spans="19:20" x14ac:dyDescent="0.25">
      <c r="S3348">
        <f t="shared" si="104"/>
        <v>0</v>
      </c>
      <c r="T3348" t="str">
        <f t="shared" si="105"/>
        <v/>
      </c>
    </row>
    <row r="3349" spans="19:20" x14ac:dyDescent="0.25">
      <c r="S3349">
        <f t="shared" si="104"/>
        <v>0</v>
      </c>
      <c r="T3349" t="str">
        <f t="shared" si="105"/>
        <v/>
      </c>
    </row>
    <row r="3350" spans="19:20" x14ac:dyDescent="0.25">
      <c r="S3350">
        <f t="shared" si="104"/>
        <v>0</v>
      </c>
      <c r="T3350" t="str">
        <f t="shared" si="105"/>
        <v/>
      </c>
    </row>
    <row r="3351" spans="19:20" x14ac:dyDescent="0.25">
      <c r="S3351">
        <f t="shared" si="104"/>
        <v>0</v>
      </c>
      <c r="T3351" t="str">
        <f t="shared" si="105"/>
        <v/>
      </c>
    </row>
    <row r="3352" spans="19:20" x14ac:dyDescent="0.25">
      <c r="S3352">
        <f t="shared" si="104"/>
        <v>0</v>
      </c>
      <c r="T3352" t="str">
        <f t="shared" si="105"/>
        <v/>
      </c>
    </row>
    <row r="3353" spans="19:20" x14ac:dyDescent="0.25">
      <c r="S3353">
        <f t="shared" si="104"/>
        <v>0</v>
      </c>
      <c r="T3353" t="str">
        <f t="shared" si="105"/>
        <v/>
      </c>
    </row>
    <row r="3354" spans="19:20" x14ac:dyDescent="0.25">
      <c r="S3354">
        <f t="shared" si="104"/>
        <v>0</v>
      </c>
      <c r="T3354" t="str">
        <f t="shared" si="105"/>
        <v/>
      </c>
    </row>
    <row r="3355" spans="19:20" x14ac:dyDescent="0.25">
      <c r="S3355">
        <f t="shared" si="104"/>
        <v>0</v>
      </c>
      <c r="T3355" t="str">
        <f t="shared" si="105"/>
        <v/>
      </c>
    </row>
    <row r="3356" spans="19:20" x14ac:dyDescent="0.25">
      <c r="S3356">
        <f t="shared" si="104"/>
        <v>0</v>
      </c>
      <c r="T3356" t="str">
        <f t="shared" si="105"/>
        <v/>
      </c>
    </row>
    <row r="3357" spans="19:20" x14ac:dyDescent="0.25">
      <c r="S3357">
        <f t="shared" ref="S3357:S3418" si="106">J3357</f>
        <v>0</v>
      </c>
      <c r="T3357" t="str">
        <f t="shared" si="105"/>
        <v/>
      </c>
    </row>
    <row r="3358" spans="19:20" x14ac:dyDescent="0.25">
      <c r="S3358">
        <f t="shared" si="106"/>
        <v>0</v>
      </c>
      <c r="T3358" t="str">
        <f t="shared" si="105"/>
        <v/>
      </c>
    </row>
    <row r="3359" spans="19:20" x14ac:dyDescent="0.25">
      <c r="S3359">
        <f t="shared" si="106"/>
        <v>0</v>
      </c>
      <c r="T3359" t="str">
        <f t="shared" si="105"/>
        <v/>
      </c>
    </row>
    <row r="3360" spans="19:20" x14ac:dyDescent="0.25">
      <c r="S3360">
        <f t="shared" si="106"/>
        <v>0</v>
      </c>
      <c r="T3360" t="str">
        <f t="shared" si="105"/>
        <v/>
      </c>
    </row>
    <row r="3361" spans="19:20" x14ac:dyDescent="0.25">
      <c r="S3361">
        <f t="shared" si="106"/>
        <v>0</v>
      </c>
      <c r="T3361" t="str">
        <f t="shared" si="105"/>
        <v/>
      </c>
    </row>
    <row r="3362" spans="19:20" x14ac:dyDescent="0.25">
      <c r="S3362">
        <f t="shared" si="106"/>
        <v>0</v>
      </c>
      <c r="T3362" t="str">
        <f t="shared" si="105"/>
        <v/>
      </c>
    </row>
    <row r="3363" spans="19:20" x14ac:dyDescent="0.25">
      <c r="S3363">
        <f t="shared" si="106"/>
        <v>0</v>
      </c>
      <c r="T3363" t="str">
        <f t="shared" si="105"/>
        <v/>
      </c>
    </row>
    <row r="3364" spans="19:20" x14ac:dyDescent="0.25">
      <c r="S3364">
        <f t="shared" si="106"/>
        <v>0</v>
      </c>
      <c r="T3364" t="str">
        <f t="shared" si="105"/>
        <v/>
      </c>
    </row>
    <row r="3365" spans="19:20" x14ac:dyDescent="0.25">
      <c r="S3365">
        <f t="shared" si="106"/>
        <v>0</v>
      </c>
      <c r="T3365" t="str">
        <f t="shared" si="105"/>
        <v/>
      </c>
    </row>
    <row r="3366" spans="19:20" x14ac:dyDescent="0.25">
      <c r="S3366">
        <f t="shared" si="106"/>
        <v>0</v>
      </c>
      <c r="T3366" t="str">
        <f t="shared" si="105"/>
        <v/>
      </c>
    </row>
    <row r="3367" spans="19:20" x14ac:dyDescent="0.25">
      <c r="S3367">
        <f t="shared" si="106"/>
        <v>0</v>
      </c>
      <c r="T3367" t="str">
        <f t="shared" si="105"/>
        <v/>
      </c>
    </row>
    <row r="3368" spans="19:20" x14ac:dyDescent="0.25">
      <c r="S3368">
        <f t="shared" si="106"/>
        <v>0</v>
      </c>
      <c r="T3368" t="str">
        <f t="shared" si="105"/>
        <v/>
      </c>
    </row>
    <row r="3369" spans="19:20" x14ac:dyDescent="0.25">
      <c r="S3369">
        <f t="shared" si="106"/>
        <v>0</v>
      </c>
      <c r="T3369" t="str">
        <f t="shared" si="105"/>
        <v/>
      </c>
    </row>
    <row r="3370" spans="19:20" x14ac:dyDescent="0.25">
      <c r="S3370">
        <f t="shared" si="106"/>
        <v>0</v>
      </c>
      <c r="T3370" t="str">
        <f t="shared" si="105"/>
        <v/>
      </c>
    </row>
    <row r="3371" spans="19:20" x14ac:dyDescent="0.25">
      <c r="S3371">
        <f t="shared" si="106"/>
        <v>0</v>
      </c>
      <c r="T3371" t="str">
        <f t="shared" si="105"/>
        <v/>
      </c>
    </row>
    <row r="3372" spans="19:20" x14ac:dyDescent="0.25">
      <c r="S3372">
        <f t="shared" si="106"/>
        <v>0</v>
      </c>
      <c r="T3372" t="str">
        <f t="shared" si="105"/>
        <v/>
      </c>
    </row>
    <row r="3373" spans="19:20" x14ac:dyDescent="0.25">
      <c r="S3373">
        <f t="shared" si="106"/>
        <v>0</v>
      </c>
      <c r="T3373" t="str">
        <f t="shared" si="105"/>
        <v/>
      </c>
    </row>
    <row r="3374" spans="19:20" x14ac:dyDescent="0.25">
      <c r="S3374">
        <f t="shared" si="106"/>
        <v>0</v>
      </c>
      <c r="T3374" t="str">
        <f t="shared" si="105"/>
        <v/>
      </c>
    </row>
    <row r="3375" spans="19:20" x14ac:dyDescent="0.25">
      <c r="S3375">
        <f t="shared" si="106"/>
        <v>0</v>
      </c>
      <c r="T3375" t="str">
        <f t="shared" si="105"/>
        <v/>
      </c>
    </row>
    <row r="3376" spans="19:20" x14ac:dyDescent="0.25">
      <c r="S3376">
        <f t="shared" si="106"/>
        <v>0</v>
      </c>
      <c r="T3376" t="str">
        <f t="shared" si="105"/>
        <v/>
      </c>
    </row>
    <row r="3377" spans="19:20" x14ac:dyDescent="0.25">
      <c r="S3377">
        <f t="shared" si="106"/>
        <v>0</v>
      </c>
      <c r="T3377" t="str">
        <f t="shared" si="105"/>
        <v/>
      </c>
    </row>
    <row r="3378" spans="19:20" x14ac:dyDescent="0.25">
      <c r="S3378">
        <f t="shared" si="106"/>
        <v>0</v>
      </c>
      <c r="T3378" t="str">
        <f t="shared" si="105"/>
        <v/>
      </c>
    </row>
    <row r="3379" spans="19:20" x14ac:dyDescent="0.25">
      <c r="S3379">
        <f t="shared" si="106"/>
        <v>0</v>
      </c>
      <c r="T3379" t="str">
        <f t="shared" si="105"/>
        <v/>
      </c>
    </row>
    <row r="3380" spans="19:20" x14ac:dyDescent="0.25">
      <c r="S3380">
        <f t="shared" si="106"/>
        <v>0</v>
      </c>
      <c r="T3380" t="str">
        <f t="shared" si="105"/>
        <v/>
      </c>
    </row>
    <row r="3381" spans="19:20" x14ac:dyDescent="0.25">
      <c r="S3381">
        <f t="shared" si="106"/>
        <v>0</v>
      </c>
      <c r="T3381" t="str">
        <f t="shared" si="105"/>
        <v/>
      </c>
    </row>
    <row r="3382" spans="19:20" x14ac:dyDescent="0.25">
      <c r="S3382">
        <f t="shared" si="106"/>
        <v>0</v>
      </c>
      <c r="T3382" t="str">
        <f t="shared" si="105"/>
        <v/>
      </c>
    </row>
    <row r="3383" spans="19:20" x14ac:dyDescent="0.25">
      <c r="S3383">
        <f t="shared" si="106"/>
        <v>0</v>
      </c>
      <c r="T3383" t="str">
        <f t="shared" si="105"/>
        <v/>
      </c>
    </row>
    <row r="3384" spans="19:20" x14ac:dyDescent="0.25">
      <c r="S3384">
        <f t="shared" si="106"/>
        <v>0</v>
      </c>
      <c r="T3384" t="str">
        <f t="shared" si="105"/>
        <v/>
      </c>
    </row>
    <row r="3385" spans="19:20" x14ac:dyDescent="0.25">
      <c r="S3385">
        <f t="shared" si="106"/>
        <v>0</v>
      </c>
      <c r="T3385" t="str">
        <f t="shared" si="105"/>
        <v/>
      </c>
    </row>
    <row r="3386" spans="19:20" x14ac:dyDescent="0.25">
      <c r="S3386">
        <f t="shared" si="106"/>
        <v>0</v>
      </c>
      <c r="T3386" t="str">
        <f t="shared" si="105"/>
        <v/>
      </c>
    </row>
    <row r="3387" spans="19:20" x14ac:dyDescent="0.25">
      <c r="S3387">
        <f t="shared" si="106"/>
        <v>0</v>
      </c>
      <c r="T3387" t="str">
        <f t="shared" si="105"/>
        <v/>
      </c>
    </row>
    <row r="3388" spans="19:20" x14ac:dyDescent="0.25">
      <c r="S3388">
        <f t="shared" si="106"/>
        <v>0</v>
      </c>
      <c r="T3388" t="str">
        <f t="shared" si="105"/>
        <v/>
      </c>
    </row>
    <row r="3389" spans="19:20" x14ac:dyDescent="0.25">
      <c r="S3389">
        <f t="shared" si="106"/>
        <v>0</v>
      </c>
      <c r="T3389" t="str">
        <f t="shared" si="105"/>
        <v/>
      </c>
    </row>
    <row r="3390" spans="19:20" x14ac:dyDescent="0.25">
      <c r="S3390">
        <f t="shared" si="106"/>
        <v>0</v>
      </c>
      <c r="T3390" t="str">
        <f t="shared" si="105"/>
        <v/>
      </c>
    </row>
    <row r="3391" spans="19:20" x14ac:dyDescent="0.25">
      <c r="S3391">
        <f t="shared" si="106"/>
        <v>0</v>
      </c>
      <c r="T3391" t="str">
        <f t="shared" si="105"/>
        <v/>
      </c>
    </row>
    <row r="3392" spans="19:20" x14ac:dyDescent="0.25">
      <c r="S3392">
        <f t="shared" si="106"/>
        <v>0</v>
      </c>
      <c r="T3392" t="str">
        <f t="shared" si="105"/>
        <v/>
      </c>
    </row>
    <row r="3393" spans="19:20" x14ac:dyDescent="0.25">
      <c r="S3393">
        <f t="shared" si="106"/>
        <v>0</v>
      </c>
      <c r="T3393" t="str">
        <f t="shared" si="105"/>
        <v/>
      </c>
    </row>
    <row r="3394" spans="19:20" x14ac:dyDescent="0.25">
      <c r="S3394">
        <f t="shared" si="106"/>
        <v>0</v>
      </c>
      <c r="T3394" t="str">
        <f t="shared" si="105"/>
        <v/>
      </c>
    </row>
    <row r="3395" spans="19:20" x14ac:dyDescent="0.25">
      <c r="S3395">
        <f t="shared" si="106"/>
        <v>0</v>
      </c>
      <c r="T3395" t="str">
        <f t="shared" ref="T3395:T3458" si="107">LEFT(P3395,6)</f>
        <v/>
      </c>
    </row>
    <row r="3396" spans="19:20" x14ac:dyDescent="0.25">
      <c r="S3396">
        <f t="shared" si="106"/>
        <v>0</v>
      </c>
      <c r="T3396" t="str">
        <f t="shared" si="107"/>
        <v/>
      </c>
    </row>
    <row r="3397" spans="19:20" x14ac:dyDescent="0.25">
      <c r="S3397">
        <f t="shared" si="106"/>
        <v>0</v>
      </c>
      <c r="T3397" t="str">
        <f t="shared" si="107"/>
        <v/>
      </c>
    </row>
    <row r="3398" spans="19:20" x14ac:dyDescent="0.25">
      <c r="S3398">
        <f t="shared" si="106"/>
        <v>0</v>
      </c>
      <c r="T3398" t="str">
        <f t="shared" si="107"/>
        <v/>
      </c>
    </row>
    <row r="3399" spans="19:20" x14ac:dyDescent="0.25">
      <c r="S3399">
        <f t="shared" si="106"/>
        <v>0</v>
      </c>
      <c r="T3399" t="str">
        <f t="shared" si="107"/>
        <v/>
      </c>
    </row>
    <row r="3400" spans="19:20" x14ac:dyDescent="0.25">
      <c r="S3400">
        <f t="shared" si="106"/>
        <v>0</v>
      </c>
      <c r="T3400" t="str">
        <f t="shared" si="107"/>
        <v/>
      </c>
    </row>
    <row r="3401" spans="19:20" x14ac:dyDescent="0.25">
      <c r="S3401">
        <f t="shared" si="106"/>
        <v>0</v>
      </c>
      <c r="T3401" t="str">
        <f t="shared" si="107"/>
        <v/>
      </c>
    </row>
    <row r="3402" spans="19:20" x14ac:dyDescent="0.25">
      <c r="S3402">
        <f t="shared" si="106"/>
        <v>0</v>
      </c>
      <c r="T3402" t="str">
        <f t="shared" si="107"/>
        <v/>
      </c>
    </row>
    <row r="3403" spans="19:20" x14ac:dyDescent="0.25">
      <c r="S3403">
        <f t="shared" si="106"/>
        <v>0</v>
      </c>
      <c r="T3403" t="str">
        <f t="shared" si="107"/>
        <v/>
      </c>
    </row>
    <row r="3404" spans="19:20" x14ac:dyDescent="0.25">
      <c r="S3404">
        <f t="shared" si="106"/>
        <v>0</v>
      </c>
      <c r="T3404" t="str">
        <f t="shared" si="107"/>
        <v/>
      </c>
    </row>
    <row r="3405" spans="19:20" x14ac:dyDescent="0.25">
      <c r="S3405">
        <f t="shared" si="106"/>
        <v>0</v>
      </c>
      <c r="T3405" t="str">
        <f t="shared" si="107"/>
        <v/>
      </c>
    </row>
    <row r="3406" spans="19:20" x14ac:dyDescent="0.25">
      <c r="S3406">
        <f t="shared" si="106"/>
        <v>0</v>
      </c>
      <c r="T3406" t="str">
        <f t="shared" si="107"/>
        <v/>
      </c>
    </row>
    <row r="3407" spans="19:20" x14ac:dyDescent="0.25">
      <c r="S3407">
        <f t="shared" si="106"/>
        <v>0</v>
      </c>
      <c r="T3407" t="str">
        <f t="shared" si="107"/>
        <v/>
      </c>
    </row>
    <row r="3408" spans="19:20" x14ac:dyDescent="0.25">
      <c r="S3408">
        <f t="shared" si="106"/>
        <v>0</v>
      </c>
      <c r="T3408" t="str">
        <f t="shared" si="107"/>
        <v/>
      </c>
    </row>
    <row r="3409" spans="19:20" x14ac:dyDescent="0.25">
      <c r="S3409">
        <f t="shared" si="106"/>
        <v>0</v>
      </c>
      <c r="T3409" t="str">
        <f t="shared" si="107"/>
        <v/>
      </c>
    </row>
    <row r="3410" spans="19:20" x14ac:dyDescent="0.25">
      <c r="S3410">
        <f t="shared" si="106"/>
        <v>0</v>
      </c>
      <c r="T3410" t="str">
        <f t="shared" si="107"/>
        <v/>
      </c>
    </row>
    <row r="3411" spans="19:20" x14ac:dyDescent="0.25">
      <c r="S3411">
        <f t="shared" si="106"/>
        <v>0</v>
      </c>
      <c r="T3411" t="str">
        <f t="shared" si="107"/>
        <v/>
      </c>
    </row>
    <row r="3412" spans="19:20" x14ac:dyDescent="0.25">
      <c r="S3412">
        <f t="shared" si="106"/>
        <v>0</v>
      </c>
      <c r="T3412" t="str">
        <f t="shared" si="107"/>
        <v/>
      </c>
    </row>
    <row r="3413" spans="19:20" x14ac:dyDescent="0.25">
      <c r="S3413">
        <f t="shared" si="106"/>
        <v>0</v>
      </c>
      <c r="T3413" t="str">
        <f t="shared" si="107"/>
        <v/>
      </c>
    </row>
    <row r="3414" spans="19:20" x14ac:dyDescent="0.25">
      <c r="S3414">
        <f t="shared" si="106"/>
        <v>0</v>
      </c>
      <c r="T3414" t="str">
        <f t="shared" si="107"/>
        <v/>
      </c>
    </row>
    <row r="3415" spans="19:20" x14ac:dyDescent="0.25">
      <c r="S3415">
        <f t="shared" si="106"/>
        <v>0</v>
      </c>
      <c r="T3415" t="str">
        <f t="shared" si="107"/>
        <v/>
      </c>
    </row>
    <row r="3416" spans="19:20" x14ac:dyDescent="0.25">
      <c r="S3416">
        <f t="shared" si="106"/>
        <v>0</v>
      </c>
      <c r="T3416" t="str">
        <f t="shared" si="107"/>
        <v/>
      </c>
    </row>
    <row r="3417" spans="19:20" x14ac:dyDescent="0.25">
      <c r="S3417">
        <f t="shared" si="106"/>
        <v>0</v>
      </c>
      <c r="T3417" t="str">
        <f t="shared" si="107"/>
        <v/>
      </c>
    </row>
    <row r="3418" spans="19:20" x14ac:dyDescent="0.25">
      <c r="S3418">
        <f t="shared" si="106"/>
        <v>0</v>
      </c>
      <c r="T3418" t="str">
        <f t="shared" si="107"/>
        <v/>
      </c>
    </row>
    <row r="3419" spans="19:20" x14ac:dyDescent="0.25">
      <c r="S3419">
        <f t="shared" ref="S3419:S3482" si="108">J3419</f>
        <v>0</v>
      </c>
      <c r="T3419" t="str">
        <f t="shared" si="107"/>
        <v/>
      </c>
    </row>
    <row r="3420" spans="19:20" x14ac:dyDescent="0.25">
      <c r="S3420">
        <f t="shared" si="108"/>
        <v>0</v>
      </c>
      <c r="T3420" t="str">
        <f t="shared" si="107"/>
        <v/>
      </c>
    </row>
    <row r="3421" spans="19:20" x14ac:dyDescent="0.25">
      <c r="S3421">
        <f t="shared" si="108"/>
        <v>0</v>
      </c>
      <c r="T3421" t="str">
        <f t="shared" si="107"/>
        <v/>
      </c>
    </row>
    <row r="3422" spans="19:20" x14ac:dyDescent="0.25">
      <c r="S3422">
        <f t="shared" si="108"/>
        <v>0</v>
      </c>
      <c r="T3422" t="str">
        <f t="shared" si="107"/>
        <v/>
      </c>
    </row>
    <row r="3423" spans="19:20" x14ac:dyDescent="0.25">
      <c r="S3423">
        <f t="shared" si="108"/>
        <v>0</v>
      </c>
      <c r="T3423" t="str">
        <f t="shared" si="107"/>
        <v/>
      </c>
    </row>
    <row r="3424" spans="19:20" x14ac:dyDescent="0.25">
      <c r="S3424">
        <f t="shared" si="108"/>
        <v>0</v>
      </c>
      <c r="T3424" t="str">
        <f t="shared" si="107"/>
        <v/>
      </c>
    </row>
    <row r="3425" spans="19:20" x14ac:dyDescent="0.25">
      <c r="S3425">
        <f t="shared" si="108"/>
        <v>0</v>
      </c>
      <c r="T3425" t="str">
        <f t="shared" si="107"/>
        <v/>
      </c>
    </row>
    <row r="3426" spans="19:20" x14ac:dyDescent="0.25">
      <c r="S3426">
        <f t="shared" si="108"/>
        <v>0</v>
      </c>
      <c r="T3426" t="str">
        <f t="shared" si="107"/>
        <v/>
      </c>
    </row>
    <row r="3427" spans="19:20" x14ac:dyDescent="0.25">
      <c r="S3427">
        <f t="shared" si="108"/>
        <v>0</v>
      </c>
      <c r="T3427" t="str">
        <f t="shared" si="107"/>
        <v/>
      </c>
    </row>
    <row r="3428" spans="19:20" x14ac:dyDescent="0.25">
      <c r="S3428">
        <f t="shared" si="108"/>
        <v>0</v>
      </c>
      <c r="T3428" t="str">
        <f t="shared" si="107"/>
        <v/>
      </c>
    </row>
    <row r="3429" spans="19:20" x14ac:dyDescent="0.25">
      <c r="S3429">
        <f t="shared" si="108"/>
        <v>0</v>
      </c>
      <c r="T3429" t="str">
        <f t="shared" si="107"/>
        <v/>
      </c>
    </row>
    <row r="3430" spans="19:20" x14ac:dyDescent="0.25">
      <c r="S3430">
        <f t="shared" si="108"/>
        <v>0</v>
      </c>
      <c r="T3430" t="str">
        <f t="shared" si="107"/>
        <v/>
      </c>
    </row>
    <row r="3431" spans="19:20" x14ac:dyDescent="0.25">
      <c r="S3431">
        <f t="shared" si="108"/>
        <v>0</v>
      </c>
      <c r="T3431" t="str">
        <f t="shared" si="107"/>
        <v/>
      </c>
    </row>
    <row r="3432" spans="19:20" x14ac:dyDescent="0.25">
      <c r="S3432">
        <f t="shared" si="108"/>
        <v>0</v>
      </c>
      <c r="T3432" t="str">
        <f t="shared" si="107"/>
        <v/>
      </c>
    </row>
    <row r="3433" spans="19:20" x14ac:dyDescent="0.25">
      <c r="S3433">
        <f t="shared" si="108"/>
        <v>0</v>
      </c>
      <c r="T3433" t="str">
        <f t="shared" si="107"/>
        <v/>
      </c>
    </row>
    <row r="3434" spans="19:20" x14ac:dyDescent="0.25">
      <c r="S3434">
        <f t="shared" si="108"/>
        <v>0</v>
      </c>
      <c r="T3434" t="str">
        <f t="shared" si="107"/>
        <v/>
      </c>
    </row>
    <row r="3435" spans="19:20" x14ac:dyDescent="0.25">
      <c r="S3435">
        <f t="shared" si="108"/>
        <v>0</v>
      </c>
      <c r="T3435" t="str">
        <f t="shared" si="107"/>
        <v/>
      </c>
    </row>
    <row r="3436" spans="19:20" x14ac:dyDescent="0.25">
      <c r="S3436">
        <f t="shared" si="108"/>
        <v>0</v>
      </c>
      <c r="T3436" t="str">
        <f t="shared" si="107"/>
        <v/>
      </c>
    </row>
    <row r="3437" spans="19:20" x14ac:dyDescent="0.25">
      <c r="S3437">
        <f t="shared" si="108"/>
        <v>0</v>
      </c>
      <c r="T3437" t="str">
        <f t="shared" si="107"/>
        <v/>
      </c>
    </row>
    <row r="3438" spans="19:20" x14ac:dyDescent="0.25">
      <c r="S3438">
        <f t="shared" si="108"/>
        <v>0</v>
      </c>
      <c r="T3438" t="str">
        <f t="shared" si="107"/>
        <v/>
      </c>
    </row>
    <row r="3439" spans="19:20" x14ac:dyDescent="0.25">
      <c r="S3439">
        <f t="shared" si="108"/>
        <v>0</v>
      </c>
      <c r="T3439" t="str">
        <f t="shared" si="107"/>
        <v/>
      </c>
    </row>
    <row r="3440" spans="19:20" x14ac:dyDescent="0.25">
      <c r="S3440">
        <f t="shared" si="108"/>
        <v>0</v>
      </c>
      <c r="T3440" t="str">
        <f t="shared" si="107"/>
        <v/>
      </c>
    </row>
    <row r="3441" spans="19:20" x14ac:dyDescent="0.25">
      <c r="S3441">
        <f t="shared" si="108"/>
        <v>0</v>
      </c>
      <c r="T3441" t="str">
        <f t="shared" si="107"/>
        <v/>
      </c>
    </row>
    <row r="3442" spans="19:20" x14ac:dyDescent="0.25">
      <c r="S3442">
        <f t="shared" si="108"/>
        <v>0</v>
      </c>
      <c r="T3442" t="str">
        <f t="shared" si="107"/>
        <v/>
      </c>
    </row>
    <row r="3443" spans="19:20" x14ac:dyDescent="0.25">
      <c r="S3443">
        <f t="shared" si="108"/>
        <v>0</v>
      </c>
      <c r="T3443" t="str">
        <f t="shared" si="107"/>
        <v/>
      </c>
    </row>
    <row r="3444" spans="19:20" x14ac:dyDescent="0.25">
      <c r="S3444">
        <f t="shared" si="108"/>
        <v>0</v>
      </c>
      <c r="T3444" t="str">
        <f t="shared" si="107"/>
        <v/>
      </c>
    </row>
    <row r="3445" spans="19:20" x14ac:dyDescent="0.25">
      <c r="S3445">
        <f t="shared" si="108"/>
        <v>0</v>
      </c>
      <c r="T3445" t="str">
        <f t="shared" si="107"/>
        <v/>
      </c>
    </row>
    <row r="3446" spans="19:20" x14ac:dyDescent="0.25">
      <c r="S3446">
        <f t="shared" si="108"/>
        <v>0</v>
      </c>
      <c r="T3446" t="str">
        <f t="shared" si="107"/>
        <v/>
      </c>
    </row>
    <row r="3447" spans="19:20" x14ac:dyDescent="0.25">
      <c r="S3447">
        <f t="shared" si="108"/>
        <v>0</v>
      </c>
      <c r="T3447" t="str">
        <f t="shared" si="107"/>
        <v/>
      </c>
    </row>
    <row r="3448" spans="19:20" x14ac:dyDescent="0.25">
      <c r="S3448">
        <f t="shared" si="108"/>
        <v>0</v>
      </c>
      <c r="T3448" t="str">
        <f t="shared" si="107"/>
        <v/>
      </c>
    </row>
    <row r="3449" spans="19:20" x14ac:dyDescent="0.25">
      <c r="S3449">
        <f t="shared" si="108"/>
        <v>0</v>
      </c>
      <c r="T3449" t="str">
        <f t="shared" si="107"/>
        <v/>
      </c>
    </row>
    <row r="3450" spans="19:20" x14ac:dyDescent="0.25">
      <c r="S3450">
        <f t="shared" si="108"/>
        <v>0</v>
      </c>
      <c r="T3450" t="str">
        <f t="shared" si="107"/>
        <v/>
      </c>
    </row>
    <row r="3451" spans="19:20" x14ac:dyDescent="0.25">
      <c r="S3451">
        <f t="shared" si="108"/>
        <v>0</v>
      </c>
      <c r="T3451" t="str">
        <f t="shared" si="107"/>
        <v/>
      </c>
    </row>
    <row r="3452" spans="19:20" x14ac:dyDescent="0.25">
      <c r="S3452">
        <f t="shared" si="108"/>
        <v>0</v>
      </c>
      <c r="T3452" t="str">
        <f t="shared" si="107"/>
        <v/>
      </c>
    </row>
    <row r="3453" spans="19:20" x14ac:dyDescent="0.25">
      <c r="S3453">
        <f t="shared" si="108"/>
        <v>0</v>
      </c>
      <c r="T3453" t="str">
        <f t="shared" si="107"/>
        <v/>
      </c>
    </row>
    <row r="3454" spans="19:20" x14ac:dyDescent="0.25">
      <c r="S3454">
        <f t="shared" si="108"/>
        <v>0</v>
      </c>
      <c r="T3454" t="str">
        <f t="shared" si="107"/>
        <v/>
      </c>
    </row>
    <row r="3455" spans="19:20" x14ac:dyDescent="0.25">
      <c r="S3455">
        <f t="shared" si="108"/>
        <v>0</v>
      </c>
      <c r="T3455" t="str">
        <f t="shared" si="107"/>
        <v/>
      </c>
    </row>
    <row r="3456" spans="19:20" x14ac:dyDescent="0.25">
      <c r="S3456">
        <f t="shared" si="108"/>
        <v>0</v>
      </c>
      <c r="T3456" t="str">
        <f t="shared" si="107"/>
        <v/>
      </c>
    </row>
    <row r="3457" spans="19:20" x14ac:dyDescent="0.25">
      <c r="S3457">
        <f t="shared" si="108"/>
        <v>0</v>
      </c>
      <c r="T3457" t="str">
        <f t="shared" si="107"/>
        <v/>
      </c>
    </row>
    <row r="3458" spans="19:20" x14ac:dyDescent="0.25">
      <c r="S3458">
        <f t="shared" si="108"/>
        <v>0</v>
      </c>
      <c r="T3458" t="str">
        <f t="shared" si="107"/>
        <v/>
      </c>
    </row>
    <row r="3459" spans="19:20" x14ac:dyDescent="0.25">
      <c r="S3459">
        <f t="shared" si="108"/>
        <v>0</v>
      </c>
      <c r="T3459" t="str">
        <f t="shared" ref="T3459:T3522" si="109">LEFT(P3459,6)</f>
        <v/>
      </c>
    </row>
    <row r="3460" spans="19:20" x14ac:dyDescent="0.25">
      <c r="S3460">
        <f t="shared" si="108"/>
        <v>0</v>
      </c>
      <c r="T3460" t="str">
        <f t="shared" si="109"/>
        <v/>
      </c>
    </row>
    <row r="3461" spans="19:20" x14ac:dyDescent="0.25">
      <c r="S3461">
        <f t="shared" si="108"/>
        <v>0</v>
      </c>
      <c r="T3461" t="str">
        <f t="shared" si="109"/>
        <v/>
      </c>
    </row>
    <row r="3462" spans="19:20" x14ac:dyDescent="0.25">
      <c r="S3462">
        <f t="shared" si="108"/>
        <v>0</v>
      </c>
      <c r="T3462" t="str">
        <f t="shared" si="109"/>
        <v/>
      </c>
    </row>
    <row r="3463" spans="19:20" x14ac:dyDescent="0.25">
      <c r="S3463">
        <f t="shared" si="108"/>
        <v>0</v>
      </c>
      <c r="T3463" t="str">
        <f t="shared" si="109"/>
        <v/>
      </c>
    </row>
    <row r="3464" spans="19:20" x14ac:dyDescent="0.25">
      <c r="S3464">
        <f t="shared" si="108"/>
        <v>0</v>
      </c>
      <c r="T3464" t="str">
        <f t="shared" si="109"/>
        <v/>
      </c>
    </row>
    <row r="3465" spans="19:20" x14ac:dyDescent="0.25">
      <c r="S3465">
        <f t="shared" si="108"/>
        <v>0</v>
      </c>
      <c r="T3465" t="str">
        <f t="shared" si="109"/>
        <v/>
      </c>
    </row>
    <row r="3466" spans="19:20" x14ac:dyDescent="0.25">
      <c r="S3466">
        <f t="shared" si="108"/>
        <v>0</v>
      </c>
      <c r="T3466" t="str">
        <f t="shared" si="109"/>
        <v/>
      </c>
    </row>
    <row r="3467" spans="19:20" x14ac:dyDescent="0.25">
      <c r="S3467">
        <f t="shared" si="108"/>
        <v>0</v>
      </c>
      <c r="T3467" t="str">
        <f t="shared" si="109"/>
        <v/>
      </c>
    </row>
    <row r="3468" spans="19:20" x14ac:dyDescent="0.25">
      <c r="S3468">
        <f t="shared" si="108"/>
        <v>0</v>
      </c>
      <c r="T3468" t="str">
        <f t="shared" si="109"/>
        <v/>
      </c>
    </row>
    <row r="3469" spans="19:20" x14ac:dyDescent="0.25">
      <c r="S3469">
        <f t="shared" si="108"/>
        <v>0</v>
      </c>
      <c r="T3469" t="str">
        <f t="shared" si="109"/>
        <v/>
      </c>
    </row>
    <row r="3470" spans="19:20" x14ac:dyDescent="0.25">
      <c r="S3470">
        <f t="shared" si="108"/>
        <v>0</v>
      </c>
      <c r="T3470" t="str">
        <f t="shared" si="109"/>
        <v/>
      </c>
    </row>
    <row r="3471" spans="19:20" x14ac:dyDescent="0.25">
      <c r="S3471">
        <f t="shared" si="108"/>
        <v>0</v>
      </c>
      <c r="T3471" t="str">
        <f t="shared" si="109"/>
        <v/>
      </c>
    </row>
    <row r="3472" spans="19:20" x14ac:dyDescent="0.25">
      <c r="S3472">
        <f t="shared" si="108"/>
        <v>0</v>
      </c>
      <c r="T3472" t="str">
        <f t="shared" si="109"/>
        <v/>
      </c>
    </row>
    <row r="3473" spans="19:20" x14ac:dyDescent="0.25">
      <c r="S3473">
        <f t="shared" si="108"/>
        <v>0</v>
      </c>
      <c r="T3473" t="str">
        <f t="shared" si="109"/>
        <v/>
      </c>
    </row>
    <row r="3474" spans="19:20" x14ac:dyDescent="0.25">
      <c r="S3474">
        <f t="shared" si="108"/>
        <v>0</v>
      </c>
      <c r="T3474" t="str">
        <f t="shared" si="109"/>
        <v/>
      </c>
    </row>
    <row r="3475" spans="19:20" x14ac:dyDescent="0.25">
      <c r="S3475">
        <f t="shared" si="108"/>
        <v>0</v>
      </c>
      <c r="T3475" t="str">
        <f t="shared" si="109"/>
        <v/>
      </c>
    </row>
    <row r="3476" spans="19:20" x14ac:dyDescent="0.25">
      <c r="S3476">
        <f t="shared" si="108"/>
        <v>0</v>
      </c>
      <c r="T3476" t="str">
        <f t="shared" si="109"/>
        <v/>
      </c>
    </row>
    <row r="3477" spans="19:20" x14ac:dyDescent="0.25">
      <c r="S3477">
        <f t="shared" si="108"/>
        <v>0</v>
      </c>
      <c r="T3477" t="str">
        <f t="shared" si="109"/>
        <v/>
      </c>
    </row>
    <row r="3478" spans="19:20" x14ac:dyDescent="0.25">
      <c r="S3478">
        <f t="shared" si="108"/>
        <v>0</v>
      </c>
      <c r="T3478" t="str">
        <f t="shared" si="109"/>
        <v/>
      </c>
    </row>
    <row r="3479" spans="19:20" x14ac:dyDescent="0.25">
      <c r="S3479">
        <f t="shared" si="108"/>
        <v>0</v>
      </c>
      <c r="T3479" t="str">
        <f t="shared" si="109"/>
        <v/>
      </c>
    </row>
    <row r="3480" spans="19:20" x14ac:dyDescent="0.25">
      <c r="S3480">
        <f t="shared" si="108"/>
        <v>0</v>
      </c>
      <c r="T3480" t="str">
        <f t="shared" si="109"/>
        <v/>
      </c>
    </row>
    <row r="3481" spans="19:20" x14ac:dyDescent="0.25">
      <c r="S3481">
        <f t="shared" si="108"/>
        <v>0</v>
      </c>
      <c r="T3481" t="str">
        <f t="shared" si="109"/>
        <v/>
      </c>
    </row>
    <row r="3482" spans="19:20" x14ac:dyDescent="0.25">
      <c r="S3482">
        <f t="shared" si="108"/>
        <v>0</v>
      </c>
      <c r="T3482" t="str">
        <f t="shared" si="109"/>
        <v/>
      </c>
    </row>
    <row r="3483" spans="19:20" x14ac:dyDescent="0.25">
      <c r="S3483">
        <f t="shared" ref="S3483:S3546" si="110">J3483</f>
        <v>0</v>
      </c>
      <c r="T3483" t="str">
        <f t="shared" si="109"/>
        <v/>
      </c>
    </row>
    <row r="3484" spans="19:20" x14ac:dyDescent="0.25">
      <c r="S3484">
        <f t="shared" si="110"/>
        <v>0</v>
      </c>
      <c r="T3484" t="str">
        <f t="shared" si="109"/>
        <v/>
      </c>
    </row>
    <row r="3485" spans="19:20" x14ac:dyDescent="0.25">
      <c r="S3485">
        <f t="shared" si="110"/>
        <v>0</v>
      </c>
      <c r="T3485" t="str">
        <f t="shared" si="109"/>
        <v/>
      </c>
    </row>
    <row r="3486" spans="19:20" x14ac:dyDescent="0.25">
      <c r="S3486">
        <f t="shared" si="110"/>
        <v>0</v>
      </c>
      <c r="T3486" t="str">
        <f t="shared" si="109"/>
        <v/>
      </c>
    </row>
    <row r="3487" spans="19:20" x14ac:dyDescent="0.25">
      <c r="S3487">
        <f t="shared" si="110"/>
        <v>0</v>
      </c>
      <c r="T3487" t="str">
        <f t="shared" si="109"/>
        <v/>
      </c>
    </row>
    <row r="3488" spans="19:20" x14ac:dyDescent="0.25">
      <c r="S3488">
        <f t="shared" si="110"/>
        <v>0</v>
      </c>
      <c r="T3488" t="str">
        <f t="shared" si="109"/>
        <v/>
      </c>
    </row>
    <row r="3489" spans="19:20" x14ac:dyDescent="0.25">
      <c r="S3489">
        <f t="shared" si="110"/>
        <v>0</v>
      </c>
      <c r="T3489" t="str">
        <f t="shared" si="109"/>
        <v/>
      </c>
    </row>
    <row r="3490" spans="19:20" x14ac:dyDescent="0.25">
      <c r="S3490">
        <f t="shared" si="110"/>
        <v>0</v>
      </c>
      <c r="T3490" t="str">
        <f t="shared" si="109"/>
        <v/>
      </c>
    </row>
    <row r="3491" spans="19:20" x14ac:dyDescent="0.25">
      <c r="S3491">
        <f t="shared" si="110"/>
        <v>0</v>
      </c>
      <c r="T3491" t="str">
        <f t="shared" si="109"/>
        <v/>
      </c>
    </row>
    <row r="3492" spans="19:20" x14ac:dyDescent="0.25">
      <c r="S3492">
        <f t="shared" si="110"/>
        <v>0</v>
      </c>
      <c r="T3492" t="str">
        <f t="shared" si="109"/>
        <v/>
      </c>
    </row>
    <row r="3493" spans="19:20" x14ac:dyDescent="0.25">
      <c r="S3493">
        <f t="shared" si="110"/>
        <v>0</v>
      </c>
      <c r="T3493" t="str">
        <f t="shared" si="109"/>
        <v/>
      </c>
    </row>
    <row r="3494" spans="19:20" x14ac:dyDescent="0.25">
      <c r="S3494">
        <f t="shared" si="110"/>
        <v>0</v>
      </c>
      <c r="T3494" t="str">
        <f t="shared" si="109"/>
        <v/>
      </c>
    </row>
    <row r="3495" spans="19:20" x14ac:dyDescent="0.25">
      <c r="S3495">
        <f t="shared" si="110"/>
        <v>0</v>
      </c>
      <c r="T3495" t="str">
        <f t="shared" si="109"/>
        <v/>
      </c>
    </row>
    <row r="3496" spans="19:20" x14ac:dyDescent="0.25">
      <c r="S3496">
        <f t="shared" si="110"/>
        <v>0</v>
      </c>
      <c r="T3496" t="str">
        <f t="shared" si="109"/>
        <v/>
      </c>
    </row>
    <row r="3497" spans="19:20" x14ac:dyDescent="0.25">
      <c r="S3497">
        <f t="shared" si="110"/>
        <v>0</v>
      </c>
      <c r="T3497" t="str">
        <f t="shared" si="109"/>
        <v/>
      </c>
    </row>
    <row r="3498" spans="19:20" x14ac:dyDescent="0.25">
      <c r="S3498">
        <f t="shared" si="110"/>
        <v>0</v>
      </c>
      <c r="T3498" t="str">
        <f t="shared" si="109"/>
        <v/>
      </c>
    </row>
    <row r="3499" spans="19:20" x14ac:dyDescent="0.25">
      <c r="S3499">
        <f t="shared" si="110"/>
        <v>0</v>
      </c>
      <c r="T3499" t="str">
        <f t="shared" si="109"/>
        <v/>
      </c>
    </row>
    <row r="3500" spans="19:20" x14ac:dyDescent="0.25">
      <c r="S3500">
        <f t="shared" si="110"/>
        <v>0</v>
      </c>
      <c r="T3500" t="str">
        <f t="shared" si="109"/>
        <v/>
      </c>
    </row>
    <row r="3501" spans="19:20" x14ac:dyDescent="0.25">
      <c r="S3501">
        <f t="shared" si="110"/>
        <v>0</v>
      </c>
      <c r="T3501" t="str">
        <f t="shared" si="109"/>
        <v/>
      </c>
    </row>
    <row r="3502" spans="19:20" x14ac:dyDescent="0.25">
      <c r="S3502">
        <f t="shared" si="110"/>
        <v>0</v>
      </c>
      <c r="T3502" t="str">
        <f t="shared" si="109"/>
        <v/>
      </c>
    </row>
    <row r="3503" spans="19:20" x14ac:dyDescent="0.25">
      <c r="S3503">
        <f t="shared" si="110"/>
        <v>0</v>
      </c>
      <c r="T3503" t="str">
        <f t="shared" si="109"/>
        <v/>
      </c>
    </row>
    <row r="3504" spans="19:20" x14ac:dyDescent="0.25">
      <c r="S3504">
        <f t="shared" si="110"/>
        <v>0</v>
      </c>
      <c r="T3504" t="str">
        <f t="shared" si="109"/>
        <v/>
      </c>
    </row>
    <row r="3505" spans="19:20" x14ac:dyDescent="0.25">
      <c r="S3505">
        <f t="shared" si="110"/>
        <v>0</v>
      </c>
      <c r="T3505" t="str">
        <f t="shared" si="109"/>
        <v/>
      </c>
    </row>
    <row r="3506" spans="19:20" x14ac:dyDescent="0.25">
      <c r="S3506">
        <f t="shared" si="110"/>
        <v>0</v>
      </c>
      <c r="T3506" t="str">
        <f t="shared" si="109"/>
        <v/>
      </c>
    </row>
    <row r="3507" spans="19:20" x14ac:dyDescent="0.25">
      <c r="S3507">
        <f t="shared" si="110"/>
        <v>0</v>
      </c>
      <c r="T3507" t="str">
        <f t="shared" si="109"/>
        <v/>
      </c>
    </row>
    <row r="3508" spans="19:20" x14ac:dyDescent="0.25">
      <c r="S3508">
        <f t="shared" si="110"/>
        <v>0</v>
      </c>
      <c r="T3508" t="str">
        <f t="shared" si="109"/>
        <v/>
      </c>
    </row>
    <row r="3509" spans="19:20" x14ac:dyDescent="0.25">
      <c r="S3509">
        <f t="shared" si="110"/>
        <v>0</v>
      </c>
      <c r="T3509" t="str">
        <f t="shared" si="109"/>
        <v/>
      </c>
    </row>
    <row r="3510" spans="19:20" x14ac:dyDescent="0.25">
      <c r="S3510">
        <f t="shared" si="110"/>
        <v>0</v>
      </c>
      <c r="T3510" t="str">
        <f t="shared" si="109"/>
        <v/>
      </c>
    </row>
    <row r="3511" spans="19:20" x14ac:dyDescent="0.25">
      <c r="S3511">
        <f t="shared" si="110"/>
        <v>0</v>
      </c>
      <c r="T3511" t="str">
        <f t="shared" si="109"/>
        <v/>
      </c>
    </row>
    <row r="3512" spans="19:20" x14ac:dyDescent="0.25">
      <c r="S3512">
        <f t="shared" si="110"/>
        <v>0</v>
      </c>
      <c r="T3512" t="str">
        <f t="shared" si="109"/>
        <v/>
      </c>
    </row>
    <row r="3513" spans="19:20" x14ac:dyDescent="0.25">
      <c r="S3513">
        <f t="shared" si="110"/>
        <v>0</v>
      </c>
      <c r="T3513" t="str">
        <f t="shared" si="109"/>
        <v/>
      </c>
    </row>
    <row r="3514" spans="19:20" x14ac:dyDescent="0.25">
      <c r="S3514">
        <f t="shared" si="110"/>
        <v>0</v>
      </c>
      <c r="T3514" t="str">
        <f t="shared" si="109"/>
        <v/>
      </c>
    </row>
    <row r="3515" spans="19:20" x14ac:dyDescent="0.25">
      <c r="S3515">
        <f t="shared" si="110"/>
        <v>0</v>
      </c>
      <c r="T3515" t="str">
        <f t="shared" si="109"/>
        <v/>
      </c>
    </row>
    <row r="3516" spans="19:20" x14ac:dyDescent="0.25">
      <c r="S3516">
        <f t="shared" si="110"/>
        <v>0</v>
      </c>
      <c r="T3516" t="str">
        <f t="shared" si="109"/>
        <v/>
      </c>
    </row>
    <row r="3517" spans="19:20" x14ac:dyDescent="0.25">
      <c r="S3517">
        <f t="shared" si="110"/>
        <v>0</v>
      </c>
      <c r="T3517" t="str">
        <f t="shared" si="109"/>
        <v/>
      </c>
    </row>
    <row r="3518" spans="19:20" x14ac:dyDescent="0.25">
      <c r="S3518">
        <f t="shared" si="110"/>
        <v>0</v>
      </c>
      <c r="T3518" t="str">
        <f t="shared" si="109"/>
        <v/>
      </c>
    </row>
    <row r="3519" spans="19:20" x14ac:dyDescent="0.25">
      <c r="S3519">
        <f t="shared" si="110"/>
        <v>0</v>
      </c>
      <c r="T3519" t="str">
        <f t="shared" si="109"/>
        <v/>
      </c>
    </row>
    <row r="3520" spans="19:20" x14ac:dyDescent="0.25">
      <c r="S3520">
        <f t="shared" si="110"/>
        <v>0</v>
      </c>
      <c r="T3520" t="str">
        <f t="shared" si="109"/>
        <v/>
      </c>
    </row>
    <row r="3521" spans="19:20" x14ac:dyDescent="0.25">
      <c r="S3521">
        <f t="shared" si="110"/>
        <v>0</v>
      </c>
      <c r="T3521" t="str">
        <f t="shared" si="109"/>
        <v/>
      </c>
    </row>
    <row r="3522" spans="19:20" x14ac:dyDescent="0.25">
      <c r="S3522">
        <f t="shared" si="110"/>
        <v>0</v>
      </c>
      <c r="T3522" t="str">
        <f t="shared" si="109"/>
        <v/>
      </c>
    </row>
    <row r="3523" spans="19:20" x14ac:dyDescent="0.25">
      <c r="S3523">
        <f t="shared" si="110"/>
        <v>0</v>
      </c>
      <c r="T3523" t="str">
        <f t="shared" ref="T3523:T3586" si="111">LEFT(P3523,6)</f>
        <v/>
      </c>
    </row>
    <row r="3524" spans="19:20" x14ac:dyDescent="0.25">
      <c r="S3524">
        <f t="shared" si="110"/>
        <v>0</v>
      </c>
      <c r="T3524" t="str">
        <f t="shared" si="111"/>
        <v/>
      </c>
    </row>
    <row r="3525" spans="19:20" x14ac:dyDescent="0.25">
      <c r="S3525">
        <f t="shared" si="110"/>
        <v>0</v>
      </c>
      <c r="T3525" t="str">
        <f t="shared" si="111"/>
        <v/>
      </c>
    </row>
    <row r="3526" spans="19:20" x14ac:dyDescent="0.25">
      <c r="S3526">
        <f t="shared" si="110"/>
        <v>0</v>
      </c>
      <c r="T3526" t="str">
        <f t="shared" si="111"/>
        <v/>
      </c>
    </row>
    <row r="3527" spans="19:20" x14ac:dyDescent="0.25">
      <c r="S3527">
        <f t="shared" si="110"/>
        <v>0</v>
      </c>
      <c r="T3527" t="str">
        <f t="shared" si="111"/>
        <v/>
      </c>
    </row>
    <row r="3528" spans="19:20" x14ac:dyDescent="0.25">
      <c r="S3528">
        <f t="shared" si="110"/>
        <v>0</v>
      </c>
      <c r="T3528" t="str">
        <f t="shared" si="111"/>
        <v/>
      </c>
    </row>
    <row r="3529" spans="19:20" x14ac:dyDescent="0.25">
      <c r="S3529">
        <f t="shared" si="110"/>
        <v>0</v>
      </c>
      <c r="T3529" t="str">
        <f t="shared" si="111"/>
        <v/>
      </c>
    </row>
    <row r="3530" spans="19:20" x14ac:dyDescent="0.25">
      <c r="S3530">
        <f t="shared" si="110"/>
        <v>0</v>
      </c>
      <c r="T3530" t="str">
        <f t="shared" si="111"/>
        <v/>
      </c>
    </row>
    <row r="3531" spans="19:20" x14ac:dyDescent="0.25">
      <c r="S3531">
        <f t="shared" si="110"/>
        <v>0</v>
      </c>
      <c r="T3531" t="str">
        <f t="shared" si="111"/>
        <v/>
      </c>
    </row>
    <row r="3532" spans="19:20" x14ac:dyDescent="0.25">
      <c r="S3532">
        <f t="shared" si="110"/>
        <v>0</v>
      </c>
      <c r="T3532" t="str">
        <f t="shared" si="111"/>
        <v/>
      </c>
    </row>
    <row r="3533" spans="19:20" x14ac:dyDescent="0.25">
      <c r="S3533">
        <f t="shared" si="110"/>
        <v>0</v>
      </c>
      <c r="T3533" t="str">
        <f t="shared" si="111"/>
        <v/>
      </c>
    </row>
    <row r="3534" spans="19:20" x14ac:dyDescent="0.25">
      <c r="S3534">
        <f t="shared" si="110"/>
        <v>0</v>
      </c>
      <c r="T3534" t="str">
        <f t="shared" si="111"/>
        <v/>
      </c>
    </row>
    <row r="3535" spans="19:20" x14ac:dyDescent="0.25">
      <c r="S3535">
        <f t="shared" si="110"/>
        <v>0</v>
      </c>
      <c r="T3535" t="str">
        <f t="shared" si="111"/>
        <v/>
      </c>
    </row>
    <row r="3536" spans="19:20" x14ac:dyDescent="0.25">
      <c r="S3536">
        <f t="shared" si="110"/>
        <v>0</v>
      </c>
      <c r="T3536" t="str">
        <f t="shared" si="111"/>
        <v/>
      </c>
    </row>
    <row r="3537" spans="19:20" x14ac:dyDescent="0.25">
      <c r="S3537">
        <f t="shared" si="110"/>
        <v>0</v>
      </c>
      <c r="T3537" t="str">
        <f t="shared" si="111"/>
        <v/>
      </c>
    </row>
    <row r="3538" spans="19:20" x14ac:dyDescent="0.25">
      <c r="S3538">
        <f t="shared" si="110"/>
        <v>0</v>
      </c>
      <c r="T3538" t="str">
        <f t="shared" si="111"/>
        <v/>
      </c>
    </row>
    <row r="3539" spans="19:20" x14ac:dyDescent="0.25">
      <c r="S3539">
        <f t="shared" si="110"/>
        <v>0</v>
      </c>
      <c r="T3539" t="str">
        <f t="shared" si="111"/>
        <v/>
      </c>
    </row>
    <row r="3540" spans="19:20" x14ac:dyDescent="0.25">
      <c r="S3540">
        <f t="shared" si="110"/>
        <v>0</v>
      </c>
      <c r="T3540" t="str">
        <f t="shared" si="111"/>
        <v/>
      </c>
    </row>
    <row r="3541" spans="19:20" x14ac:dyDescent="0.25">
      <c r="S3541">
        <f t="shared" si="110"/>
        <v>0</v>
      </c>
      <c r="T3541" t="str">
        <f t="shared" si="111"/>
        <v/>
      </c>
    </row>
    <row r="3542" spans="19:20" x14ac:dyDescent="0.25">
      <c r="S3542">
        <f t="shared" si="110"/>
        <v>0</v>
      </c>
      <c r="T3542" t="str">
        <f t="shared" si="111"/>
        <v/>
      </c>
    </row>
    <row r="3543" spans="19:20" x14ac:dyDescent="0.25">
      <c r="S3543">
        <f t="shared" si="110"/>
        <v>0</v>
      </c>
      <c r="T3543" t="str">
        <f t="shared" si="111"/>
        <v/>
      </c>
    </row>
    <row r="3544" spans="19:20" x14ac:dyDescent="0.25">
      <c r="S3544">
        <f t="shared" si="110"/>
        <v>0</v>
      </c>
      <c r="T3544" t="str">
        <f t="shared" si="111"/>
        <v/>
      </c>
    </row>
    <row r="3545" spans="19:20" x14ac:dyDescent="0.25">
      <c r="S3545">
        <f t="shared" si="110"/>
        <v>0</v>
      </c>
      <c r="T3545" t="str">
        <f t="shared" si="111"/>
        <v/>
      </c>
    </row>
    <row r="3546" spans="19:20" x14ac:dyDescent="0.25">
      <c r="S3546">
        <f t="shared" si="110"/>
        <v>0</v>
      </c>
      <c r="T3546" t="str">
        <f t="shared" si="111"/>
        <v/>
      </c>
    </row>
    <row r="3547" spans="19:20" x14ac:dyDescent="0.25">
      <c r="S3547">
        <f t="shared" ref="S3547:S3610" si="112">J3547</f>
        <v>0</v>
      </c>
      <c r="T3547" t="str">
        <f t="shared" si="111"/>
        <v/>
      </c>
    </row>
    <row r="3548" spans="19:20" x14ac:dyDescent="0.25">
      <c r="S3548">
        <f t="shared" si="112"/>
        <v>0</v>
      </c>
      <c r="T3548" t="str">
        <f t="shared" si="111"/>
        <v/>
      </c>
    </row>
    <row r="3549" spans="19:20" x14ac:dyDescent="0.25">
      <c r="S3549">
        <f t="shared" si="112"/>
        <v>0</v>
      </c>
      <c r="T3549" t="str">
        <f t="shared" si="111"/>
        <v/>
      </c>
    </row>
    <row r="3550" spans="19:20" x14ac:dyDescent="0.25">
      <c r="S3550">
        <f t="shared" si="112"/>
        <v>0</v>
      </c>
      <c r="T3550" t="str">
        <f t="shared" si="111"/>
        <v/>
      </c>
    </row>
    <row r="3551" spans="19:20" x14ac:dyDescent="0.25">
      <c r="S3551">
        <f t="shared" si="112"/>
        <v>0</v>
      </c>
      <c r="T3551" t="str">
        <f t="shared" si="111"/>
        <v/>
      </c>
    </row>
    <row r="3552" spans="19:20" x14ac:dyDescent="0.25">
      <c r="S3552">
        <f t="shared" si="112"/>
        <v>0</v>
      </c>
      <c r="T3552" t="str">
        <f t="shared" si="111"/>
        <v/>
      </c>
    </row>
    <row r="3553" spans="19:20" x14ac:dyDescent="0.25">
      <c r="S3553">
        <f t="shared" si="112"/>
        <v>0</v>
      </c>
      <c r="T3553" t="str">
        <f t="shared" si="111"/>
        <v/>
      </c>
    </row>
    <row r="3554" spans="19:20" x14ac:dyDescent="0.25">
      <c r="S3554">
        <f t="shared" si="112"/>
        <v>0</v>
      </c>
      <c r="T3554" t="str">
        <f t="shared" si="111"/>
        <v/>
      </c>
    </row>
    <row r="3555" spans="19:20" x14ac:dyDescent="0.25">
      <c r="S3555">
        <f t="shared" si="112"/>
        <v>0</v>
      </c>
      <c r="T3555" t="str">
        <f t="shared" si="111"/>
        <v/>
      </c>
    </row>
    <row r="3556" spans="19:20" x14ac:dyDescent="0.25">
      <c r="S3556">
        <f t="shared" si="112"/>
        <v>0</v>
      </c>
      <c r="T3556" t="str">
        <f t="shared" si="111"/>
        <v/>
      </c>
    </row>
    <row r="3557" spans="19:20" x14ac:dyDescent="0.25">
      <c r="S3557">
        <f t="shared" si="112"/>
        <v>0</v>
      </c>
      <c r="T3557" t="str">
        <f t="shared" si="111"/>
        <v/>
      </c>
    </row>
    <row r="3558" spans="19:20" x14ac:dyDescent="0.25">
      <c r="S3558">
        <f t="shared" si="112"/>
        <v>0</v>
      </c>
      <c r="T3558" t="str">
        <f t="shared" si="111"/>
        <v/>
      </c>
    </row>
    <row r="3559" spans="19:20" x14ac:dyDescent="0.25">
      <c r="S3559">
        <f t="shared" si="112"/>
        <v>0</v>
      </c>
      <c r="T3559" t="str">
        <f t="shared" si="111"/>
        <v/>
      </c>
    </row>
    <row r="3560" spans="19:20" x14ac:dyDescent="0.25">
      <c r="S3560">
        <f t="shared" si="112"/>
        <v>0</v>
      </c>
      <c r="T3560" t="str">
        <f t="shared" si="111"/>
        <v/>
      </c>
    </row>
    <row r="3561" spans="19:20" x14ac:dyDescent="0.25">
      <c r="S3561">
        <f t="shared" si="112"/>
        <v>0</v>
      </c>
      <c r="T3561" t="str">
        <f t="shared" si="111"/>
        <v/>
      </c>
    </row>
    <row r="3562" spans="19:20" x14ac:dyDescent="0.25">
      <c r="S3562">
        <f t="shared" si="112"/>
        <v>0</v>
      </c>
      <c r="T3562" t="str">
        <f t="shared" si="111"/>
        <v/>
      </c>
    </row>
    <row r="3563" spans="19:20" x14ac:dyDescent="0.25">
      <c r="S3563">
        <f t="shared" si="112"/>
        <v>0</v>
      </c>
      <c r="T3563" t="str">
        <f t="shared" si="111"/>
        <v/>
      </c>
    </row>
    <row r="3564" spans="19:20" x14ac:dyDescent="0.25">
      <c r="S3564">
        <f t="shared" si="112"/>
        <v>0</v>
      </c>
      <c r="T3564" t="str">
        <f t="shared" si="111"/>
        <v/>
      </c>
    </row>
    <row r="3565" spans="19:20" x14ac:dyDescent="0.25">
      <c r="S3565">
        <f t="shared" si="112"/>
        <v>0</v>
      </c>
      <c r="T3565" t="str">
        <f t="shared" si="111"/>
        <v/>
      </c>
    </row>
    <row r="3566" spans="19:20" x14ac:dyDescent="0.25">
      <c r="S3566">
        <f t="shared" si="112"/>
        <v>0</v>
      </c>
      <c r="T3566" t="str">
        <f t="shared" si="111"/>
        <v/>
      </c>
    </row>
    <row r="3567" spans="19:20" x14ac:dyDescent="0.25">
      <c r="S3567">
        <f t="shared" si="112"/>
        <v>0</v>
      </c>
      <c r="T3567" t="str">
        <f t="shared" si="111"/>
        <v/>
      </c>
    </row>
    <row r="3568" spans="19:20" x14ac:dyDescent="0.25">
      <c r="S3568">
        <f t="shared" si="112"/>
        <v>0</v>
      </c>
      <c r="T3568" t="str">
        <f t="shared" si="111"/>
        <v/>
      </c>
    </row>
    <row r="3569" spans="19:20" x14ac:dyDescent="0.25">
      <c r="S3569">
        <f t="shared" si="112"/>
        <v>0</v>
      </c>
      <c r="T3569" t="str">
        <f t="shared" si="111"/>
        <v/>
      </c>
    </row>
    <row r="3570" spans="19:20" x14ac:dyDescent="0.25">
      <c r="S3570">
        <f t="shared" si="112"/>
        <v>0</v>
      </c>
      <c r="T3570" t="str">
        <f t="shared" si="111"/>
        <v/>
      </c>
    </row>
    <row r="3571" spans="19:20" x14ac:dyDescent="0.25">
      <c r="S3571">
        <f t="shared" si="112"/>
        <v>0</v>
      </c>
      <c r="T3571" t="str">
        <f t="shared" si="111"/>
        <v/>
      </c>
    </row>
    <row r="3572" spans="19:20" x14ac:dyDescent="0.25">
      <c r="S3572">
        <f t="shared" si="112"/>
        <v>0</v>
      </c>
      <c r="T3572" t="str">
        <f t="shared" si="111"/>
        <v/>
      </c>
    </row>
    <row r="3573" spans="19:20" x14ac:dyDescent="0.25">
      <c r="S3573">
        <f t="shared" si="112"/>
        <v>0</v>
      </c>
      <c r="T3573" t="str">
        <f t="shared" si="111"/>
        <v/>
      </c>
    </row>
    <row r="3574" spans="19:20" x14ac:dyDescent="0.25">
      <c r="S3574">
        <f t="shared" si="112"/>
        <v>0</v>
      </c>
      <c r="T3574" t="str">
        <f t="shared" si="111"/>
        <v/>
      </c>
    </row>
    <row r="3575" spans="19:20" x14ac:dyDescent="0.25">
      <c r="S3575">
        <f t="shared" si="112"/>
        <v>0</v>
      </c>
      <c r="T3575" t="str">
        <f t="shared" si="111"/>
        <v/>
      </c>
    </row>
    <row r="3576" spans="19:20" x14ac:dyDescent="0.25">
      <c r="S3576">
        <f t="shared" si="112"/>
        <v>0</v>
      </c>
      <c r="T3576" t="str">
        <f t="shared" si="111"/>
        <v/>
      </c>
    </row>
    <row r="3577" spans="19:20" x14ac:dyDescent="0.25">
      <c r="S3577">
        <f t="shared" si="112"/>
        <v>0</v>
      </c>
      <c r="T3577" t="str">
        <f t="shared" si="111"/>
        <v/>
      </c>
    </row>
    <row r="3578" spans="19:20" x14ac:dyDescent="0.25">
      <c r="S3578">
        <f t="shared" si="112"/>
        <v>0</v>
      </c>
      <c r="T3578" t="str">
        <f t="shared" si="111"/>
        <v/>
      </c>
    </row>
    <row r="3579" spans="19:20" x14ac:dyDescent="0.25">
      <c r="S3579">
        <f t="shared" si="112"/>
        <v>0</v>
      </c>
      <c r="T3579" t="str">
        <f t="shared" si="111"/>
        <v/>
      </c>
    </row>
    <row r="3580" spans="19:20" x14ac:dyDescent="0.25">
      <c r="S3580">
        <f t="shared" si="112"/>
        <v>0</v>
      </c>
      <c r="T3580" t="str">
        <f t="shared" si="111"/>
        <v/>
      </c>
    </row>
    <row r="3581" spans="19:20" x14ac:dyDescent="0.25">
      <c r="S3581">
        <f t="shared" si="112"/>
        <v>0</v>
      </c>
      <c r="T3581" t="str">
        <f t="shared" si="111"/>
        <v/>
      </c>
    </row>
    <row r="3582" spans="19:20" x14ac:dyDescent="0.25">
      <c r="S3582">
        <f t="shared" si="112"/>
        <v>0</v>
      </c>
      <c r="T3582" t="str">
        <f t="shared" si="111"/>
        <v/>
      </c>
    </row>
    <row r="3583" spans="19:20" x14ac:dyDescent="0.25">
      <c r="S3583">
        <f t="shared" si="112"/>
        <v>0</v>
      </c>
      <c r="T3583" t="str">
        <f t="shared" si="111"/>
        <v/>
      </c>
    </row>
    <row r="3584" spans="19:20" x14ac:dyDescent="0.25">
      <c r="S3584">
        <f t="shared" si="112"/>
        <v>0</v>
      </c>
      <c r="T3584" t="str">
        <f t="shared" si="111"/>
        <v/>
      </c>
    </row>
    <row r="3585" spans="19:20" x14ac:dyDescent="0.25">
      <c r="S3585">
        <f t="shared" si="112"/>
        <v>0</v>
      </c>
      <c r="T3585" t="str">
        <f t="shared" si="111"/>
        <v/>
      </c>
    </row>
    <row r="3586" spans="19:20" x14ac:dyDescent="0.25">
      <c r="S3586">
        <f t="shared" si="112"/>
        <v>0</v>
      </c>
      <c r="T3586" t="str">
        <f t="shared" si="111"/>
        <v/>
      </c>
    </row>
    <row r="3587" spans="19:20" x14ac:dyDescent="0.25">
      <c r="S3587">
        <f t="shared" si="112"/>
        <v>0</v>
      </c>
      <c r="T3587" t="str">
        <f t="shared" ref="T3587:T3650" si="113">LEFT(P3587,6)</f>
        <v/>
      </c>
    </row>
    <row r="3588" spans="19:20" x14ac:dyDescent="0.25">
      <c r="S3588">
        <f t="shared" si="112"/>
        <v>0</v>
      </c>
      <c r="T3588" t="str">
        <f t="shared" si="113"/>
        <v/>
      </c>
    </row>
    <row r="3589" spans="19:20" x14ac:dyDescent="0.25">
      <c r="S3589">
        <f t="shared" si="112"/>
        <v>0</v>
      </c>
      <c r="T3589" t="str">
        <f t="shared" si="113"/>
        <v/>
      </c>
    </row>
    <row r="3590" spans="19:20" x14ac:dyDescent="0.25">
      <c r="S3590">
        <f t="shared" si="112"/>
        <v>0</v>
      </c>
      <c r="T3590" t="str">
        <f t="shared" si="113"/>
        <v/>
      </c>
    </row>
    <row r="3591" spans="19:20" x14ac:dyDescent="0.25">
      <c r="S3591">
        <f t="shared" si="112"/>
        <v>0</v>
      </c>
      <c r="T3591" t="str">
        <f t="shared" si="113"/>
        <v/>
      </c>
    </row>
    <row r="3592" spans="19:20" x14ac:dyDescent="0.25">
      <c r="S3592">
        <f t="shared" si="112"/>
        <v>0</v>
      </c>
      <c r="T3592" t="str">
        <f t="shared" si="113"/>
        <v/>
      </c>
    </row>
    <row r="3593" spans="19:20" x14ac:dyDescent="0.25">
      <c r="S3593">
        <f t="shared" si="112"/>
        <v>0</v>
      </c>
      <c r="T3593" t="str">
        <f t="shared" si="113"/>
        <v/>
      </c>
    </row>
    <row r="3594" spans="19:20" x14ac:dyDescent="0.25">
      <c r="S3594">
        <f t="shared" si="112"/>
        <v>0</v>
      </c>
      <c r="T3594" t="str">
        <f t="shared" si="113"/>
        <v/>
      </c>
    </row>
    <row r="3595" spans="19:20" x14ac:dyDescent="0.25">
      <c r="S3595">
        <f t="shared" si="112"/>
        <v>0</v>
      </c>
      <c r="T3595" t="str">
        <f t="shared" si="113"/>
        <v/>
      </c>
    </row>
    <row r="3596" spans="19:20" x14ac:dyDescent="0.25">
      <c r="S3596">
        <f t="shared" si="112"/>
        <v>0</v>
      </c>
      <c r="T3596" t="str">
        <f t="shared" si="113"/>
        <v/>
      </c>
    </row>
    <row r="3597" spans="19:20" x14ac:dyDescent="0.25">
      <c r="S3597">
        <f t="shared" si="112"/>
        <v>0</v>
      </c>
      <c r="T3597" t="str">
        <f t="shared" si="113"/>
        <v/>
      </c>
    </row>
    <row r="3598" spans="19:20" x14ac:dyDescent="0.25">
      <c r="S3598">
        <f t="shared" si="112"/>
        <v>0</v>
      </c>
      <c r="T3598" t="str">
        <f t="shared" si="113"/>
        <v/>
      </c>
    </row>
    <row r="3599" spans="19:20" x14ac:dyDescent="0.25">
      <c r="S3599">
        <f t="shared" si="112"/>
        <v>0</v>
      </c>
      <c r="T3599" t="str">
        <f t="shared" si="113"/>
        <v/>
      </c>
    </row>
    <row r="3600" spans="19:20" x14ac:dyDescent="0.25">
      <c r="S3600">
        <f t="shared" si="112"/>
        <v>0</v>
      </c>
      <c r="T3600" t="str">
        <f t="shared" si="113"/>
        <v/>
      </c>
    </row>
    <row r="3601" spans="19:20" x14ac:dyDescent="0.25">
      <c r="S3601">
        <f t="shared" si="112"/>
        <v>0</v>
      </c>
      <c r="T3601" t="str">
        <f t="shared" si="113"/>
        <v/>
      </c>
    </row>
    <row r="3602" spans="19:20" x14ac:dyDescent="0.25">
      <c r="S3602">
        <f t="shared" si="112"/>
        <v>0</v>
      </c>
      <c r="T3602" t="str">
        <f t="shared" si="113"/>
        <v/>
      </c>
    </row>
    <row r="3603" spans="19:20" x14ac:dyDescent="0.25">
      <c r="S3603">
        <f t="shared" si="112"/>
        <v>0</v>
      </c>
      <c r="T3603" t="str">
        <f t="shared" si="113"/>
        <v/>
      </c>
    </row>
    <row r="3604" spans="19:20" x14ac:dyDescent="0.25">
      <c r="S3604">
        <f t="shared" si="112"/>
        <v>0</v>
      </c>
      <c r="T3604" t="str">
        <f t="shared" si="113"/>
        <v/>
      </c>
    </row>
    <row r="3605" spans="19:20" x14ac:dyDescent="0.25">
      <c r="S3605">
        <f t="shared" si="112"/>
        <v>0</v>
      </c>
      <c r="T3605" t="str">
        <f t="shared" si="113"/>
        <v/>
      </c>
    </row>
    <row r="3606" spans="19:20" x14ac:dyDescent="0.25">
      <c r="S3606">
        <f t="shared" si="112"/>
        <v>0</v>
      </c>
      <c r="T3606" t="str">
        <f t="shared" si="113"/>
        <v/>
      </c>
    </row>
    <row r="3607" spans="19:20" x14ac:dyDescent="0.25">
      <c r="S3607">
        <f t="shared" si="112"/>
        <v>0</v>
      </c>
      <c r="T3607" t="str">
        <f t="shared" si="113"/>
        <v/>
      </c>
    </row>
    <row r="3608" spans="19:20" x14ac:dyDescent="0.25">
      <c r="S3608">
        <f t="shared" si="112"/>
        <v>0</v>
      </c>
      <c r="T3608" t="str">
        <f t="shared" si="113"/>
        <v/>
      </c>
    </row>
    <row r="3609" spans="19:20" x14ac:dyDescent="0.25">
      <c r="S3609">
        <f t="shared" si="112"/>
        <v>0</v>
      </c>
      <c r="T3609" t="str">
        <f t="shared" si="113"/>
        <v/>
      </c>
    </row>
    <row r="3610" spans="19:20" x14ac:dyDescent="0.25">
      <c r="S3610">
        <f t="shared" si="112"/>
        <v>0</v>
      </c>
      <c r="T3610" t="str">
        <f t="shared" si="113"/>
        <v/>
      </c>
    </row>
    <row r="3611" spans="19:20" x14ac:dyDescent="0.25">
      <c r="S3611">
        <f t="shared" ref="S3611:S3673" si="114">J3611</f>
        <v>0</v>
      </c>
      <c r="T3611" t="str">
        <f t="shared" si="113"/>
        <v/>
      </c>
    </row>
    <row r="3612" spans="19:20" x14ac:dyDescent="0.25">
      <c r="S3612">
        <f t="shared" si="114"/>
        <v>0</v>
      </c>
      <c r="T3612" t="str">
        <f t="shared" si="113"/>
        <v/>
      </c>
    </row>
    <row r="3613" spans="19:20" x14ac:dyDescent="0.25">
      <c r="S3613">
        <f t="shared" si="114"/>
        <v>0</v>
      </c>
      <c r="T3613" t="str">
        <f t="shared" si="113"/>
        <v/>
      </c>
    </row>
    <row r="3614" spans="19:20" x14ac:dyDescent="0.25">
      <c r="S3614">
        <f t="shared" si="114"/>
        <v>0</v>
      </c>
      <c r="T3614" t="str">
        <f t="shared" si="113"/>
        <v/>
      </c>
    </row>
    <row r="3615" spans="19:20" x14ac:dyDescent="0.25">
      <c r="S3615">
        <f t="shared" si="114"/>
        <v>0</v>
      </c>
      <c r="T3615" t="str">
        <f t="shared" si="113"/>
        <v/>
      </c>
    </row>
    <row r="3616" spans="19:20" x14ac:dyDescent="0.25">
      <c r="S3616">
        <f t="shared" si="114"/>
        <v>0</v>
      </c>
      <c r="T3616" t="str">
        <f t="shared" si="113"/>
        <v/>
      </c>
    </row>
    <row r="3617" spans="19:20" x14ac:dyDescent="0.25">
      <c r="S3617">
        <f t="shared" si="114"/>
        <v>0</v>
      </c>
      <c r="T3617" t="str">
        <f t="shared" si="113"/>
        <v/>
      </c>
    </row>
    <row r="3618" spans="19:20" x14ac:dyDescent="0.25">
      <c r="S3618">
        <f t="shared" si="114"/>
        <v>0</v>
      </c>
      <c r="T3618" t="str">
        <f t="shared" si="113"/>
        <v/>
      </c>
    </row>
    <row r="3619" spans="19:20" x14ac:dyDescent="0.25">
      <c r="S3619">
        <f t="shared" si="114"/>
        <v>0</v>
      </c>
      <c r="T3619" t="str">
        <f t="shared" si="113"/>
        <v/>
      </c>
    </row>
    <row r="3620" spans="19:20" x14ac:dyDescent="0.25">
      <c r="S3620">
        <f t="shared" si="114"/>
        <v>0</v>
      </c>
      <c r="T3620" t="str">
        <f t="shared" si="113"/>
        <v/>
      </c>
    </row>
    <row r="3621" spans="19:20" x14ac:dyDescent="0.25">
      <c r="S3621">
        <f t="shared" si="114"/>
        <v>0</v>
      </c>
      <c r="T3621" t="str">
        <f t="shared" si="113"/>
        <v/>
      </c>
    </row>
    <row r="3622" spans="19:20" x14ac:dyDescent="0.25">
      <c r="S3622">
        <f t="shared" si="114"/>
        <v>0</v>
      </c>
      <c r="T3622" t="str">
        <f t="shared" si="113"/>
        <v/>
      </c>
    </row>
    <row r="3623" spans="19:20" x14ac:dyDescent="0.25">
      <c r="S3623">
        <f t="shared" si="114"/>
        <v>0</v>
      </c>
      <c r="T3623" t="str">
        <f t="shared" si="113"/>
        <v/>
      </c>
    </row>
    <row r="3624" spans="19:20" x14ac:dyDescent="0.25">
      <c r="S3624">
        <f t="shared" si="114"/>
        <v>0</v>
      </c>
      <c r="T3624" t="str">
        <f t="shared" si="113"/>
        <v/>
      </c>
    </row>
    <row r="3625" spans="19:20" x14ac:dyDescent="0.25">
      <c r="S3625">
        <f t="shared" si="114"/>
        <v>0</v>
      </c>
      <c r="T3625" t="str">
        <f t="shared" si="113"/>
        <v/>
      </c>
    </row>
    <row r="3626" spans="19:20" x14ac:dyDescent="0.25">
      <c r="S3626">
        <f t="shared" si="114"/>
        <v>0</v>
      </c>
      <c r="T3626" t="str">
        <f t="shared" si="113"/>
        <v/>
      </c>
    </row>
    <row r="3627" spans="19:20" x14ac:dyDescent="0.25">
      <c r="S3627">
        <f t="shared" si="114"/>
        <v>0</v>
      </c>
      <c r="T3627" t="str">
        <f t="shared" si="113"/>
        <v/>
      </c>
    </row>
    <row r="3628" spans="19:20" x14ac:dyDescent="0.25">
      <c r="S3628">
        <f t="shared" si="114"/>
        <v>0</v>
      </c>
      <c r="T3628" t="str">
        <f t="shared" si="113"/>
        <v/>
      </c>
    </row>
    <row r="3629" spans="19:20" x14ac:dyDescent="0.25">
      <c r="S3629">
        <f t="shared" si="114"/>
        <v>0</v>
      </c>
      <c r="T3629" t="str">
        <f t="shared" si="113"/>
        <v/>
      </c>
    </row>
    <row r="3630" spans="19:20" x14ac:dyDescent="0.25">
      <c r="S3630">
        <f t="shared" si="114"/>
        <v>0</v>
      </c>
      <c r="T3630" t="str">
        <f t="shared" si="113"/>
        <v/>
      </c>
    </row>
    <row r="3631" spans="19:20" x14ac:dyDescent="0.25">
      <c r="S3631">
        <f t="shared" si="114"/>
        <v>0</v>
      </c>
      <c r="T3631" t="str">
        <f t="shared" si="113"/>
        <v/>
      </c>
    </row>
    <row r="3632" spans="19:20" x14ac:dyDescent="0.25">
      <c r="S3632">
        <f t="shared" si="114"/>
        <v>0</v>
      </c>
      <c r="T3632" t="str">
        <f t="shared" si="113"/>
        <v/>
      </c>
    </row>
    <row r="3633" spans="19:20" x14ac:dyDescent="0.25">
      <c r="S3633">
        <f t="shared" si="114"/>
        <v>0</v>
      </c>
      <c r="T3633" t="str">
        <f t="shared" si="113"/>
        <v/>
      </c>
    </row>
    <row r="3634" spans="19:20" x14ac:dyDescent="0.25">
      <c r="S3634">
        <f t="shared" si="114"/>
        <v>0</v>
      </c>
      <c r="T3634" t="str">
        <f t="shared" si="113"/>
        <v/>
      </c>
    </row>
    <row r="3635" spans="19:20" x14ac:dyDescent="0.25">
      <c r="S3635">
        <f t="shared" si="114"/>
        <v>0</v>
      </c>
      <c r="T3635" t="str">
        <f t="shared" si="113"/>
        <v/>
      </c>
    </row>
    <row r="3636" spans="19:20" x14ac:dyDescent="0.25">
      <c r="S3636">
        <f t="shared" si="114"/>
        <v>0</v>
      </c>
      <c r="T3636" t="str">
        <f t="shared" si="113"/>
        <v/>
      </c>
    </row>
    <row r="3637" spans="19:20" x14ac:dyDescent="0.25">
      <c r="S3637">
        <f t="shared" si="114"/>
        <v>0</v>
      </c>
      <c r="T3637" t="str">
        <f t="shared" si="113"/>
        <v/>
      </c>
    </row>
    <row r="3638" spans="19:20" x14ac:dyDescent="0.25">
      <c r="S3638">
        <f t="shared" si="114"/>
        <v>0</v>
      </c>
      <c r="T3638" t="str">
        <f t="shared" si="113"/>
        <v/>
      </c>
    </row>
    <row r="3639" spans="19:20" x14ac:dyDescent="0.25">
      <c r="S3639">
        <f t="shared" si="114"/>
        <v>0</v>
      </c>
      <c r="T3639" t="str">
        <f t="shared" si="113"/>
        <v/>
      </c>
    </row>
    <row r="3640" spans="19:20" x14ac:dyDescent="0.25">
      <c r="S3640">
        <f t="shared" si="114"/>
        <v>0</v>
      </c>
      <c r="T3640" t="str">
        <f t="shared" si="113"/>
        <v/>
      </c>
    </row>
    <row r="3641" spans="19:20" x14ac:dyDescent="0.25">
      <c r="S3641">
        <f t="shared" si="114"/>
        <v>0</v>
      </c>
      <c r="T3641" t="str">
        <f t="shared" si="113"/>
        <v/>
      </c>
    </row>
    <row r="3642" spans="19:20" x14ac:dyDescent="0.25">
      <c r="S3642">
        <f t="shared" si="114"/>
        <v>0</v>
      </c>
      <c r="T3642" t="str">
        <f t="shared" si="113"/>
        <v/>
      </c>
    </row>
    <row r="3643" spans="19:20" x14ac:dyDescent="0.25">
      <c r="S3643">
        <f t="shared" si="114"/>
        <v>0</v>
      </c>
      <c r="T3643" t="str">
        <f t="shared" si="113"/>
        <v/>
      </c>
    </row>
    <row r="3644" spans="19:20" x14ac:dyDescent="0.25">
      <c r="S3644">
        <f t="shared" si="114"/>
        <v>0</v>
      </c>
      <c r="T3644" t="str">
        <f t="shared" si="113"/>
        <v/>
      </c>
    </row>
    <row r="3645" spans="19:20" x14ac:dyDescent="0.25">
      <c r="S3645">
        <f t="shared" si="114"/>
        <v>0</v>
      </c>
      <c r="T3645" t="str">
        <f t="shared" si="113"/>
        <v/>
      </c>
    </row>
    <row r="3646" spans="19:20" x14ac:dyDescent="0.25">
      <c r="S3646">
        <f t="shared" si="114"/>
        <v>0</v>
      </c>
      <c r="T3646" t="str">
        <f t="shared" si="113"/>
        <v/>
      </c>
    </row>
    <row r="3647" spans="19:20" x14ac:dyDescent="0.25">
      <c r="S3647">
        <f t="shared" si="114"/>
        <v>0</v>
      </c>
      <c r="T3647" t="str">
        <f t="shared" si="113"/>
        <v/>
      </c>
    </row>
    <row r="3648" spans="19:20" x14ac:dyDescent="0.25">
      <c r="S3648">
        <f t="shared" si="114"/>
        <v>0</v>
      </c>
      <c r="T3648" t="str">
        <f t="shared" si="113"/>
        <v/>
      </c>
    </row>
    <row r="3649" spans="19:20" x14ac:dyDescent="0.25">
      <c r="S3649">
        <f t="shared" si="114"/>
        <v>0</v>
      </c>
      <c r="T3649" t="str">
        <f t="shared" si="113"/>
        <v/>
      </c>
    </row>
    <row r="3650" spans="19:20" x14ac:dyDescent="0.25">
      <c r="S3650">
        <f t="shared" si="114"/>
        <v>0</v>
      </c>
      <c r="T3650" t="str">
        <f t="shared" si="113"/>
        <v/>
      </c>
    </row>
    <row r="3651" spans="19:20" x14ac:dyDescent="0.25">
      <c r="S3651">
        <f t="shared" si="114"/>
        <v>0</v>
      </c>
      <c r="T3651" t="str">
        <f t="shared" ref="T3651:T3714" si="115">LEFT(P3651,6)</f>
        <v/>
      </c>
    </row>
    <row r="3652" spans="19:20" x14ac:dyDescent="0.25">
      <c r="S3652">
        <f t="shared" si="114"/>
        <v>0</v>
      </c>
      <c r="T3652" t="str">
        <f t="shared" si="115"/>
        <v/>
      </c>
    </row>
    <row r="3653" spans="19:20" x14ac:dyDescent="0.25">
      <c r="S3653">
        <f t="shared" si="114"/>
        <v>0</v>
      </c>
      <c r="T3653" t="str">
        <f t="shared" si="115"/>
        <v/>
      </c>
    </row>
    <row r="3654" spans="19:20" x14ac:dyDescent="0.25">
      <c r="S3654">
        <f t="shared" si="114"/>
        <v>0</v>
      </c>
      <c r="T3654" t="str">
        <f t="shared" si="115"/>
        <v/>
      </c>
    </row>
    <row r="3655" spans="19:20" x14ac:dyDescent="0.25">
      <c r="S3655">
        <f t="shared" si="114"/>
        <v>0</v>
      </c>
      <c r="T3655" t="str">
        <f t="shared" si="115"/>
        <v/>
      </c>
    </row>
    <row r="3656" spans="19:20" x14ac:dyDescent="0.25">
      <c r="S3656">
        <f t="shared" si="114"/>
        <v>0</v>
      </c>
      <c r="T3656" t="str">
        <f t="shared" si="115"/>
        <v/>
      </c>
    </row>
    <row r="3657" spans="19:20" x14ac:dyDescent="0.25">
      <c r="S3657">
        <f t="shared" si="114"/>
        <v>0</v>
      </c>
      <c r="T3657" t="str">
        <f t="shared" si="115"/>
        <v/>
      </c>
    </row>
    <row r="3658" spans="19:20" x14ac:dyDescent="0.25">
      <c r="S3658">
        <f t="shared" si="114"/>
        <v>0</v>
      </c>
      <c r="T3658" t="str">
        <f t="shared" si="115"/>
        <v/>
      </c>
    </row>
    <row r="3659" spans="19:20" x14ac:dyDescent="0.25">
      <c r="S3659">
        <f t="shared" si="114"/>
        <v>0</v>
      </c>
      <c r="T3659" t="str">
        <f t="shared" si="115"/>
        <v/>
      </c>
    </row>
    <row r="3660" spans="19:20" x14ac:dyDescent="0.25">
      <c r="S3660">
        <f t="shared" si="114"/>
        <v>0</v>
      </c>
      <c r="T3660" t="str">
        <f t="shared" si="115"/>
        <v/>
      </c>
    </row>
    <row r="3661" spans="19:20" x14ac:dyDescent="0.25">
      <c r="S3661">
        <f t="shared" si="114"/>
        <v>0</v>
      </c>
      <c r="T3661" t="str">
        <f t="shared" si="115"/>
        <v/>
      </c>
    </row>
    <row r="3662" spans="19:20" x14ac:dyDescent="0.25">
      <c r="S3662">
        <f t="shared" si="114"/>
        <v>0</v>
      </c>
      <c r="T3662" t="str">
        <f t="shared" si="115"/>
        <v/>
      </c>
    </row>
    <row r="3663" spans="19:20" x14ac:dyDescent="0.25">
      <c r="S3663">
        <f t="shared" si="114"/>
        <v>0</v>
      </c>
      <c r="T3663" t="str">
        <f t="shared" si="115"/>
        <v/>
      </c>
    </row>
    <row r="3664" spans="19:20" x14ac:dyDescent="0.25">
      <c r="S3664">
        <f t="shared" si="114"/>
        <v>0</v>
      </c>
      <c r="T3664" t="str">
        <f t="shared" si="115"/>
        <v/>
      </c>
    </row>
    <row r="3665" spans="19:20" x14ac:dyDescent="0.25">
      <c r="S3665">
        <f t="shared" si="114"/>
        <v>0</v>
      </c>
      <c r="T3665" t="str">
        <f t="shared" si="115"/>
        <v/>
      </c>
    </row>
    <row r="3666" spans="19:20" x14ac:dyDescent="0.25">
      <c r="S3666">
        <f t="shared" si="114"/>
        <v>0</v>
      </c>
      <c r="T3666" t="str">
        <f t="shared" si="115"/>
        <v/>
      </c>
    </row>
    <row r="3667" spans="19:20" x14ac:dyDescent="0.25">
      <c r="S3667">
        <f t="shared" si="114"/>
        <v>0</v>
      </c>
      <c r="T3667" t="str">
        <f t="shared" si="115"/>
        <v/>
      </c>
    </row>
    <row r="3668" spans="19:20" x14ac:dyDescent="0.25">
      <c r="S3668">
        <f t="shared" si="114"/>
        <v>0</v>
      </c>
      <c r="T3668" t="str">
        <f t="shared" si="115"/>
        <v/>
      </c>
    </row>
    <row r="3669" spans="19:20" x14ac:dyDescent="0.25">
      <c r="S3669">
        <f t="shared" si="114"/>
        <v>0</v>
      </c>
      <c r="T3669" t="str">
        <f t="shared" si="115"/>
        <v/>
      </c>
    </row>
    <row r="3670" spans="19:20" x14ac:dyDescent="0.25">
      <c r="S3670">
        <f t="shared" si="114"/>
        <v>0</v>
      </c>
      <c r="T3670" t="str">
        <f t="shared" si="115"/>
        <v/>
      </c>
    </row>
    <row r="3671" spans="19:20" x14ac:dyDescent="0.25">
      <c r="S3671">
        <f t="shared" si="114"/>
        <v>0</v>
      </c>
      <c r="T3671" t="str">
        <f t="shared" si="115"/>
        <v/>
      </c>
    </row>
    <row r="3672" spans="19:20" x14ac:dyDescent="0.25">
      <c r="S3672">
        <f t="shared" si="114"/>
        <v>0</v>
      </c>
      <c r="T3672" t="str">
        <f t="shared" si="115"/>
        <v/>
      </c>
    </row>
    <row r="3673" spans="19:20" x14ac:dyDescent="0.25">
      <c r="S3673">
        <f t="shared" si="114"/>
        <v>0</v>
      </c>
      <c r="T3673" t="str">
        <f t="shared" si="115"/>
        <v/>
      </c>
    </row>
    <row r="3674" spans="19:20" x14ac:dyDescent="0.25">
      <c r="S3674">
        <f t="shared" ref="S3674:S3736" si="116">J3674</f>
        <v>0</v>
      </c>
      <c r="T3674" t="str">
        <f t="shared" si="115"/>
        <v/>
      </c>
    </row>
    <row r="3675" spans="19:20" x14ac:dyDescent="0.25">
      <c r="S3675">
        <f t="shared" si="116"/>
        <v>0</v>
      </c>
      <c r="T3675" t="str">
        <f t="shared" si="115"/>
        <v/>
      </c>
    </row>
    <row r="3676" spans="19:20" x14ac:dyDescent="0.25">
      <c r="S3676">
        <f t="shared" si="116"/>
        <v>0</v>
      </c>
      <c r="T3676" t="str">
        <f t="shared" si="115"/>
        <v/>
      </c>
    </row>
    <row r="3677" spans="19:20" x14ac:dyDescent="0.25">
      <c r="S3677">
        <f t="shared" si="116"/>
        <v>0</v>
      </c>
      <c r="T3677" t="str">
        <f t="shared" si="115"/>
        <v/>
      </c>
    </row>
    <row r="3678" spans="19:20" x14ac:dyDescent="0.25">
      <c r="S3678">
        <f t="shared" si="116"/>
        <v>0</v>
      </c>
      <c r="T3678" t="str">
        <f t="shared" si="115"/>
        <v/>
      </c>
    </row>
    <row r="3679" spans="19:20" x14ac:dyDescent="0.25">
      <c r="S3679">
        <f t="shared" si="116"/>
        <v>0</v>
      </c>
      <c r="T3679" t="str">
        <f t="shared" si="115"/>
        <v/>
      </c>
    </row>
    <row r="3680" spans="19:20" x14ac:dyDescent="0.25">
      <c r="S3680">
        <f t="shared" si="116"/>
        <v>0</v>
      </c>
      <c r="T3680" t="str">
        <f t="shared" si="115"/>
        <v/>
      </c>
    </row>
    <row r="3681" spans="19:20" x14ac:dyDescent="0.25">
      <c r="S3681">
        <f t="shared" si="116"/>
        <v>0</v>
      </c>
      <c r="T3681" t="str">
        <f t="shared" si="115"/>
        <v/>
      </c>
    </row>
    <row r="3682" spans="19:20" x14ac:dyDescent="0.25">
      <c r="S3682">
        <f t="shared" si="116"/>
        <v>0</v>
      </c>
      <c r="T3682" t="str">
        <f t="shared" si="115"/>
        <v/>
      </c>
    </row>
    <row r="3683" spans="19:20" x14ac:dyDescent="0.25">
      <c r="S3683">
        <f t="shared" si="116"/>
        <v>0</v>
      </c>
      <c r="T3683" t="str">
        <f t="shared" si="115"/>
        <v/>
      </c>
    </row>
    <row r="3684" spans="19:20" x14ac:dyDescent="0.25">
      <c r="S3684">
        <f t="shared" si="116"/>
        <v>0</v>
      </c>
      <c r="T3684" t="str">
        <f t="shared" si="115"/>
        <v/>
      </c>
    </row>
    <row r="3685" spans="19:20" x14ac:dyDescent="0.25">
      <c r="S3685">
        <f t="shared" si="116"/>
        <v>0</v>
      </c>
      <c r="T3685" t="str">
        <f t="shared" si="115"/>
        <v/>
      </c>
    </row>
    <row r="3686" spans="19:20" x14ac:dyDescent="0.25">
      <c r="S3686">
        <f t="shared" si="116"/>
        <v>0</v>
      </c>
      <c r="T3686" t="str">
        <f t="shared" si="115"/>
        <v/>
      </c>
    </row>
    <row r="3687" spans="19:20" x14ac:dyDescent="0.25">
      <c r="S3687">
        <f t="shared" si="116"/>
        <v>0</v>
      </c>
      <c r="T3687" t="str">
        <f t="shared" si="115"/>
        <v/>
      </c>
    </row>
    <row r="3688" spans="19:20" x14ac:dyDescent="0.25">
      <c r="S3688">
        <f t="shared" si="116"/>
        <v>0</v>
      </c>
      <c r="T3688" t="str">
        <f t="shared" si="115"/>
        <v/>
      </c>
    </row>
    <row r="3689" spans="19:20" x14ac:dyDescent="0.25">
      <c r="S3689">
        <f t="shared" si="116"/>
        <v>0</v>
      </c>
      <c r="T3689" t="str">
        <f t="shared" si="115"/>
        <v/>
      </c>
    </row>
    <row r="3690" spans="19:20" x14ac:dyDescent="0.25">
      <c r="S3690">
        <f t="shared" si="116"/>
        <v>0</v>
      </c>
      <c r="T3690" t="str">
        <f t="shared" si="115"/>
        <v/>
      </c>
    </row>
    <row r="3691" spans="19:20" x14ac:dyDescent="0.25">
      <c r="S3691">
        <f t="shared" si="116"/>
        <v>0</v>
      </c>
      <c r="T3691" t="str">
        <f t="shared" si="115"/>
        <v/>
      </c>
    </row>
    <row r="3692" spans="19:20" x14ac:dyDescent="0.25">
      <c r="S3692">
        <f t="shared" si="116"/>
        <v>0</v>
      </c>
      <c r="T3692" t="str">
        <f t="shared" si="115"/>
        <v/>
      </c>
    </row>
    <row r="3693" spans="19:20" x14ac:dyDescent="0.25">
      <c r="S3693">
        <f t="shared" si="116"/>
        <v>0</v>
      </c>
      <c r="T3693" t="str">
        <f t="shared" si="115"/>
        <v/>
      </c>
    </row>
    <row r="3694" spans="19:20" x14ac:dyDescent="0.25">
      <c r="S3694">
        <f t="shared" si="116"/>
        <v>0</v>
      </c>
      <c r="T3694" t="str">
        <f t="shared" si="115"/>
        <v/>
      </c>
    </row>
    <row r="3695" spans="19:20" x14ac:dyDescent="0.25">
      <c r="S3695">
        <f t="shared" si="116"/>
        <v>0</v>
      </c>
      <c r="T3695" t="str">
        <f t="shared" si="115"/>
        <v/>
      </c>
    </row>
    <row r="3696" spans="19:20" x14ac:dyDescent="0.25">
      <c r="S3696">
        <f t="shared" si="116"/>
        <v>0</v>
      </c>
      <c r="T3696" t="str">
        <f t="shared" si="115"/>
        <v/>
      </c>
    </row>
    <row r="3697" spans="19:20" x14ac:dyDescent="0.25">
      <c r="S3697">
        <f t="shared" si="116"/>
        <v>0</v>
      </c>
      <c r="T3697" t="str">
        <f t="shared" si="115"/>
        <v/>
      </c>
    </row>
    <row r="3698" spans="19:20" x14ac:dyDescent="0.25">
      <c r="S3698">
        <f t="shared" si="116"/>
        <v>0</v>
      </c>
      <c r="T3698" t="str">
        <f t="shared" si="115"/>
        <v/>
      </c>
    </row>
    <row r="3699" spans="19:20" x14ac:dyDescent="0.25">
      <c r="S3699">
        <f t="shared" si="116"/>
        <v>0</v>
      </c>
      <c r="T3699" t="str">
        <f t="shared" si="115"/>
        <v/>
      </c>
    </row>
    <row r="3700" spans="19:20" x14ac:dyDescent="0.25">
      <c r="S3700">
        <f t="shared" si="116"/>
        <v>0</v>
      </c>
      <c r="T3700" t="str">
        <f t="shared" si="115"/>
        <v/>
      </c>
    </row>
    <row r="3701" spans="19:20" x14ac:dyDescent="0.25">
      <c r="S3701">
        <f t="shared" si="116"/>
        <v>0</v>
      </c>
      <c r="T3701" t="str">
        <f t="shared" si="115"/>
        <v/>
      </c>
    </row>
    <row r="3702" spans="19:20" x14ac:dyDescent="0.25">
      <c r="S3702">
        <f t="shared" si="116"/>
        <v>0</v>
      </c>
      <c r="T3702" t="str">
        <f t="shared" si="115"/>
        <v/>
      </c>
    </row>
    <row r="3703" spans="19:20" x14ac:dyDescent="0.25">
      <c r="S3703">
        <f t="shared" si="116"/>
        <v>0</v>
      </c>
      <c r="T3703" t="str">
        <f t="shared" si="115"/>
        <v/>
      </c>
    </row>
    <row r="3704" spans="19:20" x14ac:dyDescent="0.25">
      <c r="S3704">
        <f t="shared" si="116"/>
        <v>0</v>
      </c>
      <c r="T3704" t="str">
        <f t="shared" si="115"/>
        <v/>
      </c>
    </row>
    <row r="3705" spans="19:20" x14ac:dyDescent="0.25">
      <c r="S3705">
        <f t="shared" si="116"/>
        <v>0</v>
      </c>
      <c r="T3705" t="str">
        <f t="shared" si="115"/>
        <v/>
      </c>
    </row>
    <row r="3706" spans="19:20" x14ac:dyDescent="0.25">
      <c r="S3706">
        <f t="shared" si="116"/>
        <v>0</v>
      </c>
      <c r="T3706" t="str">
        <f t="shared" si="115"/>
        <v/>
      </c>
    </row>
    <row r="3707" spans="19:20" x14ac:dyDescent="0.25">
      <c r="S3707">
        <f t="shared" si="116"/>
        <v>0</v>
      </c>
      <c r="T3707" t="str">
        <f t="shared" si="115"/>
        <v/>
      </c>
    </row>
    <row r="3708" spans="19:20" x14ac:dyDescent="0.25">
      <c r="S3708">
        <f t="shared" si="116"/>
        <v>0</v>
      </c>
      <c r="T3708" t="str">
        <f t="shared" si="115"/>
        <v/>
      </c>
    </row>
    <row r="3709" spans="19:20" x14ac:dyDescent="0.25">
      <c r="S3709">
        <f t="shared" si="116"/>
        <v>0</v>
      </c>
      <c r="T3709" t="str">
        <f t="shared" si="115"/>
        <v/>
      </c>
    </row>
    <row r="3710" spans="19:20" x14ac:dyDescent="0.25">
      <c r="S3710">
        <f t="shared" si="116"/>
        <v>0</v>
      </c>
      <c r="T3710" t="str">
        <f t="shared" si="115"/>
        <v/>
      </c>
    </row>
    <row r="3711" spans="19:20" x14ac:dyDescent="0.25">
      <c r="S3711">
        <f t="shared" si="116"/>
        <v>0</v>
      </c>
      <c r="T3711" t="str">
        <f t="shared" si="115"/>
        <v/>
      </c>
    </row>
    <row r="3712" spans="19:20" x14ac:dyDescent="0.25">
      <c r="S3712">
        <f t="shared" si="116"/>
        <v>0</v>
      </c>
      <c r="T3712" t="str">
        <f t="shared" si="115"/>
        <v/>
      </c>
    </row>
    <row r="3713" spans="19:20" x14ac:dyDescent="0.25">
      <c r="S3713">
        <f t="shared" si="116"/>
        <v>0</v>
      </c>
      <c r="T3713" t="str">
        <f t="shared" si="115"/>
        <v/>
      </c>
    </row>
    <row r="3714" spans="19:20" x14ac:dyDescent="0.25">
      <c r="S3714">
        <f t="shared" si="116"/>
        <v>0</v>
      </c>
      <c r="T3714" t="str">
        <f t="shared" si="115"/>
        <v/>
      </c>
    </row>
    <row r="3715" spans="19:20" x14ac:dyDescent="0.25">
      <c r="S3715">
        <f t="shared" si="116"/>
        <v>0</v>
      </c>
      <c r="T3715" t="str">
        <f t="shared" ref="T3715:T3778" si="117">LEFT(P3715,6)</f>
        <v/>
      </c>
    </row>
    <row r="3716" spans="19:20" x14ac:dyDescent="0.25">
      <c r="S3716">
        <f t="shared" si="116"/>
        <v>0</v>
      </c>
      <c r="T3716" t="str">
        <f t="shared" si="117"/>
        <v/>
      </c>
    </row>
    <row r="3717" spans="19:20" x14ac:dyDescent="0.25">
      <c r="S3717">
        <f t="shared" si="116"/>
        <v>0</v>
      </c>
      <c r="T3717" t="str">
        <f t="shared" si="117"/>
        <v/>
      </c>
    </row>
    <row r="3718" spans="19:20" x14ac:dyDescent="0.25">
      <c r="S3718">
        <f t="shared" si="116"/>
        <v>0</v>
      </c>
      <c r="T3718" t="str">
        <f t="shared" si="117"/>
        <v/>
      </c>
    </row>
    <row r="3719" spans="19:20" x14ac:dyDescent="0.25">
      <c r="S3719">
        <f t="shared" si="116"/>
        <v>0</v>
      </c>
      <c r="T3719" t="str">
        <f t="shared" si="117"/>
        <v/>
      </c>
    </row>
    <row r="3720" spans="19:20" x14ac:dyDescent="0.25">
      <c r="S3720">
        <f t="shared" si="116"/>
        <v>0</v>
      </c>
      <c r="T3720" t="str">
        <f t="shared" si="117"/>
        <v/>
      </c>
    </row>
    <row r="3721" spans="19:20" x14ac:dyDescent="0.25">
      <c r="S3721">
        <f t="shared" si="116"/>
        <v>0</v>
      </c>
      <c r="T3721" t="str">
        <f t="shared" si="117"/>
        <v/>
      </c>
    </row>
    <row r="3722" spans="19:20" x14ac:dyDescent="0.25">
      <c r="S3722">
        <f t="shared" si="116"/>
        <v>0</v>
      </c>
      <c r="T3722" t="str">
        <f t="shared" si="117"/>
        <v/>
      </c>
    </row>
    <row r="3723" spans="19:20" x14ac:dyDescent="0.25">
      <c r="S3723">
        <f t="shared" si="116"/>
        <v>0</v>
      </c>
      <c r="T3723" t="str">
        <f t="shared" si="117"/>
        <v/>
      </c>
    </row>
    <row r="3724" spans="19:20" x14ac:dyDescent="0.25">
      <c r="S3724">
        <f t="shared" si="116"/>
        <v>0</v>
      </c>
      <c r="T3724" t="str">
        <f t="shared" si="117"/>
        <v/>
      </c>
    </row>
    <row r="3725" spans="19:20" x14ac:dyDescent="0.25">
      <c r="S3725">
        <f t="shared" si="116"/>
        <v>0</v>
      </c>
      <c r="T3725" t="str">
        <f t="shared" si="117"/>
        <v/>
      </c>
    </row>
    <row r="3726" spans="19:20" x14ac:dyDescent="0.25">
      <c r="S3726">
        <f t="shared" si="116"/>
        <v>0</v>
      </c>
      <c r="T3726" t="str">
        <f t="shared" si="117"/>
        <v/>
      </c>
    </row>
    <row r="3727" spans="19:20" x14ac:dyDescent="0.25">
      <c r="S3727">
        <f t="shared" si="116"/>
        <v>0</v>
      </c>
      <c r="T3727" t="str">
        <f t="shared" si="117"/>
        <v/>
      </c>
    </row>
    <row r="3728" spans="19:20" x14ac:dyDescent="0.25">
      <c r="S3728">
        <f t="shared" si="116"/>
        <v>0</v>
      </c>
      <c r="T3728" t="str">
        <f t="shared" si="117"/>
        <v/>
      </c>
    </row>
    <row r="3729" spans="19:20" x14ac:dyDescent="0.25">
      <c r="S3729">
        <f t="shared" si="116"/>
        <v>0</v>
      </c>
      <c r="T3729" t="str">
        <f t="shared" si="117"/>
        <v/>
      </c>
    </row>
    <row r="3730" spans="19:20" x14ac:dyDescent="0.25">
      <c r="S3730">
        <f t="shared" si="116"/>
        <v>0</v>
      </c>
      <c r="T3730" t="str">
        <f t="shared" si="117"/>
        <v/>
      </c>
    </row>
    <row r="3731" spans="19:20" x14ac:dyDescent="0.25">
      <c r="S3731">
        <f t="shared" si="116"/>
        <v>0</v>
      </c>
      <c r="T3731" t="str">
        <f t="shared" si="117"/>
        <v/>
      </c>
    </row>
    <row r="3732" spans="19:20" x14ac:dyDescent="0.25">
      <c r="S3732">
        <f t="shared" si="116"/>
        <v>0</v>
      </c>
      <c r="T3732" t="str">
        <f t="shared" si="117"/>
        <v/>
      </c>
    </row>
    <row r="3733" spans="19:20" x14ac:dyDescent="0.25">
      <c r="S3733">
        <f t="shared" si="116"/>
        <v>0</v>
      </c>
      <c r="T3733" t="str">
        <f t="shared" si="117"/>
        <v/>
      </c>
    </row>
    <row r="3734" spans="19:20" x14ac:dyDescent="0.25">
      <c r="S3734">
        <f t="shared" si="116"/>
        <v>0</v>
      </c>
      <c r="T3734" t="str">
        <f t="shared" si="117"/>
        <v/>
      </c>
    </row>
    <row r="3735" spans="19:20" x14ac:dyDescent="0.25">
      <c r="S3735">
        <f t="shared" si="116"/>
        <v>0</v>
      </c>
      <c r="T3735" t="str">
        <f t="shared" si="117"/>
        <v/>
      </c>
    </row>
    <row r="3736" spans="19:20" x14ac:dyDescent="0.25">
      <c r="S3736">
        <f t="shared" si="116"/>
        <v>0</v>
      </c>
      <c r="T3736" t="str">
        <f t="shared" si="117"/>
        <v/>
      </c>
    </row>
    <row r="3737" spans="19:20" x14ac:dyDescent="0.25">
      <c r="S3737">
        <f t="shared" ref="S3737:S3783" si="118">J3737</f>
        <v>0</v>
      </c>
      <c r="T3737" t="str">
        <f t="shared" si="117"/>
        <v/>
      </c>
    </row>
    <row r="3738" spans="19:20" x14ac:dyDescent="0.25">
      <c r="S3738">
        <f t="shared" si="118"/>
        <v>0</v>
      </c>
      <c r="T3738" t="str">
        <f t="shared" si="117"/>
        <v/>
      </c>
    </row>
    <row r="3739" spans="19:20" x14ac:dyDescent="0.25">
      <c r="S3739">
        <f t="shared" si="118"/>
        <v>0</v>
      </c>
      <c r="T3739" t="str">
        <f t="shared" si="117"/>
        <v/>
      </c>
    </row>
    <row r="3740" spans="19:20" x14ac:dyDescent="0.25">
      <c r="S3740">
        <f t="shared" si="118"/>
        <v>0</v>
      </c>
      <c r="T3740" t="str">
        <f t="shared" si="117"/>
        <v/>
      </c>
    </row>
    <row r="3741" spans="19:20" x14ac:dyDescent="0.25">
      <c r="S3741">
        <f t="shared" si="118"/>
        <v>0</v>
      </c>
      <c r="T3741" t="str">
        <f t="shared" si="117"/>
        <v/>
      </c>
    </row>
    <row r="3742" spans="19:20" x14ac:dyDescent="0.25">
      <c r="S3742">
        <f t="shared" si="118"/>
        <v>0</v>
      </c>
      <c r="T3742" t="str">
        <f t="shared" si="117"/>
        <v/>
      </c>
    </row>
    <row r="3743" spans="19:20" x14ac:dyDescent="0.25">
      <c r="S3743">
        <f t="shared" si="118"/>
        <v>0</v>
      </c>
      <c r="T3743" t="str">
        <f t="shared" si="117"/>
        <v/>
      </c>
    </row>
    <row r="3744" spans="19:20" x14ac:dyDescent="0.25">
      <c r="S3744">
        <f t="shared" si="118"/>
        <v>0</v>
      </c>
      <c r="T3744" t="str">
        <f t="shared" si="117"/>
        <v/>
      </c>
    </row>
    <row r="3745" spans="19:20" x14ac:dyDescent="0.25">
      <c r="S3745">
        <f t="shared" si="118"/>
        <v>0</v>
      </c>
      <c r="T3745" t="str">
        <f t="shared" si="117"/>
        <v/>
      </c>
    </row>
    <row r="3746" spans="19:20" x14ac:dyDescent="0.25">
      <c r="S3746">
        <f t="shared" si="118"/>
        <v>0</v>
      </c>
      <c r="T3746" t="str">
        <f t="shared" si="117"/>
        <v/>
      </c>
    </row>
    <row r="3747" spans="19:20" x14ac:dyDescent="0.25">
      <c r="S3747">
        <f t="shared" si="118"/>
        <v>0</v>
      </c>
      <c r="T3747" t="str">
        <f t="shared" si="117"/>
        <v/>
      </c>
    </row>
    <row r="3748" spans="19:20" x14ac:dyDescent="0.25">
      <c r="S3748">
        <f t="shared" si="118"/>
        <v>0</v>
      </c>
      <c r="T3748" t="str">
        <f t="shared" si="117"/>
        <v/>
      </c>
    </row>
    <row r="3749" spans="19:20" x14ac:dyDescent="0.25">
      <c r="S3749">
        <f t="shared" si="118"/>
        <v>0</v>
      </c>
      <c r="T3749" t="str">
        <f t="shared" si="117"/>
        <v/>
      </c>
    </row>
    <row r="3750" spans="19:20" x14ac:dyDescent="0.25">
      <c r="S3750">
        <f t="shared" si="118"/>
        <v>0</v>
      </c>
      <c r="T3750" t="str">
        <f t="shared" si="117"/>
        <v/>
      </c>
    </row>
    <row r="3751" spans="19:20" x14ac:dyDescent="0.25">
      <c r="S3751">
        <f t="shared" si="118"/>
        <v>0</v>
      </c>
      <c r="T3751" t="str">
        <f t="shared" si="117"/>
        <v/>
      </c>
    </row>
    <row r="3752" spans="19:20" x14ac:dyDescent="0.25">
      <c r="S3752">
        <f t="shared" si="118"/>
        <v>0</v>
      </c>
      <c r="T3752" t="str">
        <f t="shared" si="117"/>
        <v/>
      </c>
    </row>
    <row r="3753" spans="19:20" x14ac:dyDescent="0.25">
      <c r="S3753">
        <f t="shared" si="118"/>
        <v>0</v>
      </c>
      <c r="T3753" t="str">
        <f t="shared" si="117"/>
        <v/>
      </c>
    </row>
    <row r="3754" spans="19:20" x14ac:dyDescent="0.25">
      <c r="S3754">
        <f t="shared" si="118"/>
        <v>0</v>
      </c>
      <c r="T3754" t="str">
        <f t="shared" si="117"/>
        <v/>
      </c>
    </row>
    <row r="3755" spans="19:20" x14ac:dyDescent="0.25">
      <c r="S3755">
        <f t="shared" si="118"/>
        <v>0</v>
      </c>
      <c r="T3755" t="str">
        <f t="shared" si="117"/>
        <v/>
      </c>
    </row>
    <row r="3756" spans="19:20" x14ac:dyDescent="0.25">
      <c r="S3756">
        <f t="shared" si="118"/>
        <v>0</v>
      </c>
      <c r="T3756" t="str">
        <f t="shared" si="117"/>
        <v/>
      </c>
    </row>
    <row r="3757" spans="19:20" x14ac:dyDescent="0.25">
      <c r="S3757">
        <f t="shared" si="118"/>
        <v>0</v>
      </c>
      <c r="T3757" t="str">
        <f t="shared" si="117"/>
        <v/>
      </c>
    </row>
    <row r="3758" spans="19:20" x14ac:dyDescent="0.25">
      <c r="S3758">
        <f t="shared" si="118"/>
        <v>0</v>
      </c>
      <c r="T3758" t="str">
        <f t="shared" si="117"/>
        <v/>
      </c>
    </row>
    <row r="3759" spans="19:20" x14ac:dyDescent="0.25">
      <c r="S3759">
        <f t="shared" si="118"/>
        <v>0</v>
      </c>
      <c r="T3759" t="str">
        <f t="shared" si="117"/>
        <v/>
      </c>
    </row>
    <row r="3760" spans="19:20" x14ac:dyDescent="0.25">
      <c r="S3760">
        <f t="shared" si="118"/>
        <v>0</v>
      </c>
      <c r="T3760" t="str">
        <f t="shared" si="117"/>
        <v/>
      </c>
    </row>
    <row r="3761" spans="19:20" x14ac:dyDescent="0.25">
      <c r="S3761">
        <f t="shared" si="118"/>
        <v>0</v>
      </c>
      <c r="T3761" t="str">
        <f t="shared" si="117"/>
        <v/>
      </c>
    </row>
    <row r="3762" spans="19:20" x14ac:dyDescent="0.25">
      <c r="S3762">
        <f t="shared" si="118"/>
        <v>0</v>
      </c>
      <c r="T3762" t="str">
        <f t="shared" si="117"/>
        <v/>
      </c>
    </row>
    <row r="3763" spans="19:20" x14ac:dyDescent="0.25">
      <c r="S3763">
        <f t="shared" si="118"/>
        <v>0</v>
      </c>
      <c r="T3763" t="str">
        <f t="shared" si="117"/>
        <v/>
      </c>
    </row>
    <row r="3764" spans="19:20" x14ac:dyDescent="0.25">
      <c r="S3764">
        <f t="shared" si="118"/>
        <v>0</v>
      </c>
      <c r="T3764" t="str">
        <f t="shared" si="117"/>
        <v/>
      </c>
    </row>
    <row r="3765" spans="19:20" x14ac:dyDescent="0.25">
      <c r="S3765">
        <f t="shared" si="118"/>
        <v>0</v>
      </c>
      <c r="T3765" t="str">
        <f t="shared" si="117"/>
        <v/>
      </c>
    </row>
    <row r="3766" spans="19:20" x14ac:dyDescent="0.25">
      <c r="S3766">
        <f t="shared" si="118"/>
        <v>0</v>
      </c>
      <c r="T3766" t="str">
        <f t="shared" si="117"/>
        <v/>
      </c>
    </row>
    <row r="3767" spans="19:20" x14ac:dyDescent="0.25">
      <c r="S3767">
        <f t="shared" si="118"/>
        <v>0</v>
      </c>
      <c r="T3767" t="str">
        <f t="shared" si="117"/>
        <v/>
      </c>
    </row>
    <row r="3768" spans="19:20" x14ac:dyDescent="0.25">
      <c r="S3768">
        <f t="shared" si="118"/>
        <v>0</v>
      </c>
      <c r="T3768" t="str">
        <f t="shared" si="117"/>
        <v/>
      </c>
    </row>
    <row r="3769" spans="19:20" x14ac:dyDescent="0.25">
      <c r="S3769">
        <f t="shared" si="118"/>
        <v>0</v>
      </c>
      <c r="T3769" t="str">
        <f t="shared" si="117"/>
        <v/>
      </c>
    </row>
    <row r="3770" spans="19:20" x14ac:dyDescent="0.25">
      <c r="S3770">
        <f t="shared" si="118"/>
        <v>0</v>
      </c>
      <c r="T3770" t="str">
        <f t="shared" si="117"/>
        <v/>
      </c>
    </row>
    <row r="3771" spans="19:20" x14ac:dyDescent="0.25">
      <c r="S3771">
        <f t="shared" si="118"/>
        <v>0</v>
      </c>
      <c r="T3771" t="str">
        <f t="shared" si="117"/>
        <v/>
      </c>
    </row>
    <row r="3772" spans="19:20" x14ac:dyDescent="0.25">
      <c r="S3772">
        <f t="shared" si="118"/>
        <v>0</v>
      </c>
      <c r="T3772" t="str">
        <f t="shared" si="117"/>
        <v/>
      </c>
    </row>
    <row r="3773" spans="19:20" x14ac:dyDescent="0.25">
      <c r="S3773">
        <f t="shared" si="118"/>
        <v>0</v>
      </c>
      <c r="T3773" t="str">
        <f t="shared" si="117"/>
        <v/>
      </c>
    </row>
    <row r="3774" spans="19:20" x14ac:dyDescent="0.25">
      <c r="S3774">
        <f t="shared" si="118"/>
        <v>0</v>
      </c>
      <c r="T3774" t="str">
        <f t="shared" si="117"/>
        <v/>
      </c>
    </row>
    <row r="3775" spans="19:20" x14ac:dyDescent="0.25">
      <c r="S3775">
        <f t="shared" si="118"/>
        <v>0</v>
      </c>
      <c r="T3775" t="str">
        <f t="shared" si="117"/>
        <v/>
      </c>
    </row>
    <row r="3776" spans="19:20" x14ac:dyDescent="0.25">
      <c r="S3776">
        <f t="shared" si="118"/>
        <v>0</v>
      </c>
      <c r="T3776" t="str">
        <f t="shared" si="117"/>
        <v/>
      </c>
    </row>
    <row r="3777" spans="19:20" x14ac:dyDescent="0.25">
      <c r="S3777">
        <f t="shared" si="118"/>
        <v>0</v>
      </c>
      <c r="T3777" t="str">
        <f t="shared" si="117"/>
        <v/>
      </c>
    </row>
    <row r="3778" spans="19:20" x14ac:dyDescent="0.25">
      <c r="S3778">
        <f t="shared" si="118"/>
        <v>0</v>
      </c>
      <c r="T3778" t="str">
        <f t="shared" si="117"/>
        <v/>
      </c>
    </row>
    <row r="3779" spans="19:20" x14ac:dyDescent="0.25">
      <c r="S3779">
        <f t="shared" si="118"/>
        <v>0</v>
      </c>
      <c r="T3779" t="str">
        <f t="shared" ref="T3779:T3842" si="119">LEFT(P3779,6)</f>
        <v/>
      </c>
    </row>
    <row r="3780" spans="19:20" x14ac:dyDescent="0.25">
      <c r="S3780">
        <f t="shared" si="118"/>
        <v>0</v>
      </c>
      <c r="T3780" t="str">
        <f t="shared" si="119"/>
        <v/>
      </c>
    </row>
    <row r="3781" spans="19:20" x14ac:dyDescent="0.25">
      <c r="S3781">
        <f t="shared" si="118"/>
        <v>0</v>
      </c>
      <c r="T3781" t="str">
        <f t="shared" si="119"/>
        <v/>
      </c>
    </row>
    <row r="3782" spans="19:20" x14ac:dyDescent="0.25">
      <c r="S3782">
        <f t="shared" si="118"/>
        <v>0</v>
      </c>
      <c r="T3782" t="str">
        <f t="shared" si="119"/>
        <v/>
      </c>
    </row>
    <row r="3783" spans="19:20" x14ac:dyDescent="0.25">
      <c r="S3783">
        <f t="shared" si="118"/>
        <v>0</v>
      </c>
      <c r="T3783" t="str">
        <f t="shared" si="119"/>
        <v/>
      </c>
    </row>
    <row r="3784" spans="19:20" x14ac:dyDescent="0.25">
      <c r="S3784">
        <f t="shared" ref="S3784:S3806" si="120">J3784</f>
        <v>0</v>
      </c>
      <c r="T3784" t="str">
        <f t="shared" si="119"/>
        <v/>
      </c>
    </row>
    <row r="3785" spans="19:20" x14ac:dyDescent="0.25">
      <c r="S3785">
        <f t="shared" si="120"/>
        <v>0</v>
      </c>
      <c r="T3785" t="str">
        <f t="shared" si="119"/>
        <v/>
      </c>
    </row>
    <row r="3786" spans="19:20" x14ac:dyDescent="0.25">
      <c r="S3786">
        <f t="shared" si="120"/>
        <v>0</v>
      </c>
      <c r="T3786" t="str">
        <f t="shared" si="119"/>
        <v/>
      </c>
    </row>
    <row r="3787" spans="19:20" x14ac:dyDescent="0.25">
      <c r="S3787">
        <f t="shared" si="120"/>
        <v>0</v>
      </c>
      <c r="T3787" t="str">
        <f t="shared" si="119"/>
        <v/>
      </c>
    </row>
    <row r="3788" spans="19:20" x14ac:dyDescent="0.25">
      <c r="S3788">
        <f t="shared" si="120"/>
        <v>0</v>
      </c>
      <c r="T3788" t="str">
        <f t="shared" si="119"/>
        <v/>
      </c>
    </row>
    <row r="3789" spans="19:20" x14ac:dyDescent="0.25">
      <c r="S3789">
        <f t="shared" si="120"/>
        <v>0</v>
      </c>
      <c r="T3789" t="str">
        <f t="shared" si="119"/>
        <v/>
      </c>
    </row>
    <row r="3790" spans="19:20" x14ac:dyDescent="0.25">
      <c r="S3790">
        <f t="shared" si="120"/>
        <v>0</v>
      </c>
      <c r="T3790" t="str">
        <f t="shared" si="119"/>
        <v/>
      </c>
    </row>
    <row r="3791" spans="19:20" x14ac:dyDescent="0.25">
      <c r="S3791">
        <f t="shared" si="120"/>
        <v>0</v>
      </c>
      <c r="T3791" t="str">
        <f t="shared" si="119"/>
        <v/>
      </c>
    </row>
    <row r="3792" spans="19:20" x14ac:dyDescent="0.25">
      <c r="S3792">
        <f t="shared" si="120"/>
        <v>0</v>
      </c>
      <c r="T3792" t="str">
        <f t="shared" si="119"/>
        <v/>
      </c>
    </row>
    <row r="3793" spans="19:20" x14ac:dyDescent="0.25">
      <c r="S3793">
        <f t="shared" si="120"/>
        <v>0</v>
      </c>
      <c r="T3793" t="str">
        <f t="shared" si="119"/>
        <v/>
      </c>
    </row>
    <row r="3794" spans="19:20" x14ac:dyDescent="0.25">
      <c r="S3794">
        <f t="shared" si="120"/>
        <v>0</v>
      </c>
      <c r="T3794" t="str">
        <f t="shared" si="119"/>
        <v/>
      </c>
    </row>
    <row r="3795" spans="19:20" x14ac:dyDescent="0.25">
      <c r="S3795">
        <f t="shared" si="120"/>
        <v>0</v>
      </c>
      <c r="T3795" t="str">
        <f t="shared" si="119"/>
        <v/>
      </c>
    </row>
    <row r="3796" spans="19:20" x14ac:dyDescent="0.25">
      <c r="S3796">
        <f t="shared" si="120"/>
        <v>0</v>
      </c>
      <c r="T3796" t="str">
        <f t="shared" si="119"/>
        <v/>
      </c>
    </row>
    <row r="3797" spans="19:20" x14ac:dyDescent="0.25">
      <c r="S3797">
        <f t="shared" si="120"/>
        <v>0</v>
      </c>
      <c r="T3797" t="str">
        <f t="shared" si="119"/>
        <v/>
      </c>
    </row>
    <row r="3798" spans="19:20" x14ac:dyDescent="0.25">
      <c r="S3798">
        <f t="shared" si="120"/>
        <v>0</v>
      </c>
      <c r="T3798" t="str">
        <f t="shared" si="119"/>
        <v/>
      </c>
    </row>
    <row r="3799" spans="19:20" x14ac:dyDescent="0.25">
      <c r="S3799">
        <f t="shared" si="120"/>
        <v>0</v>
      </c>
      <c r="T3799" t="str">
        <f t="shared" si="119"/>
        <v/>
      </c>
    </row>
    <row r="3800" spans="19:20" x14ac:dyDescent="0.25">
      <c r="S3800">
        <f t="shared" si="120"/>
        <v>0</v>
      </c>
      <c r="T3800" t="str">
        <f t="shared" si="119"/>
        <v/>
      </c>
    </row>
    <row r="3801" spans="19:20" x14ac:dyDescent="0.25">
      <c r="S3801">
        <f t="shared" si="120"/>
        <v>0</v>
      </c>
      <c r="T3801" t="str">
        <f t="shared" si="119"/>
        <v/>
      </c>
    </row>
    <row r="3802" spans="19:20" x14ac:dyDescent="0.25">
      <c r="S3802">
        <f t="shared" si="120"/>
        <v>0</v>
      </c>
      <c r="T3802" t="str">
        <f t="shared" si="119"/>
        <v/>
      </c>
    </row>
    <row r="3803" spans="19:20" x14ac:dyDescent="0.25">
      <c r="S3803">
        <f t="shared" si="120"/>
        <v>0</v>
      </c>
      <c r="T3803" t="str">
        <f t="shared" si="119"/>
        <v/>
      </c>
    </row>
    <row r="3804" spans="19:20" x14ac:dyDescent="0.25">
      <c r="S3804">
        <f t="shared" si="120"/>
        <v>0</v>
      </c>
      <c r="T3804" t="str">
        <f t="shared" si="119"/>
        <v/>
      </c>
    </row>
    <row r="3805" spans="19:20" x14ac:dyDescent="0.25">
      <c r="S3805">
        <f t="shared" si="120"/>
        <v>0</v>
      </c>
      <c r="T3805" t="str">
        <f t="shared" si="119"/>
        <v/>
      </c>
    </row>
    <row r="3806" spans="19:20" x14ac:dyDescent="0.25">
      <c r="S3806">
        <f t="shared" si="120"/>
        <v>0</v>
      </c>
      <c r="T3806" t="str">
        <f t="shared" si="119"/>
        <v/>
      </c>
    </row>
    <row r="3807" spans="19:20" x14ac:dyDescent="0.25">
      <c r="S3807">
        <f t="shared" ref="S3807:S3808" si="121">J3807</f>
        <v>0</v>
      </c>
      <c r="T3807" t="str">
        <f t="shared" si="119"/>
        <v/>
      </c>
    </row>
    <row r="3808" spans="19:20" x14ac:dyDescent="0.25">
      <c r="S3808">
        <f t="shared" si="121"/>
        <v>0</v>
      </c>
      <c r="T3808" t="str">
        <f t="shared" si="119"/>
        <v/>
      </c>
    </row>
    <row r="3809" spans="19:20" x14ac:dyDescent="0.25">
      <c r="S3809">
        <f t="shared" ref="S3809:S3872" si="122">J3809</f>
        <v>0</v>
      </c>
      <c r="T3809" t="str">
        <f t="shared" si="119"/>
        <v/>
      </c>
    </row>
    <row r="3810" spans="19:20" x14ac:dyDescent="0.25">
      <c r="S3810">
        <f t="shared" si="122"/>
        <v>0</v>
      </c>
      <c r="T3810" t="str">
        <f t="shared" si="119"/>
        <v/>
      </c>
    </row>
    <row r="3811" spans="19:20" x14ac:dyDescent="0.25">
      <c r="S3811">
        <f t="shared" si="122"/>
        <v>0</v>
      </c>
      <c r="T3811" t="str">
        <f t="shared" si="119"/>
        <v/>
      </c>
    </row>
    <row r="3812" spans="19:20" x14ac:dyDescent="0.25">
      <c r="S3812">
        <f t="shared" si="122"/>
        <v>0</v>
      </c>
      <c r="T3812" t="str">
        <f t="shared" si="119"/>
        <v/>
      </c>
    </row>
    <row r="3813" spans="19:20" x14ac:dyDescent="0.25">
      <c r="S3813">
        <f t="shared" si="122"/>
        <v>0</v>
      </c>
      <c r="T3813" t="str">
        <f t="shared" si="119"/>
        <v/>
      </c>
    </row>
    <row r="3814" spans="19:20" x14ac:dyDescent="0.25">
      <c r="S3814">
        <f t="shared" si="122"/>
        <v>0</v>
      </c>
      <c r="T3814" t="str">
        <f t="shared" si="119"/>
        <v/>
      </c>
    </row>
    <row r="3815" spans="19:20" x14ac:dyDescent="0.25">
      <c r="S3815">
        <f t="shared" si="122"/>
        <v>0</v>
      </c>
      <c r="T3815" t="str">
        <f t="shared" si="119"/>
        <v/>
      </c>
    </row>
    <row r="3816" spans="19:20" x14ac:dyDescent="0.25">
      <c r="S3816">
        <f t="shared" si="122"/>
        <v>0</v>
      </c>
      <c r="T3816" t="str">
        <f t="shared" si="119"/>
        <v/>
      </c>
    </row>
    <row r="3817" spans="19:20" x14ac:dyDescent="0.25">
      <c r="S3817">
        <f t="shared" si="122"/>
        <v>0</v>
      </c>
      <c r="T3817" t="str">
        <f t="shared" si="119"/>
        <v/>
      </c>
    </row>
    <row r="3818" spans="19:20" x14ac:dyDescent="0.25">
      <c r="S3818">
        <f t="shared" si="122"/>
        <v>0</v>
      </c>
      <c r="T3818" t="str">
        <f t="shared" si="119"/>
        <v/>
      </c>
    </row>
    <row r="3819" spans="19:20" x14ac:dyDescent="0.25">
      <c r="S3819">
        <f t="shared" si="122"/>
        <v>0</v>
      </c>
      <c r="T3819" t="str">
        <f t="shared" si="119"/>
        <v/>
      </c>
    </row>
    <row r="3820" spans="19:20" x14ac:dyDescent="0.25">
      <c r="S3820">
        <f t="shared" si="122"/>
        <v>0</v>
      </c>
      <c r="T3820" t="str">
        <f t="shared" si="119"/>
        <v/>
      </c>
    </row>
    <row r="3821" spans="19:20" x14ac:dyDescent="0.25">
      <c r="S3821">
        <f t="shared" si="122"/>
        <v>0</v>
      </c>
      <c r="T3821" t="str">
        <f t="shared" si="119"/>
        <v/>
      </c>
    </row>
    <row r="3822" spans="19:20" x14ac:dyDescent="0.25">
      <c r="S3822">
        <f t="shared" si="122"/>
        <v>0</v>
      </c>
      <c r="T3822" t="str">
        <f t="shared" si="119"/>
        <v/>
      </c>
    </row>
    <row r="3823" spans="19:20" x14ac:dyDescent="0.25">
      <c r="S3823">
        <f t="shared" si="122"/>
        <v>0</v>
      </c>
      <c r="T3823" t="str">
        <f t="shared" si="119"/>
        <v/>
      </c>
    </row>
    <row r="3824" spans="19:20" x14ac:dyDescent="0.25">
      <c r="S3824">
        <f t="shared" si="122"/>
        <v>0</v>
      </c>
      <c r="T3824" t="str">
        <f t="shared" si="119"/>
        <v/>
      </c>
    </row>
    <row r="3825" spans="19:20" x14ac:dyDescent="0.25">
      <c r="S3825">
        <f t="shared" si="122"/>
        <v>0</v>
      </c>
      <c r="T3825" t="str">
        <f t="shared" si="119"/>
        <v/>
      </c>
    </row>
    <row r="3826" spans="19:20" x14ac:dyDescent="0.25">
      <c r="S3826">
        <f t="shared" si="122"/>
        <v>0</v>
      </c>
      <c r="T3826" t="str">
        <f t="shared" si="119"/>
        <v/>
      </c>
    </row>
    <row r="3827" spans="19:20" x14ac:dyDescent="0.25">
      <c r="S3827">
        <f t="shared" si="122"/>
        <v>0</v>
      </c>
      <c r="T3827" t="str">
        <f t="shared" si="119"/>
        <v/>
      </c>
    </row>
    <row r="3828" spans="19:20" x14ac:dyDescent="0.25">
      <c r="S3828">
        <f t="shared" si="122"/>
        <v>0</v>
      </c>
      <c r="T3828" t="str">
        <f t="shared" si="119"/>
        <v/>
      </c>
    </row>
    <row r="3829" spans="19:20" x14ac:dyDescent="0.25">
      <c r="S3829">
        <f t="shared" si="122"/>
        <v>0</v>
      </c>
      <c r="T3829" t="str">
        <f t="shared" si="119"/>
        <v/>
      </c>
    </row>
    <row r="3830" spans="19:20" x14ac:dyDescent="0.25">
      <c r="S3830">
        <f t="shared" si="122"/>
        <v>0</v>
      </c>
      <c r="T3830" t="str">
        <f t="shared" si="119"/>
        <v/>
      </c>
    </row>
    <row r="3831" spans="19:20" x14ac:dyDescent="0.25">
      <c r="S3831">
        <f t="shared" si="122"/>
        <v>0</v>
      </c>
      <c r="T3831" t="str">
        <f t="shared" si="119"/>
        <v/>
      </c>
    </row>
    <row r="3832" spans="19:20" x14ac:dyDescent="0.25">
      <c r="S3832">
        <f t="shared" si="122"/>
        <v>0</v>
      </c>
      <c r="T3832" t="str">
        <f t="shared" si="119"/>
        <v/>
      </c>
    </row>
    <row r="3833" spans="19:20" x14ac:dyDescent="0.25">
      <c r="S3833">
        <f t="shared" si="122"/>
        <v>0</v>
      </c>
      <c r="T3833" t="str">
        <f t="shared" si="119"/>
        <v/>
      </c>
    </row>
    <row r="3834" spans="19:20" x14ac:dyDescent="0.25">
      <c r="S3834">
        <f t="shared" si="122"/>
        <v>0</v>
      </c>
      <c r="T3834" t="str">
        <f t="shared" si="119"/>
        <v/>
      </c>
    </row>
    <row r="3835" spans="19:20" x14ac:dyDescent="0.25">
      <c r="S3835">
        <f t="shared" si="122"/>
        <v>0</v>
      </c>
      <c r="T3835" t="str">
        <f t="shared" si="119"/>
        <v/>
      </c>
    </row>
    <row r="3836" spans="19:20" x14ac:dyDescent="0.25">
      <c r="S3836">
        <f t="shared" si="122"/>
        <v>0</v>
      </c>
      <c r="T3836" t="str">
        <f t="shared" si="119"/>
        <v/>
      </c>
    </row>
    <row r="3837" spans="19:20" x14ac:dyDescent="0.25">
      <c r="S3837">
        <f t="shared" si="122"/>
        <v>0</v>
      </c>
      <c r="T3837" t="str">
        <f t="shared" si="119"/>
        <v/>
      </c>
    </row>
    <row r="3838" spans="19:20" x14ac:dyDescent="0.25">
      <c r="S3838">
        <f t="shared" si="122"/>
        <v>0</v>
      </c>
      <c r="T3838" t="str">
        <f t="shared" si="119"/>
        <v/>
      </c>
    </row>
    <row r="3839" spans="19:20" x14ac:dyDescent="0.25">
      <c r="S3839">
        <f t="shared" si="122"/>
        <v>0</v>
      </c>
      <c r="T3839" t="str">
        <f t="shared" si="119"/>
        <v/>
      </c>
    </row>
    <row r="3840" spans="19:20" x14ac:dyDescent="0.25">
      <c r="S3840">
        <f t="shared" si="122"/>
        <v>0</v>
      </c>
      <c r="T3840" t="str">
        <f t="shared" si="119"/>
        <v/>
      </c>
    </row>
    <row r="3841" spans="19:20" x14ac:dyDescent="0.25">
      <c r="S3841">
        <f t="shared" si="122"/>
        <v>0</v>
      </c>
      <c r="T3841" t="str">
        <f t="shared" si="119"/>
        <v/>
      </c>
    </row>
    <row r="3842" spans="19:20" x14ac:dyDescent="0.25">
      <c r="S3842">
        <f t="shared" si="122"/>
        <v>0</v>
      </c>
      <c r="T3842" t="str">
        <f t="shared" si="119"/>
        <v/>
      </c>
    </row>
    <row r="3843" spans="19:20" x14ac:dyDescent="0.25">
      <c r="S3843">
        <f t="shared" si="122"/>
        <v>0</v>
      </c>
      <c r="T3843" t="str">
        <f t="shared" ref="T3843:T3906" si="123">LEFT(P3843,6)</f>
        <v/>
      </c>
    </row>
    <row r="3844" spans="19:20" x14ac:dyDescent="0.25">
      <c r="S3844">
        <f t="shared" si="122"/>
        <v>0</v>
      </c>
      <c r="T3844" t="str">
        <f t="shared" si="123"/>
        <v/>
      </c>
    </row>
    <row r="3845" spans="19:20" x14ac:dyDescent="0.25">
      <c r="S3845">
        <f t="shared" si="122"/>
        <v>0</v>
      </c>
      <c r="T3845" t="str">
        <f t="shared" si="123"/>
        <v/>
      </c>
    </row>
    <row r="3846" spans="19:20" x14ac:dyDescent="0.25">
      <c r="S3846">
        <f t="shared" si="122"/>
        <v>0</v>
      </c>
      <c r="T3846" t="str">
        <f t="shared" si="123"/>
        <v/>
      </c>
    </row>
    <row r="3847" spans="19:20" x14ac:dyDescent="0.25">
      <c r="S3847">
        <f t="shared" si="122"/>
        <v>0</v>
      </c>
      <c r="T3847" t="str">
        <f t="shared" si="123"/>
        <v/>
      </c>
    </row>
    <row r="3848" spans="19:20" x14ac:dyDescent="0.25">
      <c r="S3848">
        <f t="shared" si="122"/>
        <v>0</v>
      </c>
      <c r="T3848" t="str">
        <f t="shared" si="123"/>
        <v/>
      </c>
    </row>
    <row r="3849" spans="19:20" x14ac:dyDescent="0.25">
      <c r="S3849">
        <f t="shared" si="122"/>
        <v>0</v>
      </c>
      <c r="T3849" t="str">
        <f t="shared" si="123"/>
        <v/>
      </c>
    </row>
    <row r="3850" spans="19:20" x14ac:dyDescent="0.25">
      <c r="S3850">
        <f t="shared" si="122"/>
        <v>0</v>
      </c>
      <c r="T3850" t="str">
        <f t="shared" si="123"/>
        <v/>
      </c>
    </row>
    <row r="3851" spans="19:20" x14ac:dyDescent="0.25">
      <c r="S3851">
        <f t="shared" si="122"/>
        <v>0</v>
      </c>
      <c r="T3851" t="str">
        <f t="shared" si="123"/>
        <v/>
      </c>
    </row>
    <row r="3852" spans="19:20" x14ac:dyDescent="0.25">
      <c r="S3852">
        <f t="shared" si="122"/>
        <v>0</v>
      </c>
      <c r="T3852" t="str">
        <f t="shared" si="123"/>
        <v/>
      </c>
    </row>
    <row r="3853" spans="19:20" x14ac:dyDescent="0.25">
      <c r="S3853">
        <f t="shared" si="122"/>
        <v>0</v>
      </c>
      <c r="T3853" t="str">
        <f t="shared" si="123"/>
        <v/>
      </c>
    </row>
    <row r="3854" spans="19:20" x14ac:dyDescent="0.25">
      <c r="S3854">
        <f t="shared" si="122"/>
        <v>0</v>
      </c>
      <c r="T3854" t="str">
        <f t="shared" si="123"/>
        <v/>
      </c>
    </row>
    <row r="3855" spans="19:20" x14ac:dyDescent="0.25">
      <c r="S3855">
        <f t="shared" si="122"/>
        <v>0</v>
      </c>
      <c r="T3855" t="str">
        <f t="shared" si="123"/>
        <v/>
      </c>
    </row>
    <row r="3856" spans="19:20" x14ac:dyDescent="0.25">
      <c r="S3856">
        <f t="shared" si="122"/>
        <v>0</v>
      </c>
      <c r="T3856" t="str">
        <f t="shared" si="123"/>
        <v/>
      </c>
    </row>
    <row r="3857" spans="19:20" x14ac:dyDescent="0.25">
      <c r="S3857">
        <f t="shared" si="122"/>
        <v>0</v>
      </c>
      <c r="T3857" t="str">
        <f t="shared" si="123"/>
        <v/>
      </c>
    </row>
    <row r="3858" spans="19:20" x14ac:dyDescent="0.25">
      <c r="S3858">
        <f t="shared" si="122"/>
        <v>0</v>
      </c>
      <c r="T3858" t="str">
        <f t="shared" si="123"/>
        <v/>
      </c>
    </row>
    <row r="3859" spans="19:20" x14ac:dyDescent="0.25">
      <c r="S3859">
        <f t="shared" si="122"/>
        <v>0</v>
      </c>
      <c r="T3859" t="str">
        <f t="shared" si="123"/>
        <v/>
      </c>
    </row>
    <row r="3860" spans="19:20" x14ac:dyDescent="0.25">
      <c r="S3860">
        <f t="shared" si="122"/>
        <v>0</v>
      </c>
      <c r="T3860" t="str">
        <f t="shared" si="123"/>
        <v/>
      </c>
    </row>
    <row r="3861" spans="19:20" x14ac:dyDescent="0.25">
      <c r="S3861">
        <f t="shared" si="122"/>
        <v>0</v>
      </c>
      <c r="T3861" t="str">
        <f t="shared" si="123"/>
        <v/>
      </c>
    </row>
    <row r="3862" spans="19:20" x14ac:dyDescent="0.25">
      <c r="S3862">
        <f t="shared" si="122"/>
        <v>0</v>
      </c>
      <c r="T3862" t="str">
        <f t="shared" si="123"/>
        <v/>
      </c>
    </row>
    <row r="3863" spans="19:20" x14ac:dyDescent="0.25">
      <c r="S3863">
        <f t="shared" si="122"/>
        <v>0</v>
      </c>
      <c r="T3863" t="str">
        <f t="shared" si="123"/>
        <v/>
      </c>
    </row>
    <row r="3864" spans="19:20" x14ac:dyDescent="0.25">
      <c r="S3864">
        <f t="shared" si="122"/>
        <v>0</v>
      </c>
      <c r="T3864" t="str">
        <f t="shared" si="123"/>
        <v/>
      </c>
    </row>
    <row r="3865" spans="19:20" x14ac:dyDescent="0.25">
      <c r="S3865">
        <f t="shared" si="122"/>
        <v>0</v>
      </c>
      <c r="T3865" t="str">
        <f t="shared" si="123"/>
        <v/>
      </c>
    </row>
    <row r="3866" spans="19:20" x14ac:dyDescent="0.25">
      <c r="S3866">
        <f t="shared" si="122"/>
        <v>0</v>
      </c>
      <c r="T3866" t="str">
        <f t="shared" si="123"/>
        <v/>
      </c>
    </row>
    <row r="3867" spans="19:20" x14ac:dyDescent="0.25">
      <c r="S3867">
        <f t="shared" si="122"/>
        <v>0</v>
      </c>
      <c r="T3867" t="str">
        <f t="shared" si="123"/>
        <v/>
      </c>
    </row>
    <row r="3868" spans="19:20" x14ac:dyDescent="0.25">
      <c r="S3868">
        <f t="shared" si="122"/>
        <v>0</v>
      </c>
      <c r="T3868" t="str">
        <f t="shared" si="123"/>
        <v/>
      </c>
    </row>
    <row r="3869" spans="19:20" x14ac:dyDescent="0.25">
      <c r="S3869">
        <f t="shared" si="122"/>
        <v>0</v>
      </c>
      <c r="T3869" t="str">
        <f t="shared" si="123"/>
        <v/>
      </c>
    </row>
    <row r="3870" spans="19:20" x14ac:dyDescent="0.25">
      <c r="S3870">
        <f t="shared" si="122"/>
        <v>0</v>
      </c>
      <c r="T3870" t="str">
        <f t="shared" si="123"/>
        <v/>
      </c>
    </row>
    <row r="3871" spans="19:20" x14ac:dyDescent="0.25">
      <c r="S3871">
        <f t="shared" si="122"/>
        <v>0</v>
      </c>
      <c r="T3871" t="str">
        <f t="shared" si="123"/>
        <v/>
      </c>
    </row>
    <row r="3872" spans="19:20" x14ac:dyDescent="0.25">
      <c r="S3872">
        <f t="shared" si="122"/>
        <v>0</v>
      </c>
      <c r="T3872" t="str">
        <f t="shared" si="123"/>
        <v/>
      </c>
    </row>
    <row r="3873" spans="19:20" x14ac:dyDescent="0.25">
      <c r="S3873">
        <f t="shared" ref="S3873:S3936" si="124">J3873</f>
        <v>0</v>
      </c>
      <c r="T3873" t="str">
        <f t="shared" si="123"/>
        <v/>
      </c>
    </row>
    <row r="3874" spans="19:20" x14ac:dyDescent="0.25">
      <c r="S3874">
        <f t="shared" si="124"/>
        <v>0</v>
      </c>
      <c r="T3874" t="str">
        <f t="shared" si="123"/>
        <v/>
      </c>
    </row>
    <row r="3875" spans="19:20" x14ac:dyDescent="0.25">
      <c r="S3875">
        <f t="shared" si="124"/>
        <v>0</v>
      </c>
      <c r="T3875" t="str">
        <f t="shared" si="123"/>
        <v/>
      </c>
    </row>
    <row r="3876" spans="19:20" x14ac:dyDescent="0.25">
      <c r="S3876">
        <f t="shared" si="124"/>
        <v>0</v>
      </c>
      <c r="T3876" t="str">
        <f t="shared" si="123"/>
        <v/>
      </c>
    </row>
    <row r="3877" spans="19:20" x14ac:dyDescent="0.25">
      <c r="S3877">
        <f t="shared" si="124"/>
        <v>0</v>
      </c>
      <c r="T3877" t="str">
        <f t="shared" si="123"/>
        <v/>
      </c>
    </row>
    <row r="3878" spans="19:20" x14ac:dyDescent="0.25">
      <c r="S3878">
        <f t="shared" si="124"/>
        <v>0</v>
      </c>
      <c r="T3878" t="str">
        <f t="shared" si="123"/>
        <v/>
      </c>
    </row>
    <row r="3879" spans="19:20" x14ac:dyDescent="0.25">
      <c r="S3879">
        <f t="shared" si="124"/>
        <v>0</v>
      </c>
      <c r="T3879" t="str">
        <f t="shared" si="123"/>
        <v/>
      </c>
    </row>
    <row r="3880" spans="19:20" x14ac:dyDescent="0.25">
      <c r="S3880">
        <f t="shared" si="124"/>
        <v>0</v>
      </c>
      <c r="T3880" t="str">
        <f t="shared" si="123"/>
        <v/>
      </c>
    </row>
    <row r="3881" spans="19:20" x14ac:dyDescent="0.25">
      <c r="S3881">
        <f t="shared" si="124"/>
        <v>0</v>
      </c>
      <c r="T3881" t="str">
        <f t="shared" si="123"/>
        <v/>
      </c>
    </row>
    <row r="3882" spans="19:20" x14ac:dyDescent="0.25">
      <c r="S3882">
        <f t="shared" si="124"/>
        <v>0</v>
      </c>
      <c r="T3882" t="str">
        <f t="shared" si="123"/>
        <v/>
      </c>
    </row>
    <row r="3883" spans="19:20" x14ac:dyDescent="0.25">
      <c r="S3883">
        <f t="shared" si="124"/>
        <v>0</v>
      </c>
      <c r="T3883" t="str">
        <f t="shared" si="123"/>
        <v/>
      </c>
    </row>
    <row r="3884" spans="19:20" x14ac:dyDescent="0.25">
      <c r="S3884">
        <f t="shared" si="124"/>
        <v>0</v>
      </c>
      <c r="T3884" t="str">
        <f t="shared" si="123"/>
        <v/>
      </c>
    </row>
    <row r="3885" spans="19:20" x14ac:dyDescent="0.25">
      <c r="S3885">
        <f t="shared" si="124"/>
        <v>0</v>
      </c>
      <c r="T3885" t="str">
        <f t="shared" si="123"/>
        <v/>
      </c>
    </row>
    <row r="3886" spans="19:20" x14ac:dyDescent="0.25">
      <c r="S3886">
        <f t="shared" si="124"/>
        <v>0</v>
      </c>
      <c r="T3886" t="str">
        <f t="shared" si="123"/>
        <v/>
      </c>
    </row>
    <row r="3887" spans="19:20" x14ac:dyDescent="0.25">
      <c r="S3887">
        <f t="shared" si="124"/>
        <v>0</v>
      </c>
      <c r="T3887" t="str">
        <f t="shared" si="123"/>
        <v/>
      </c>
    </row>
    <row r="3888" spans="19:20" x14ac:dyDescent="0.25">
      <c r="S3888">
        <f t="shared" si="124"/>
        <v>0</v>
      </c>
      <c r="T3888" t="str">
        <f t="shared" si="123"/>
        <v/>
      </c>
    </row>
    <row r="3889" spans="19:20" x14ac:dyDescent="0.25">
      <c r="S3889">
        <f t="shared" si="124"/>
        <v>0</v>
      </c>
      <c r="T3889" t="str">
        <f t="shared" si="123"/>
        <v/>
      </c>
    </row>
    <row r="3890" spans="19:20" x14ac:dyDescent="0.25">
      <c r="S3890">
        <f t="shared" si="124"/>
        <v>0</v>
      </c>
      <c r="T3890" t="str">
        <f t="shared" si="123"/>
        <v/>
      </c>
    </row>
    <row r="3891" spans="19:20" x14ac:dyDescent="0.25">
      <c r="S3891">
        <f t="shared" si="124"/>
        <v>0</v>
      </c>
      <c r="T3891" t="str">
        <f t="shared" si="123"/>
        <v/>
      </c>
    </row>
    <row r="3892" spans="19:20" x14ac:dyDescent="0.25">
      <c r="S3892">
        <f t="shared" si="124"/>
        <v>0</v>
      </c>
      <c r="T3892" t="str">
        <f t="shared" si="123"/>
        <v/>
      </c>
    </row>
    <row r="3893" spans="19:20" x14ac:dyDescent="0.25">
      <c r="S3893">
        <f t="shared" si="124"/>
        <v>0</v>
      </c>
      <c r="T3893" t="str">
        <f t="shared" si="123"/>
        <v/>
      </c>
    </row>
    <row r="3894" spans="19:20" x14ac:dyDescent="0.25">
      <c r="S3894">
        <f t="shared" si="124"/>
        <v>0</v>
      </c>
      <c r="T3894" t="str">
        <f t="shared" si="123"/>
        <v/>
      </c>
    </row>
    <row r="3895" spans="19:20" x14ac:dyDescent="0.25">
      <c r="S3895">
        <f t="shared" si="124"/>
        <v>0</v>
      </c>
      <c r="T3895" t="str">
        <f t="shared" si="123"/>
        <v/>
      </c>
    </row>
    <row r="3896" spans="19:20" x14ac:dyDescent="0.25">
      <c r="S3896">
        <f t="shared" si="124"/>
        <v>0</v>
      </c>
      <c r="T3896" t="str">
        <f t="shared" si="123"/>
        <v/>
      </c>
    </row>
    <row r="3897" spans="19:20" x14ac:dyDescent="0.25">
      <c r="S3897">
        <f t="shared" si="124"/>
        <v>0</v>
      </c>
      <c r="T3897" t="str">
        <f t="shared" si="123"/>
        <v/>
      </c>
    </row>
    <row r="3898" spans="19:20" x14ac:dyDescent="0.25">
      <c r="S3898">
        <f t="shared" si="124"/>
        <v>0</v>
      </c>
      <c r="T3898" t="str">
        <f t="shared" si="123"/>
        <v/>
      </c>
    </row>
    <row r="3899" spans="19:20" x14ac:dyDescent="0.25">
      <c r="S3899">
        <f t="shared" si="124"/>
        <v>0</v>
      </c>
      <c r="T3899" t="str">
        <f t="shared" si="123"/>
        <v/>
      </c>
    </row>
    <row r="3900" spans="19:20" x14ac:dyDescent="0.25">
      <c r="S3900">
        <f t="shared" si="124"/>
        <v>0</v>
      </c>
      <c r="T3900" t="str">
        <f t="shared" si="123"/>
        <v/>
      </c>
    </row>
    <row r="3901" spans="19:20" x14ac:dyDescent="0.25">
      <c r="S3901">
        <f t="shared" si="124"/>
        <v>0</v>
      </c>
      <c r="T3901" t="str">
        <f t="shared" si="123"/>
        <v/>
      </c>
    </row>
    <row r="3902" spans="19:20" x14ac:dyDescent="0.25">
      <c r="S3902">
        <f t="shared" si="124"/>
        <v>0</v>
      </c>
      <c r="T3902" t="str">
        <f t="shared" si="123"/>
        <v/>
      </c>
    </row>
    <row r="3903" spans="19:20" x14ac:dyDescent="0.25">
      <c r="S3903">
        <f t="shared" si="124"/>
        <v>0</v>
      </c>
      <c r="T3903" t="str">
        <f t="shared" si="123"/>
        <v/>
      </c>
    </row>
    <row r="3904" spans="19:20" x14ac:dyDescent="0.25">
      <c r="S3904">
        <f t="shared" si="124"/>
        <v>0</v>
      </c>
      <c r="T3904" t="str">
        <f t="shared" si="123"/>
        <v/>
      </c>
    </row>
    <row r="3905" spans="19:20" x14ac:dyDescent="0.25">
      <c r="S3905">
        <f t="shared" si="124"/>
        <v>0</v>
      </c>
      <c r="T3905" t="str">
        <f t="shared" si="123"/>
        <v/>
      </c>
    </row>
    <row r="3906" spans="19:20" x14ac:dyDescent="0.25">
      <c r="S3906">
        <f t="shared" si="124"/>
        <v>0</v>
      </c>
      <c r="T3906" t="str">
        <f t="shared" si="123"/>
        <v/>
      </c>
    </row>
    <row r="3907" spans="19:20" x14ac:dyDescent="0.25">
      <c r="S3907">
        <f t="shared" si="124"/>
        <v>0</v>
      </c>
      <c r="T3907" t="str">
        <f t="shared" ref="T3907:T3970" si="125">LEFT(P3907,6)</f>
        <v/>
      </c>
    </row>
    <row r="3908" spans="19:20" x14ac:dyDescent="0.25">
      <c r="S3908">
        <f t="shared" si="124"/>
        <v>0</v>
      </c>
      <c r="T3908" t="str">
        <f t="shared" si="125"/>
        <v/>
      </c>
    </row>
    <row r="3909" spans="19:20" x14ac:dyDescent="0.25">
      <c r="S3909">
        <f t="shared" si="124"/>
        <v>0</v>
      </c>
      <c r="T3909" t="str">
        <f t="shared" si="125"/>
        <v/>
      </c>
    </row>
    <row r="3910" spans="19:20" x14ac:dyDescent="0.25">
      <c r="S3910">
        <f t="shared" si="124"/>
        <v>0</v>
      </c>
      <c r="T3910" t="str">
        <f t="shared" si="125"/>
        <v/>
      </c>
    </row>
    <row r="3911" spans="19:20" x14ac:dyDescent="0.25">
      <c r="S3911">
        <f t="shared" si="124"/>
        <v>0</v>
      </c>
      <c r="T3911" t="str">
        <f t="shared" si="125"/>
        <v/>
      </c>
    </row>
    <row r="3912" spans="19:20" x14ac:dyDescent="0.25">
      <c r="S3912">
        <f t="shared" si="124"/>
        <v>0</v>
      </c>
      <c r="T3912" t="str">
        <f t="shared" si="125"/>
        <v/>
      </c>
    </row>
    <row r="3913" spans="19:20" x14ac:dyDescent="0.25">
      <c r="S3913">
        <f t="shared" si="124"/>
        <v>0</v>
      </c>
      <c r="T3913" t="str">
        <f t="shared" si="125"/>
        <v/>
      </c>
    </row>
    <row r="3914" spans="19:20" x14ac:dyDescent="0.25">
      <c r="S3914">
        <f t="shared" si="124"/>
        <v>0</v>
      </c>
      <c r="T3914" t="str">
        <f t="shared" si="125"/>
        <v/>
      </c>
    </row>
    <row r="3915" spans="19:20" x14ac:dyDescent="0.25">
      <c r="S3915">
        <f t="shared" si="124"/>
        <v>0</v>
      </c>
      <c r="T3915" t="str">
        <f t="shared" si="125"/>
        <v/>
      </c>
    </row>
    <row r="3916" spans="19:20" x14ac:dyDescent="0.25">
      <c r="S3916">
        <f t="shared" si="124"/>
        <v>0</v>
      </c>
      <c r="T3916" t="str">
        <f t="shared" si="125"/>
        <v/>
      </c>
    </row>
    <row r="3917" spans="19:20" x14ac:dyDescent="0.25">
      <c r="S3917">
        <f t="shared" si="124"/>
        <v>0</v>
      </c>
      <c r="T3917" t="str">
        <f t="shared" si="125"/>
        <v/>
      </c>
    </row>
    <row r="3918" spans="19:20" x14ac:dyDescent="0.25">
      <c r="S3918">
        <f t="shared" si="124"/>
        <v>0</v>
      </c>
      <c r="T3918" t="str">
        <f t="shared" si="125"/>
        <v/>
      </c>
    </row>
    <row r="3919" spans="19:20" x14ac:dyDescent="0.25">
      <c r="S3919">
        <f t="shared" si="124"/>
        <v>0</v>
      </c>
      <c r="T3919" t="str">
        <f t="shared" si="125"/>
        <v/>
      </c>
    </row>
    <row r="3920" spans="19:20" x14ac:dyDescent="0.25">
      <c r="S3920">
        <f t="shared" si="124"/>
        <v>0</v>
      </c>
      <c r="T3920" t="str">
        <f t="shared" si="125"/>
        <v/>
      </c>
    </row>
    <row r="3921" spans="19:20" x14ac:dyDescent="0.25">
      <c r="S3921">
        <f t="shared" si="124"/>
        <v>0</v>
      </c>
      <c r="T3921" t="str">
        <f t="shared" si="125"/>
        <v/>
      </c>
    </row>
    <row r="3922" spans="19:20" x14ac:dyDescent="0.25">
      <c r="S3922">
        <f t="shared" si="124"/>
        <v>0</v>
      </c>
      <c r="T3922" t="str">
        <f t="shared" si="125"/>
        <v/>
      </c>
    </row>
    <row r="3923" spans="19:20" x14ac:dyDescent="0.25">
      <c r="S3923">
        <f t="shared" si="124"/>
        <v>0</v>
      </c>
      <c r="T3923" t="str">
        <f t="shared" si="125"/>
        <v/>
      </c>
    </row>
    <row r="3924" spans="19:20" x14ac:dyDescent="0.25">
      <c r="S3924">
        <f t="shared" si="124"/>
        <v>0</v>
      </c>
      <c r="T3924" t="str">
        <f t="shared" si="125"/>
        <v/>
      </c>
    </row>
    <row r="3925" spans="19:20" x14ac:dyDescent="0.25">
      <c r="S3925">
        <f t="shared" si="124"/>
        <v>0</v>
      </c>
      <c r="T3925" t="str">
        <f t="shared" si="125"/>
        <v/>
      </c>
    </row>
    <row r="3926" spans="19:20" x14ac:dyDescent="0.25">
      <c r="S3926">
        <f t="shared" si="124"/>
        <v>0</v>
      </c>
      <c r="T3926" t="str">
        <f t="shared" si="125"/>
        <v/>
      </c>
    </row>
    <row r="3927" spans="19:20" x14ac:dyDescent="0.25">
      <c r="S3927">
        <f t="shared" si="124"/>
        <v>0</v>
      </c>
      <c r="T3927" t="str">
        <f t="shared" si="125"/>
        <v/>
      </c>
    </row>
    <row r="3928" spans="19:20" x14ac:dyDescent="0.25">
      <c r="S3928">
        <f t="shared" si="124"/>
        <v>0</v>
      </c>
      <c r="T3928" t="str">
        <f t="shared" si="125"/>
        <v/>
      </c>
    </row>
    <row r="3929" spans="19:20" x14ac:dyDescent="0.25">
      <c r="S3929">
        <f t="shared" si="124"/>
        <v>0</v>
      </c>
      <c r="T3929" t="str">
        <f t="shared" si="125"/>
        <v/>
      </c>
    </row>
    <row r="3930" spans="19:20" x14ac:dyDescent="0.25">
      <c r="S3930">
        <f t="shared" si="124"/>
        <v>0</v>
      </c>
      <c r="T3930" t="str">
        <f t="shared" si="125"/>
        <v/>
      </c>
    </row>
    <row r="3931" spans="19:20" x14ac:dyDescent="0.25">
      <c r="S3931">
        <f t="shared" si="124"/>
        <v>0</v>
      </c>
      <c r="T3931" t="str">
        <f t="shared" si="125"/>
        <v/>
      </c>
    </row>
    <row r="3932" spans="19:20" x14ac:dyDescent="0.25">
      <c r="S3932">
        <f t="shared" si="124"/>
        <v>0</v>
      </c>
      <c r="T3932" t="str">
        <f t="shared" si="125"/>
        <v/>
      </c>
    </row>
    <row r="3933" spans="19:20" x14ac:dyDescent="0.25">
      <c r="S3933">
        <f t="shared" si="124"/>
        <v>0</v>
      </c>
      <c r="T3933" t="str">
        <f t="shared" si="125"/>
        <v/>
      </c>
    </row>
    <row r="3934" spans="19:20" x14ac:dyDescent="0.25">
      <c r="S3934">
        <f t="shared" si="124"/>
        <v>0</v>
      </c>
      <c r="T3934" t="str">
        <f t="shared" si="125"/>
        <v/>
      </c>
    </row>
    <row r="3935" spans="19:20" x14ac:dyDescent="0.25">
      <c r="S3935">
        <f t="shared" si="124"/>
        <v>0</v>
      </c>
      <c r="T3935" t="str">
        <f t="shared" si="125"/>
        <v/>
      </c>
    </row>
    <row r="3936" spans="19:20" x14ac:dyDescent="0.25">
      <c r="S3936">
        <f t="shared" si="124"/>
        <v>0</v>
      </c>
      <c r="T3936" t="str">
        <f t="shared" si="125"/>
        <v/>
      </c>
    </row>
    <row r="3937" spans="19:20" x14ac:dyDescent="0.25">
      <c r="S3937">
        <f t="shared" ref="S3937:S4000" si="126">J3937</f>
        <v>0</v>
      </c>
      <c r="T3937" t="str">
        <f t="shared" si="125"/>
        <v/>
      </c>
    </row>
    <row r="3938" spans="19:20" x14ac:dyDescent="0.25">
      <c r="S3938">
        <f t="shared" si="126"/>
        <v>0</v>
      </c>
      <c r="T3938" t="str">
        <f t="shared" si="125"/>
        <v/>
      </c>
    </row>
    <row r="3939" spans="19:20" x14ac:dyDescent="0.25">
      <c r="S3939">
        <f t="shared" si="126"/>
        <v>0</v>
      </c>
      <c r="T3939" t="str">
        <f t="shared" si="125"/>
        <v/>
      </c>
    </row>
    <row r="3940" spans="19:20" x14ac:dyDescent="0.25">
      <c r="S3940">
        <f t="shared" si="126"/>
        <v>0</v>
      </c>
      <c r="T3940" t="str">
        <f t="shared" si="125"/>
        <v/>
      </c>
    </row>
    <row r="3941" spans="19:20" x14ac:dyDescent="0.25">
      <c r="S3941">
        <f t="shared" si="126"/>
        <v>0</v>
      </c>
      <c r="T3941" t="str">
        <f t="shared" si="125"/>
        <v/>
      </c>
    </row>
    <row r="3942" spans="19:20" x14ac:dyDescent="0.25">
      <c r="S3942">
        <f t="shared" si="126"/>
        <v>0</v>
      </c>
      <c r="T3942" t="str">
        <f t="shared" si="125"/>
        <v/>
      </c>
    </row>
    <row r="3943" spans="19:20" x14ac:dyDescent="0.25">
      <c r="S3943">
        <f t="shared" si="126"/>
        <v>0</v>
      </c>
      <c r="T3943" t="str">
        <f t="shared" si="125"/>
        <v/>
      </c>
    </row>
    <row r="3944" spans="19:20" x14ac:dyDescent="0.25">
      <c r="S3944">
        <f t="shared" si="126"/>
        <v>0</v>
      </c>
      <c r="T3944" t="str">
        <f t="shared" si="125"/>
        <v/>
      </c>
    </row>
    <row r="3945" spans="19:20" x14ac:dyDescent="0.25">
      <c r="S3945">
        <f t="shared" si="126"/>
        <v>0</v>
      </c>
      <c r="T3945" t="str">
        <f t="shared" si="125"/>
        <v/>
      </c>
    </row>
    <row r="3946" spans="19:20" x14ac:dyDescent="0.25">
      <c r="S3946">
        <f t="shared" si="126"/>
        <v>0</v>
      </c>
      <c r="T3946" t="str">
        <f t="shared" si="125"/>
        <v/>
      </c>
    </row>
    <row r="3947" spans="19:20" x14ac:dyDescent="0.25">
      <c r="S3947">
        <f t="shared" si="126"/>
        <v>0</v>
      </c>
      <c r="T3947" t="str">
        <f t="shared" si="125"/>
        <v/>
      </c>
    </row>
    <row r="3948" spans="19:20" x14ac:dyDescent="0.25">
      <c r="S3948">
        <f t="shared" si="126"/>
        <v>0</v>
      </c>
      <c r="T3948" t="str">
        <f t="shared" si="125"/>
        <v/>
      </c>
    </row>
    <row r="3949" spans="19:20" x14ac:dyDescent="0.25">
      <c r="S3949">
        <f t="shared" si="126"/>
        <v>0</v>
      </c>
      <c r="T3949" t="str">
        <f t="shared" si="125"/>
        <v/>
      </c>
    </row>
    <row r="3950" spans="19:20" x14ac:dyDescent="0.25">
      <c r="S3950">
        <f t="shared" si="126"/>
        <v>0</v>
      </c>
      <c r="T3950" t="str">
        <f t="shared" si="125"/>
        <v/>
      </c>
    </row>
    <row r="3951" spans="19:20" x14ac:dyDescent="0.25">
      <c r="S3951">
        <f t="shared" si="126"/>
        <v>0</v>
      </c>
      <c r="T3951" t="str">
        <f t="shared" si="125"/>
        <v/>
      </c>
    </row>
    <row r="3952" spans="19:20" x14ac:dyDescent="0.25">
      <c r="S3952">
        <f t="shared" si="126"/>
        <v>0</v>
      </c>
      <c r="T3952" t="str">
        <f t="shared" si="125"/>
        <v/>
      </c>
    </row>
    <row r="3953" spans="19:20" x14ac:dyDescent="0.25">
      <c r="S3953">
        <f t="shared" si="126"/>
        <v>0</v>
      </c>
      <c r="T3953" t="str">
        <f t="shared" si="125"/>
        <v/>
      </c>
    </row>
    <row r="3954" spans="19:20" x14ac:dyDescent="0.25">
      <c r="S3954">
        <f t="shared" si="126"/>
        <v>0</v>
      </c>
      <c r="T3954" t="str">
        <f t="shared" si="125"/>
        <v/>
      </c>
    </row>
    <row r="3955" spans="19:20" x14ac:dyDescent="0.25">
      <c r="S3955">
        <f t="shared" si="126"/>
        <v>0</v>
      </c>
      <c r="T3955" t="str">
        <f t="shared" si="125"/>
        <v/>
      </c>
    </row>
    <row r="3956" spans="19:20" x14ac:dyDescent="0.25">
      <c r="S3956">
        <f t="shared" si="126"/>
        <v>0</v>
      </c>
      <c r="T3956" t="str">
        <f t="shared" si="125"/>
        <v/>
      </c>
    </row>
    <row r="3957" spans="19:20" x14ac:dyDescent="0.25">
      <c r="S3957">
        <f t="shared" si="126"/>
        <v>0</v>
      </c>
      <c r="T3957" t="str">
        <f t="shared" si="125"/>
        <v/>
      </c>
    </row>
    <row r="3958" spans="19:20" x14ac:dyDescent="0.25">
      <c r="S3958">
        <f t="shared" si="126"/>
        <v>0</v>
      </c>
      <c r="T3958" t="str">
        <f t="shared" si="125"/>
        <v/>
      </c>
    </row>
    <row r="3959" spans="19:20" x14ac:dyDescent="0.25">
      <c r="S3959">
        <f t="shared" si="126"/>
        <v>0</v>
      </c>
      <c r="T3959" t="str">
        <f t="shared" si="125"/>
        <v/>
      </c>
    </row>
    <row r="3960" spans="19:20" x14ac:dyDescent="0.25">
      <c r="S3960">
        <f t="shared" si="126"/>
        <v>0</v>
      </c>
      <c r="T3960" t="str">
        <f t="shared" si="125"/>
        <v/>
      </c>
    </row>
    <row r="3961" spans="19:20" x14ac:dyDescent="0.25">
      <c r="S3961">
        <f t="shared" si="126"/>
        <v>0</v>
      </c>
      <c r="T3961" t="str">
        <f t="shared" si="125"/>
        <v/>
      </c>
    </row>
    <row r="3962" spans="19:20" x14ac:dyDescent="0.25">
      <c r="S3962">
        <f t="shared" si="126"/>
        <v>0</v>
      </c>
      <c r="T3962" t="str">
        <f t="shared" si="125"/>
        <v/>
      </c>
    </row>
    <row r="3963" spans="19:20" x14ac:dyDescent="0.25">
      <c r="S3963">
        <f t="shared" si="126"/>
        <v>0</v>
      </c>
      <c r="T3963" t="str">
        <f t="shared" si="125"/>
        <v/>
      </c>
    </row>
    <row r="3964" spans="19:20" x14ac:dyDescent="0.25">
      <c r="S3964">
        <f t="shared" si="126"/>
        <v>0</v>
      </c>
      <c r="T3964" t="str">
        <f t="shared" si="125"/>
        <v/>
      </c>
    </row>
    <row r="3965" spans="19:20" x14ac:dyDescent="0.25">
      <c r="S3965">
        <f t="shared" si="126"/>
        <v>0</v>
      </c>
      <c r="T3965" t="str">
        <f t="shared" si="125"/>
        <v/>
      </c>
    </row>
    <row r="3966" spans="19:20" x14ac:dyDescent="0.25">
      <c r="S3966">
        <f t="shared" si="126"/>
        <v>0</v>
      </c>
      <c r="T3966" t="str">
        <f t="shared" si="125"/>
        <v/>
      </c>
    </row>
    <row r="3967" spans="19:20" x14ac:dyDescent="0.25">
      <c r="S3967">
        <f t="shared" si="126"/>
        <v>0</v>
      </c>
      <c r="T3967" t="str">
        <f t="shared" si="125"/>
        <v/>
      </c>
    </row>
    <row r="3968" spans="19:20" x14ac:dyDescent="0.25">
      <c r="S3968">
        <f t="shared" si="126"/>
        <v>0</v>
      </c>
      <c r="T3968" t="str">
        <f t="shared" si="125"/>
        <v/>
      </c>
    </row>
    <row r="3969" spans="19:20" x14ac:dyDescent="0.25">
      <c r="S3969">
        <f t="shared" si="126"/>
        <v>0</v>
      </c>
      <c r="T3969" t="str">
        <f t="shared" si="125"/>
        <v/>
      </c>
    </row>
    <row r="3970" spans="19:20" x14ac:dyDescent="0.25">
      <c r="S3970">
        <f t="shared" si="126"/>
        <v>0</v>
      </c>
      <c r="T3970" t="str">
        <f t="shared" si="125"/>
        <v/>
      </c>
    </row>
    <row r="3971" spans="19:20" x14ac:dyDescent="0.25">
      <c r="S3971">
        <f t="shared" si="126"/>
        <v>0</v>
      </c>
      <c r="T3971" t="str">
        <f t="shared" ref="T3971:T4034" si="127">LEFT(P3971,6)</f>
        <v/>
      </c>
    </row>
    <row r="3972" spans="19:20" x14ac:dyDescent="0.25">
      <c r="S3972">
        <f t="shared" si="126"/>
        <v>0</v>
      </c>
      <c r="T3972" t="str">
        <f t="shared" si="127"/>
        <v/>
      </c>
    </row>
    <row r="3973" spans="19:20" x14ac:dyDescent="0.25">
      <c r="S3973">
        <f t="shared" si="126"/>
        <v>0</v>
      </c>
      <c r="T3973" t="str">
        <f t="shared" si="127"/>
        <v/>
      </c>
    </row>
    <row r="3974" spans="19:20" x14ac:dyDescent="0.25">
      <c r="S3974">
        <f t="shared" si="126"/>
        <v>0</v>
      </c>
      <c r="T3974" t="str">
        <f t="shared" si="127"/>
        <v/>
      </c>
    </row>
    <row r="3975" spans="19:20" x14ac:dyDescent="0.25">
      <c r="S3975">
        <f t="shared" si="126"/>
        <v>0</v>
      </c>
      <c r="T3975" t="str">
        <f t="shared" si="127"/>
        <v/>
      </c>
    </row>
    <row r="3976" spans="19:20" x14ac:dyDescent="0.25">
      <c r="S3976">
        <f t="shared" si="126"/>
        <v>0</v>
      </c>
      <c r="T3976" t="str">
        <f t="shared" si="127"/>
        <v/>
      </c>
    </row>
    <row r="3977" spans="19:20" x14ac:dyDescent="0.25">
      <c r="S3977">
        <f t="shared" si="126"/>
        <v>0</v>
      </c>
      <c r="T3977" t="str">
        <f t="shared" si="127"/>
        <v/>
      </c>
    </row>
    <row r="3978" spans="19:20" x14ac:dyDescent="0.25">
      <c r="S3978">
        <f t="shared" si="126"/>
        <v>0</v>
      </c>
      <c r="T3978" t="str">
        <f t="shared" si="127"/>
        <v/>
      </c>
    </row>
    <row r="3979" spans="19:20" x14ac:dyDescent="0.25">
      <c r="S3979">
        <f t="shared" si="126"/>
        <v>0</v>
      </c>
      <c r="T3979" t="str">
        <f t="shared" si="127"/>
        <v/>
      </c>
    </row>
    <row r="3980" spans="19:20" x14ac:dyDescent="0.25">
      <c r="S3980">
        <f t="shared" si="126"/>
        <v>0</v>
      </c>
      <c r="T3980" t="str">
        <f t="shared" si="127"/>
        <v/>
      </c>
    </row>
    <row r="3981" spans="19:20" x14ac:dyDescent="0.25">
      <c r="S3981">
        <f t="shared" si="126"/>
        <v>0</v>
      </c>
      <c r="T3981" t="str">
        <f t="shared" si="127"/>
        <v/>
      </c>
    </row>
    <row r="3982" spans="19:20" x14ac:dyDescent="0.25">
      <c r="S3982">
        <f t="shared" si="126"/>
        <v>0</v>
      </c>
      <c r="T3982" t="str">
        <f t="shared" si="127"/>
        <v/>
      </c>
    </row>
    <row r="3983" spans="19:20" x14ac:dyDescent="0.25">
      <c r="S3983">
        <f t="shared" si="126"/>
        <v>0</v>
      </c>
      <c r="T3983" t="str">
        <f t="shared" si="127"/>
        <v/>
      </c>
    </row>
    <row r="3984" spans="19:20" x14ac:dyDescent="0.25">
      <c r="S3984">
        <f t="shared" si="126"/>
        <v>0</v>
      </c>
      <c r="T3984" t="str">
        <f t="shared" si="127"/>
        <v/>
      </c>
    </row>
    <row r="3985" spans="19:20" x14ac:dyDescent="0.25">
      <c r="S3985">
        <f t="shared" si="126"/>
        <v>0</v>
      </c>
      <c r="T3985" t="str">
        <f t="shared" si="127"/>
        <v/>
      </c>
    </row>
    <row r="3986" spans="19:20" x14ac:dyDescent="0.25">
      <c r="S3986">
        <f t="shared" si="126"/>
        <v>0</v>
      </c>
      <c r="T3986" t="str">
        <f t="shared" si="127"/>
        <v/>
      </c>
    </row>
    <row r="3987" spans="19:20" x14ac:dyDescent="0.25">
      <c r="S3987">
        <f t="shared" si="126"/>
        <v>0</v>
      </c>
      <c r="T3987" t="str">
        <f t="shared" si="127"/>
        <v/>
      </c>
    </row>
    <row r="3988" spans="19:20" x14ac:dyDescent="0.25">
      <c r="S3988">
        <f t="shared" si="126"/>
        <v>0</v>
      </c>
      <c r="T3988" t="str">
        <f t="shared" si="127"/>
        <v/>
      </c>
    </row>
    <row r="3989" spans="19:20" x14ac:dyDescent="0.25">
      <c r="S3989">
        <f t="shared" si="126"/>
        <v>0</v>
      </c>
      <c r="T3989" t="str">
        <f t="shared" si="127"/>
        <v/>
      </c>
    </row>
    <row r="3990" spans="19:20" x14ac:dyDescent="0.25">
      <c r="S3990">
        <f t="shared" si="126"/>
        <v>0</v>
      </c>
      <c r="T3990" t="str">
        <f t="shared" si="127"/>
        <v/>
      </c>
    </row>
    <row r="3991" spans="19:20" x14ac:dyDescent="0.25">
      <c r="S3991">
        <f t="shared" si="126"/>
        <v>0</v>
      </c>
      <c r="T3991" t="str">
        <f t="shared" si="127"/>
        <v/>
      </c>
    </row>
    <row r="3992" spans="19:20" x14ac:dyDescent="0.25">
      <c r="S3992">
        <f t="shared" si="126"/>
        <v>0</v>
      </c>
      <c r="T3992" t="str">
        <f t="shared" si="127"/>
        <v/>
      </c>
    </row>
    <row r="3993" spans="19:20" x14ac:dyDescent="0.25">
      <c r="S3993">
        <f t="shared" si="126"/>
        <v>0</v>
      </c>
      <c r="T3993" t="str">
        <f t="shared" si="127"/>
        <v/>
      </c>
    </row>
    <row r="3994" spans="19:20" x14ac:dyDescent="0.25">
      <c r="S3994">
        <f t="shared" si="126"/>
        <v>0</v>
      </c>
      <c r="T3994" t="str">
        <f t="shared" si="127"/>
        <v/>
      </c>
    </row>
    <row r="3995" spans="19:20" x14ac:dyDescent="0.25">
      <c r="S3995">
        <f t="shared" si="126"/>
        <v>0</v>
      </c>
      <c r="T3995" t="str">
        <f t="shared" si="127"/>
        <v/>
      </c>
    </row>
    <row r="3996" spans="19:20" x14ac:dyDescent="0.25">
      <c r="S3996">
        <f t="shared" si="126"/>
        <v>0</v>
      </c>
      <c r="T3996" t="str">
        <f t="shared" si="127"/>
        <v/>
      </c>
    </row>
    <row r="3997" spans="19:20" x14ac:dyDescent="0.25">
      <c r="S3997">
        <f t="shared" si="126"/>
        <v>0</v>
      </c>
      <c r="T3997" t="str">
        <f t="shared" si="127"/>
        <v/>
      </c>
    </row>
    <row r="3998" spans="19:20" x14ac:dyDescent="0.25">
      <c r="S3998">
        <f t="shared" si="126"/>
        <v>0</v>
      </c>
      <c r="T3998" t="str">
        <f t="shared" si="127"/>
        <v/>
      </c>
    </row>
    <row r="3999" spans="19:20" x14ac:dyDescent="0.25">
      <c r="S3999">
        <f t="shared" si="126"/>
        <v>0</v>
      </c>
      <c r="T3999" t="str">
        <f t="shared" si="127"/>
        <v/>
      </c>
    </row>
    <row r="4000" spans="19:20" x14ac:dyDescent="0.25">
      <c r="S4000">
        <f t="shared" si="126"/>
        <v>0</v>
      </c>
      <c r="T4000" t="str">
        <f t="shared" si="127"/>
        <v/>
      </c>
    </row>
    <row r="4001" spans="19:20" x14ac:dyDescent="0.25">
      <c r="S4001">
        <f t="shared" ref="S4001:S4064" si="128">J4001</f>
        <v>0</v>
      </c>
      <c r="T4001" t="str">
        <f t="shared" si="127"/>
        <v/>
      </c>
    </row>
    <row r="4002" spans="19:20" x14ac:dyDescent="0.25">
      <c r="S4002">
        <f t="shared" si="128"/>
        <v>0</v>
      </c>
      <c r="T4002" t="str">
        <f t="shared" si="127"/>
        <v/>
      </c>
    </row>
    <row r="4003" spans="19:20" x14ac:dyDescent="0.25">
      <c r="S4003">
        <f t="shared" si="128"/>
        <v>0</v>
      </c>
      <c r="T4003" t="str">
        <f t="shared" si="127"/>
        <v/>
      </c>
    </row>
    <row r="4004" spans="19:20" x14ac:dyDescent="0.25">
      <c r="S4004">
        <f t="shared" si="128"/>
        <v>0</v>
      </c>
      <c r="T4004" t="str">
        <f t="shared" si="127"/>
        <v/>
      </c>
    </row>
    <row r="4005" spans="19:20" x14ac:dyDescent="0.25">
      <c r="S4005">
        <f t="shared" si="128"/>
        <v>0</v>
      </c>
      <c r="T4005" t="str">
        <f t="shared" si="127"/>
        <v/>
      </c>
    </row>
    <row r="4006" spans="19:20" x14ac:dyDescent="0.25">
      <c r="S4006">
        <f t="shared" si="128"/>
        <v>0</v>
      </c>
      <c r="T4006" t="str">
        <f t="shared" si="127"/>
        <v/>
      </c>
    </row>
    <row r="4007" spans="19:20" x14ac:dyDescent="0.25">
      <c r="S4007">
        <f t="shared" si="128"/>
        <v>0</v>
      </c>
      <c r="T4007" t="str">
        <f t="shared" si="127"/>
        <v/>
      </c>
    </row>
    <row r="4008" spans="19:20" x14ac:dyDescent="0.25">
      <c r="S4008">
        <f t="shared" si="128"/>
        <v>0</v>
      </c>
      <c r="T4008" t="str">
        <f t="shared" si="127"/>
        <v/>
      </c>
    </row>
    <row r="4009" spans="19:20" x14ac:dyDescent="0.25">
      <c r="S4009">
        <f t="shared" si="128"/>
        <v>0</v>
      </c>
      <c r="T4009" t="str">
        <f t="shared" si="127"/>
        <v/>
      </c>
    </row>
    <row r="4010" spans="19:20" x14ac:dyDescent="0.25">
      <c r="S4010">
        <f t="shared" si="128"/>
        <v>0</v>
      </c>
      <c r="T4010" t="str">
        <f t="shared" si="127"/>
        <v/>
      </c>
    </row>
    <row r="4011" spans="19:20" x14ac:dyDescent="0.25">
      <c r="S4011">
        <f t="shared" si="128"/>
        <v>0</v>
      </c>
      <c r="T4011" t="str">
        <f t="shared" si="127"/>
        <v/>
      </c>
    </row>
    <row r="4012" spans="19:20" x14ac:dyDescent="0.25">
      <c r="S4012">
        <f t="shared" si="128"/>
        <v>0</v>
      </c>
      <c r="T4012" t="str">
        <f t="shared" si="127"/>
        <v/>
      </c>
    </row>
    <row r="4013" spans="19:20" x14ac:dyDescent="0.25">
      <c r="S4013">
        <f t="shared" si="128"/>
        <v>0</v>
      </c>
      <c r="T4013" t="str">
        <f t="shared" si="127"/>
        <v/>
      </c>
    </row>
    <row r="4014" spans="19:20" x14ac:dyDescent="0.25">
      <c r="S4014">
        <f t="shared" si="128"/>
        <v>0</v>
      </c>
      <c r="T4014" t="str">
        <f t="shared" si="127"/>
        <v/>
      </c>
    </row>
    <row r="4015" spans="19:20" x14ac:dyDescent="0.25">
      <c r="S4015">
        <f t="shared" si="128"/>
        <v>0</v>
      </c>
      <c r="T4015" t="str">
        <f t="shared" si="127"/>
        <v/>
      </c>
    </row>
    <row r="4016" spans="19:20" x14ac:dyDescent="0.25">
      <c r="S4016">
        <f t="shared" si="128"/>
        <v>0</v>
      </c>
      <c r="T4016" t="str">
        <f t="shared" si="127"/>
        <v/>
      </c>
    </row>
    <row r="4017" spans="19:20" x14ac:dyDescent="0.25">
      <c r="S4017">
        <f t="shared" si="128"/>
        <v>0</v>
      </c>
      <c r="T4017" t="str">
        <f t="shared" si="127"/>
        <v/>
      </c>
    </row>
    <row r="4018" spans="19:20" x14ac:dyDescent="0.25">
      <c r="S4018">
        <f t="shared" si="128"/>
        <v>0</v>
      </c>
      <c r="T4018" t="str">
        <f t="shared" si="127"/>
        <v/>
      </c>
    </row>
    <row r="4019" spans="19:20" x14ac:dyDescent="0.25">
      <c r="S4019">
        <f t="shared" si="128"/>
        <v>0</v>
      </c>
      <c r="T4019" t="str">
        <f t="shared" si="127"/>
        <v/>
      </c>
    </row>
    <row r="4020" spans="19:20" x14ac:dyDescent="0.25">
      <c r="S4020">
        <f t="shared" si="128"/>
        <v>0</v>
      </c>
      <c r="T4020" t="str">
        <f t="shared" si="127"/>
        <v/>
      </c>
    </row>
    <row r="4021" spans="19:20" x14ac:dyDescent="0.25">
      <c r="S4021">
        <f t="shared" si="128"/>
        <v>0</v>
      </c>
      <c r="T4021" t="str">
        <f t="shared" si="127"/>
        <v/>
      </c>
    </row>
    <row r="4022" spans="19:20" x14ac:dyDescent="0.25">
      <c r="S4022">
        <f t="shared" si="128"/>
        <v>0</v>
      </c>
      <c r="T4022" t="str">
        <f t="shared" si="127"/>
        <v/>
      </c>
    </row>
    <row r="4023" spans="19:20" x14ac:dyDescent="0.25">
      <c r="S4023">
        <f t="shared" si="128"/>
        <v>0</v>
      </c>
      <c r="T4023" t="str">
        <f t="shared" si="127"/>
        <v/>
      </c>
    </row>
    <row r="4024" spans="19:20" x14ac:dyDescent="0.25">
      <c r="S4024">
        <f t="shared" si="128"/>
        <v>0</v>
      </c>
      <c r="T4024" t="str">
        <f t="shared" si="127"/>
        <v/>
      </c>
    </row>
    <row r="4025" spans="19:20" x14ac:dyDescent="0.25">
      <c r="S4025">
        <f t="shared" si="128"/>
        <v>0</v>
      </c>
      <c r="T4025" t="str">
        <f t="shared" si="127"/>
        <v/>
      </c>
    </row>
    <row r="4026" spans="19:20" x14ac:dyDescent="0.25">
      <c r="S4026">
        <f t="shared" si="128"/>
        <v>0</v>
      </c>
      <c r="T4026" t="str">
        <f t="shared" si="127"/>
        <v/>
      </c>
    </row>
    <row r="4027" spans="19:20" x14ac:dyDescent="0.25">
      <c r="S4027">
        <f t="shared" si="128"/>
        <v>0</v>
      </c>
      <c r="T4027" t="str">
        <f t="shared" si="127"/>
        <v/>
      </c>
    </row>
    <row r="4028" spans="19:20" x14ac:dyDescent="0.25">
      <c r="S4028">
        <f t="shared" si="128"/>
        <v>0</v>
      </c>
      <c r="T4028" t="str">
        <f t="shared" si="127"/>
        <v/>
      </c>
    </row>
    <row r="4029" spans="19:20" x14ac:dyDescent="0.25">
      <c r="S4029">
        <f t="shared" si="128"/>
        <v>0</v>
      </c>
      <c r="T4029" t="str">
        <f t="shared" si="127"/>
        <v/>
      </c>
    </row>
    <row r="4030" spans="19:20" x14ac:dyDescent="0.25">
      <c r="S4030">
        <f t="shared" si="128"/>
        <v>0</v>
      </c>
      <c r="T4030" t="str">
        <f t="shared" si="127"/>
        <v/>
      </c>
    </row>
    <row r="4031" spans="19:20" x14ac:dyDescent="0.25">
      <c r="S4031">
        <f t="shared" si="128"/>
        <v>0</v>
      </c>
      <c r="T4031" t="str">
        <f t="shared" si="127"/>
        <v/>
      </c>
    </row>
    <row r="4032" spans="19:20" x14ac:dyDescent="0.25">
      <c r="S4032">
        <f t="shared" si="128"/>
        <v>0</v>
      </c>
      <c r="T4032" t="str">
        <f t="shared" si="127"/>
        <v/>
      </c>
    </row>
    <row r="4033" spans="19:20" x14ac:dyDescent="0.25">
      <c r="S4033">
        <f t="shared" si="128"/>
        <v>0</v>
      </c>
      <c r="T4033" t="str">
        <f t="shared" si="127"/>
        <v/>
      </c>
    </row>
    <row r="4034" spans="19:20" x14ac:dyDescent="0.25">
      <c r="S4034">
        <f t="shared" si="128"/>
        <v>0</v>
      </c>
      <c r="T4034" t="str">
        <f t="shared" si="127"/>
        <v/>
      </c>
    </row>
    <row r="4035" spans="19:20" x14ac:dyDescent="0.25">
      <c r="S4035">
        <f t="shared" si="128"/>
        <v>0</v>
      </c>
      <c r="T4035" t="str">
        <f t="shared" ref="T4035:T4098" si="129">LEFT(P4035,6)</f>
        <v/>
      </c>
    </row>
    <row r="4036" spans="19:20" x14ac:dyDescent="0.25">
      <c r="S4036">
        <f t="shared" si="128"/>
        <v>0</v>
      </c>
      <c r="T4036" t="str">
        <f t="shared" si="129"/>
        <v/>
      </c>
    </row>
    <row r="4037" spans="19:20" x14ac:dyDescent="0.25">
      <c r="S4037">
        <f t="shared" si="128"/>
        <v>0</v>
      </c>
      <c r="T4037" t="str">
        <f t="shared" si="129"/>
        <v/>
      </c>
    </row>
    <row r="4038" spans="19:20" x14ac:dyDescent="0.25">
      <c r="S4038">
        <f t="shared" si="128"/>
        <v>0</v>
      </c>
      <c r="T4038" t="str">
        <f t="shared" si="129"/>
        <v/>
      </c>
    </row>
    <row r="4039" spans="19:20" x14ac:dyDescent="0.25">
      <c r="S4039">
        <f t="shared" si="128"/>
        <v>0</v>
      </c>
      <c r="T4039" t="str">
        <f t="shared" si="129"/>
        <v/>
      </c>
    </row>
    <row r="4040" spans="19:20" x14ac:dyDescent="0.25">
      <c r="S4040">
        <f t="shared" si="128"/>
        <v>0</v>
      </c>
      <c r="T4040" t="str">
        <f t="shared" si="129"/>
        <v/>
      </c>
    </row>
    <row r="4041" spans="19:20" x14ac:dyDescent="0.25">
      <c r="S4041">
        <f t="shared" si="128"/>
        <v>0</v>
      </c>
      <c r="T4041" t="str">
        <f t="shared" si="129"/>
        <v/>
      </c>
    </row>
    <row r="4042" spans="19:20" x14ac:dyDescent="0.25">
      <c r="S4042">
        <f t="shared" si="128"/>
        <v>0</v>
      </c>
      <c r="T4042" t="str">
        <f t="shared" si="129"/>
        <v/>
      </c>
    </row>
    <row r="4043" spans="19:20" x14ac:dyDescent="0.25">
      <c r="S4043">
        <f t="shared" si="128"/>
        <v>0</v>
      </c>
      <c r="T4043" t="str">
        <f t="shared" si="129"/>
        <v/>
      </c>
    </row>
    <row r="4044" spans="19:20" x14ac:dyDescent="0.25">
      <c r="S4044">
        <f t="shared" si="128"/>
        <v>0</v>
      </c>
      <c r="T4044" t="str">
        <f t="shared" si="129"/>
        <v/>
      </c>
    </row>
    <row r="4045" spans="19:20" x14ac:dyDescent="0.25">
      <c r="S4045">
        <f t="shared" si="128"/>
        <v>0</v>
      </c>
      <c r="T4045" t="str">
        <f t="shared" si="129"/>
        <v/>
      </c>
    </row>
    <row r="4046" spans="19:20" x14ac:dyDescent="0.25">
      <c r="S4046">
        <f t="shared" si="128"/>
        <v>0</v>
      </c>
      <c r="T4046" t="str">
        <f t="shared" si="129"/>
        <v/>
      </c>
    </row>
    <row r="4047" spans="19:20" x14ac:dyDescent="0.25">
      <c r="S4047">
        <f t="shared" si="128"/>
        <v>0</v>
      </c>
      <c r="T4047" t="str">
        <f t="shared" si="129"/>
        <v/>
      </c>
    </row>
    <row r="4048" spans="19:20" x14ac:dyDescent="0.25">
      <c r="S4048">
        <f t="shared" si="128"/>
        <v>0</v>
      </c>
      <c r="T4048" t="str">
        <f t="shared" si="129"/>
        <v/>
      </c>
    </row>
    <row r="4049" spans="19:20" x14ac:dyDescent="0.25">
      <c r="S4049">
        <f t="shared" si="128"/>
        <v>0</v>
      </c>
      <c r="T4049" t="str">
        <f t="shared" si="129"/>
        <v/>
      </c>
    </row>
    <row r="4050" spans="19:20" x14ac:dyDescent="0.25">
      <c r="S4050">
        <f t="shared" si="128"/>
        <v>0</v>
      </c>
      <c r="T4050" t="str">
        <f t="shared" si="129"/>
        <v/>
      </c>
    </row>
    <row r="4051" spans="19:20" x14ac:dyDescent="0.25">
      <c r="S4051">
        <f t="shared" si="128"/>
        <v>0</v>
      </c>
      <c r="T4051" t="str">
        <f t="shared" si="129"/>
        <v/>
      </c>
    </row>
    <row r="4052" spans="19:20" x14ac:dyDescent="0.25">
      <c r="S4052">
        <f t="shared" si="128"/>
        <v>0</v>
      </c>
      <c r="T4052" t="str">
        <f t="shared" si="129"/>
        <v/>
      </c>
    </row>
    <row r="4053" spans="19:20" x14ac:dyDescent="0.25">
      <c r="S4053">
        <f t="shared" si="128"/>
        <v>0</v>
      </c>
      <c r="T4053" t="str">
        <f t="shared" si="129"/>
        <v/>
      </c>
    </row>
    <row r="4054" spans="19:20" x14ac:dyDescent="0.25">
      <c r="S4054">
        <f t="shared" si="128"/>
        <v>0</v>
      </c>
      <c r="T4054" t="str">
        <f t="shared" si="129"/>
        <v/>
      </c>
    </row>
    <row r="4055" spans="19:20" x14ac:dyDescent="0.25">
      <c r="S4055">
        <f t="shared" si="128"/>
        <v>0</v>
      </c>
      <c r="T4055" t="str">
        <f t="shared" si="129"/>
        <v/>
      </c>
    </row>
    <row r="4056" spans="19:20" x14ac:dyDescent="0.25">
      <c r="S4056">
        <f t="shared" si="128"/>
        <v>0</v>
      </c>
      <c r="T4056" t="str">
        <f t="shared" si="129"/>
        <v/>
      </c>
    </row>
    <row r="4057" spans="19:20" x14ac:dyDescent="0.25">
      <c r="S4057">
        <f t="shared" si="128"/>
        <v>0</v>
      </c>
      <c r="T4057" t="str">
        <f t="shared" si="129"/>
        <v/>
      </c>
    </row>
    <row r="4058" spans="19:20" x14ac:dyDescent="0.25">
      <c r="S4058">
        <f t="shared" si="128"/>
        <v>0</v>
      </c>
      <c r="T4058" t="str">
        <f t="shared" si="129"/>
        <v/>
      </c>
    </row>
    <row r="4059" spans="19:20" x14ac:dyDescent="0.25">
      <c r="S4059">
        <f t="shared" si="128"/>
        <v>0</v>
      </c>
      <c r="T4059" t="str">
        <f t="shared" si="129"/>
        <v/>
      </c>
    </row>
    <row r="4060" spans="19:20" x14ac:dyDescent="0.25">
      <c r="S4060">
        <f t="shared" si="128"/>
        <v>0</v>
      </c>
      <c r="T4060" t="str">
        <f t="shared" si="129"/>
        <v/>
      </c>
    </row>
    <row r="4061" spans="19:20" x14ac:dyDescent="0.25">
      <c r="S4061">
        <f t="shared" si="128"/>
        <v>0</v>
      </c>
      <c r="T4061" t="str">
        <f t="shared" si="129"/>
        <v/>
      </c>
    </row>
    <row r="4062" spans="19:20" x14ac:dyDescent="0.25">
      <c r="S4062">
        <f t="shared" si="128"/>
        <v>0</v>
      </c>
      <c r="T4062" t="str">
        <f t="shared" si="129"/>
        <v/>
      </c>
    </row>
    <row r="4063" spans="19:20" x14ac:dyDescent="0.25">
      <c r="S4063">
        <f t="shared" si="128"/>
        <v>0</v>
      </c>
      <c r="T4063" t="str">
        <f t="shared" si="129"/>
        <v/>
      </c>
    </row>
    <row r="4064" spans="19:20" x14ac:dyDescent="0.25">
      <c r="S4064">
        <f t="shared" si="128"/>
        <v>0</v>
      </c>
      <c r="T4064" t="str">
        <f t="shared" si="129"/>
        <v/>
      </c>
    </row>
    <row r="4065" spans="19:20" x14ac:dyDescent="0.25">
      <c r="S4065">
        <f t="shared" ref="S4065:S4128" si="130">J4065</f>
        <v>0</v>
      </c>
      <c r="T4065" t="str">
        <f t="shared" si="129"/>
        <v/>
      </c>
    </row>
    <row r="4066" spans="19:20" x14ac:dyDescent="0.25">
      <c r="S4066">
        <f t="shared" si="130"/>
        <v>0</v>
      </c>
      <c r="T4066" t="str">
        <f t="shared" si="129"/>
        <v/>
      </c>
    </row>
    <row r="4067" spans="19:20" x14ac:dyDescent="0.25">
      <c r="S4067">
        <f t="shared" si="130"/>
        <v>0</v>
      </c>
      <c r="T4067" t="str">
        <f t="shared" si="129"/>
        <v/>
      </c>
    </row>
    <row r="4068" spans="19:20" x14ac:dyDescent="0.25">
      <c r="S4068">
        <f t="shared" si="130"/>
        <v>0</v>
      </c>
      <c r="T4068" t="str">
        <f t="shared" si="129"/>
        <v/>
      </c>
    </row>
    <row r="4069" spans="19:20" x14ac:dyDescent="0.25">
      <c r="S4069">
        <f t="shared" si="130"/>
        <v>0</v>
      </c>
      <c r="T4069" t="str">
        <f t="shared" si="129"/>
        <v/>
      </c>
    </row>
    <row r="4070" spans="19:20" x14ac:dyDescent="0.25">
      <c r="S4070">
        <f t="shared" si="130"/>
        <v>0</v>
      </c>
      <c r="T4070" t="str">
        <f t="shared" si="129"/>
        <v/>
      </c>
    </row>
    <row r="4071" spans="19:20" x14ac:dyDescent="0.25">
      <c r="S4071">
        <f t="shared" si="130"/>
        <v>0</v>
      </c>
      <c r="T4071" t="str">
        <f t="shared" si="129"/>
        <v/>
      </c>
    </row>
    <row r="4072" spans="19:20" x14ac:dyDescent="0.25">
      <c r="S4072">
        <f t="shared" si="130"/>
        <v>0</v>
      </c>
      <c r="T4072" t="str">
        <f t="shared" si="129"/>
        <v/>
      </c>
    </row>
    <row r="4073" spans="19:20" x14ac:dyDescent="0.25">
      <c r="S4073">
        <f t="shared" si="130"/>
        <v>0</v>
      </c>
      <c r="T4073" t="str">
        <f t="shared" si="129"/>
        <v/>
      </c>
    </row>
    <row r="4074" spans="19:20" x14ac:dyDescent="0.25">
      <c r="S4074">
        <f t="shared" si="130"/>
        <v>0</v>
      </c>
      <c r="T4074" t="str">
        <f t="shared" si="129"/>
        <v/>
      </c>
    </row>
    <row r="4075" spans="19:20" x14ac:dyDescent="0.25">
      <c r="S4075">
        <f t="shared" si="130"/>
        <v>0</v>
      </c>
      <c r="T4075" t="str">
        <f t="shared" si="129"/>
        <v/>
      </c>
    </row>
    <row r="4076" spans="19:20" x14ac:dyDescent="0.25">
      <c r="S4076">
        <f t="shared" si="130"/>
        <v>0</v>
      </c>
      <c r="T4076" t="str">
        <f t="shared" si="129"/>
        <v/>
      </c>
    </row>
    <row r="4077" spans="19:20" x14ac:dyDescent="0.25">
      <c r="S4077">
        <f t="shared" si="130"/>
        <v>0</v>
      </c>
      <c r="T4077" t="str">
        <f t="shared" si="129"/>
        <v/>
      </c>
    </row>
    <row r="4078" spans="19:20" x14ac:dyDescent="0.25">
      <c r="S4078">
        <f t="shared" si="130"/>
        <v>0</v>
      </c>
      <c r="T4078" t="str">
        <f t="shared" si="129"/>
        <v/>
      </c>
    </row>
    <row r="4079" spans="19:20" x14ac:dyDescent="0.25">
      <c r="S4079">
        <f t="shared" si="130"/>
        <v>0</v>
      </c>
      <c r="T4079" t="str">
        <f t="shared" si="129"/>
        <v/>
      </c>
    </row>
    <row r="4080" spans="19:20" x14ac:dyDescent="0.25">
      <c r="S4080">
        <f t="shared" si="130"/>
        <v>0</v>
      </c>
      <c r="T4080" t="str">
        <f t="shared" si="129"/>
        <v/>
      </c>
    </row>
    <row r="4081" spans="19:20" x14ac:dyDescent="0.25">
      <c r="S4081">
        <f t="shared" si="130"/>
        <v>0</v>
      </c>
      <c r="T4081" t="str">
        <f t="shared" si="129"/>
        <v/>
      </c>
    </row>
    <row r="4082" spans="19:20" x14ac:dyDescent="0.25">
      <c r="S4082">
        <f t="shared" si="130"/>
        <v>0</v>
      </c>
      <c r="T4082" t="str">
        <f t="shared" si="129"/>
        <v/>
      </c>
    </row>
    <row r="4083" spans="19:20" x14ac:dyDescent="0.25">
      <c r="S4083">
        <f t="shared" si="130"/>
        <v>0</v>
      </c>
      <c r="T4083" t="str">
        <f t="shared" si="129"/>
        <v/>
      </c>
    </row>
    <row r="4084" spans="19:20" x14ac:dyDescent="0.25">
      <c r="S4084">
        <f t="shared" si="130"/>
        <v>0</v>
      </c>
      <c r="T4084" t="str">
        <f t="shared" si="129"/>
        <v/>
      </c>
    </row>
    <row r="4085" spans="19:20" x14ac:dyDescent="0.25">
      <c r="S4085">
        <f t="shared" si="130"/>
        <v>0</v>
      </c>
      <c r="T4085" t="str">
        <f t="shared" si="129"/>
        <v/>
      </c>
    </row>
    <row r="4086" spans="19:20" x14ac:dyDescent="0.25">
      <c r="S4086">
        <f t="shared" si="130"/>
        <v>0</v>
      </c>
      <c r="T4086" t="str">
        <f t="shared" si="129"/>
        <v/>
      </c>
    </row>
    <row r="4087" spans="19:20" x14ac:dyDescent="0.25">
      <c r="S4087">
        <f t="shared" si="130"/>
        <v>0</v>
      </c>
      <c r="T4087" t="str">
        <f t="shared" si="129"/>
        <v/>
      </c>
    </row>
    <row r="4088" spans="19:20" x14ac:dyDescent="0.25">
      <c r="S4088">
        <f t="shared" si="130"/>
        <v>0</v>
      </c>
      <c r="T4088" t="str">
        <f t="shared" si="129"/>
        <v/>
      </c>
    </row>
    <row r="4089" spans="19:20" x14ac:dyDescent="0.25">
      <c r="S4089">
        <f t="shared" si="130"/>
        <v>0</v>
      </c>
      <c r="T4089" t="str">
        <f t="shared" si="129"/>
        <v/>
      </c>
    </row>
    <row r="4090" spans="19:20" x14ac:dyDescent="0.25">
      <c r="S4090">
        <f t="shared" si="130"/>
        <v>0</v>
      </c>
      <c r="T4090" t="str">
        <f t="shared" si="129"/>
        <v/>
      </c>
    </row>
    <row r="4091" spans="19:20" x14ac:dyDescent="0.25">
      <c r="S4091">
        <f t="shared" si="130"/>
        <v>0</v>
      </c>
      <c r="T4091" t="str">
        <f t="shared" si="129"/>
        <v/>
      </c>
    </row>
    <row r="4092" spans="19:20" x14ac:dyDescent="0.25">
      <c r="S4092">
        <f t="shared" si="130"/>
        <v>0</v>
      </c>
      <c r="T4092" t="str">
        <f t="shared" si="129"/>
        <v/>
      </c>
    </row>
    <row r="4093" spans="19:20" x14ac:dyDescent="0.25">
      <c r="S4093">
        <f t="shared" si="130"/>
        <v>0</v>
      </c>
      <c r="T4093" t="str">
        <f t="shared" si="129"/>
        <v/>
      </c>
    </row>
    <row r="4094" spans="19:20" x14ac:dyDescent="0.25">
      <c r="S4094">
        <f t="shared" si="130"/>
        <v>0</v>
      </c>
      <c r="T4094" t="str">
        <f t="shared" si="129"/>
        <v/>
      </c>
    </row>
    <row r="4095" spans="19:20" x14ac:dyDescent="0.25">
      <c r="S4095">
        <f t="shared" si="130"/>
        <v>0</v>
      </c>
      <c r="T4095" t="str">
        <f t="shared" si="129"/>
        <v/>
      </c>
    </row>
    <row r="4096" spans="19:20" x14ac:dyDescent="0.25">
      <c r="S4096">
        <f t="shared" si="130"/>
        <v>0</v>
      </c>
      <c r="T4096" t="str">
        <f t="shared" si="129"/>
        <v/>
      </c>
    </row>
    <row r="4097" spans="19:20" x14ac:dyDescent="0.25">
      <c r="S4097">
        <f t="shared" si="130"/>
        <v>0</v>
      </c>
      <c r="T4097" t="str">
        <f t="shared" si="129"/>
        <v/>
      </c>
    </row>
    <row r="4098" spans="19:20" x14ac:dyDescent="0.25">
      <c r="S4098">
        <f t="shared" si="130"/>
        <v>0</v>
      </c>
      <c r="T4098" t="str">
        <f t="shared" si="129"/>
        <v/>
      </c>
    </row>
    <row r="4099" spans="19:20" x14ac:dyDescent="0.25">
      <c r="S4099">
        <f t="shared" si="130"/>
        <v>0</v>
      </c>
      <c r="T4099" t="str">
        <f t="shared" ref="T4099:T4162" si="131">LEFT(P4099,6)</f>
        <v/>
      </c>
    </row>
    <row r="4100" spans="19:20" x14ac:dyDescent="0.25">
      <c r="S4100">
        <f t="shared" si="130"/>
        <v>0</v>
      </c>
      <c r="T4100" t="str">
        <f t="shared" si="131"/>
        <v/>
      </c>
    </row>
    <row r="4101" spans="19:20" x14ac:dyDescent="0.25">
      <c r="S4101">
        <f t="shared" si="130"/>
        <v>0</v>
      </c>
      <c r="T4101" t="str">
        <f t="shared" si="131"/>
        <v/>
      </c>
    </row>
    <row r="4102" spans="19:20" x14ac:dyDescent="0.25">
      <c r="S4102">
        <f t="shared" si="130"/>
        <v>0</v>
      </c>
      <c r="T4102" t="str">
        <f t="shared" si="131"/>
        <v/>
      </c>
    </row>
    <row r="4103" spans="19:20" x14ac:dyDescent="0.25">
      <c r="S4103">
        <f t="shared" si="130"/>
        <v>0</v>
      </c>
      <c r="T4103" t="str">
        <f t="shared" si="131"/>
        <v/>
      </c>
    </row>
    <row r="4104" spans="19:20" x14ac:dyDescent="0.25">
      <c r="S4104">
        <f t="shared" si="130"/>
        <v>0</v>
      </c>
      <c r="T4104" t="str">
        <f t="shared" si="131"/>
        <v/>
      </c>
    </row>
    <row r="4105" spans="19:20" x14ac:dyDescent="0.25">
      <c r="S4105">
        <f t="shared" si="130"/>
        <v>0</v>
      </c>
      <c r="T4105" t="str">
        <f t="shared" si="131"/>
        <v/>
      </c>
    </row>
    <row r="4106" spans="19:20" x14ac:dyDescent="0.25">
      <c r="S4106">
        <f t="shared" si="130"/>
        <v>0</v>
      </c>
      <c r="T4106" t="str">
        <f t="shared" si="131"/>
        <v/>
      </c>
    </row>
    <row r="4107" spans="19:20" x14ac:dyDescent="0.25">
      <c r="S4107">
        <f t="shared" si="130"/>
        <v>0</v>
      </c>
      <c r="T4107" t="str">
        <f t="shared" si="131"/>
        <v/>
      </c>
    </row>
    <row r="4108" spans="19:20" x14ac:dyDescent="0.25">
      <c r="S4108">
        <f t="shared" si="130"/>
        <v>0</v>
      </c>
      <c r="T4108" t="str">
        <f t="shared" si="131"/>
        <v/>
      </c>
    </row>
    <row r="4109" spans="19:20" x14ac:dyDescent="0.25">
      <c r="S4109">
        <f t="shared" si="130"/>
        <v>0</v>
      </c>
      <c r="T4109" t="str">
        <f t="shared" si="131"/>
        <v/>
      </c>
    </row>
    <row r="4110" spans="19:20" x14ac:dyDescent="0.25">
      <c r="S4110">
        <f t="shared" si="130"/>
        <v>0</v>
      </c>
      <c r="T4110" t="str">
        <f t="shared" si="131"/>
        <v/>
      </c>
    </row>
    <row r="4111" spans="19:20" x14ac:dyDescent="0.25">
      <c r="S4111">
        <f t="shared" si="130"/>
        <v>0</v>
      </c>
      <c r="T4111" t="str">
        <f t="shared" si="131"/>
        <v/>
      </c>
    </row>
    <row r="4112" spans="19:20" x14ac:dyDescent="0.25">
      <c r="S4112">
        <f t="shared" si="130"/>
        <v>0</v>
      </c>
      <c r="T4112" t="str">
        <f t="shared" si="131"/>
        <v/>
      </c>
    </row>
    <row r="4113" spans="19:20" x14ac:dyDescent="0.25">
      <c r="S4113">
        <f t="shared" si="130"/>
        <v>0</v>
      </c>
      <c r="T4113" t="str">
        <f t="shared" si="131"/>
        <v/>
      </c>
    </row>
    <row r="4114" spans="19:20" x14ac:dyDescent="0.25">
      <c r="S4114">
        <f t="shared" si="130"/>
        <v>0</v>
      </c>
      <c r="T4114" t="str">
        <f t="shared" si="131"/>
        <v/>
      </c>
    </row>
    <row r="4115" spans="19:20" x14ac:dyDescent="0.25">
      <c r="S4115">
        <f t="shared" si="130"/>
        <v>0</v>
      </c>
      <c r="T4115" t="str">
        <f t="shared" si="131"/>
        <v/>
      </c>
    </row>
    <row r="4116" spans="19:20" x14ac:dyDescent="0.25">
      <c r="S4116">
        <f t="shared" si="130"/>
        <v>0</v>
      </c>
      <c r="T4116" t="str">
        <f t="shared" si="131"/>
        <v/>
      </c>
    </row>
    <row r="4117" spans="19:20" x14ac:dyDescent="0.25">
      <c r="S4117">
        <f t="shared" si="130"/>
        <v>0</v>
      </c>
      <c r="T4117" t="str">
        <f t="shared" si="131"/>
        <v/>
      </c>
    </row>
    <row r="4118" spans="19:20" x14ac:dyDescent="0.25">
      <c r="S4118">
        <f t="shared" si="130"/>
        <v>0</v>
      </c>
      <c r="T4118" t="str">
        <f t="shared" si="131"/>
        <v/>
      </c>
    </row>
    <row r="4119" spans="19:20" x14ac:dyDescent="0.25">
      <c r="S4119">
        <f t="shared" si="130"/>
        <v>0</v>
      </c>
      <c r="T4119" t="str">
        <f t="shared" si="131"/>
        <v/>
      </c>
    </row>
    <row r="4120" spans="19:20" x14ac:dyDescent="0.25">
      <c r="S4120">
        <f t="shared" si="130"/>
        <v>0</v>
      </c>
      <c r="T4120" t="str">
        <f t="shared" si="131"/>
        <v/>
      </c>
    </row>
    <row r="4121" spans="19:20" x14ac:dyDescent="0.25">
      <c r="S4121">
        <f t="shared" si="130"/>
        <v>0</v>
      </c>
      <c r="T4121" t="str">
        <f t="shared" si="131"/>
        <v/>
      </c>
    </row>
    <row r="4122" spans="19:20" x14ac:dyDescent="0.25">
      <c r="S4122">
        <f t="shared" si="130"/>
        <v>0</v>
      </c>
      <c r="T4122" t="str">
        <f t="shared" si="131"/>
        <v/>
      </c>
    </row>
    <row r="4123" spans="19:20" x14ac:dyDescent="0.25">
      <c r="S4123">
        <f t="shared" si="130"/>
        <v>0</v>
      </c>
      <c r="T4123" t="str">
        <f t="shared" si="131"/>
        <v/>
      </c>
    </row>
    <row r="4124" spans="19:20" x14ac:dyDescent="0.25">
      <c r="S4124">
        <f t="shared" si="130"/>
        <v>0</v>
      </c>
      <c r="T4124" t="str">
        <f t="shared" si="131"/>
        <v/>
      </c>
    </row>
    <row r="4125" spans="19:20" x14ac:dyDescent="0.25">
      <c r="S4125">
        <f t="shared" si="130"/>
        <v>0</v>
      </c>
      <c r="T4125" t="str">
        <f t="shared" si="131"/>
        <v/>
      </c>
    </row>
    <row r="4126" spans="19:20" x14ac:dyDescent="0.25">
      <c r="S4126">
        <f t="shared" si="130"/>
        <v>0</v>
      </c>
      <c r="T4126" t="str">
        <f t="shared" si="131"/>
        <v/>
      </c>
    </row>
    <row r="4127" spans="19:20" x14ac:dyDescent="0.25">
      <c r="S4127">
        <f t="shared" si="130"/>
        <v>0</v>
      </c>
      <c r="T4127" t="str">
        <f t="shared" si="131"/>
        <v/>
      </c>
    </row>
    <row r="4128" spans="19:20" x14ac:dyDescent="0.25">
      <c r="S4128">
        <f t="shared" si="130"/>
        <v>0</v>
      </c>
      <c r="T4128" t="str">
        <f t="shared" si="131"/>
        <v/>
      </c>
    </row>
    <row r="4129" spans="19:20" x14ac:dyDescent="0.25">
      <c r="S4129">
        <f t="shared" ref="S4129:S4191" si="132">J4129</f>
        <v>0</v>
      </c>
      <c r="T4129" t="str">
        <f t="shared" si="131"/>
        <v/>
      </c>
    </row>
    <row r="4130" spans="19:20" x14ac:dyDescent="0.25">
      <c r="S4130">
        <f t="shared" si="132"/>
        <v>0</v>
      </c>
      <c r="T4130" t="str">
        <f t="shared" si="131"/>
        <v/>
      </c>
    </row>
    <row r="4131" spans="19:20" x14ac:dyDescent="0.25">
      <c r="S4131">
        <f t="shared" si="132"/>
        <v>0</v>
      </c>
      <c r="T4131" t="str">
        <f t="shared" si="131"/>
        <v/>
      </c>
    </row>
    <row r="4132" spans="19:20" x14ac:dyDescent="0.25">
      <c r="S4132">
        <f t="shared" si="132"/>
        <v>0</v>
      </c>
      <c r="T4132" t="str">
        <f t="shared" si="131"/>
        <v/>
      </c>
    </row>
    <row r="4133" spans="19:20" x14ac:dyDescent="0.25">
      <c r="S4133">
        <f t="shared" si="132"/>
        <v>0</v>
      </c>
      <c r="T4133" t="str">
        <f t="shared" si="131"/>
        <v/>
      </c>
    </row>
    <row r="4134" spans="19:20" x14ac:dyDescent="0.25">
      <c r="S4134">
        <f t="shared" si="132"/>
        <v>0</v>
      </c>
      <c r="T4134" t="str">
        <f t="shared" si="131"/>
        <v/>
      </c>
    </row>
    <row r="4135" spans="19:20" x14ac:dyDescent="0.25">
      <c r="S4135">
        <f t="shared" si="132"/>
        <v>0</v>
      </c>
      <c r="T4135" t="str">
        <f t="shared" si="131"/>
        <v/>
      </c>
    </row>
    <row r="4136" spans="19:20" x14ac:dyDescent="0.25">
      <c r="S4136">
        <f t="shared" si="132"/>
        <v>0</v>
      </c>
      <c r="T4136" t="str">
        <f t="shared" si="131"/>
        <v/>
      </c>
    </row>
    <row r="4137" spans="19:20" x14ac:dyDescent="0.25">
      <c r="S4137">
        <f t="shared" si="132"/>
        <v>0</v>
      </c>
      <c r="T4137" t="str">
        <f t="shared" si="131"/>
        <v/>
      </c>
    </row>
    <row r="4138" spans="19:20" x14ac:dyDescent="0.25">
      <c r="S4138">
        <f t="shared" si="132"/>
        <v>0</v>
      </c>
      <c r="T4138" t="str">
        <f t="shared" si="131"/>
        <v/>
      </c>
    </row>
    <row r="4139" spans="19:20" x14ac:dyDescent="0.25">
      <c r="S4139">
        <f t="shared" si="132"/>
        <v>0</v>
      </c>
      <c r="T4139" t="str">
        <f t="shared" si="131"/>
        <v/>
      </c>
    </row>
    <row r="4140" spans="19:20" x14ac:dyDescent="0.25">
      <c r="S4140">
        <f t="shared" si="132"/>
        <v>0</v>
      </c>
      <c r="T4140" t="str">
        <f t="shared" si="131"/>
        <v/>
      </c>
    </row>
    <row r="4141" spans="19:20" x14ac:dyDescent="0.25">
      <c r="S4141">
        <f t="shared" si="132"/>
        <v>0</v>
      </c>
      <c r="T4141" t="str">
        <f t="shared" si="131"/>
        <v/>
      </c>
    </row>
    <row r="4142" spans="19:20" x14ac:dyDescent="0.25">
      <c r="S4142">
        <f t="shared" si="132"/>
        <v>0</v>
      </c>
      <c r="T4142" t="str">
        <f t="shared" si="131"/>
        <v/>
      </c>
    </row>
    <row r="4143" spans="19:20" x14ac:dyDescent="0.25">
      <c r="S4143">
        <f t="shared" si="132"/>
        <v>0</v>
      </c>
      <c r="T4143" t="str">
        <f t="shared" si="131"/>
        <v/>
      </c>
    </row>
    <row r="4144" spans="19:20" x14ac:dyDescent="0.25">
      <c r="S4144">
        <f t="shared" si="132"/>
        <v>0</v>
      </c>
      <c r="T4144" t="str">
        <f t="shared" si="131"/>
        <v/>
      </c>
    </row>
    <row r="4145" spans="19:20" x14ac:dyDescent="0.25">
      <c r="S4145">
        <f t="shared" si="132"/>
        <v>0</v>
      </c>
      <c r="T4145" t="str">
        <f t="shared" si="131"/>
        <v/>
      </c>
    </row>
    <row r="4146" spans="19:20" x14ac:dyDescent="0.25">
      <c r="S4146">
        <f t="shared" si="132"/>
        <v>0</v>
      </c>
      <c r="T4146" t="str">
        <f t="shared" si="131"/>
        <v/>
      </c>
    </row>
    <row r="4147" spans="19:20" x14ac:dyDescent="0.25">
      <c r="S4147">
        <f t="shared" si="132"/>
        <v>0</v>
      </c>
      <c r="T4147" t="str">
        <f t="shared" si="131"/>
        <v/>
      </c>
    </row>
    <row r="4148" spans="19:20" x14ac:dyDescent="0.25">
      <c r="S4148">
        <f t="shared" si="132"/>
        <v>0</v>
      </c>
      <c r="T4148" t="str">
        <f t="shared" si="131"/>
        <v/>
      </c>
    </row>
    <row r="4149" spans="19:20" x14ac:dyDescent="0.25">
      <c r="S4149">
        <f t="shared" si="132"/>
        <v>0</v>
      </c>
      <c r="T4149" t="str">
        <f t="shared" si="131"/>
        <v/>
      </c>
    </row>
    <row r="4150" spans="19:20" x14ac:dyDescent="0.25">
      <c r="S4150">
        <f t="shared" si="132"/>
        <v>0</v>
      </c>
      <c r="T4150" t="str">
        <f t="shared" si="131"/>
        <v/>
      </c>
    </row>
    <row r="4151" spans="19:20" x14ac:dyDescent="0.25">
      <c r="S4151">
        <f t="shared" si="132"/>
        <v>0</v>
      </c>
      <c r="T4151" t="str">
        <f t="shared" si="131"/>
        <v/>
      </c>
    </row>
    <row r="4152" spans="19:20" x14ac:dyDescent="0.25">
      <c r="S4152">
        <f t="shared" si="132"/>
        <v>0</v>
      </c>
      <c r="T4152" t="str">
        <f t="shared" si="131"/>
        <v/>
      </c>
    </row>
    <row r="4153" spans="19:20" x14ac:dyDescent="0.25">
      <c r="S4153">
        <f t="shared" si="132"/>
        <v>0</v>
      </c>
      <c r="T4153" t="str">
        <f t="shared" si="131"/>
        <v/>
      </c>
    </row>
    <row r="4154" spans="19:20" x14ac:dyDescent="0.25">
      <c r="S4154">
        <f t="shared" si="132"/>
        <v>0</v>
      </c>
      <c r="T4154" t="str">
        <f t="shared" si="131"/>
        <v/>
      </c>
    </row>
    <row r="4155" spans="19:20" x14ac:dyDescent="0.25">
      <c r="S4155">
        <f t="shared" si="132"/>
        <v>0</v>
      </c>
      <c r="T4155" t="str">
        <f t="shared" si="131"/>
        <v/>
      </c>
    </row>
    <row r="4156" spans="19:20" x14ac:dyDescent="0.25">
      <c r="S4156">
        <f t="shared" si="132"/>
        <v>0</v>
      </c>
      <c r="T4156" t="str">
        <f t="shared" si="131"/>
        <v/>
      </c>
    </row>
    <row r="4157" spans="19:20" x14ac:dyDescent="0.25">
      <c r="S4157">
        <f t="shared" si="132"/>
        <v>0</v>
      </c>
      <c r="T4157" t="str">
        <f t="shared" si="131"/>
        <v/>
      </c>
    </row>
    <row r="4158" spans="19:20" x14ac:dyDescent="0.25">
      <c r="S4158">
        <f t="shared" si="132"/>
        <v>0</v>
      </c>
      <c r="T4158" t="str">
        <f t="shared" si="131"/>
        <v/>
      </c>
    </row>
    <row r="4159" spans="19:20" x14ac:dyDescent="0.25">
      <c r="S4159">
        <f t="shared" si="132"/>
        <v>0</v>
      </c>
      <c r="T4159" t="str">
        <f t="shared" si="131"/>
        <v/>
      </c>
    </row>
    <row r="4160" spans="19:20" x14ac:dyDescent="0.25">
      <c r="S4160">
        <f t="shared" si="132"/>
        <v>0</v>
      </c>
      <c r="T4160" t="str">
        <f t="shared" si="131"/>
        <v/>
      </c>
    </row>
    <row r="4161" spans="19:20" x14ac:dyDescent="0.25">
      <c r="S4161">
        <f t="shared" si="132"/>
        <v>0</v>
      </c>
      <c r="T4161" t="str">
        <f t="shared" si="131"/>
        <v/>
      </c>
    </row>
    <row r="4162" spans="19:20" x14ac:dyDescent="0.25">
      <c r="S4162">
        <f t="shared" si="132"/>
        <v>0</v>
      </c>
      <c r="T4162" t="str">
        <f t="shared" si="131"/>
        <v/>
      </c>
    </row>
    <row r="4163" spans="19:20" x14ac:dyDescent="0.25">
      <c r="S4163">
        <f t="shared" si="132"/>
        <v>0</v>
      </c>
      <c r="T4163" t="str">
        <f t="shared" ref="T4163:T4226" si="133">LEFT(P4163,6)</f>
        <v/>
      </c>
    </row>
    <row r="4164" spans="19:20" x14ac:dyDescent="0.25">
      <c r="S4164">
        <f t="shared" si="132"/>
        <v>0</v>
      </c>
      <c r="T4164" t="str">
        <f t="shared" si="133"/>
        <v/>
      </c>
    </row>
    <row r="4165" spans="19:20" x14ac:dyDescent="0.25">
      <c r="S4165">
        <f t="shared" si="132"/>
        <v>0</v>
      </c>
      <c r="T4165" t="str">
        <f t="shared" si="133"/>
        <v/>
      </c>
    </row>
    <row r="4166" spans="19:20" x14ac:dyDescent="0.25">
      <c r="S4166">
        <f t="shared" si="132"/>
        <v>0</v>
      </c>
      <c r="T4166" t="str">
        <f t="shared" si="133"/>
        <v/>
      </c>
    </row>
    <row r="4167" spans="19:20" x14ac:dyDescent="0.25">
      <c r="S4167">
        <f t="shared" si="132"/>
        <v>0</v>
      </c>
      <c r="T4167" t="str">
        <f t="shared" si="133"/>
        <v/>
      </c>
    </row>
    <row r="4168" spans="19:20" x14ac:dyDescent="0.25">
      <c r="S4168">
        <f t="shared" si="132"/>
        <v>0</v>
      </c>
      <c r="T4168" t="str">
        <f t="shared" si="133"/>
        <v/>
      </c>
    </row>
    <row r="4169" spans="19:20" x14ac:dyDescent="0.25">
      <c r="S4169">
        <f t="shared" si="132"/>
        <v>0</v>
      </c>
      <c r="T4169" t="str">
        <f t="shared" si="133"/>
        <v/>
      </c>
    </row>
    <row r="4170" spans="19:20" x14ac:dyDescent="0.25">
      <c r="S4170">
        <f t="shared" si="132"/>
        <v>0</v>
      </c>
      <c r="T4170" t="str">
        <f t="shared" si="133"/>
        <v/>
      </c>
    </row>
    <row r="4171" spans="19:20" x14ac:dyDescent="0.25">
      <c r="S4171">
        <f t="shared" si="132"/>
        <v>0</v>
      </c>
      <c r="T4171" t="str">
        <f t="shared" si="133"/>
        <v/>
      </c>
    </row>
    <row r="4172" spans="19:20" x14ac:dyDescent="0.25">
      <c r="S4172">
        <f t="shared" si="132"/>
        <v>0</v>
      </c>
      <c r="T4172" t="str">
        <f t="shared" si="133"/>
        <v/>
      </c>
    </row>
    <row r="4173" spans="19:20" x14ac:dyDescent="0.25">
      <c r="S4173">
        <f t="shared" si="132"/>
        <v>0</v>
      </c>
      <c r="T4173" t="str">
        <f t="shared" si="133"/>
        <v/>
      </c>
    </row>
    <row r="4174" spans="19:20" x14ac:dyDescent="0.25">
      <c r="S4174">
        <f t="shared" si="132"/>
        <v>0</v>
      </c>
      <c r="T4174" t="str">
        <f t="shared" si="133"/>
        <v/>
      </c>
    </row>
    <row r="4175" spans="19:20" x14ac:dyDescent="0.25">
      <c r="S4175">
        <f t="shared" si="132"/>
        <v>0</v>
      </c>
      <c r="T4175" t="str">
        <f t="shared" si="133"/>
        <v/>
      </c>
    </row>
    <row r="4176" spans="19:20" x14ac:dyDescent="0.25">
      <c r="S4176">
        <f t="shared" si="132"/>
        <v>0</v>
      </c>
      <c r="T4176" t="str">
        <f t="shared" si="133"/>
        <v/>
      </c>
    </row>
    <row r="4177" spans="19:20" x14ac:dyDescent="0.25">
      <c r="S4177">
        <f t="shared" si="132"/>
        <v>0</v>
      </c>
      <c r="T4177" t="str">
        <f t="shared" si="133"/>
        <v/>
      </c>
    </row>
    <row r="4178" spans="19:20" x14ac:dyDescent="0.25">
      <c r="S4178">
        <f t="shared" si="132"/>
        <v>0</v>
      </c>
      <c r="T4178" t="str">
        <f t="shared" si="133"/>
        <v/>
      </c>
    </row>
    <row r="4179" spans="19:20" x14ac:dyDescent="0.25">
      <c r="S4179">
        <f t="shared" si="132"/>
        <v>0</v>
      </c>
      <c r="T4179" t="str">
        <f t="shared" si="133"/>
        <v/>
      </c>
    </row>
    <row r="4180" spans="19:20" x14ac:dyDescent="0.25">
      <c r="S4180">
        <f t="shared" si="132"/>
        <v>0</v>
      </c>
      <c r="T4180" t="str">
        <f t="shared" si="133"/>
        <v/>
      </c>
    </row>
    <row r="4181" spans="19:20" x14ac:dyDescent="0.25">
      <c r="S4181">
        <f t="shared" si="132"/>
        <v>0</v>
      </c>
      <c r="T4181" t="str">
        <f t="shared" si="133"/>
        <v/>
      </c>
    </row>
    <row r="4182" spans="19:20" x14ac:dyDescent="0.25">
      <c r="S4182">
        <f t="shared" si="132"/>
        <v>0</v>
      </c>
      <c r="T4182" t="str">
        <f t="shared" si="133"/>
        <v/>
      </c>
    </row>
    <row r="4183" spans="19:20" x14ac:dyDescent="0.25">
      <c r="S4183">
        <f t="shared" si="132"/>
        <v>0</v>
      </c>
      <c r="T4183" t="str">
        <f t="shared" si="133"/>
        <v/>
      </c>
    </row>
    <row r="4184" spans="19:20" x14ac:dyDescent="0.25">
      <c r="S4184">
        <f t="shared" si="132"/>
        <v>0</v>
      </c>
      <c r="T4184" t="str">
        <f t="shared" si="133"/>
        <v/>
      </c>
    </row>
    <row r="4185" spans="19:20" x14ac:dyDescent="0.25">
      <c r="S4185">
        <f t="shared" si="132"/>
        <v>0</v>
      </c>
      <c r="T4185" t="str">
        <f t="shared" si="133"/>
        <v/>
      </c>
    </row>
    <row r="4186" spans="19:20" x14ac:dyDescent="0.25">
      <c r="S4186">
        <f t="shared" si="132"/>
        <v>0</v>
      </c>
      <c r="T4186" t="str">
        <f t="shared" si="133"/>
        <v/>
      </c>
    </row>
    <row r="4187" spans="19:20" x14ac:dyDescent="0.25">
      <c r="S4187">
        <f t="shared" si="132"/>
        <v>0</v>
      </c>
      <c r="T4187" t="str">
        <f t="shared" si="133"/>
        <v/>
      </c>
    </row>
    <row r="4188" spans="19:20" x14ac:dyDescent="0.25">
      <c r="S4188">
        <f t="shared" si="132"/>
        <v>0</v>
      </c>
      <c r="T4188" t="str">
        <f t="shared" si="133"/>
        <v/>
      </c>
    </row>
    <row r="4189" spans="19:20" x14ac:dyDescent="0.25">
      <c r="S4189">
        <f t="shared" si="132"/>
        <v>0</v>
      </c>
      <c r="T4189" t="str">
        <f t="shared" si="133"/>
        <v/>
      </c>
    </row>
    <row r="4190" spans="19:20" x14ac:dyDescent="0.25">
      <c r="S4190">
        <f t="shared" si="132"/>
        <v>0</v>
      </c>
      <c r="T4190" t="str">
        <f t="shared" si="133"/>
        <v/>
      </c>
    </row>
    <row r="4191" spans="19:20" x14ac:dyDescent="0.25">
      <c r="S4191">
        <f t="shared" si="132"/>
        <v>0</v>
      </c>
      <c r="T4191" t="str">
        <f t="shared" si="133"/>
        <v/>
      </c>
    </row>
    <row r="4192" spans="19:20" x14ac:dyDescent="0.25">
      <c r="S4192">
        <f t="shared" ref="S4192:S4255" si="134">J4192</f>
        <v>0</v>
      </c>
      <c r="T4192" t="str">
        <f t="shared" si="133"/>
        <v/>
      </c>
    </row>
    <row r="4193" spans="19:20" x14ac:dyDescent="0.25">
      <c r="S4193">
        <f t="shared" si="134"/>
        <v>0</v>
      </c>
      <c r="T4193" t="str">
        <f t="shared" si="133"/>
        <v/>
      </c>
    </row>
    <row r="4194" spans="19:20" x14ac:dyDescent="0.25">
      <c r="S4194">
        <f t="shared" si="134"/>
        <v>0</v>
      </c>
      <c r="T4194" t="str">
        <f t="shared" si="133"/>
        <v/>
      </c>
    </row>
    <row r="4195" spans="19:20" x14ac:dyDescent="0.25">
      <c r="S4195">
        <f t="shared" si="134"/>
        <v>0</v>
      </c>
      <c r="T4195" t="str">
        <f t="shared" si="133"/>
        <v/>
      </c>
    </row>
    <row r="4196" spans="19:20" x14ac:dyDescent="0.25">
      <c r="S4196">
        <f t="shared" si="134"/>
        <v>0</v>
      </c>
      <c r="T4196" t="str">
        <f t="shared" si="133"/>
        <v/>
      </c>
    </row>
    <row r="4197" spans="19:20" x14ac:dyDescent="0.25">
      <c r="S4197">
        <f t="shared" si="134"/>
        <v>0</v>
      </c>
      <c r="T4197" t="str">
        <f t="shared" si="133"/>
        <v/>
      </c>
    </row>
    <row r="4198" spans="19:20" x14ac:dyDescent="0.25">
      <c r="S4198">
        <f t="shared" si="134"/>
        <v>0</v>
      </c>
      <c r="T4198" t="str">
        <f t="shared" si="133"/>
        <v/>
      </c>
    </row>
    <row r="4199" spans="19:20" x14ac:dyDescent="0.25">
      <c r="S4199">
        <f t="shared" si="134"/>
        <v>0</v>
      </c>
      <c r="T4199" t="str">
        <f t="shared" si="133"/>
        <v/>
      </c>
    </row>
    <row r="4200" spans="19:20" x14ac:dyDescent="0.25">
      <c r="S4200">
        <f t="shared" si="134"/>
        <v>0</v>
      </c>
      <c r="T4200" t="str">
        <f t="shared" si="133"/>
        <v/>
      </c>
    </row>
    <row r="4201" spans="19:20" x14ac:dyDescent="0.25">
      <c r="S4201">
        <f t="shared" si="134"/>
        <v>0</v>
      </c>
      <c r="T4201" t="str">
        <f t="shared" si="133"/>
        <v/>
      </c>
    </row>
    <row r="4202" spans="19:20" x14ac:dyDescent="0.25">
      <c r="S4202">
        <f t="shared" si="134"/>
        <v>0</v>
      </c>
      <c r="T4202" t="str">
        <f t="shared" si="133"/>
        <v/>
      </c>
    </row>
    <row r="4203" spans="19:20" x14ac:dyDescent="0.25">
      <c r="S4203">
        <f t="shared" si="134"/>
        <v>0</v>
      </c>
      <c r="T4203" t="str">
        <f t="shared" si="133"/>
        <v/>
      </c>
    </row>
    <row r="4204" spans="19:20" x14ac:dyDescent="0.25">
      <c r="S4204">
        <f t="shared" si="134"/>
        <v>0</v>
      </c>
      <c r="T4204" t="str">
        <f t="shared" si="133"/>
        <v/>
      </c>
    </row>
    <row r="4205" spans="19:20" x14ac:dyDescent="0.25">
      <c r="S4205">
        <f t="shared" si="134"/>
        <v>0</v>
      </c>
      <c r="T4205" t="str">
        <f t="shared" si="133"/>
        <v/>
      </c>
    </row>
    <row r="4206" spans="19:20" x14ac:dyDescent="0.25">
      <c r="S4206">
        <f t="shared" si="134"/>
        <v>0</v>
      </c>
      <c r="T4206" t="str">
        <f t="shared" si="133"/>
        <v/>
      </c>
    </row>
    <row r="4207" spans="19:20" x14ac:dyDescent="0.25">
      <c r="S4207">
        <f t="shared" si="134"/>
        <v>0</v>
      </c>
      <c r="T4207" t="str">
        <f t="shared" si="133"/>
        <v/>
      </c>
    </row>
    <row r="4208" spans="19:20" x14ac:dyDescent="0.25">
      <c r="S4208">
        <f t="shared" si="134"/>
        <v>0</v>
      </c>
      <c r="T4208" t="str">
        <f t="shared" si="133"/>
        <v/>
      </c>
    </row>
    <row r="4209" spans="19:20" x14ac:dyDescent="0.25">
      <c r="S4209">
        <f t="shared" si="134"/>
        <v>0</v>
      </c>
      <c r="T4209" t="str">
        <f t="shared" si="133"/>
        <v/>
      </c>
    </row>
    <row r="4210" spans="19:20" x14ac:dyDescent="0.25">
      <c r="S4210">
        <f t="shared" si="134"/>
        <v>0</v>
      </c>
      <c r="T4210" t="str">
        <f t="shared" si="133"/>
        <v/>
      </c>
    </row>
    <row r="4211" spans="19:20" x14ac:dyDescent="0.25">
      <c r="S4211">
        <f t="shared" si="134"/>
        <v>0</v>
      </c>
      <c r="T4211" t="str">
        <f t="shared" si="133"/>
        <v/>
      </c>
    </row>
    <row r="4212" spans="19:20" x14ac:dyDescent="0.25">
      <c r="S4212">
        <f t="shared" si="134"/>
        <v>0</v>
      </c>
      <c r="T4212" t="str">
        <f t="shared" si="133"/>
        <v/>
      </c>
    </row>
    <row r="4213" spans="19:20" x14ac:dyDescent="0.25">
      <c r="S4213">
        <f t="shared" si="134"/>
        <v>0</v>
      </c>
      <c r="T4213" t="str">
        <f t="shared" si="133"/>
        <v/>
      </c>
    </row>
    <row r="4214" spans="19:20" x14ac:dyDescent="0.25">
      <c r="S4214">
        <f t="shared" si="134"/>
        <v>0</v>
      </c>
      <c r="T4214" t="str">
        <f t="shared" si="133"/>
        <v/>
      </c>
    </row>
    <row r="4215" spans="19:20" x14ac:dyDescent="0.25">
      <c r="S4215">
        <f t="shared" si="134"/>
        <v>0</v>
      </c>
      <c r="T4215" t="str">
        <f t="shared" si="133"/>
        <v/>
      </c>
    </row>
    <row r="4216" spans="19:20" x14ac:dyDescent="0.25">
      <c r="S4216">
        <f t="shared" si="134"/>
        <v>0</v>
      </c>
      <c r="T4216" t="str">
        <f t="shared" si="133"/>
        <v/>
      </c>
    </row>
    <row r="4217" spans="19:20" x14ac:dyDescent="0.25">
      <c r="S4217">
        <f t="shared" si="134"/>
        <v>0</v>
      </c>
      <c r="T4217" t="str">
        <f t="shared" si="133"/>
        <v/>
      </c>
    </row>
    <row r="4218" spans="19:20" x14ac:dyDescent="0.25">
      <c r="S4218">
        <f t="shared" si="134"/>
        <v>0</v>
      </c>
      <c r="T4218" t="str">
        <f t="shared" si="133"/>
        <v/>
      </c>
    </row>
    <row r="4219" spans="19:20" x14ac:dyDescent="0.25">
      <c r="S4219">
        <f t="shared" si="134"/>
        <v>0</v>
      </c>
      <c r="T4219" t="str">
        <f t="shared" si="133"/>
        <v/>
      </c>
    </row>
    <row r="4220" spans="19:20" x14ac:dyDescent="0.25">
      <c r="S4220">
        <f t="shared" si="134"/>
        <v>0</v>
      </c>
      <c r="T4220" t="str">
        <f t="shared" si="133"/>
        <v/>
      </c>
    </row>
    <row r="4221" spans="19:20" x14ac:dyDescent="0.25">
      <c r="S4221">
        <f t="shared" si="134"/>
        <v>0</v>
      </c>
      <c r="T4221" t="str">
        <f t="shared" si="133"/>
        <v/>
      </c>
    </row>
    <row r="4222" spans="19:20" x14ac:dyDescent="0.25">
      <c r="S4222">
        <f t="shared" si="134"/>
        <v>0</v>
      </c>
      <c r="T4222" t="str">
        <f t="shared" si="133"/>
        <v/>
      </c>
    </row>
    <row r="4223" spans="19:20" x14ac:dyDescent="0.25">
      <c r="S4223">
        <f t="shared" si="134"/>
        <v>0</v>
      </c>
      <c r="T4223" t="str">
        <f t="shared" si="133"/>
        <v/>
      </c>
    </row>
    <row r="4224" spans="19:20" x14ac:dyDescent="0.25">
      <c r="S4224">
        <f t="shared" si="134"/>
        <v>0</v>
      </c>
      <c r="T4224" t="str">
        <f t="shared" si="133"/>
        <v/>
      </c>
    </row>
    <row r="4225" spans="19:20" x14ac:dyDescent="0.25">
      <c r="S4225">
        <f t="shared" si="134"/>
        <v>0</v>
      </c>
      <c r="T4225" t="str">
        <f t="shared" si="133"/>
        <v/>
      </c>
    </row>
    <row r="4226" spans="19:20" x14ac:dyDescent="0.25">
      <c r="S4226">
        <f t="shared" si="134"/>
        <v>0</v>
      </c>
      <c r="T4226" t="str">
        <f t="shared" si="133"/>
        <v/>
      </c>
    </row>
    <row r="4227" spans="19:20" x14ac:dyDescent="0.25">
      <c r="S4227">
        <f t="shared" si="134"/>
        <v>0</v>
      </c>
      <c r="T4227" t="str">
        <f t="shared" ref="T4227:T4290" si="135">LEFT(P4227,6)</f>
        <v/>
      </c>
    </row>
    <row r="4228" spans="19:20" x14ac:dyDescent="0.25">
      <c r="S4228">
        <f t="shared" si="134"/>
        <v>0</v>
      </c>
      <c r="T4228" t="str">
        <f t="shared" si="135"/>
        <v/>
      </c>
    </row>
    <row r="4229" spans="19:20" x14ac:dyDescent="0.25">
      <c r="S4229">
        <f t="shared" si="134"/>
        <v>0</v>
      </c>
      <c r="T4229" t="str">
        <f t="shared" si="135"/>
        <v/>
      </c>
    </row>
    <row r="4230" spans="19:20" x14ac:dyDescent="0.25">
      <c r="S4230">
        <f t="shared" si="134"/>
        <v>0</v>
      </c>
      <c r="T4230" t="str">
        <f t="shared" si="135"/>
        <v/>
      </c>
    </row>
    <row r="4231" spans="19:20" x14ac:dyDescent="0.25">
      <c r="S4231">
        <f t="shared" si="134"/>
        <v>0</v>
      </c>
      <c r="T4231" t="str">
        <f t="shared" si="135"/>
        <v/>
      </c>
    </row>
    <row r="4232" spans="19:20" x14ac:dyDescent="0.25">
      <c r="S4232">
        <f t="shared" si="134"/>
        <v>0</v>
      </c>
      <c r="T4232" t="str">
        <f t="shared" si="135"/>
        <v/>
      </c>
    </row>
    <row r="4233" spans="19:20" x14ac:dyDescent="0.25">
      <c r="S4233">
        <f t="shared" si="134"/>
        <v>0</v>
      </c>
      <c r="T4233" t="str">
        <f t="shared" si="135"/>
        <v/>
      </c>
    </row>
    <row r="4234" spans="19:20" x14ac:dyDescent="0.25">
      <c r="S4234">
        <f t="shared" si="134"/>
        <v>0</v>
      </c>
      <c r="T4234" t="str">
        <f t="shared" si="135"/>
        <v/>
      </c>
    </row>
    <row r="4235" spans="19:20" x14ac:dyDescent="0.25">
      <c r="S4235">
        <f t="shared" si="134"/>
        <v>0</v>
      </c>
      <c r="T4235" t="str">
        <f t="shared" si="135"/>
        <v/>
      </c>
    </row>
    <row r="4236" spans="19:20" x14ac:dyDescent="0.25">
      <c r="S4236">
        <f t="shared" si="134"/>
        <v>0</v>
      </c>
      <c r="T4236" t="str">
        <f t="shared" si="135"/>
        <v/>
      </c>
    </row>
    <row r="4237" spans="19:20" x14ac:dyDescent="0.25">
      <c r="S4237">
        <f t="shared" si="134"/>
        <v>0</v>
      </c>
      <c r="T4237" t="str">
        <f t="shared" si="135"/>
        <v/>
      </c>
    </row>
    <row r="4238" spans="19:20" x14ac:dyDescent="0.25">
      <c r="S4238">
        <f t="shared" si="134"/>
        <v>0</v>
      </c>
      <c r="T4238" t="str">
        <f t="shared" si="135"/>
        <v/>
      </c>
    </row>
    <row r="4239" spans="19:20" x14ac:dyDescent="0.25">
      <c r="S4239">
        <f t="shared" si="134"/>
        <v>0</v>
      </c>
      <c r="T4239" t="str">
        <f t="shared" si="135"/>
        <v/>
      </c>
    </row>
    <row r="4240" spans="19:20" x14ac:dyDescent="0.25">
      <c r="S4240">
        <f t="shared" si="134"/>
        <v>0</v>
      </c>
      <c r="T4240" t="str">
        <f t="shared" si="135"/>
        <v/>
      </c>
    </row>
    <row r="4241" spans="19:20" x14ac:dyDescent="0.25">
      <c r="S4241">
        <f t="shared" si="134"/>
        <v>0</v>
      </c>
      <c r="T4241" t="str">
        <f t="shared" si="135"/>
        <v/>
      </c>
    </row>
    <row r="4242" spans="19:20" x14ac:dyDescent="0.25">
      <c r="S4242">
        <f t="shared" si="134"/>
        <v>0</v>
      </c>
      <c r="T4242" t="str">
        <f t="shared" si="135"/>
        <v/>
      </c>
    </row>
    <row r="4243" spans="19:20" x14ac:dyDescent="0.25">
      <c r="S4243">
        <f t="shared" si="134"/>
        <v>0</v>
      </c>
      <c r="T4243" t="str">
        <f t="shared" si="135"/>
        <v/>
      </c>
    </row>
    <row r="4244" spans="19:20" x14ac:dyDescent="0.25">
      <c r="S4244">
        <f t="shared" si="134"/>
        <v>0</v>
      </c>
      <c r="T4244" t="str">
        <f t="shared" si="135"/>
        <v/>
      </c>
    </row>
    <row r="4245" spans="19:20" x14ac:dyDescent="0.25">
      <c r="S4245">
        <f t="shared" si="134"/>
        <v>0</v>
      </c>
      <c r="T4245" t="str">
        <f t="shared" si="135"/>
        <v/>
      </c>
    </row>
    <row r="4246" spans="19:20" x14ac:dyDescent="0.25">
      <c r="S4246">
        <f t="shared" si="134"/>
        <v>0</v>
      </c>
      <c r="T4246" t="str">
        <f t="shared" si="135"/>
        <v/>
      </c>
    </row>
    <row r="4247" spans="19:20" x14ac:dyDescent="0.25">
      <c r="S4247">
        <f t="shared" si="134"/>
        <v>0</v>
      </c>
      <c r="T4247" t="str">
        <f t="shared" si="135"/>
        <v/>
      </c>
    </row>
    <row r="4248" spans="19:20" x14ac:dyDescent="0.25">
      <c r="S4248">
        <f t="shared" si="134"/>
        <v>0</v>
      </c>
      <c r="T4248" t="str">
        <f t="shared" si="135"/>
        <v/>
      </c>
    </row>
    <row r="4249" spans="19:20" x14ac:dyDescent="0.25">
      <c r="S4249">
        <f t="shared" si="134"/>
        <v>0</v>
      </c>
      <c r="T4249" t="str">
        <f t="shared" si="135"/>
        <v/>
      </c>
    </row>
    <row r="4250" spans="19:20" x14ac:dyDescent="0.25">
      <c r="S4250">
        <f t="shared" si="134"/>
        <v>0</v>
      </c>
      <c r="T4250" t="str">
        <f t="shared" si="135"/>
        <v/>
      </c>
    </row>
    <row r="4251" spans="19:20" x14ac:dyDescent="0.25">
      <c r="S4251">
        <f t="shared" si="134"/>
        <v>0</v>
      </c>
      <c r="T4251" t="str">
        <f t="shared" si="135"/>
        <v/>
      </c>
    </row>
    <row r="4252" spans="19:20" x14ac:dyDescent="0.25">
      <c r="S4252">
        <f t="shared" si="134"/>
        <v>0</v>
      </c>
      <c r="T4252" t="str">
        <f t="shared" si="135"/>
        <v/>
      </c>
    </row>
    <row r="4253" spans="19:20" x14ac:dyDescent="0.25">
      <c r="S4253">
        <f t="shared" si="134"/>
        <v>0</v>
      </c>
      <c r="T4253" t="str">
        <f t="shared" si="135"/>
        <v/>
      </c>
    </row>
    <row r="4254" spans="19:20" x14ac:dyDescent="0.25">
      <c r="S4254">
        <f t="shared" si="134"/>
        <v>0</v>
      </c>
      <c r="T4254" t="str">
        <f t="shared" si="135"/>
        <v/>
      </c>
    </row>
    <row r="4255" spans="19:20" x14ac:dyDescent="0.25">
      <c r="S4255">
        <f t="shared" si="134"/>
        <v>0</v>
      </c>
      <c r="T4255" t="str">
        <f t="shared" si="135"/>
        <v/>
      </c>
    </row>
    <row r="4256" spans="19:20" x14ac:dyDescent="0.25">
      <c r="S4256">
        <f t="shared" ref="S4256:S4319" si="136">J4256</f>
        <v>0</v>
      </c>
      <c r="T4256" t="str">
        <f t="shared" si="135"/>
        <v/>
      </c>
    </row>
    <row r="4257" spans="19:20" x14ac:dyDescent="0.25">
      <c r="S4257">
        <f t="shared" si="136"/>
        <v>0</v>
      </c>
      <c r="T4257" t="str">
        <f t="shared" si="135"/>
        <v/>
      </c>
    </row>
    <row r="4258" spans="19:20" x14ac:dyDescent="0.25">
      <c r="S4258">
        <f t="shared" si="136"/>
        <v>0</v>
      </c>
      <c r="T4258" t="str">
        <f t="shared" si="135"/>
        <v/>
      </c>
    </row>
    <row r="4259" spans="19:20" x14ac:dyDescent="0.25">
      <c r="S4259">
        <f t="shared" si="136"/>
        <v>0</v>
      </c>
      <c r="T4259" t="str">
        <f t="shared" si="135"/>
        <v/>
      </c>
    </row>
    <row r="4260" spans="19:20" x14ac:dyDescent="0.25">
      <c r="S4260">
        <f t="shared" si="136"/>
        <v>0</v>
      </c>
      <c r="T4260" t="str">
        <f t="shared" si="135"/>
        <v/>
      </c>
    </row>
    <row r="4261" spans="19:20" x14ac:dyDescent="0.25">
      <c r="S4261">
        <f t="shared" si="136"/>
        <v>0</v>
      </c>
      <c r="T4261" t="str">
        <f t="shared" si="135"/>
        <v/>
      </c>
    </row>
    <row r="4262" spans="19:20" x14ac:dyDescent="0.25">
      <c r="S4262">
        <f t="shared" si="136"/>
        <v>0</v>
      </c>
      <c r="T4262" t="str">
        <f t="shared" si="135"/>
        <v/>
      </c>
    </row>
    <row r="4263" spans="19:20" x14ac:dyDescent="0.25">
      <c r="S4263">
        <f t="shared" si="136"/>
        <v>0</v>
      </c>
      <c r="T4263" t="str">
        <f t="shared" si="135"/>
        <v/>
      </c>
    </row>
    <row r="4264" spans="19:20" x14ac:dyDescent="0.25">
      <c r="S4264">
        <f t="shared" si="136"/>
        <v>0</v>
      </c>
      <c r="T4264" t="str">
        <f t="shared" si="135"/>
        <v/>
      </c>
    </row>
    <row r="4265" spans="19:20" x14ac:dyDescent="0.25">
      <c r="S4265">
        <f t="shared" si="136"/>
        <v>0</v>
      </c>
      <c r="T4265" t="str">
        <f t="shared" si="135"/>
        <v/>
      </c>
    </row>
    <row r="4266" spans="19:20" x14ac:dyDescent="0.25">
      <c r="S4266">
        <f t="shared" si="136"/>
        <v>0</v>
      </c>
      <c r="T4266" t="str">
        <f t="shared" si="135"/>
        <v/>
      </c>
    </row>
    <row r="4267" spans="19:20" x14ac:dyDescent="0.25">
      <c r="S4267">
        <f t="shared" si="136"/>
        <v>0</v>
      </c>
      <c r="T4267" t="str">
        <f t="shared" si="135"/>
        <v/>
      </c>
    </row>
    <row r="4268" spans="19:20" x14ac:dyDescent="0.25">
      <c r="S4268">
        <f t="shared" si="136"/>
        <v>0</v>
      </c>
      <c r="T4268" t="str">
        <f t="shared" si="135"/>
        <v/>
      </c>
    </row>
    <row r="4269" spans="19:20" x14ac:dyDescent="0.25">
      <c r="S4269">
        <f t="shared" si="136"/>
        <v>0</v>
      </c>
      <c r="T4269" t="str">
        <f t="shared" si="135"/>
        <v/>
      </c>
    </row>
    <row r="4270" spans="19:20" x14ac:dyDescent="0.25">
      <c r="S4270">
        <f t="shared" si="136"/>
        <v>0</v>
      </c>
      <c r="T4270" t="str">
        <f t="shared" si="135"/>
        <v/>
      </c>
    </row>
    <row r="4271" spans="19:20" x14ac:dyDescent="0.25">
      <c r="S4271">
        <f t="shared" si="136"/>
        <v>0</v>
      </c>
      <c r="T4271" t="str">
        <f t="shared" si="135"/>
        <v/>
      </c>
    </row>
    <row r="4272" spans="19:20" x14ac:dyDescent="0.25">
      <c r="S4272">
        <f t="shared" si="136"/>
        <v>0</v>
      </c>
      <c r="T4272" t="str">
        <f t="shared" si="135"/>
        <v/>
      </c>
    </row>
    <row r="4273" spans="19:20" x14ac:dyDescent="0.25">
      <c r="S4273">
        <f t="shared" si="136"/>
        <v>0</v>
      </c>
      <c r="T4273" t="str">
        <f t="shared" si="135"/>
        <v/>
      </c>
    </row>
    <row r="4274" spans="19:20" x14ac:dyDescent="0.25">
      <c r="S4274">
        <f t="shared" si="136"/>
        <v>0</v>
      </c>
      <c r="T4274" t="str">
        <f t="shared" si="135"/>
        <v/>
      </c>
    </row>
    <row r="4275" spans="19:20" x14ac:dyDescent="0.25">
      <c r="S4275">
        <f t="shared" si="136"/>
        <v>0</v>
      </c>
      <c r="T4275" t="str">
        <f t="shared" si="135"/>
        <v/>
      </c>
    </row>
    <row r="4276" spans="19:20" x14ac:dyDescent="0.25">
      <c r="S4276">
        <f t="shared" si="136"/>
        <v>0</v>
      </c>
      <c r="T4276" t="str">
        <f t="shared" si="135"/>
        <v/>
      </c>
    </row>
    <row r="4277" spans="19:20" x14ac:dyDescent="0.25">
      <c r="S4277">
        <f t="shared" si="136"/>
        <v>0</v>
      </c>
      <c r="T4277" t="str">
        <f t="shared" si="135"/>
        <v/>
      </c>
    </row>
    <row r="4278" spans="19:20" x14ac:dyDescent="0.25">
      <c r="S4278">
        <f t="shared" si="136"/>
        <v>0</v>
      </c>
      <c r="T4278" t="str">
        <f t="shared" si="135"/>
        <v/>
      </c>
    </row>
    <row r="4279" spans="19:20" x14ac:dyDescent="0.25">
      <c r="S4279">
        <f t="shared" si="136"/>
        <v>0</v>
      </c>
      <c r="T4279" t="str">
        <f t="shared" si="135"/>
        <v/>
      </c>
    </row>
    <row r="4280" spans="19:20" x14ac:dyDescent="0.25">
      <c r="S4280">
        <f t="shared" si="136"/>
        <v>0</v>
      </c>
      <c r="T4280" t="str">
        <f t="shared" si="135"/>
        <v/>
      </c>
    </row>
    <row r="4281" spans="19:20" x14ac:dyDescent="0.25">
      <c r="S4281">
        <f t="shared" si="136"/>
        <v>0</v>
      </c>
      <c r="T4281" t="str">
        <f t="shared" si="135"/>
        <v/>
      </c>
    </row>
    <row r="4282" spans="19:20" x14ac:dyDescent="0.25">
      <c r="S4282">
        <f t="shared" si="136"/>
        <v>0</v>
      </c>
      <c r="T4282" t="str">
        <f t="shared" si="135"/>
        <v/>
      </c>
    </row>
    <row r="4283" spans="19:20" x14ac:dyDescent="0.25">
      <c r="S4283">
        <f t="shared" si="136"/>
        <v>0</v>
      </c>
      <c r="T4283" t="str">
        <f t="shared" si="135"/>
        <v/>
      </c>
    </row>
    <row r="4284" spans="19:20" x14ac:dyDescent="0.25">
      <c r="S4284">
        <f t="shared" si="136"/>
        <v>0</v>
      </c>
      <c r="T4284" t="str">
        <f t="shared" si="135"/>
        <v/>
      </c>
    </row>
    <row r="4285" spans="19:20" x14ac:dyDescent="0.25">
      <c r="S4285">
        <f t="shared" si="136"/>
        <v>0</v>
      </c>
      <c r="T4285" t="str">
        <f t="shared" si="135"/>
        <v/>
      </c>
    </row>
    <row r="4286" spans="19:20" x14ac:dyDescent="0.25">
      <c r="S4286">
        <f t="shared" si="136"/>
        <v>0</v>
      </c>
      <c r="T4286" t="str">
        <f t="shared" si="135"/>
        <v/>
      </c>
    </row>
    <row r="4287" spans="19:20" x14ac:dyDescent="0.25">
      <c r="S4287">
        <f t="shared" si="136"/>
        <v>0</v>
      </c>
      <c r="T4287" t="str">
        <f t="shared" si="135"/>
        <v/>
      </c>
    </row>
    <row r="4288" spans="19:20" x14ac:dyDescent="0.25">
      <c r="S4288">
        <f t="shared" si="136"/>
        <v>0</v>
      </c>
      <c r="T4288" t="str">
        <f t="shared" si="135"/>
        <v/>
      </c>
    </row>
    <row r="4289" spans="19:20" x14ac:dyDescent="0.25">
      <c r="S4289">
        <f t="shared" si="136"/>
        <v>0</v>
      </c>
      <c r="T4289" t="str">
        <f t="shared" si="135"/>
        <v/>
      </c>
    </row>
    <row r="4290" spans="19:20" x14ac:dyDescent="0.25">
      <c r="S4290">
        <f t="shared" si="136"/>
        <v>0</v>
      </c>
      <c r="T4290" t="str">
        <f t="shared" si="135"/>
        <v/>
      </c>
    </row>
    <row r="4291" spans="19:20" x14ac:dyDescent="0.25">
      <c r="S4291">
        <f t="shared" si="136"/>
        <v>0</v>
      </c>
      <c r="T4291" t="str">
        <f t="shared" ref="T4291:T4354" si="137">LEFT(P4291,6)</f>
        <v/>
      </c>
    </row>
    <row r="4292" spans="19:20" x14ac:dyDescent="0.25">
      <c r="S4292">
        <f t="shared" si="136"/>
        <v>0</v>
      </c>
      <c r="T4292" t="str">
        <f t="shared" si="137"/>
        <v/>
      </c>
    </row>
    <row r="4293" spans="19:20" x14ac:dyDescent="0.25">
      <c r="S4293">
        <f t="shared" si="136"/>
        <v>0</v>
      </c>
      <c r="T4293" t="str">
        <f t="shared" si="137"/>
        <v/>
      </c>
    </row>
    <row r="4294" spans="19:20" x14ac:dyDescent="0.25">
      <c r="S4294">
        <f t="shared" si="136"/>
        <v>0</v>
      </c>
      <c r="T4294" t="str">
        <f t="shared" si="137"/>
        <v/>
      </c>
    </row>
    <row r="4295" spans="19:20" x14ac:dyDescent="0.25">
      <c r="S4295">
        <f t="shared" si="136"/>
        <v>0</v>
      </c>
      <c r="T4295" t="str">
        <f t="shared" si="137"/>
        <v/>
      </c>
    </row>
    <row r="4296" spans="19:20" x14ac:dyDescent="0.25">
      <c r="S4296">
        <f t="shared" si="136"/>
        <v>0</v>
      </c>
      <c r="T4296" t="str">
        <f t="shared" si="137"/>
        <v/>
      </c>
    </row>
    <row r="4297" spans="19:20" x14ac:dyDescent="0.25">
      <c r="S4297">
        <f t="shared" si="136"/>
        <v>0</v>
      </c>
      <c r="T4297" t="str">
        <f t="shared" si="137"/>
        <v/>
      </c>
    </row>
    <row r="4298" spans="19:20" x14ac:dyDescent="0.25">
      <c r="S4298">
        <f t="shared" si="136"/>
        <v>0</v>
      </c>
      <c r="T4298" t="str">
        <f t="shared" si="137"/>
        <v/>
      </c>
    </row>
    <row r="4299" spans="19:20" x14ac:dyDescent="0.25">
      <c r="S4299">
        <f t="shared" si="136"/>
        <v>0</v>
      </c>
      <c r="T4299" t="str">
        <f t="shared" si="137"/>
        <v/>
      </c>
    </row>
    <row r="4300" spans="19:20" x14ac:dyDescent="0.25">
      <c r="S4300">
        <f t="shared" si="136"/>
        <v>0</v>
      </c>
      <c r="T4300" t="str">
        <f t="shared" si="137"/>
        <v/>
      </c>
    </row>
    <row r="4301" spans="19:20" x14ac:dyDescent="0.25">
      <c r="S4301">
        <f t="shared" si="136"/>
        <v>0</v>
      </c>
      <c r="T4301" t="str">
        <f t="shared" si="137"/>
        <v/>
      </c>
    </row>
    <row r="4302" spans="19:20" x14ac:dyDescent="0.25">
      <c r="S4302">
        <f t="shared" si="136"/>
        <v>0</v>
      </c>
      <c r="T4302" t="str">
        <f t="shared" si="137"/>
        <v/>
      </c>
    </row>
    <row r="4303" spans="19:20" x14ac:dyDescent="0.25">
      <c r="S4303">
        <f t="shared" si="136"/>
        <v>0</v>
      </c>
      <c r="T4303" t="str">
        <f t="shared" si="137"/>
        <v/>
      </c>
    </row>
    <row r="4304" spans="19:20" x14ac:dyDescent="0.25">
      <c r="S4304">
        <f t="shared" si="136"/>
        <v>0</v>
      </c>
      <c r="T4304" t="str">
        <f t="shared" si="137"/>
        <v/>
      </c>
    </row>
    <row r="4305" spans="19:20" x14ac:dyDescent="0.25">
      <c r="S4305">
        <f t="shared" si="136"/>
        <v>0</v>
      </c>
      <c r="T4305" t="str">
        <f t="shared" si="137"/>
        <v/>
      </c>
    </row>
    <row r="4306" spans="19:20" x14ac:dyDescent="0.25">
      <c r="S4306">
        <f t="shared" si="136"/>
        <v>0</v>
      </c>
      <c r="T4306" t="str">
        <f t="shared" si="137"/>
        <v/>
      </c>
    </row>
    <row r="4307" spans="19:20" x14ac:dyDescent="0.25">
      <c r="S4307">
        <f t="shared" si="136"/>
        <v>0</v>
      </c>
      <c r="T4307" t="str">
        <f t="shared" si="137"/>
        <v/>
      </c>
    </row>
    <row r="4308" spans="19:20" x14ac:dyDescent="0.25">
      <c r="S4308">
        <f t="shared" si="136"/>
        <v>0</v>
      </c>
      <c r="T4308" t="str">
        <f t="shared" si="137"/>
        <v/>
      </c>
    </row>
    <row r="4309" spans="19:20" x14ac:dyDescent="0.25">
      <c r="S4309">
        <f t="shared" si="136"/>
        <v>0</v>
      </c>
      <c r="T4309" t="str">
        <f t="shared" si="137"/>
        <v/>
      </c>
    </row>
    <row r="4310" spans="19:20" x14ac:dyDescent="0.25">
      <c r="S4310">
        <f t="shared" si="136"/>
        <v>0</v>
      </c>
      <c r="T4310" t="str">
        <f t="shared" si="137"/>
        <v/>
      </c>
    </row>
    <row r="4311" spans="19:20" x14ac:dyDescent="0.25">
      <c r="S4311">
        <f t="shared" si="136"/>
        <v>0</v>
      </c>
      <c r="T4311" t="str">
        <f t="shared" si="137"/>
        <v/>
      </c>
    </row>
    <row r="4312" spans="19:20" x14ac:dyDescent="0.25">
      <c r="S4312">
        <f t="shared" si="136"/>
        <v>0</v>
      </c>
      <c r="T4312" t="str">
        <f t="shared" si="137"/>
        <v/>
      </c>
    </row>
    <row r="4313" spans="19:20" x14ac:dyDescent="0.25">
      <c r="S4313">
        <f t="shared" si="136"/>
        <v>0</v>
      </c>
      <c r="T4313" t="str">
        <f t="shared" si="137"/>
        <v/>
      </c>
    </row>
    <row r="4314" spans="19:20" x14ac:dyDescent="0.25">
      <c r="S4314">
        <f t="shared" si="136"/>
        <v>0</v>
      </c>
      <c r="T4314" t="str">
        <f t="shared" si="137"/>
        <v/>
      </c>
    </row>
    <row r="4315" spans="19:20" x14ac:dyDescent="0.25">
      <c r="S4315">
        <f t="shared" si="136"/>
        <v>0</v>
      </c>
      <c r="T4315" t="str">
        <f t="shared" si="137"/>
        <v/>
      </c>
    </row>
    <row r="4316" spans="19:20" x14ac:dyDescent="0.25">
      <c r="S4316">
        <f t="shared" si="136"/>
        <v>0</v>
      </c>
      <c r="T4316" t="str">
        <f t="shared" si="137"/>
        <v/>
      </c>
    </row>
    <row r="4317" spans="19:20" x14ac:dyDescent="0.25">
      <c r="S4317">
        <f t="shared" si="136"/>
        <v>0</v>
      </c>
      <c r="T4317" t="str">
        <f t="shared" si="137"/>
        <v/>
      </c>
    </row>
    <row r="4318" spans="19:20" x14ac:dyDescent="0.25">
      <c r="S4318">
        <f t="shared" si="136"/>
        <v>0</v>
      </c>
      <c r="T4318" t="str">
        <f t="shared" si="137"/>
        <v/>
      </c>
    </row>
    <row r="4319" spans="19:20" x14ac:dyDescent="0.25">
      <c r="S4319">
        <f t="shared" si="136"/>
        <v>0</v>
      </c>
      <c r="T4319" t="str">
        <f t="shared" si="137"/>
        <v/>
      </c>
    </row>
    <row r="4320" spans="19:20" x14ac:dyDescent="0.25">
      <c r="S4320">
        <f t="shared" ref="S4320:S4383" si="138">J4320</f>
        <v>0</v>
      </c>
      <c r="T4320" t="str">
        <f t="shared" si="137"/>
        <v/>
      </c>
    </row>
    <row r="4321" spans="19:20" x14ac:dyDescent="0.25">
      <c r="S4321">
        <f t="shared" si="138"/>
        <v>0</v>
      </c>
      <c r="T4321" t="str">
        <f t="shared" si="137"/>
        <v/>
      </c>
    </row>
    <row r="4322" spans="19:20" x14ac:dyDescent="0.25">
      <c r="S4322">
        <f t="shared" si="138"/>
        <v>0</v>
      </c>
      <c r="T4322" t="str">
        <f t="shared" si="137"/>
        <v/>
      </c>
    </row>
    <row r="4323" spans="19:20" x14ac:dyDescent="0.25">
      <c r="S4323">
        <f t="shared" si="138"/>
        <v>0</v>
      </c>
      <c r="T4323" t="str">
        <f t="shared" si="137"/>
        <v/>
      </c>
    </row>
    <row r="4324" spans="19:20" x14ac:dyDescent="0.25">
      <c r="S4324">
        <f t="shared" si="138"/>
        <v>0</v>
      </c>
      <c r="T4324" t="str">
        <f t="shared" si="137"/>
        <v/>
      </c>
    </row>
    <row r="4325" spans="19:20" x14ac:dyDescent="0.25">
      <c r="S4325">
        <f t="shared" si="138"/>
        <v>0</v>
      </c>
      <c r="T4325" t="str">
        <f t="shared" si="137"/>
        <v/>
      </c>
    </row>
    <row r="4326" spans="19:20" x14ac:dyDescent="0.25">
      <c r="S4326">
        <f t="shared" si="138"/>
        <v>0</v>
      </c>
      <c r="T4326" t="str">
        <f t="shared" si="137"/>
        <v/>
      </c>
    </row>
    <row r="4327" spans="19:20" x14ac:dyDescent="0.25">
      <c r="S4327">
        <f t="shared" si="138"/>
        <v>0</v>
      </c>
      <c r="T4327" t="str">
        <f t="shared" si="137"/>
        <v/>
      </c>
    </row>
    <row r="4328" spans="19:20" x14ac:dyDescent="0.25">
      <c r="S4328">
        <f t="shared" si="138"/>
        <v>0</v>
      </c>
      <c r="T4328" t="str">
        <f t="shared" si="137"/>
        <v/>
      </c>
    </row>
    <row r="4329" spans="19:20" x14ac:dyDescent="0.25">
      <c r="S4329">
        <f t="shared" si="138"/>
        <v>0</v>
      </c>
      <c r="T4329" t="str">
        <f t="shared" si="137"/>
        <v/>
      </c>
    </row>
    <row r="4330" spans="19:20" x14ac:dyDescent="0.25">
      <c r="S4330">
        <f t="shared" si="138"/>
        <v>0</v>
      </c>
      <c r="T4330" t="str">
        <f t="shared" si="137"/>
        <v/>
      </c>
    </row>
    <row r="4331" spans="19:20" x14ac:dyDescent="0.25">
      <c r="S4331">
        <f t="shared" si="138"/>
        <v>0</v>
      </c>
      <c r="T4331" t="str">
        <f t="shared" si="137"/>
        <v/>
      </c>
    </row>
    <row r="4332" spans="19:20" x14ac:dyDescent="0.25">
      <c r="S4332">
        <f t="shared" si="138"/>
        <v>0</v>
      </c>
      <c r="T4332" t="str">
        <f t="shared" si="137"/>
        <v/>
      </c>
    </row>
    <row r="4333" spans="19:20" x14ac:dyDescent="0.25">
      <c r="S4333">
        <f t="shared" si="138"/>
        <v>0</v>
      </c>
      <c r="T4333" t="str">
        <f t="shared" si="137"/>
        <v/>
      </c>
    </row>
    <row r="4334" spans="19:20" x14ac:dyDescent="0.25">
      <c r="S4334">
        <f t="shared" si="138"/>
        <v>0</v>
      </c>
      <c r="T4334" t="str">
        <f t="shared" si="137"/>
        <v/>
      </c>
    </row>
    <row r="4335" spans="19:20" x14ac:dyDescent="0.25">
      <c r="S4335">
        <f t="shared" si="138"/>
        <v>0</v>
      </c>
      <c r="T4335" t="str">
        <f t="shared" si="137"/>
        <v/>
      </c>
    </row>
    <row r="4336" spans="19:20" x14ac:dyDescent="0.25">
      <c r="S4336">
        <f t="shared" si="138"/>
        <v>0</v>
      </c>
      <c r="T4336" t="str">
        <f t="shared" si="137"/>
        <v/>
      </c>
    </row>
    <row r="4337" spans="19:20" x14ac:dyDescent="0.25">
      <c r="S4337">
        <f t="shared" si="138"/>
        <v>0</v>
      </c>
      <c r="T4337" t="str">
        <f t="shared" si="137"/>
        <v/>
      </c>
    </row>
    <row r="4338" spans="19:20" x14ac:dyDescent="0.25">
      <c r="S4338">
        <f t="shared" si="138"/>
        <v>0</v>
      </c>
      <c r="T4338" t="str">
        <f t="shared" si="137"/>
        <v/>
      </c>
    </row>
    <row r="4339" spans="19:20" x14ac:dyDescent="0.25">
      <c r="S4339">
        <f t="shared" si="138"/>
        <v>0</v>
      </c>
      <c r="T4339" t="str">
        <f t="shared" si="137"/>
        <v/>
      </c>
    </row>
    <row r="4340" spans="19:20" x14ac:dyDescent="0.25">
      <c r="S4340">
        <f t="shared" si="138"/>
        <v>0</v>
      </c>
      <c r="T4340" t="str">
        <f t="shared" si="137"/>
        <v/>
      </c>
    </row>
    <row r="4341" spans="19:20" x14ac:dyDescent="0.25">
      <c r="S4341">
        <f t="shared" si="138"/>
        <v>0</v>
      </c>
      <c r="T4341" t="str">
        <f t="shared" si="137"/>
        <v/>
      </c>
    </row>
    <row r="4342" spans="19:20" x14ac:dyDescent="0.25">
      <c r="S4342">
        <f t="shared" si="138"/>
        <v>0</v>
      </c>
      <c r="T4342" t="str">
        <f t="shared" si="137"/>
        <v/>
      </c>
    </row>
    <row r="4343" spans="19:20" x14ac:dyDescent="0.25">
      <c r="S4343">
        <f t="shared" si="138"/>
        <v>0</v>
      </c>
      <c r="T4343" t="str">
        <f t="shared" si="137"/>
        <v/>
      </c>
    </row>
    <row r="4344" spans="19:20" x14ac:dyDescent="0.25">
      <c r="S4344">
        <f t="shared" si="138"/>
        <v>0</v>
      </c>
      <c r="T4344" t="str">
        <f t="shared" si="137"/>
        <v/>
      </c>
    </row>
    <row r="4345" spans="19:20" x14ac:dyDescent="0.25">
      <c r="S4345">
        <f t="shared" si="138"/>
        <v>0</v>
      </c>
      <c r="T4345" t="str">
        <f t="shared" si="137"/>
        <v/>
      </c>
    </row>
    <row r="4346" spans="19:20" x14ac:dyDescent="0.25">
      <c r="S4346">
        <f t="shared" si="138"/>
        <v>0</v>
      </c>
      <c r="T4346" t="str">
        <f t="shared" si="137"/>
        <v/>
      </c>
    </row>
    <row r="4347" spans="19:20" x14ac:dyDescent="0.25">
      <c r="S4347">
        <f t="shared" si="138"/>
        <v>0</v>
      </c>
      <c r="T4347" t="str">
        <f t="shared" si="137"/>
        <v/>
      </c>
    </row>
    <row r="4348" spans="19:20" x14ac:dyDescent="0.25">
      <c r="S4348">
        <f t="shared" si="138"/>
        <v>0</v>
      </c>
      <c r="T4348" t="str">
        <f t="shared" si="137"/>
        <v/>
      </c>
    </row>
    <row r="4349" spans="19:20" x14ac:dyDescent="0.25">
      <c r="S4349">
        <f t="shared" si="138"/>
        <v>0</v>
      </c>
      <c r="T4349" t="str">
        <f t="shared" si="137"/>
        <v/>
      </c>
    </row>
    <row r="4350" spans="19:20" x14ac:dyDescent="0.25">
      <c r="S4350">
        <f t="shared" si="138"/>
        <v>0</v>
      </c>
      <c r="T4350" t="str">
        <f t="shared" si="137"/>
        <v/>
      </c>
    </row>
    <row r="4351" spans="19:20" x14ac:dyDescent="0.25">
      <c r="S4351">
        <f t="shared" si="138"/>
        <v>0</v>
      </c>
      <c r="T4351" t="str">
        <f t="shared" si="137"/>
        <v/>
      </c>
    </row>
    <row r="4352" spans="19:20" x14ac:dyDescent="0.25">
      <c r="S4352">
        <f t="shared" si="138"/>
        <v>0</v>
      </c>
      <c r="T4352" t="str">
        <f t="shared" si="137"/>
        <v/>
      </c>
    </row>
    <row r="4353" spans="19:20" x14ac:dyDescent="0.25">
      <c r="S4353">
        <f t="shared" si="138"/>
        <v>0</v>
      </c>
      <c r="T4353" t="str">
        <f t="shared" si="137"/>
        <v/>
      </c>
    </row>
    <row r="4354" spans="19:20" x14ac:dyDescent="0.25">
      <c r="S4354">
        <f t="shared" si="138"/>
        <v>0</v>
      </c>
      <c r="T4354" t="str">
        <f t="shared" si="137"/>
        <v/>
      </c>
    </row>
    <row r="4355" spans="19:20" x14ac:dyDescent="0.25">
      <c r="S4355">
        <f t="shared" si="138"/>
        <v>0</v>
      </c>
      <c r="T4355" t="str">
        <f t="shared" ref="T4355:T4418" si="139">LEFT(P4355,6)</f>
        <v/>
      </c>
    </row>
    <row r="4356" spans="19:20" x14ac:dyDescent="0.25">
      <c r="S4356">
        <f t="shared" si="138"/>
        <v>0</v>
      </c>
      <c r="T4356" t="str">
        <f t="shared" si="139"/>
        <v/>
      </c>
    </row>
    <row r="4357" spans="19:20" x14ac:dyDescent="0.25">
      <c r="S4357">
        <f t="shared" si="138"/>
        <v>0</v>
      </c>
      <c r="T4357" t="str">
        <f t="shared" si="139"/>
        <v/>
      </c>
    </row>
    <row r="4358" spans="19:20" x14ac:dyDescent="0.25">
      <c r="S4358">
        <f t="shared" si="138"/>
        <v>0</v>
      </c>
      <c r="T4358" t="str">
        <f t="shared" si="139"/>
        <v/>
      </c>
    </row>
    <row r="4359" spans="19:20" x14ac:dyDescent="0.25">
      <c r="S4359">
        <f t="shared" si="138"/>
        <v>0</v>
      </c>
      <c r="T4359" t="str">
        <f t="shared" si="139"/>
        <v/>
      </c>
    </row>
    <row r="4360" spans="19:20" x14ac:dyDescent="0.25">
      <c r="S4360">
        <f t="shared" si="138"/>
        <v>0</v>
      </c>
      <c r="T4360" t="str">
        <f t="shared" si="139"/>
        <v/>
      </c>
    </row>
    <row r="4361" spans="19:20" x14ac:dyDescent="0.25">
      <c r="S4361">
        <f t="shared" si="138"/>
        <v>0</v>
      </c>
      <c r="T4361" t="str">
        <f t="shared" si="139"/>
        <v/>
      </c>
    </row>
    <row r="4362" spans="19:20" x14ac:dyDescent="0.25">
      <c r="S4362">
        <f t="shared" si="138"/>
        <v>0</v>
      </c>
      <c r="T4362" t="str">
        <f t="shared" si="139"/>
        <v/>
      </c>
    </row>
    <row r="4363" spans="19:20" x14ac:dyDescent="0.25">
      <c r="S4363">
        <f t="shared" si="138"/>
        <v>0</v>
      </c>
      <c r="T4363" t="str">
        <f t="shared" si="139"/>
        <v/>
      </c>
    </row>
    <row r="4364" spans="19:20" x14ac:dyDescent="0.25">
      <c r="S4364">
        <f t="shared" si="138"/>
        <v>0</v>
      </c>
      <c r="T4364" t="str">
        <f t="shared" si="139"/>
        <v/>
      </c>
    </row>
    <row r="4365" spans="19:20" x14ac:dyDescent="0.25">
      <c r="S4365">
        <f t="shared" si="138"/>
        <v>0</v>
      </c>
      <c r="T4365" t="str">
        <f t="shared" si="139"/>
        <v/>
      </c>
    </row>
    <row r="4366" spans="19:20" x14ac:dyDescent="0.25">
      <c r="S4366">
        <f t="shared" si="138"/>
        <v>0</v>
      </c>
      <c r="T4366" t="str">
        <f t="shared" si="139"/>
        <v/>
      </c>
    </row>
    <row r="4367" spans="19:20" x14ac:dyDescent="0.25">
      <c r="S4367">
        <f t="shared" si="138"/>
        <v>0</v>
      </c>
      <c r="T4367" t="str">
        <f t="shared" si="139"/>
        <v/>
      </c>
    </row>
    <row r="4368" spans="19:20" x14ac:dyDescent="0.25">
      <c r="S4368">
        <f t="shared" si="138"/>
        <v>0</v>
      </c>
      <c r="T4368" t="str">
        <f t="shared" si="139"/>
        <v/>
      </c>
    </row>
    <row r="4369" spans="19:20" x14ac:dyDescent="0.25">
      <c r="S4369">
        <f t="shared" si="138"/>
        <v>0</v>
      </c>
      <c r="T4369" t="str">
        <f t="shared" si="139"/>
        <v/>
      </c>
    </row>
    <row r="4370" spans="19:20" x14ac:dyDescent="0.25">
      <c r="S4370">
        <f t="shared" si="138"/>
        <v>0</v>
      </c>
      <c r="T4370" t="str">
        <f t="shared" si="139"/>
        <v/>
      </c>
    </row>
    <row r="4371" spans="19:20" x14ac:dyDescent="0.25">
      <c r="S4371">
        <f t="shared" si="138"/>
        <v>0</v>
      </c>
      <c r="T4371" t="str">
        <f t="shared" si="139"/>
        <v/>
      </c>
    </row>
    <row r="4372" spans="19:20" x14ac:dyDescent="0.25">
      <c r="S4372">
        <f t="shared" si="138"/>
        <v>0</v>
      </c>
      <c r="T4372" t="str">
        <f t="shared" si="139"/>
        <v/>
      </c>
    </row>
    <row r="4373" spans="19:20" x14ac:dyDescent="0.25">
      <c r="S4373">
        <f t="shared" si="138"/>
        <v>0</v>
      </c>
      <c r="T4373" t="str">
        <f t="shared" si="139"/>
        <v/>
      </c>
    </row>
    <row r="4374" spans="19:20" x14ac:dyDescent="0.25">
      <c r="S4374">
        <f t="shared" si="138"/>
        <v>0</v>
      </c>
      <c r="T4374" t="str">
        <f t="shared" si="139"/>
        <v/>
      </c>
    </row>
    <row r="4375" spans="19:20" x14ac:dyDescent="0.25">
      <c r="S4375">
        <f t="shared" si="138"/>
        <v>0</v>
      </c>
      <c r="T4375" t="str">
        <f t="shared" si="139"/>
        <v/>
      </c>
    </row>
    <row r="4376" spans="19:20" x14ac:dyDescent="0.25">
      <c r="S4376">
        <f t="shared" si="138"/>
        <v>0</v>
      </c>
      <c r="T4376" t="str">
        <f t="shared" si="139"/>
        <v/>
      </c>
    </row>
    <row r="4377" spans="19:20" x14ac:dyDescent="0.25">
      <c r="S4377">
        <f t="shared" si="138"/>
        <v>0</v>
      </c>
      <c r="T4377" t="str">
        <f t="shared" si="139"/>
        <v/>
      </c>
    </row>
    <row r="4378" spans="19:20" x14ac:dyDescent="0.25">
      <c r="S4378">
        <f t="shared" si="138"/>
        <v>0</v>
      </c>
      <c r="T4378" t="str">
        <f t="shared" si="139"/>
        <v/>
      </c>
    </row>
    <row r="4379" spans="19:20" x14ac:dyDescent="0.25">
      <c r="S4379">
        <f t="shared" si="138"/>
        <v>0</v>
      </c>
      <c r="T4379" t="str">
        <f t="shared" si="139"/>
        <v/>
      </c>
    </row>
    <row r="4380" spans="19:20" x14ac:dyDescent="0.25">
      <c r="S4380">
        <f t="shared" si="138"/>
        <v>0</v>
      </c>
      <c r="T4380" t="str">
        <f t="shared" si="139"/>
        <v/>
      </c>
    </row>
    <row r="4381" spans="19:20" x14ac:dyDescent="0.25">
      <c r="S4381">
        <f t="shared" si="138"/>
        <v>0</v>
      </c>
      <c r="T4381" t="str">
        <f t="shared" si="139"/>
        <v/>
      </c>
    </row>
    <row r="4382" spans="19:20" x14ac:dyDescent="0.25">
      <c r="S4382">
        <f t="shared" si="138"/>
        <v>0</v>
      </c>
      <c r="T4382" t="str">
        <f t="shared" si="139"/>
        <v/>
      </c>
    </row>
    <row r="4383" spans="19:20" x14ac:dyDescent="0.25">
      <c r="S4383">
        <f t="shared" si="138"/>
        <v>0</v>
      </c>
      <c r="T4383" t="str">
        <f t="shared" si="139"/>
        <v/>
      </c>
    </row>
    <row r="4384" spans="19:20" x14ac:dyDescent="0.25">
      <c r="S4384">
        <f t="shared" ref="S4384:S4447" si="140">J4384</f>
        <v>0</v>
      </c>
      <c r="T4384" t="str">
        <f t="shared" si="139"/>
        <v/>
      </c>
    </row>
    <row r="4385" spans="19:20" x14ac:dyDescent="0.25">
      <c r="S4385">
        <f t="shared" si="140"/>
        <v>0</v>
      </c>
      <c r="T4385" t="str">
        <f t="shared" si="139"/>
        <v/>
      </c>
    </row>
    <row r="4386" spans="19:20" x14ac:dyDescent="0.25">
      <c r="S4386">
        <f t="shared" si="140"/>
        <v>0</v>
      </c>
      <c r="T4386" t="str">
        <f t="shared" si="139"/>
        <v/>
      </c>
    </row>
    <row r="4387" spans="19:20" x14ac:dyDescent="0.25">
      <c r="S4387">
        <f t="shared" si="140"/>
        <v>0</v>
      </c>
      <c r="T4387" t="str">
        <f t="shared" si="139"/>
        <v/>
      </c>
    </row>
    <row r="4388" spans="19:20" x14ac:dyDescent="0.25">
      <c r="S4388">
        <f t="shared" si="140"/>
        <v>0</v>
      </c>
      <c r="T4388" t="str">
        <f t="shared" si="139"/>
        <v/>
      </c>
    </row>
    <row r="4389" spans="19:20" x14ac:dyDescent="0.25">
      <c r="S4389">
        <f t="shared" si="140"/>
        <v>0</v>
      </c>
      <c r="T4389" t="str">
        <f t="shared" si="139"/>
        <v/>
      </c>
    </row>
    <row r="4390" spans="19:20" x14ac:dyDescent="0.25">
      <c r="S4390">
        <f t="shared" si="140"/>
        <v>0</v>
      </c>
      <c r="T4390" t="str">
        <f t="shared" si="139"/>
        <v/>
      </c>
    </row>
    <row r="4391" spans="19:20" x14ac:dyDescent="0.25">
      <c r="S4391">
        <f t="shared" si="140"/>
        <v>0</v>
      </c>
      <c r="T4391" t="str">
        <f t="shared" si="139"/>
        <v/>
      </c>
    </row>
    <row r="4392" spans="19:20" x14ac:dyDescent="0.25">
      <c r="S4392">
        <f t="shared" si="140"/>
        <v>0</v>
      </c>
      <c r="T4392" t="str">
        <f t="shared" si="139"/>
        <v/>
      </c>
    </row>
    <row r="4393" spans="19:20" x14ac:dyDescent="0.25">
      <c r="S4393">
        <f t="shared" si="140"/>
        <v>0</v>
      </c>
      <c r="T4393" t="str">
        <f t="shared" si="139"/>
        <v/>
      </c>
    </row>
    <row r="4394" spans="19:20" x14ac:dyDescent="0.25">
      <c r="S4394">
        <f t="shared" si="140"/>
        <v>0</v>
      </c>
      <c r="T4394" t="str">
        <f t="shared" si="139"/>
        <v/>
      </c>
    </row>
    <row r="4395" spans="19:20" x14ac:dyDescent="0.25">
      <c r="S4395">
        <f t="shared" si="140"/>
        <v>0</v>
      </c>
      <c r="T4395" t="str">
        <f t="shared" si="139"/>
        <v/>
      </c>
    </row>
    <row r="4396" spans="19:20" x14ac:dyDescent="0.25">
      <c r="S4396">
        <f t="shared" si="140"/>
        <v>0</v>
      </c>
      <c r="T4396" t="str">
        <f t="shared" si="139"/>
        <v/>
      </c>
    </row>
    <row r="4397" spans="19:20" x14ac:dyDescent="0.25">
      <c r="S4397">
        <f t="shared" si="140"/>
        <v>0</v>
      </c>
      <c r="T4397" t="str">
        <f t="shared" si="139"/>
        <v/>
      </c>
    </row>
    <row r="4398" spans="19:20" x14ac:dyDescent="0.25">
      <c r="S4398">
        <f t="shared" si="140"/>
        <v>0</v>
      </c>
      <c r="T4398" t="str">
        <f t="shared" si="139"/>
        <v/>
      </c>
    </row>
    <row r="4399" spans="19:20" x14ac:dyDescent="0.25">
      <c r="S4399">
        <f t="shared" si="140"/>
        <v>0</v>
      </c>
      <c r="T4399" t="str">
        <f t="shared" si="139"/>
        <v/>
      </c>
    </row>
    <row r="4400" spans="19:20" x14ac:dyDescent="0.25">
      <c r="S4400">
        <f t="shared" si="140"/>
        <v>0</v>
      </c>
      <c r="T4400" t="str">
        <f t="shared" si="139"/>
        <v/>
      </c>
    </row>
    <row r="4401" spans="19:20" x14ac:dyDescent="0.25">
      <c r="S4401">
        <f t="shared" si="140"/>
        <v>0</v>
      </c>
      <c r="T4401" t="str">
        <f t="shared" si="139"/>
        <v/>
      </c>
    </row>
    <row r="4402" spans="19:20" x14ac:dyDescent="0.25">
      <c r="S4402">
        <f t="shared" si="140"/>
        <v>0</v>
      </c>
      <c r="T4402" t="str">
        <f t="shared" si="139"/>
        <v/>
      </c>
    </row>
    <row r="4403" spans="19:20" x14ac:dyDescent="0.25">
      <c r="S4403">
        <f t="shared" si="140"/>
        <v>0</v>
      </c>
      <c r="T4403" t="str">
        <f t="shared" si="139"/>
        <v/>
      </c>
    </row>
    <row r="4404" spans="19:20" x14ac:dyDescent="0.25">
      <c r="S4404">
        <f t="shared" si="140"/>
        <v>0</v>
      </c>
      <c r="T4404" t="str">
        <f t="shared" si="139"/>
        <v/>
      </c>
    </row>
    <row r="4405" spans="19:20" x14ac:dyDescent="0.25">
      <c r="S4405">
        <f t="shared" si="140"/>
        <v>0</v>
      </c>
      <c r="T4405" t="str">
        <f t="shared" si="139"/>
        <v/>
      </c>
    </row>
    <row r="4406" spans="19:20" x14ac:dyDescent="0.25">
      <c r="S4406">
        <f t="shared" si="140"/>
        <v>0</v>
      </c>
      <c r="T4406" t="str">
        <f t="shared" si="139"/>
        <v/>
      </c>
    </row>
    <row r="4407" spans="19:20" x14ac:dyDescent="0.25">
      <c r="S4407">
        <f t="shared" si="140"/>
        <v>0</v>
      </c>
      <c r="T4407" t="str">
        <f t="shared" si="139"/>
        <v/>
      </c>
    </row>
    <row r="4408" spans="19:20" x14ac:dyDescent="0.25">
      <c r="S4408">
        <f t="shared" si="140"/>
        <v>0</v>
      </c>
      <c r="T4408" t="str">
        <f t="shared" si="139"/>
        <v/>
      </c>
    </row>
    <row r="4409" spans="19:20" x14ac:dyDescent="0.25">
      <c r="S4409">
        <f t="shared" si="140"/>
        <v>0</v>
      </c>
      <c r="T4409" t="str">
        <f t="shared" si="139"/>
        <v/>
      </c>
    </row>
    <row r="4410" spans="19:20" x14ac:dyDescent="0.25">
      <c r="S4410">
        <f t="shared" si="140"/>
        <v>0</v>
      </c>
      <c r="T4410" t="str">
        <f t="shared" si="139"/>
        <v/>
      </c>
    </row>
    <row r="4411" spans="19:20" x14ac:dyDescent="0.25">
      <c r="S4411">
        <f t="shared" si="140"/>
        <v>0</v>
      </c>
      <c r="T4411" t="str">
        <f t="shared" si="139"/>
        <v/>
      </c>
    </row>
    <row r="4412" spans="19:20" x14ac:dyDescent="0.25">
      <c r="S4412">
        <f t="shared" si="140"/>
        <v>0</v>
      </c>
      <c r="T4412" t="str">
        <f t="shared" si="139"/>
        <v/>
      </c>
    </row>
    <row r="4413" spans="19:20" x14ac:dyDescent="0.25">
      <c r="S4413">
        <f t="shared" si="140"/>
        <v>0</v>
      </c>
      <c r="T4413" t="str">
        <f t="shared" si="139"/>
        <v/>
      </c>
    </row>
    <row r="4414" spans="19:20" x14ac:dyDescent="0.25">
      <c r="S4414">
        <f t="shared" si="140"/>
        <v>0</v>
      </c>
      <c r="T4414" t="str">
        <f t="shared" si="139"/>
        <v/>
      </c>
    </row>
    <row r="4415" spans="19:20" x14ac:dyDescent="0.25">
      <c r="S4415">
        <f t="shared" si="140"/>
        <v>0</v>
      </c>
      <c r="T4415" t="str">
        <f t="shared" si="139"/>
        <v/>
      </c>
    </row>
    <row r="4416" spans="19:20" x14ac:dyDescent="0.25">
      <c r="S4416">
        <f t="shared" si="140"/>
        <v>0</v>
      </c>
      <c r="T4416" t="str">
        <f t="shared" si="139"/>
        <v/>
      </c>
    </row>
    <row r="4417" spans="19:20" x14ac:dyDescent="0.25">
      <c r="S4417">
        <f t="shared" si="140"/>
        <v>0</v>
      </c>
      <c r="T4417" t="str">
        <f t="shared" si="139"/>
        <v/>
      </c>
    </row>
    <row r="4418" spans="19:20" x14ac:dyDescent="0.25">
      <c r="S4418">
        <f t="shared" si="140"/>
        <v>0</v>
      </c>
      <c r="T4418" t="str">
        <f t="shared" si="139"/>
        <v/>
      </c>
    </row>
    <row r="4419" spans="19:20" x14ac:dyDescent="0.25">
      <c r="S4419">
        <f t="shared" si="140"/>
        <v>0</v>
      </c>
      <c r="T4419" t="str">
        <f t="shared" ref="T4419:T4482" si="141">LEFT(P4419,6)</f>
        <v/>
      </c>
    </row>
    <row r="4420" spans="19:20" x14ac:dyDescent="0.25">
      <c r="S4420">
        <f t="shared" si="140"/>
        <v>0</v>
      </c>
      <c r="T4420" t="str">
        <f t="shared" si="141"/>
        <v/>
      </c>
    </row>
    <row r="4421" spans="19:20" x14ac:dyDescent="0.25">
      <c r="S4421">
        <f t="shared" si="140"/>
        <v>0</v>
      </c>
      <c r="T4421" t="str">
        <f t="shared" si="141"/>
        <v/>
      </c>
    </row>
    <row r="4422" spans="19:20" x14ac:dyDescent="0.25">
      <c r="S4422">
        <f t="shared" si="140"/>
        <v>0</v>
      </c>
      <c r="T4422" t="str">
        <f t="shared" si="141"/>
        <v/>
      </c>
    </row>
    <row r="4423" spans="19:20" x14ac:dyDescent="0.25">
      <c r="S4423">
        <f t="shared" si="140"/>
        <v>0</v>
      </c>
      <c r="T4423" t="str">
        <f t="shared" si="141"/>
        <v/>
      </c>
    </row>
    <row r="4424" spans="19:20" x14ac:dyDescent="0.25">
      <c r="S4424">
        <f t="shared" si="140"/>
        <v>0</v>
      </c>
      <c r="T4424" t="str">
        <f t="shared" si="141"/>
        <v/>
      </c>
    </row>
    <row r="4425" spans="19:20" x14ac:dyDescent="0.25">
      <c r="S4425">
        <f t="shared" si="140"/>
        <v>0</v>
      </c>
      <c r="T4425" t="str">
        <f t="shared" si="141"/>
        <v/>
      </c>
    </row>
    <row r="4426" spans="19:20" x14ac:dyDescent="0.25">
      <c r="S4426">
        <f t="shared" si="140"/>
        <v>0</v>
      </c>
      <c r="T4426" t="str">
        <f t="shared" si="141"/>
        <v/>
      </c>
    </row>
    <row r="4427" spans="19:20" x14ac:dyDescent="0.25">
      <c r="S4427">
        <f t="shared" si="140"/>
        <v>0</v>
      </c>
      <c r="T4427" t="str">
        <f t="shared" si="141"/>
        <v/>
      </c>
    </row>
    <row r="4428" spans="19:20" x14ac:dyDescent="0.25">
      <c r="S4428">
        <f t="shared" si="140"/>
        <v>0</v>
      </c>
      <c r="T4428" t="str">
        <f t="shared" si="141"/>
        <v/>
      </c>
    </row>
    <row r="4429" spans="19:20" x14ac:dyDescent="0.25">
      <c r="S4429">
        <f t="shared" si="140"/>
        <v>0</v>
      </c>
      <c r="T4429" t="str">
        <f t="shared" si="141"/>
        <v/>
      </c>
    </row>
    <row r="4430" spans="19:20" x14ac:dyDescent="0.25">
      <c r="S4430">
        <f t="shared" si="140"/>
        <v>0</v>
      </c>
      <c r="T4430" t="str">
        <f t="shared" si="141"/>
        <v/>
      </c>
    </row>
    <row r="4431" spans="19:20" x14ac:dyDescent="0.25">
      <c r="S4431">
        <f t="shared" si="140"/>
        <v>0</v>
      </c>
      <c r="T4431" t="str">
        <f t="shared" si="141"/>
        <v/>
      </c>
    </row>
    <row r="4432" spans="19:20" x14ac:dyDescent="0.25">
      <c r="S4432">
        <f t="shared" si="140"/>
        <v>0</v>
      </c>
      <c r="T4432" t="str">
        <f t="shared" si="141"/>
        <v/>
      </c>
    </row>
    <row r="4433" spans="19:20" x14ac:dyDescent="0.25">
      <c r="S4433">
        <f t="shared" si="140"/>
        <v>0</v>
      </c>
      <c r="T4433" t="str">
        <f t="shared" si="141"/>
        <v/>
      </c>
    </row>
    <row r="4434" spans="19:20" x14ac:dyDescent="0.25">
      <c r="S4434">
        <f t="shared" si="140"/>
        <v>0</v>
      </c>
      <c r="T4434" t="str">
        <f t="shared" si="141"/>
        <v/>
      </c>
    </row>
    <row r="4435" spans="19:20" x14ac:dyDescent="0.25">
      <c r="S4435">
        <f t="shared" si="140"/>
        <v>0</v>
      </c>
      <c r="T4435" t="str">
        <f t="shared" si="141"/>
        <v/>
      </c>
    </row>
    <row r="4436" spans="19:20" x14ac:dyDescent="0.25">
      <c r="S4436">
        <f t="shared" si="140"/>
        <v>0</v>
      </c>
      <c r="T4436" t="str">
        <f t="shared" si="141"/>
        <v/>
      </c>
    </row>
    <row r="4437" spans="19:20" x14ac:dyDescent="0.25">
      <c r="S4437">
        <f t="shared" si="140"/>
        <v>0</v>
      </c>
      <c r="T4437" t="str">
        <f t="shared" si="141"/>
        <v/>
      </c>
    </row>
    <row r="4438" spans="19:20" x14ac:dyDescent="0.25">
      <c r="S4438">
        <f t="shared" si="140"/>
        <v>0</v>
      </c>
      <c r="T4438" t="str">
        <f t="shared" si="141"/>
        <v/>
      </c>
    </row>
    <row r="4439" spans="19:20" x14ac:dyDescent="0.25">
      <c r="S4439">
        <f t="shared" si="140"/>
        <v>0</v>
      </c>
      <c r="T4439" t="str">
        <f t="shared" si="141"/>
        <v/>
      </c>
    </row>
    <row r="4440" spans="19:20" x14ac:dyDescent="0.25">
      <c r="S4440">
        <f t="shared" si="140"/>
        <v>0</v>
      </c>
      <c r="T4440" t="str">
        <f t="shared" si="141"/>
        <v/>
      </c>
    </row>
    <row r="4441" spans="19:20" x14ac:dyDescent="0.25">
      <c r="S4441">
        <f t="shared" si="140"/>
        <v>0</v>
      </c>
      <c r="T4441" t="str">
        <f t="shared" si="141"/>
        <v/>
      </c>
    </row>
    <row r="4442" spans="19:20" x14ac:dyDescent="0.25">
      <c r="S4442">
        <f t="shared" si="140"/>
        <v>0</v>
      </c>
      <c r="T4442" t="str">
        <f t="shared" si="141"/>
        <v/>
      </c>
    </row>
    <row r="4443" spans="19:20" x14ac:dyDescent="0.25">
      <c r="S4443">
        <f t="shared" si="140"/>
        <v>0</v>
      </c>
      <c r="T4443" t="str">
        <f t="shared" si="141"/>
        <v/>
      </c>
    </row>
    <row r="4444" spans="19:20" x14ac:dyDescent="0.25">
      <c r="S4444">
        <f t="shared" si="140"/>
        <v>0</v>
      </c>
      <c r="T4444" t="str">
        <f t="shared" si="141"/>
        <v/>
      </c>
    </row>
    <row r="4445" spans="19:20" x14ac:dyDescent="0.25">
      <c r="S4445">
        <f t="shared" si="140"/>
        <v>0</v>
      </c>
      <c r="T4445" t="str">
        <f t="shared" si="141"/>
        <v/>
      </c>
    </row>
    <row r="4446" spans="19:20" x14ac:dyDescent="0.25">
      <c r="S4446">
        <f t="shared" si="140"/>
        <v>0</v>
      </c>
      <c r="T4446" t="str">
        <f t="shared" si="141"/>
        <v/>
      </c>
    </row>
    <row r="4447" spans="19:20" x14ac:dyDescent="0.25">
      <c r="S4447">
        <f t="shared" si="140"/>
        <v>0</v>
      </c>
      <c r="T4447" t="str">
        <f t="shared" si="141"/>
        <v/>
      </c>
    </row>
    <row r="4448" spans="19:20" x14ac:dyDescent="0.25">
      <c r="S4448">
        <f t="shared" ref="S4448:S4511" si="142">J4448</f>
        <v>0</v>
      </c>
      <c r="T4448" t="str">
        <f t="shared" si="141"/>
        <v/>
      </c>
    </row>
    <row r="4449" spans="19:20" x14ac:dyDescent="0.25">
      <c r="S4449">
        <f t="shared" si="142"/>
        <v>0</v>
      </c>
      <c r="T4449" t="str">
        <f t="shared" si="141"/>
        <v/>
      </c>
    </row>
    <row r="4450" spans="19:20" x14ac:dyDescent="0.25">
      <c r="S4450">
        <f t="shared" si="142"/>
        <v>0</v>
      </c>
      <c r="T4450" t="str">
        <f t="shared" si="141"/>
        <v/>
      </c>
    </row>
    <row r="4451" spans="19:20" x14ac:dyDescent="0.25">
      <c r="S4451">
        <f t="shared" si="142"/>
        <v>0</v>
      </c>
      <c r="T4451" t="str">
        <f t="shared" si="141"/>
        <v/>
      </c>
    </row>
    <row r="4452" spans="19:20" x14ac:dyDescent="0.25">
      <c r="S4452">
        <f t="shared" si="142"/>
        <v>0</v>
      </c>
      <c r="T4452" t="str">
        <f t="shared" si="141"/>
        <v/>
      </c>
    </row>
    <row r="4453" spans="19:20" x14ac:dyDescent="0.25">
      <c r="S4453">
        <f t="shared" si="142"/>
        <v>0</v>
      </c>
      <c r="T4453" t="str">
        <f t="shared" si="141"/>
        <v/>
      </c>
    </row>
    <row r="4454" spans="19:20" x14ac:dyDescent="0.25">
      <c r="S4454">
        <f t="shared" si="142"/>
        <v>0</v>
      </c>
      <c r="T4454" t="str">
        <f t="shared" si="141"/>
        <v/>
      </c>
    </row>
    <row r="4455" spans="19:20" x14ac:dyDescent="0.25">
      <c r="S4455">
        <f t="shared" si="142"/>
        <v>0</v>
      </c>
      <c r="T4455" t="str">
        <f t="shared" si="141"/>
        <v/>
      </c>
    </row>
    <row r="4456" spans="19:20" x14ac:dyDescent="0.25">
      <c r="S4456">
        <f t="shared" si="142"/>
        <v>0</v>
      </c>
      <c r="T4456" t="str">
        <f t="shared" si="141"/>
        <v/>
      </c>
    </row>
    <row r="4457" spans="19:20" x14ac:dyDescent="0.25">
      <c r="S4457">
        <f t="shared" si="142"/>
        <v>0</v>
      </c>
      <c r="T4457" t="str">
        <f t="shared" si="141"/>
        <v/>
      </c>
    </row>
    <row r="4458" spans="19:20" x14ac:dyDescent="0.25">
      <c r="S4458">
        <f t="shared" si="142"/>
        <v>0</v>
      </c>
      <c r="T4458" t="str">
        <f t="shared" si="141"/>
        <v/>
      </c>
    </row>
    <row r="4459" spans="19:20" x14ac:dyDescent="0.25">
      <c r="S4459">
        <f t="shared" si="142"/>
        <v>0</v>
      </c>
      <c r="T4459" t="str">
        <f t="shared" si="141"/>
        <v/>
      </c>
    </row>
    <row r="4460" spans="19:20" x14ac:dyDescent="0.25">
      <c r="S4460">
        <f t="shared" si="142"/>
        <v>0</v>
      </c>
      <c r="T4460" t="str">
        <f t="shared" si="141"/>
        <v/>
      </c>
    </row>
    <row r="4461" spans="19:20" x14ac:dyDescent="0.25">
      <c r="S4461">
        <f t="shared" si="142"/>
        <v>0</v>
      </c>
      <c r="T4461" t="str">
        <f t="shared" si="141"/>
        <v/>
      </c>
    </row>
    <row r="4462" spans="19:20" x14ac:dyDescent="0.25">
      <c r="S4462">
        <f t="shared" si="142"/>
        <v>0</v>
      </c>
      <c r="T4462" t="str">
        <f t="shared" si="141"/>
        <v/>
      </c>
    </row>
    <row r="4463" spans="19:20" x14ac:dyDescent="0.25">
      <c r="S4463">
        <f t="shared" si="142"/>
        <v>0</v>
      </c>
      <c r="T4463" t="str">
        <f t="shared" si="141"/>
        <v/>
      </c>
    </row>
    <row r="4464" spans="19:20" x14ac:dyDescent="0.25">
      <c r="S4464">
        <f t="shared" si="142"/>
        <v>0</v>
      </c>
      <c r="T4464" t="str">
        <f t="shared" si="141"/>
        <v/>
      </c>
    </row>
    <row r="4465" spans="19:20" x14ac:dyDescent="0.25">
      <c r="S4465">
        <f t="shared" si="142"/>
        <v>0</v>
      </c>
      <c r="T4465" t="str">
        <f t="shared" si="141"/>
        <v/>
      </c>
    </row>
    <row r="4466" spans="19:20" x14ac:dyDescent="0.25">
      <c r="S4466">
        <f t="shared" si="142"/>
        <v>0</v>
      </c>
      <c r="T4466" t="str">
        <f t="shared" si="141"/>
        <v/>
      </c>
    </row>
    <row r="4467" spans="19:20" x14ac:dyDescent="0.25">
      <c r="S4467">
        <f t="shared" si="142"/>
        <v>0</v>
      </c>
      <c r="T4467" t="str">
        <f t="shared" si="141"/>
        <v/>
      </c>
    </row>
    <row r="4468" spans="19:20" x14ac:dyDescent="0.25">
      <c r="S4468">
        <f t="shared" si="142"/>
        <v>0</v>
      </c>
      <c r="T4468" t="str">
        <f t="shared" si="141"/>
        <v/>
      </c>
    </row>
    <row r="4469" spans="19:20" x14ac:dyDescent="0.25">
      <c r="S4469">
        <f t="shared" si="142"/>
        <v>0</v>
      </c>
      <c r="T4469" t="str">
        <f t="shared" si="141"/>
        <v/>
      </c>
    </row>
    <row r="4470" spans="19:20" x14ac:dyDescent="0.25">
      <c r="S4470">
        <f t="shared" si="142"/>
        <v>0</v>
      </c>
      <c r="T4470" t="str">
        <f t="shared" si="141"/>
        <v/>
      </c>
    </row>
    <row r="4471" spans="19:20" x14ac:dyDescent="0.25">
      <c r="S4471">
        <f t="shared" si="142"/>
        <v>0</v>
      </c>
      <c r="T4471" t="str">
        <f t="shared" si="141"/>
        <v/>
      </c>
    </row>
    <row r="4472" spans="19:20" x14ac:dyDescent="0.25">
      <c r="S4472">
        <f t="shared" si="142"/>
        <v>0</v>
      </c>
      <c r="T4472" t="str">
        <f t="shared" si="141"/>
        <v/>
      </c>
    </row>
    <row r="4473" spans="19:20" x14ac:dyDescent="0.25">
      <c r="S4473">
        <f t="shared" si="142"/>
        <v>0</v>
      </c>
      <c r="T4473" t="str">
        <f t="shared" si="141"/>
        <v/>
      </c>
    </row>
    <row r="4474" spans="19:20" x14ac:dyDescent="0.25">
      <c r="S4474">
        <f t="shared" si="142"/>
        <v>0</v>
      </c>
      <c r="T4474" t="str">
        <f t="shared" si="141"/>
        <v/>
      </c>
    </row>
    <row r="4475" spans="19:20" x14ac:dyDescent="0.25">
      <c r="S4475">
        <f t="shared" si="142"/>
        <v>0</v>
      </c>
      <c r="T4475" t="str">
        <f t="shared" si="141"/>
        <v/>
      </c>
    </row>
    <row r="4476" spans="19:20" x14ac:dyDescent="0.25">
      <c r="S4476">
        <f t="shared" si="142"/>
        <v>0</v>
      </c>
      <c r="T4476" t="str">
        <f t="shared" si="141"/>
        <v/>
      </c>
    </row>
    <row r="4477" spans="19:20" x14ac:dyDescent="0.25">
      <c r="S4477">
        <f t="shared" si="142"/>
        <v>0</v>
      </c>
      <c r="T4477" t="str">
        <f t="shared" si="141"/>
        <v/>
      </c>
    </row>
    <row r="4478" spans="19:20" x14ac:dyDescent="0.25">
      <c r="S4478">
        <f t="shared" si="142"/>
        <v>0</v>
      </c>
      <c r="T4478" t="str">
        <f t="shared" si="141"/>
        <v/>
      </c>
    </row>
    <row r="4479" spans="19:20" x14ac:dyDescent="0.25">
      <c r="S4479">
        <f t="shared" si="142"/>
        <v>0</v>
      </c>
      <c r="T4479" t="str">
        <f t="shared" si="141"/>
        <v/>
      </c>
    </row>
    <row r="4480" spans="19:20" x14ac:dyDescent="0.25">
      <c r="S4480">
        <f t="shared" si="142"/>
        <v>0</v>
      </c>
      <c r="T4480" t="str">
        <f t="shared" si="141"/>
        <v/>
      </c>
    </row>
    <row r="4481" spans="19:20" x14ac:dyDescent="0.25">
      <c r="S4481">
        <f t="shared" si="142"/>
        <v>0</v>
      </c>
      <c r="T4481" t="str">
        <f t="shared" si="141"/>
        <v/>
      </c>
    </row>
    <row r="4482" spans="19:20" x14ac:dyDescent="0.25">
      <c r="S4482">
        <f t="shared" si="142"/>
        <v>0</v>
      </c>
      <c r="T4482" t="str">
        <f t="shared" si="141"/>
        <v/>
      </c>
    </row>
    <row r="4483" spans="19:20" x14ac:dyDescent="0.25">
      <c r="S4483">
        <f t="shared" si="142"/>
        <v>0</v>
      </c>
      <c r="T4483" t="str">
        <f t="shared" ref="T4483:T4546" si="143">LEFT(P4483,6)</f>
        <v/>
      </c>
    </row>
    <row r="4484" spans="19:20" x14ac:dyDescent="0.25">
      <c r="S4484">
        <f t="shared" si="142"/>
        <v>0</v>
      </c>
      <c r="T4484" t="str">
        <f t="shared" si="143"/>
        <v/>
      </c>
    </row>
    <row r="4485" spans="19:20" x14ac:dyDescent="0.25">
      <c r="S4485">
        <f t="shared" si="142"/>
        <v>0</v>
      </c>
      <c r="T4485" t="str">
        <f t="shared" si="143"/>
        <v/>
      </c>
    </row>
    <row r="4486" spans="19:20" x14ac:dyDescent="0.25">
      <c r="S4486">
        <f t="shared" si="142"/>
        <v>0</v>
      </c>
      <c r="T4486" t="str">
        <f t="shared" si="143"/>
        <v/>
      </c>
    </row>
    <row r="4487" spans="19:20" x14ac:dyDescent="0.25">
      <c r="S4487">
        <f t="shared" si="142"/>
        <v>0</v>
      </c>
      <c r="T4487" t="str">
        <f t="shared" si="143"/>
        <v/>
      </c>
    </row>
    <row r="4488" spans="19:20" x14ac:dyDescent="0.25">
      <c r="S4488">
        <f t="shared" si="142"/>
        <v>0</v>
      </c>
      <c r="T4488" t="str">
        <f t="shared" si="143"/>
        <v/>
      </c>
    </row>
    <row r="4489" spans="19:20" x14ac:dyDescent="0.25">
      <c r="S4489">
        <f t="shared" si="142"/>
        <v>0</v>
      </c>
      <c r="T4489" t="str">
        <f t="shared" si="143"/>
        <v/>
      </c>
    </row>
    <row r="4490" spans="19:20" x14ac:dyDescent="0.25">
      <c r="S4490">
        <f t="shared" si="142"/>
        <v>0</v>
      </c>
      <c r="T4490" t="str">
        <f t="shared" si="143"/>
        <v/>
      </c>
    </row>
    <row r="4491" spans="19:20" x14ac:dyDescent="0.25">
      <c r="S4491">
        <f t="shared" si="142"/>
        <v>0</v>
      </c>
      <c r="T4491" t="str">
        <f t="shared" si="143"/>
        <v/>
      </c>
    </row>
    <row r="4492" spans="19:20" x14ac:dyDescent="0.25">
      <c r="S4492">
        <f t="shared" si="142"/>
        <v>0</v>
      </c>
      <c r="T4492" t="str">
        <f t="shared" si="143"/>
        <v/>
      </c>
    </row>
    <row r="4493" spans="19:20" x14ac:dyDescent="0.25">
      <c r="S4493">
        <f t="shared" si="142"/>
        <v>0</v>
      </c>
      <c r="T4493" t="str">
        <f t="shared" si="143"/>
        <v/>
      </c>
    </row>
    <row r="4494" spans="19:20" x14ac:dyDescent="0.25">
      <c r="S4494">
        <f t="shared" si="142"/>
        <v>0</v>
      </c>
      <c r="T4494" t="str">
        <f t="shared" si="143"/>
        <v/>
      </c>
    </row>
    <row r="4495" spans="19:20" x14ac:dyDescent="0.25">
      <c r="S4495">
        <f t="shared" si="142"/>
        <v>0</v>
      </c>
      <c r="T4495" t="str">
        <f t="shared" si="143"/>
        <v/>
      </c>
    </row>
    <row r="4496" spans="19:20" x14ac:dyDescent="0.25">
      <c r="S4496">
        <f t="shared" si="142"/>
        <v>0</v>
      </c>
      <c r="T4496" t="str">
        <f t="shared" si="143"/>
        <v/>
      </c>
    </row>
    <row r="4497" spans="19:20" x14ac:dyDescent="0.25">
      <c r="S4497">
        <f t="shared" si="142"/>
        <v>0</v>
      </c>
      <c r="T4497" t="str">
        <f t="shared" si="143"/>
        <v/>
      </c>
    </row>
    <row r="4498" spans="19:20" x14ac:dyDescent="0.25">
      <c r="S4498">
        <f t="shared" si="142"/>
        <v>0</v>
      </c>
      <c r="T4498" t="str">
        <f t="shared" si="143"/>
        <v/>
      </c>
    </row>
    <row r="4499" spans="19:20" x14ac:dyDescent="0.25">
      <c r="S4499">
        <f t="shared" si="142"/>
        <v>0</v>
      </c>
      <c r="T4499" t="str">
        <f t="shared" si="143"/>
        <v/>
      </c>
    </row>
    <row r="4500" spans="19:20" x14ac:dyDescent="0.25">
      <c r="S4500">
        <f t="shared" si="142"/>
        <v>0</v>
      </c>
      <c r="T4500" t="str">
        <f t="shared" si="143"/>
        <v/>
      </c>
    </row>
    <row r="4501" spans="19:20" x14ac:dyDescent="0.25">
      <c r="S4501">
        <f t="shared" si="142"/>
        <v>0</v>
      </c>
      <c r="T4501" t="str">
        <f t="shared" si="143"/>
        <v/>
      </c>
    </row>
    <row r="4502" spans="19:20" x14ac:dyDescent="0.25">
      <c r="S4502">
        <f t="shared" si="142"/>
        <v>0</v>
      </c>
      <c r="T4502" t="str">
        <f t="shared" si="143"/>
        <v/>
      </c>
    </row>
    <row r="4503" spans="19:20" x14ac:dyDescent="0.25">
      <c r="S4503">
        <f t="shared" si="142"/>
        <v>0</v>
      </c>
      <c r="T4503" t="str">
        <f t="shared" si="143"/>
        <v/>
      </c>
    </row>
    <row r="4504" spans="19:20" x14ac:dyDescent="0.25">
      <c r="S4504">
        <f t="shared" si="142"/>
        <v>0</v>
      </c>
      <c r="T4504" t="str">
        <f t="shared" si="143"/>
        <v/>
      </c>
    </row>
    <row r="4505" spans="19:20" x14ac:dyDescent="0.25">
      <c r="S4505">
        <f t="shared" si="142"/>
        <v>0</v>
      </c>
      <c r="T4505" t="str">
        <f t="shared" si="143"/>
        <v/>
      </c>
    </row>
    <row r="4506" spans="19:20" x14ac:dyDescent="0.25">
      <c r="S4506">
        <f t="shared" si="142"/>
        <v>0</v>
      </c>
      <c r="T4506" t="str">
        <f t="shared" si="143"/>
        <v/>
      </c>
    </row>
    <row r="4507" spans="19:20" x14ac:dyDescent="0.25">
      <c r="S4507">
        <f t="shared" si="142"/>
        <v>0</v>
      </c>
      <c r="T4507" t="str">
        <f t="shared" si="143"/>
        <v/>
      </c>
    </row>
    <row r="4508" spans="19:20" x14ac:dyDescent="0.25">
      <c r="S4508">
        <f t="shared" si="142"/>
        <v>0</v>
      </c>
      <c r="T4508" t="str">
        <f t="shared" si="143"/>
        <v/>
      </c>
    </row>
    <row r="4509" spans="19:20" x14ac:dyDescent="0.25">
      <c r="S4509">
        <f t="shared" si="142"/>
        <v>0</v>
      </c>
      <c r="T4509" t="str">
        <f t="shared" si="143"/>
        <v/>
      </c>
    </row>
    <row r="4510" spans="19:20" x14ac:dyDescent="0.25">
      <c r="S4510">
        <f t="shared" si="142"/>
        <v>0</v>
      </c>
      <c r="T4510" t="str">
        <f t="shared" si="143"/>
        <v/>
      </c>
    </row>
    <row r="4511" spans="19:20" x14ac:dyDescent="0.25">
      <c r="S4511">
        <f t="shared" si="142"/>
        <v>0</v>
      </c>
      <c r="T4511" t="str">
        <f t="shared" si="143"/>
        <v/>
      </c>
    </row>
    <row r="4512" spans="19:20" x14ac:dyDescent="0.25">
      <c r="S4512">
        <f t="shared" ref="S4512:S4575" si="144">J4512</f>
        <v>0</v>
      </c>
      <c r="T4512" t="str">
        <f t="shared" si="143"/>
        <v/>
      </c>
    </row>
    <row r="4513" spans="19:20" x14ac:dyDescent="0.25">
      <c r="S4513">
        <f t="shared" si="144"/>
        <v>0</v>
      </c>
      <c r="T4513" t="str">
        <f t="shared" si="143"/>
        <v/>
      </c>
    </row>
    <row r="4514" spans="19:20" x14ac:dyDescent="0.25">
      <c r="S4514">
        <f t="shared" si="144"/>
        <v>0</v>
      </c>
      <c r="T4514" t="str">
        <f t="shared" si="143"/>
        <v/>
      </c>
    </row>
    <row r="4515" spans="19:20" x14ac:dyDescent="0.25">
      <c r="S4515">
        <f t="shared" si="144"/>
        <v>0</v>
      </c>
      <c r="T4515" t="str">
        <f t="shared" si="143"/>
        <v/>
      </c>
    </row>
    <row r="4516" spans="19:20" x14ac:dyDescent="0.25">
      <c r="S4516">
        <f t="shared" si="144"/>
        <v>0</v>
      </c>
      <c r="T4516" t="str">
        <f t="shared" si="143"/>
        <v/>
      </c>
    </row>
    <row r="4517" spans="19:20" x14ac:dyDescent="0.25">
      <c r="S4517">
        <f t="shared" si="144"/>
        <v>0</v>
      </c>
      <c r="T4517" t="str">
        <f t="shared" si="143"/>
        <v/>
      </c>
    </row>
    <row r="4518" spans="19:20" x14ac:dyDescent="0.25">
      <c r="S4518">
        <f t="shared" si="144"/>
        <v>0</v>
      </c>
      <c r="T4518" t="str">
        <f t="shared" si="143"/>
        <v/>
      </c>
    </row>
    <row r="4519" spans="19:20" x14ac:dyDescent="0.25">
      <c r="S4519">
        <f t="shared" si="144"/>
        <v>0</v>
      </c>
      <c r="T4519" t="str">
        <f t="shared" si="143"/>
        <v/>
      </c>
    </row>
    <row r="4520" spans="19:20" x14ac:dyDescent="0.25">
      <c r="S4520">
        <f t="shared" si="144"/>
        <v>0</v>
      </c>
      <c r="T4520" t="str">
        <f t="shared" si="143"/>
        <v/>
      </c>
    </row>
    <row r="4521" spans="19:20" x14ac:dyDescent="0.25">
      <c r="S4521">
        <f t="shared" si="144"/>
        <v>0</v>
      </c>
      <c r="T4521" t="str">
        <f t="shared" si="143"/>
        <v/>
      </c>
    </row>
    <row r="4522" spans="19:20" x14ac:dyDescent="0.25">
      <c r="S4522">
        <f t="shared" si="144"/>
        <v>0</v>
      </c>
      <c r="T4522" t="str">
        <f t="shared" si="143"/>
        <v/>
      </c>
    </row>
    <row r="4523" spans="19:20" x14ac:dyDescent="0.25">
      <c r="S4523">
        <f t="shared" si="144"/>
        <v>0</v>
      </c>
      <c r="T4523" t="str">
        <f t="shared" si="143"/>
        <v/>
      </c>
    </row>
    <row r="4524" spans="19:20" x14ac:dyDescent="0.25">
      <c r="S4524">
        <f t="shared" si="144"/>
        <v>0</v>
      </c>
      <c r="T4524" t="str">
        <f t="shared" si="143"/>
        <v/>
      </c>
    </row>
    <row r="4525" spans="19:20" x14ac:dyDescent="0.25">
      <c r="S4525">
        <f t="shared" si="144"/>
        <v>0</v>
      </c>
      <c r="T4525" t="str">
        <f t="shared" si="143"/>
        <v/>
      </c>
    </row>
    <row r="4526" spans="19:20" x14ac:dyDescent="0.25">
      <c r="S4526">
        <f t="shared" si="144"/>
        <v>0</v>
      </c>
      <c r="T4526" t="str">
        <f t="shared" si="143"/>
        <v/>
      </c>
    </row>
    <row r="4527" spans="19:20" x14ac:dyDescent="0.25">
      <c r="S4527">
        <f t="shared" si="144"/>
        <v>0</v>
      </c>
      <c r="T4527" t="str">
        <f t="shared" si="143"/>
        <v/>
      </c>
    </row>
    <row r="4528" spans="19:20" x14ac:dyDescent="0.25">
      <c r="S4528">
        <f t="shared" si="144"/>
        <v>0</v>
      </c>
      <c r="T4528" t="str">
        <f t="shared" si="143"/>
        <v/>
      </c>
    </row>
    <row r="4529" spans="19:20" x14ac:dyDescent="0.25">
      <c r="S4529">
        <f t="shared" si="144"/>
        <v>0</v>
      </c>
      <c r="T4529" t="str">
        <f t="shared" si="143"/>
        <v/>
      </c>
    </row>
    <row r="4530" spans="19:20" x14ac:dyDescent="0.25">
      <c r="S4530">
        <f t="shared" si="144"/>
        <v>0</v>
      </c>
      <c r="T4530" t="str">
        <f t="shared" si="143"/>
        <v/>
      </c>
    </row>
    <row r="4531" spans="19:20" x14ac:dyDescent="0.25">
      <c r="S4531">
        <f t="shared" si="144"/>
        <v>0</v>
      </c>
      <c r="T4531" t="str">
        <f t="shared" si="143"/>
        <v/>
      </c>
    </row>
    <row r="4532" spans="19:20" x14ac:dyDescent="0.25">
      <c r="S4532">
        <f t="shared" si="144"/>
        <v>0</v>
      </c>
      <c r="T4532" t="str">
        <f t="shared" si="143"/>
        <v/>
      </c>
    </row>
    <row r="4533" spans="19:20" x14ac:dyDescent="0.25">
      <c r="S4533">
        <f t="shared" si="144"/>
        <v>0</v>
      </c>
      <c r="T4533" t="str">
        <f t="shared" si="143"/>
        <v/>
      </c>
    </row>
    <row r="4534" spans="19:20" x14ac:dyDescent="0.25">
      <c r="S4534">
        <f t="shared" si="144"/>
        <v>0</v>
      </c>
      <c r="T4534" t="str">
        <f t="shared" si="143"/>
        <v/>
      </c>
    </row>
    <row r="4535" spans="19:20" x14ac:dyDescent="0.25">
      <c r="S4535">
        <f t="shared" si="144"/>
        <v>0</v>
      </c>
      <c r="T4535" t="str">
        <f t="shared" si="143"/>
        <v/>
      </c>
    </row>
    <row r="4536" spans="19:20" x14ac:dyDescent="0.25">
      <c r="S4536">
        <f t="shared" si="144"/>
        <v>0</v>
      </c>
      <c r="T4536" t="str">
        <f t="shared" si="143"/>
        <v/>
      </c>
    </row>
    <row r="4537" spans="19:20" x14ac:dyDescent="0.25">
      <c r="S4537">
        <f t="shared" si="144"/>
        <v>0</v>
      </c>
      <c r="T4537" t="str">
        <f t="shared" si="143"/>
        <v/>
      </c>
    </row>
    <row r="4538" spans="19:20" x14ac:dyDescent="0.25">
      <c r="S4538">
        <f t="shared" si="144"/>
        <v>0</v>
      </c>
      <c r="T4538" t="str">
        <f t="shared" si="143"/>
        <v/>
      </c>
    </row>
    <row r="4539" spans="19:20" x14ac:dyDescent="0.25">
      <c r="S4539">
        <f t="shared" si="144"/>
        <v>0</v>
      </c>
      <c r="T4539" t="str">
        <f t="shared" si="143"/>
        <v/>
      </c>
    </row>
    <row r="4540" spans="19:20" x14ac:dyDescent="0.25">
      <c r="S4540">
        <f t="shared" si="144"/>
        <v>0</v>
      </c>
      <c r="T4540" t="str">
        <f t="shared" si="143"/>
        <v/>
      </c>
    </row>
    <row r="4541" spans="19:20" x14ac:dyDescent="0.25">
      <c r="S4541">
        <f t="shared" si="144"/>
        <v>0</v>
      </c>
      <c r="T4541" t="str">
        <f t="shared" si="143"/>
        <v/>
      </c>
    </row>
    <row r="4542" spans="19:20" x14ac:dyDescent="0.25">
      <c r="S4542">
        <f t="shared" si="144"/>
        <v>0</v>
      </c>
      <c r="T4542" t="str">
        <f t="shared" si="143"/>
        <v/>
      </c>
    </row>
    <row r="4543" spans="19:20" x14ac:dyDescent="0.25">
      <c r="S4543">
        <f t="shared" si="144"/>
        <v>0</v>
      </c>
      <c r="T4543" t="str">
        <f t="shared" si="143"/>
        <v/>
      </c>
    </row>
    <row r="4544" spans="19:20" x14ac:dyDescent="0.25">
      <c r="S4544">
        <f t="shared" si="144"/>
        <v>0</v>
      </c>
      <c r="T4544" t="str">
        <f t="shared" si="143"/>
        <v/>
      </c>
    </row>
    <row r="4545" spans="19:20" x14ac:dyDescent="0.25">
      <c r="S4545">
        <f t="shared" si="144"/>
        <v>0</v>
      </c>
      <c r="T4545" t="str">
        <f t="shared" si="143"/>
        <v/>
      </c>
    </row>
    <row r="4546" spans="19:20" x14ac:dyDescent="0.25">
      <c r="S4546">
        <f t="shared" si="144"/>
        <v>0</v>
      </c>
      <c r="T4546" t="str">
        <f t="shared" si="143"/>
        <v/>
      </c>
    </row>
    <row r="4547" spans="19:20" x14ac:dyDescent="0.25">
      <c r="S4547">
        <f t="shared" si="144"/>
        <v>0</v>
      </c>
      <c r="T4547" t="str">
        <f t="shared" ref="T4547:T4610" si="145">LEFT(P4547,6)</f>
        <v/>
      </c>
    </row>
    <row r="4548" spans="19:20" x14ac:dyDescent="0.25">
      <c r="S4548">
        <f t="shared" si="144"/>
        <v>0</v>
      </c>
      <c r="T4548" t="str">
        <f t="shared" si="145"/>
        <v/>
      </c>
    </row>
    <row r="4549" spans="19:20" x14ac:dyDescent="0.25">
      <c r="S4549">
        <f t="shared" si="144"/>
        <v>0</v>
      </c>
      <c r="T4549" t="str">
        <f t="shared" si="145"/>
        <v/>
      </c>
    </row>
    <row r="4550" spans="19:20" x14ac:dyDescent="0.25">
      <c r="S4550">
        <f t="shared" si="144"/>
        <v>0</v>
      </c>
      <c r="T4550" t="str">
        <f t="shared" si="145"/>
        <v/>
      </c>
    </row>
    <row r="4551" spans="19:20" x14ac:dyDescent="0.25">
      <c r="S4551">
        <f t="shared" si="144"/>
        <v>0</v>
      </c>
      <c r="T4551" t="str">
        <f t="shared" si="145"/>
        <v/>
      </c>
    </row>
    <row r="4552" spans="19:20" x14ac:dyDescent="0.25">
      <c r="S4552">
        <f t="shared" si="144"/>
        <v>0</v>
      </c>
      <c r="T4552" t="str">
        <f t="shared" si="145"/>
        <v/>
      </c>
    </row>
    <row r="4553" spans="19:20" x14ac:dyDescent="0.25">
      <c r="S4553">
        <f t="shared" si="144"/>
        <v>0</v>
      </c>
      <c r="T4553" t="str">
        <f t="shared" si="145"/>
        <v/>
      </c>
    </row>
    <row r="4554" spans="19:20" x14ac:dyDescent="0.25">
      <c r="S4554">
        <f t="shared" si="144"/>
        <v>0</v>
      </c>
      <c r="T4554" t="str">
        <f t="shared" si="145"/>
        <v/>
      </c>
    </row>
    <row r="4555" spans="19:20" x14ac:dyDescent="0.25">
      <c r="S4555">
        <f t="shared" si="144"/>
        <v>0</v>
      </c>
      <c r="T4555" t="str">
        <f t="shared" si="145"/>
        <v/>
      </c>
    </row>
    <row r="4556" spans="19:20" x14ac:dyDescent="0.25">
      <c r="S4556">
        <f t="shared" si="144"/>
        <v>0</v>
      </c>
      <c r="T4556" t="str">
        <f t="shared" si="145"/>
        <v/>
      </c>
    </row>
    <row r="4557" spans="19:20" x14ac:dyDescent="0.25">
      <c r="S4557">
        <f t="shared" si="144"/>
        <v>0</v>
      </c>
      <c r="T4557" t="str">
        <f t="shared" si="145"/>
        <v/>
      </c>
    </row>
    <row r="4558" spans="19:20" x14ac:dyDescent="0.25">
      <c r="S4558">
        <f t="shared" si="144"/>
        <v>0</v>
      </c>
      <c r="T4558" t="str">
        <f t="shared" si="145"/>
        <v/>
      </c>
    </row>
    <row r="4559" spans="19:20" x14ac:dyDescent="0.25">
      <c r="S4559">
        <f t="shared" si="144"/>
        <v>0</v>
      </c>
      <c r="T4559" t="str">
        <f t="shared" si="145"/>
        <v/>
      </c>
    </row>
    <row r="4560" spans="19:20" x14ac:dyDescent="0.25">
      <c r="S4560">
        <f t="shared" si="144"/>
        <v>0</v>
      </c>
      <c r="T4560" t="str">
        <f t="shared" si="145"/>
        <v/>
      </c>
    </row>
    <row r="4561" spans="19:20" x14ac:dyDescent="0.25">
      <c r="S4561">
        <f t="shared" si="144"/>
        <v>0</v>
      </c>
      <c r="T4561" t="str">
        <f t="shared" si="145"/>
        <v/>
      </c>
    </row>
    <row r="4562" spans="19:20" x14ac:dyDescent="0.25">
      <c r="S4562">
        <f t="shared" si="144"/>
        <v>0</v>
      </c>
      <c r="T4562" t="str">
        <f t="shared" si="145"/>
        <v/>
      </c>
    </row>
    <row r="4563" spans="19:20" x14ac:dyDescent="0.25">
      <c r="S4563">
        <f t="shared" si="144"/>
        <v>0</v>
      </c>
      <c r="T4563" t="str">
        <f t="shared" si="145"/>
        <v/>
      </c>
    </row>
    <row r="4564" spans="19:20" x14ac:dyDescent="0.25">
      <c r="S4564">
        <f t="shared" si="144"/>
        <v>0</v>
      </c>
      <c r="T4564" t="str">
        <f t="shared" si="145"/>
        <v/>
      </c>
    </row>
    <row r="4565" spans="19:20" x14ac:dyDescent="0.25">
      <c r="S4565">
        <f t="shared" si="144"/>
        <v>0</v>
      </c>
      <c r="T4565" t="str">
        <f t="shared" si="145"/>
        <v/>
      </c>
    </row>
    <row r="4566" spans="19:20" x14ac:dyDescent="0.25">
      <c r="S4566">
        <f t="shared" si="144"/>
        <v>0</v>
      </c>
      <c r="T4566" t="str">
        <f t="shared" si="145"/>
        <v/>
      </c>
    </row>
    <row r="4567" spans="19:20" x14ac:dyDescent="0.25">
      <c r="S4567">
        <f t="shared" si="144"/>
        <v>0</v>
      </c>
      <c r="T4567" t="str">
        <f t="shared" si="145"/>
        <v/>
      </c>
    </row>
    <row r="4568" spans="19:20" x14ac:dyDescent="0.25">
      <c r="S4568">
        <f t="shared" si="144"/>
        <v>0</v>
      </c>
      <c r="T4568" t="str">
        <f t="shared" si="145"/>
        <v/>
      </c>
    </row>
    <row r="4569" spans="19:20" x14ac:dyDescent="0.25">
      <c r="S4569">
        <f t="shared" si="144"/>
        <v>0</v>
      </c>
      <c r="T4569" t="str">
        <f t="shared" si="145"/>
        <v/>
      </c>
    </row>
    <row r="4570" spans="19:20" x14ac:dyDescent="0.25">
      <c r="S4570">
        <f t="shared" si="144"/>
        <v>0</v>
      </c>
      <c r="T4570" t="str">
        <f t="shared" si="145"/>
        <v/>
      </c>
    </row>
    <row r="4571" spans="19:20" x14ac:dyDescent="0.25">
      <c r="S4571">
        <f t="shared" si="144"/>
        <v>0</v>
      </c>
      <c r="T4571" t="str">
        <f t="shared" si="145"/>
        <v/>
      </c>
    </row>
    <row r="4572" spans="19:20" x14ac:dyDescent="0.25">
      <c r="S4572">
        <f t="shared" si="144"/>
        <v>0</v>
      </c>
      <c r="T4572" t="str">
        <f t="shared" si="145"/>
        <v/>
      </c>
    </row>
    <row r="4573" spans="19:20" x14ac:dyDescent="0.25">
      <c r="S4573">
        <f t="shared" si="144"/>
        <v>0</v>
      </c>
      <c r="T4573" t="str">
        <f t="shared" si="145"/>
        <v/>
      </c>
    </row>
    <row r="4574" spans="19:20" x14ac:dyDescent="0.25">
      <c r="S4574">
        <f t="shared" si="144"/>
        <v>0</v>
      </c>
      <c r="T4574" t="str">
        <f t="shared" si="145"/>
        <v/>
      </c>
    </row>
    <row r="4575" spans="19:20" x14ac:dyDescent="0.25">
      <c r="S4575">
        <f t="shared" si="144"/>
        <v>0</v>
      </c>
      <c r="T4575" t="str">
        <f t="shared" si="145"/>
        <v/>
      </c>
    </row>
    <row r="4576" spans="19:20" x14ac:dyDescent="0.25">
      <c r="S4576">
        <f t="shared" ref="S4576:S4639" si="146">J4576</f>
        <v>0</v>
      </c>
      <c r="T4576" t="str">
        <f t="shared" si="145"/>
        <v/>
      </c>
    </row>
    <row r="4577" spans="19:20" x14ac:dyDescent="0.25">
      <c r="S4577">
        <f t="shared" si="146"/>
        <v>0</v>
      </c>
      <c r="T4577" t="str">
        <f t="shared" si="145"/>
        <v/>
      </c>
    </row>
    <row r="4578" spans="19:20" x14ac:dyDescent="0.25">
      <c r="S4578">
        <f t="shared" si="146"/>
        <v>0</v>
      </c>
      <c r="T4578" t="str">
        <f t="shared" si="145"/>
        <v/>
      </c>
    </row>
    <row r="4579" spans="19:20" x14ac:dyDescent="0.25">
      <c r="S4579">
        <f t="shared" si="146"/>
        <v>0</v>
      </c>
      <c r="T4579" t="str">
        <f t="shared" si="145"/>
        <v/>
      </c>
    </row>
    <row r="4580" spans="19:20" x14ac:dyDescent="0.25">
      <c r="S4580">
        <f t="shared" si="146"/>
        <v>0</v>
      </c>
      <c r="T4580" t="str">
        <f t="shared" si="145"/>
        <v/>
      </c>
    </row>
    <row r="4581" spans="19:20" x14ac:dyDescent="0.25">
      <c r="S4581">
        <f t="shared" si="146"/>
        <v>0</v>
      </c>
      <c r="T4581" t="str">
        <f t="shared" si="145"/>
        <v/>
      </c>
    </row>
    <row r="4582" spans="19:20" x14ac:dyDescent="0.25">
      <c r="S4582">
        <f t="shared" si="146"/>
        <v>0</v>
      </c>
      <c r="T4582" t="str">
        <f t="shared" si="145"/>
        <v/>
      </c>
    </row>
    <row r="4583" spans="19:20" x14ac:dyDescent="0.25">
      <c r="S4583">
        <f t="shared" si="146"/>
        <v>0</v>
      </c>
      <c r="T4583" t="str">
        <f t="shared" si="145"/>
        <v/>
      </c>
    </row>
    <row r="4584" spans="19:20" x14ac:dyDescent="0.25">
      <c r="S4584">
        <f t="shared" si="146"/>
        <v>0</v>
      </c>
      <c r="T4584" t="str">
        <f t="shared" si="145"/>
        <v/>
      </c>
    </row>
    <row r="4585" spans="19:20" x14ac:dyDescent="0.25">
      <c r="S4585">
        <f t="shared" si="146"/>
        <v>0</v>
      </c>
      <c r="T4585" t="str">
        <f t="shared" si="145"/>
        <v/>
      </c>
    </row>
    <row r="4586" spans="19:20" x14ac:dyDescent="0.25">
      <c r="S4586">
        <f t="shared" si="146"/>
        <v>0</v>
      </c>
      <c r="T4586" t="str">
        <f t="shared" si="145"/>
        <v/>
      </c>
    </row>
    <row r="4587" spans="19:20" x14ac:dyDescent="0.25">
      <c r="S4587">
        <f t="shared" si="146"/>
        <v>0</v>
      </c>
      <c r="T4587" t="str">
        <f t="shared" si="145"/>
        <v/>
      </c>
    </row>
    <row r="4588" spans="19:20" x14ac:dyDescent="0.25">
      <c r="S4588">
        <f t="shared" si="146"/>
        <v>0</v>
      </c>
      <c r="T4588" t="str">
        <f t="shared" si="145"/>
        <v/>
      </c>
    </row>
    <row r="4589" spans="19:20" x14ac:dyDescent="0.25">
      <c r="S4589">
        <f t="shared" si="146"/>
        <v>0</v>
      </c>
      <c r="T4589" t="str">
        <f t="shared" si="145"/>
        <v/>
      </c>
    </row>
    <row r="4590" spans="19:20" x14ac:dyDescent="0.25">
      <c r="S4590">
        <f t="shared" si="146"/>
        <v>0</v>
      </c>
      <c r="T4590" t="str">
        <f t="shared" si="145"/>
        <v/>
      </c>
    </row>
    <row r="4591" spans="19:20" x14ac:dyDescent="0.25">
      <c r="S4591">
        <f t="shared" si="146"/>
        <v>0</v>
      </c>
      <c r="T4591" t="str">
        <f t="shared" si="145"/>
        <v/>
      </c>
    </row>
    <row r="4592" spans="19:20" x14ac:dyDescent="0.25">
      <c r="S4592">
        <f t="shared" si="146"/>
        <v>0</v>
      </c>
      <c r="T4592" t="str">
        <f t="shared" si="145"/>
        <v/>
      </c>
    </row>
    <row r="4593" spans="19:20" x14ac:dyDescent="0.25">
      <c r="S4593">
        <f t="shared" si="146"/>
        <v>0</v>
      </c>
      <c r="T4593" t="str">
        <f t="shared" si="145"/>
        <v/>
      </c>
    </row>
    <row r="4594" spans="19:20" x14ac:dyDescent="0.25">
      <c r="S4594">
        <f t="shared" si="146"/>
        <v>0</v>
      </c>
      <c r="T4594" t="str">
        <f t="shared" si="145"/>
        <v/>
      </c>
    </row>
    <row r="4595" spans="19:20" x14ac:dyDescent="0.25">
      <c r="S4595">
        <f t="shared" si="146"/>
        <v>0</v>
      </c>
      <c r="T4595" t="str">
        <f t="shared" si="145"/>
        <v/>
      </c>
    </row>
    <row r="4596" spans="19:20" x14ac:dyDescent="0.25">
      <c r="S4596">
        <f t="shared" si="146"/>
        <v>0</v>
      </c>
      <c r="T4596" t="str">
        <f t="shared" si="145"/>
        <v/>
      </c>
    </row>
    <row r="4597" spans="19:20" x14ac:dyDescent="0.25">
      <c r="S4597">
        <f t="shared" si="146"/>
        <v>0</v>
      </c>
      <c r="T4597" t="str">
        <f t="shared" si="145"/>
        <v/>
      </c>
    </row>
    <row r="4598" spans="19:20" x14ac:dyDescent="0.25">
      <c r="S4598">
        <f t="shared" si="146"/>
        <v>0</v>
      </c>
      <c r="T4598" t="str">
        <f t="shared" si="145"/>
        <v/>
      </c>
    </row>
    <row r="4599" spans="19:20" x14ac:dyDescent="0.25">
      <c r="S4599">
        <f t="shared" si="146"/>
        <v>0</v>
      </c>
      <c r="T4599" t="str">
        <f t="shared" si="145"/>
        <v/>
      </c>
    </row>
    <row r="4600" spans="19:20" x14ac:dyDescent="0.25">
      <c r="S4600">
        <f t="shared" si="146"/>
        <v>0</v>
      </c>
      <c r="T4600" t="str">
        <f t="shared" si="145"/>
        <v/>
      </c>
    </row>
    <row r="4601" spans="19:20" x14ac:dyDescent="0.25">
      <c r="S4601">
        <f t="shared" si="146"/>
        <v>0</v>
      </c>
      <c r="T4601" t="str">
        <f t="shared" si="145"/>
        <v/>
      </c>
    </row>
    <row r="4602" spans="19:20" x14ac:dyDescent="0.25">
      <c r="S4602">
        <f t="shared" si="146"/>
        <v>0</v>
      </c>
      <c r="T4602" t="str">
        <f t="shared" si="145"/>
        <v/>
      </c>
    </row>
    <row r="4603" spans="19:20" x14ac:dyDescent="0.25">
      <c r="S4603">
        <f t="shared" si="146"/>
        <v>0</v>
      </c>
      <c r="T4603" t="str">
        <f t="shared" si="145"/>
        <v/>
      </c>
    </row>
    <row r="4604" spans="19:20" x14ac:dyDescent="0.25">
      <c r="S4604">
        <f t="shared" si="146"/>
        <v>0</v>
      </c>
      <c r="T4604" t="str">
        <f t="shared" si="145"/>
        <v/>
      </c>
    </row>
    <row r="4605" spans="19:20" x14ac:dyDescent="0.25">
      <c r="S4605">
        <f t="shared" si="146"/>
        <v>0</v>
      </c>
      <c r="T4605" t="str">
        <f t="shared" si="145"/>
        <v/>
      </c>
    </row>
    <row r="4606" spans="19:20" x14ac:dyDescent="0.25">
      <c r="S4606">
        <f t="shared" si="146"/>
        <v>0</v>
      </c>
      <c r="T4606" t="str">
        <f t="shared" si="145"/>
        <v/>
      </c>
    </row>
    <row r="4607" spans="19:20" x14ac:dyDescent="0.25">
      <c r="S4607">
        <f t="shared" si="146"/>
        <v>0</v>
      </c>
      <c r="T4607" t="str">
        <f t="shared" si="145"/>
        <v/>
      </c>
    </row>
    <row r="4608" spans="19:20" x14ac:dyDescent="0.25">
      <c r="S4608">
        <f t="shared" si="146"/>
        <v>0</v>
      </c>
      <c r="T4608" t="str">
        <f t="shared" si="145"/>
        <v/>
      </c>
    </row>
    <row r="4609" spans="19:20" x14ac:dyDescent="0.25">
      <c r="S4609">
        <f t="shared" si="146"/>
        <v>0</v>
      </c>
      <c r="T4609" t="str">
        <f t="shared" si="145"/>
        <v/>
      </c>
    </row>
    <row r="4610" spans="19:20" x14ac:dyDescent="0.25">
      <c r="S4610">
        <f t="shared" si="146"/>
        <v>0</v>
      </c>
      <c r="T4610" t="str">
        <f t="shared" si="145"/>
        <v/>
      </c>
    </row>
    <row r="4611" spans="19:20" x14ac:dyDescent="0.25">
      <c r="S4611">
        <f t="shared" si="146"/>
        <v>0</v>
      </c>
      <c r="T4611" t="str">
        <f t="shared" ref="T4611:T4674" si="147">LEFT(P4611,6)</f>
        <v/>
      </c>
    </row>
    <row r="4612" spans="19:20" x14ac:dyDescent="0.25">
      <c r="S4612">
        <f t="shared" si="146"/>
        <v>0</v>
      </c>
      <c r="T4612" t="str">
        <f t="shared" si="147"/>
        <v/>
      </c>
    </row>
    <row r="4613" spans="19:20" x14ac:dyDescent="0.25">
      <c r="S4613">
        <f t="shared" si="146"/>
        <v>0</v>
      </c>
      <c r="T4613" t="str">
        <f t="shared" si="147"/>
        <v/>
      </c>
    </row>
    <row r="4614" spans="19:20" x14ac:dyDescent="0.25">
      <c r="S4614">
        <f t="shared" si="146"/>
        <v>0</v>
      </c>
      <c r="T4614" t="str">
        <f t="shared" si="147"/>
        <v/>
      </c>
    </row>
    <row r="4615" spans="19:20" x14ac:dyDescent="0.25">
      <c r="S4615">
        <f t="shared" si="146"/>
        <v>0</v>
      </c>
      <c r="T4615" t="str">
        <f t="shared" si="147"/>
        <v/>
      </c>
    </row>
    <row r="4616" spans="19:20" x14ac:dyDescent="0.25">
      <c r="S4616">
        <f t="shared" si="146"/>
        <v>0</v>
      </c>
      <c r="T4616" t="str">
        <f t="shared" si="147"/>
        <v/>
      </c>
    </row>
    <row r="4617" spans="19:20" x14ac:dyDescent="0.25">
      <c r="S4617">
        <f t="shared" si="146"/>
        <v>0</v>
      </c>
      <c r="T4617" t="str">
        <f t="shared" si="147"/>
        <v/>
      </c>
    </row>
    <row r="4618" spans="19:20" x14ac:dyDescent="0.25">
      <c r="S4618">
        <f t="shared" si="146"/>
        <v>0</v>
      </c>
      <c r="T4618" t="str">
        <f t="shared" si="147"/>
        <v/>
      </c>
    </row>
    <row r="4619" spans="19:20" x14ac:dyDescent="0.25">
      <c r="S4619">
        <f t="shared" si="146"/>
        <v>0</v>
      </c>
      <c r="T4619" t="str">
        <f t="shared" si="147"/>
        <v/>
      </c>
    </row>
    <row r="4620" spans="19:20" x14ac:dyDescent="0.25">
      <c r="S4620">
        <f t="shared" si="146"/>
        <v>0</v>
      </c>
      <c r="T4620" t="str">
        <f t="shared" si="147"/>
        <v/>
      </c>
    </row>
    <row r="4621" spans="19:20" x14ac:dyDescent="0.25">
      <c r="S4621">
        <f t="shared" si="146"/>
        <v>0</v>
      </c>
      <c r="T4621" t="str">
        <f t="shared" si="147"/>
        <v/>
      </c>
    </row>
    <row r="4622" spans="19:20" x14ac:dyDescent="0.25">
      <c r="S4622">
        <f t="shared" si="146"/>
        <v>0</v>
      </c>
      <c r="T4622" t="str">
        <f t="shared" si="147"/>
        <v/>
      </c>
    </row>
    <row r="4623" spans="19:20" x14ac:dyDescent="0.25">
      <c r="S4623">
        <f t="shared" si="146"/>
        <v>0</v>
      </c>
      <c r="T4623" t="str">
        <f t="shared" si="147"/>
        <v/>
      </c>
    </row>
    <row r="4624" spans="19:20" x14ac:dyDescent="0.25">
      <c r="S4624">
        <f t="shared" si="146"/>
        <v>0</v>
      </c>
      <c r="T4624" t="str">
        <f t="shared" si="147"/>
        <v/>
      </c>
    </row>
    <row r="4625" spans="19:20" x14ac:dyDescent="0.25">
      <c r="S4625">
        <f t="shared" si="146"/>
        <v>0</v>
      </c>
      <c r="T4625" t="str">
        <f t="shared" si="147"/>
        <v/>
      </c>
    </row>
    <row r="4626" spans="19:20" x14ac:dyDescent="0.25">
      <c r="S4626">
        <f t="shared" si="146"/>
        <v>0</v>
      </c>
      <c r="T4626" t="str">
        <f t="shared" si="147"/>
        <v/>
      </c>
    </row>
    <row r="4627" spans="19:20" x14ac:dyDescent="0.25">
      <c r="S4627">
        <f t="shared" si="146"/>
        <v>0</v>
      </c>
      <c r="T4627" t="str">
        <f t="shared" si="147"/>
        <v/>
      </c>
    </row>
    <row r="4628" spans="19:20" x14ac:dyDescent="0.25">
      <c r="S4628">
        <f t="shared" si="146"/>
        <v>0</v>
      </c>
      <c r="T4628" t="str">
        <f t="shared" si="147"/>
        <v/>
      </c>
    </row>
    <row r="4629" spans="19:20" x14ac:dyDescent="0.25">
      <c r="S4629">
        <f t="shared" si="146"/>
        <v>0</v>
      </c>
      <c r="T4629" t="str">
        <f t="shared" si="147"/>
        <v/>
      </c>
    </row>
    <row r="4630" spans="19:20" x14ac:dyDescent="0.25">
      <c r="S4630">
        <f t="shared" si="146"/>
        <v>0</v>
      </c>
      <c r="T4630" t="str">
        <f t="shared" si="147"/>
        <v/>
      </c>
    </row>
    <row r="4631" spans="19:20" x14ac:dyDescent="0.25">
      <c r="S4631">
        <f t="shared" si="146"/>
        <v>0</v>
      </c>
      <c r="T4631" t="str">
        <f t="shared" si="147"/>
        <v/>
      </c>
    </row>
    <row r="4632" spans="19:20" x14ac:dyDescent="0.25">
      <c r="S4632">
        <f t="shared" si="146"/>
        <v>0</v>
      </c>
      <c r="T4632" t="str">
        <f t="shared" si="147"/>
        <v/>
      </c>
    </row>
    <row r="4633" spans="19:20" x14ac:dyDescent="0.25">
      <c r="S4633">
        <f t="shared" si="146"/>
        <v>0</v>
      </c>
      <c r="T4633" t="str">
        <f t="shared" si="147"/>
        <v/>
      </c>
    </row>
    <row r="4634" spans="19:20" x14ac:dyDescent="0.25">
      <c r="S4634">
        <f t="shared" si="146"/>
        <v>0</v>
      </c>
      <c r="T4634" t="str">
        <f t="shared" si="147"/>
        <v/>
      </c>
    </row>
    <row r="4635" spans="19:20" x14ac:dyDescent="0.25">
      <c r="S4635">
        <f t="shared" si="146"/>
        <v>0</v>
      </c>
      <c r="T4635" t="str">
        <f t="shared" si="147"/>
        <v/>
      </c>
    </row>
    <row r="4636" spans="19:20" x14ac:dyDescent="0.25">
      <c r="S4636">
        <f t="shared" si="146"/>
        <v>0</v>
      </c>
      <c r="T4636" t="str">
        <f t="shared" si="147"/>
        <v/>
      </c>
    </row>
    <row r="4637" spans="19:20" x14ac:dyDescent="0.25">
      <c r="S4637">
        <f t="shared" si="146"/>
        <v>0</v>
      </c>
      <c r="T4637" t="str">
        <f t="shared" si="147"/>
        <v/>
      </c>
    </row>
    <row r="4638" spans="19:20" x14ac:dyDescent="0.25">
      <c r="S4638">
        <f t="shared" si="146"/>
        <v>0</v>
      </c>
      <c r="T4638" t="str">
        <f t="shared" si="147"/>
        <v/>
      </c>
    </row>
    <row r="4639" spans="19:20" x14ac:dyDescent="0.25">
      <c r="S4639">
        <f t="shared" si="146"/>
        <v>0</v>
      </c>
      <c r="T4639" t="str">
        <f t="shared" si="147"/>
        <v/>
      </c>
    </row>
    <row r="4640" spans="19:20" x14ac:dyDescent="0.25">
      <c r="S4640">
        <f t="shared" ref="S4640:S4703" si="148">J4640</f>
        <v>0</v>
      </c>
      <c r="T4640" t="str">
        <f t="shared" si="147"/>
        <v/>
      </c>
    </row>
    <row r="4641" spans="19:20" x14ac:dyDescent="0.25">
      <c r="S4641">
        <f t="shared" si="148"/>
        <v>0</v>
      </c>
      <c r="T4641" t="str">
        <f t="shared" si="147"/>
        <v/>
      </c>
    </row>
    <row r="4642" spans="19:20" x14ac:dyDescent="0.25">
      <c r="S4642">
        <f t="shared" si="148"/>
        <v>0</v>
      </c>
      <c r="T4642" t="str">
        <f t="shared" si="147"/>
        <v/>
      </c>
    </row>
    <row r="4643" spans="19:20" x14ac:dyDescent="0.25">
      <c r="S4643">
        <f t="shared" si="148"/>
        <v>0</v>
      </c>
      <c r="T4643" t="str">
        <f t="shared" si="147"/>
        <v/>
      </c>
    </row>
    <row r="4644" spans="19:20" x14ac:dyDescent="0.25">
      <c r="S4644">
        <f t="shared" si="148"/>
        <v>0</v>
      </c>
      <c r="T4644" t="str">
        <f t="shared" si="147"/>
        <v/>
      </c>
    </row>
    <row r="4645" spans="19:20" x14ac:dyDescent="0.25">
      <c r="S4645">
        <f t="shared" si="148"/>
        <v>0</v>
      </c>
      <c r="T4645" t="str">
        <f t="shared" si="147"/>
        <v/>
      </c>
    </row>
    <row r="4646" spans="19:20" x14ac:dyDescent="0.25">
      <c r="S4646">
        <f t="shared" si="148"/>
        <v>0</v>
      </c>
      <c r="T4646" t="str">
        <f t="shared" si="147"/>
        <v/>
      </c>
    </row>
    <row r="4647" spans="19:20" x14ac:dyDescent="0.25">
      <c r="S4647">
        <f t="shared" si="148"/>
        <v>0</v>
      </c>
      <c r="T4647" t="str">
        <f t="shared" si="147"/>
        <v/>
      </c>
    </row>
    <row r="4648" spans="19:20" x14ac:dyDescent="0.25">
      <c r="S4648">
        <f t="shared" si="148"/>
        <v>0</v>
      </c>
      <c r="T4648" t="str">
        <f t="shared" si="147"/>
        <v/>
      </c>
    </row>
    <row r="4649" spans="19:20" x14ac:dyDescent="0.25">
      <c r="S4649">
        <f t="shared" si="148"/>
        <v>0</v>
      </c>
      <c r="T4649" t="str">
        <f t="shared" si="147"/>
        <v/>
      </c>
    </row>
    <row r="4650" spans="19:20" x14ac:dyDescent="0.25">
      <c r="S4650">
        <f t="shared" si="148"/>
        <v>0</v>
      </c>
      <c r="T4650" t="str">
        <f t="shared" si="147"/>
        <v/>
      </c>
    </row>
    <row r="4651" spans="19:20" x14ac:dyDescent="0.25">
      <c r="S4651">
        <f t="shared" si="148"/>
        <v>0</v>
      </c>
      <c r="T4651" t="str">
        <f t="shared" si="147"/>
        <v/>
      </c>
    </row>
    <row r="4652" spans="19:20" x14ac:dyDescent="0.25">
      <c r="S4652">
        <f t="shared" si="148"/>
        <v>0</v>
      </c>
      <c r="T4652" t="str">
        <f t="shared" si="147"/>
        <v/>
      </c>
    </row>
    <row r="4653" spans="19:20" x14ac:dyDescent="0.25">
      <c r="S4653">
        <f t="shared" si="148"/>
        <v>0</v>
      </c>
      <c r="T4653" t="str">
        <f t="shared" si="147"/>
        <v/>
      </c>
    </row>
    <row r="4654" spans="19:20" x14ac:dyDescent="0.25">
      <c r="S4654">
        <f t="shared" si="148"/>
        <v>0</v>
      </c>
      <c r="T4654" t="str">
        <f t="shared" si="147"/>
        <v/>
      </c>
    </row>
    <row r="4655" spans="19:20" x14ac:dyDescent="0.25">
      <c r="S4655">
        <f t="shared" si="148"/>
        <v>0</v>
      </c>
      <c r="T4655" t="str">
        <f t="shared" si="147"/>
        <v/>
      </c>
    </row>
    <row r="4656" spans="19:20" x14ac:dyDescent="0.25">
      <c r="S4656">
        <f t="shared" si="148"/>
        <v>0</v>
      </c>
      <c r="T4656" t="str">
        <f t="shared" si="147"/>
        <v/>
      </c>
    </row>
    <row r="4657" spans="19:20" x14ac:dyDescent="0.25">
      <c r="S4657">
        <f t="shared" si="148"/>
        <v>0</v>
      </c>
      <c r="T4657" t="str">
        <f t="shared" si="147"/>
        <v/>
      </c>
    </row>
    <row r="4658" spans="19:20" x14ac:dyDescent="0.25">
      <c r="S4658">
        <f t="shared" si="148"/>
        <v>0</v>
      </c>
      <c r="T4658" t="str">
        <f t="shared" si="147"/>
        <v/>
      </c>
    </row>
    <row r="4659" spans="19:20" x14ac:dyDescent="0.25">
      <c r="S4659">
        <f t="shared" si="148"/>
        <v>0</v>
      </c>
      <c r="T4659" t="str">
        <f t="shared" si="147"/>
        <v/>
      </c>
    </row>
    <row r="4660" spans="19:20" x14ac:dyDescent="0.25">
      <c r="S4660">
        <f t="shared" si="148"/>
        <v>0</v>
      </c>
      <c r="T4660" t="str">
        <f t="shared" si="147"/>
        <v/>
      </c>
    </row>
    <row r="4661" spans="19:20" x14ac:dyDescent="0.25">
      <c r="S4661">
        <f t="shared" si="148"/>
        <v>0</v>
      </c>
      <c r="T4661" t="str">
        <f t="shared" si="147"/>
        <v/>
      </c>
    </row>
    <row r="4662" spans="19:20" x14ac:dyDescent="0.25">
      <c r="S4662">
        <f t="shared" si="148"/>
        <v>0</v>
      </c>
      <c r="T4662" t="str">
        <f t="shared" si="147"/>
        <v/>
      </c>
    </row>
    <row r="4663" spans="19:20" x14ac:dyDescent="0.25">
      <c r="S4663">
        <f t="shared" si="148"/>
        <v>0</v>
      </c>
      <c r="T4663" t="str">
        <f t="shared" si="147"/>
        <v/>
      </c>
    </row>
    <row r="4664" spans="19:20" x14ac:dyDescent="0.25">
      <c r="S4664">
        <f t="shared" si="148"/>
        <v>0</v>
      </c>
      <c r="T4664" t="str">
        <f t="shared" si="147"/>
        <v/>
      </c>
    </row>
    <row r="4665" spans="19:20" x14ac:dyDescent="0.25">
      <c r="S4665">
        <f t="shared" si="148"/>
        <v>0</v>
      </c>
      <c r="T4665" t="str">
        <f t="shared" si="147"/>
        <v/>
      </c>
    </row>
    <row r="4666" spans="19:20" x14ac:dyDescent="0.25">
      <c r="S4666">
        <f t="shared" si="148"/>
        <v>0</v>
      </c>
      <c r="T4666" t="str">
        <f t="shared" si="147"/>
        <v/>
      </c>
    </row>
    <row r="4667" spans="19:20" x14ac:dyDescent="0.25">
      <c r="S4667">
        <f t="shared" si="148"/>
        <v>0</v>
      </c>
      <c r="T4667" t="str">
        <f t="shared" si="147"/>
        <v/>
      </c>
    </row>
    <row r="4668" spans="19:20" x14ac:dyDescent="0.25">
      <c r="S4668">
        <f t="shared" si="148"/>
        <v>0</v>
      </c>
      <c r="T4668" t="str">
        <f t="shared" si="147"/>
        <v/>
      </c>
    </row>
    <row r="4669" spans="19:20" x14ac:dyDescent="0.25">
      <c r="S4669">
        <f t="shared" si="148"/>
        <v>0</v>
      </c>
      <c r="T4669" t="str">
        <f t="shared" si="147"/>
        <v/>
      </c>
    </row>
    <row r="4670" spans="19:20" x14ac:dyDescent="0.25">
      <c r="S4670">
        <f t="shared" si="148"/>
        <v>0</v>
      </c>
      <c r="T4670" t="str">
        <f t="shared" si="147"/>
        <v/>
      </c>
    </row>
    <row r="4671" spans="19:20" x14ac:dyDescent="0.25">
      <c r="S4671">
        <f t="shared" si="148"/>
        <v>0</v>
      </c>
      <c r="T4671" t="str">
        <f t="shared" si="147"/>
        <v/>
      </c>
    </row>
    <row r="4672" spans="19:20" x14ac:dyDescent="0.25">
      <c r="S4672">
        <f t="shared" si="148"/>
        <v>0</v>
      </c>
      <c r="T4672" t="str">
        <f t="shared" si="147"/>
        <v/>
      </c>
    </row>
    <row r="4673" spans="19:20" x14ac:dyDescent="0.25">
      <c r="S4673">
        <f t="shared" si="148"/>
        <v>0</v>
      </c>
      <c r="T4673" t="str">
        <f t="shared" si="147"/>
        <v/>
      </c>
    </row>
    <row r="4674" spans="19:20" x14ac:dyDescent="0.25">
      <c r="S4674">
        <f t="shared" si="148"/>
        <v>0</v>
      </c>
      <c r="T4674" t="str">
        <f t="shared" si="147"/>
        <v/>
      </c>
    </row>
    <row r="4675" spans="19:20" x14ac:dyDescent="0.25">
      <c r="S4675">
        <f t="shared" si="148"/>
        <v>0</v>
      </c>
      <c r="T4675" t="str">
        <f t="shared" ref="T4675:T4738" si="149">LEFT(P4675,6)</f>
        <v/>
      </c>
    </row>
    <row r="4676" spans="19:20" x14ac:dyDescent="0.25">
      <c r="S4676">
        <f t="shared" si="148"/>
        <v>0</v>
      </c>
      <c r="T4676" t="str">
        <f t="shared" si="149"/>
        <v/>
      </c>
    </row>
    <row r="4677" spans="19:20" x14ac:dyDescent="0.25">
      <c r="S4677">
        <f t="shared" si="148"/>
        <v>0</v>
      </c>
      <c r="T4677" t="str">
        <f t="shared" si="149"/>
        <v/>
      </c>
    </row>
    <row r="4678" spans="19:20" x14ac:dyDescent="0.25">
      <c r="S4678">
        <f t="shared" si="148"/>
        <v>0</v>
      </c>
      <c r="T4678" t="str">
        <f t="shared" si="149"/>
        <v/>
      </c>
    </row>
    <row r="4679" spans="19:20" x14ac:dyDescent="0.25">
      <c r="S4679">
        <f t="shared" si="148"/>
        <v>0</v>
      </c>
      <c r="T4679" t="str">
        <f t="shared" si="149"/>
        <v/>
      </c>
    </row>
    <row r="4680" spans="19:20" x14ac:dyDescent="0.25">
      <c r="S4680">
        <f t="shared" si="148"/>
        <v>0</v>
      </c>
      <c r="T4680" t="str">
        <f t="shared" si="149"/>
        <v/>
      </c>
    </row>
    <row r="4681" spans="19:20" x14ac:dyDescent="0.25">
      <c r="S4681">
        <f t="shared" si="148"/>
        <v>0</v>
      </c>
      <c r="T4681" t="str">
        <f t="shared" si="149"/>
        <v/>
      </c>
    </row>
    <row r="4682" spans="19:20" x14ac:dyDescent="0.25">
      <c r="S4682">
        <f t="shared" si="148"/>
        <v>0</v>
      </c>
      <c r="T4682" t="str">
        <f t="shared" si="149"/>
        <v/>
      </c>
    </row>
    <row r="4683" spans="19:20" x14ac:dyDescent="0.25">
      <c r="S4683">
        <f t="shared" si="148"/>
        <v>0</v>
      </c>
      <c r="T4683" t="str">
        <f t="shared" si="149"/>
        <v/>
      </c>
    </row>
    <row r="4684" spans="19:20" x14ac:dyDescent="0.25">
      <c r="S4684">
        <f t="shared" si="148"/>
        <v>0</v>
      </c>
      <c r="T4684" t="str">
        <f t="shared" si="149"/>
        <v/>
      </c>
    </row>
    <row r="4685" spans="19:20" x14ac:dyDescent="0.25">
      <c r="S4685">
        <f t="shared" si="148"/>
        <v>0</v>
      </c>
      <c r="T4685" t="str">
        <f t="shared" si="149"/>
        <v/>
      </c>
    </row>
    <row r="4686" spans="19:20" x14ac:dyDescent="0.25">
      <c r="S4686">
        <f t="shared" si="148"/>
        <v>0</v>
      </c>
      <c r="T4686" t="str">
        <f t="shared" si="149"/>
        <v/>
      </c>
    </row>
    <row r="4687" spans="19:20" x14ac:dyDescent="0.25">
      <c r="S4687">
        <f t="shared" si="148"/>
        <v>0</v>
      </c>
      <c r="T4687" t="str">
        <f t="shared" si="149"/>
        <v/>
      </c>
    </row>
    <row r="4688" spans="19:20" x14ac:dyDescent="0.25">
      <c r="S4688">
        <f t="shared" si="148"/>
        <v>0</v>
      </c>
      <c r="T4688" t="str">
        <f t="shared" si="149"/>
        <v/>
      </c>
    </row>
    <row r="4689" spans="19:20" x14ac:dyDescent="0.25">
      <c r="S4689">
        <f t="shared" si="148"/>
        <v>0</v>
      </c>
      <c r="T4689" t="str">
        <f t="shared" si="149"/>
        <v/>
      </c>
    </row>
    <row r="4690" spans="19:20" x14ac:dyDescent="0.25">
      <c r="S4690">
        <f t="shared" si="148"/>
        <v>0</v>
      </c>
      <c r="T4690" t="str">
        <f t="shared" si="149"/>
        <v/>
      </c>
    </row>
    <row r="4691" spans="19:20" x14ac:dyDescent="0.25">
      <c r="S4691">
        <f t="shared" si="148"/>
        <v>0</v>
      </c>
      <c r="T4691" t="str">
        <f t="shared" si="149"/>
        <v/>
      </c>
    </row>
    <row r="4692" spans="19:20" x14ac:dyDescent="0.25">
      <c r="S4692">
        <f t="shared" si="148"/>
        <v>0</v>
      </c>
      <c r="T4692" t="str">
        <f t="shared" si="149"/>
        <v/>
      </c>
    </row>
    <row r="4693" spans="19:20" x14ac:dyDescent="0.25">
      <c r="S4693">
        <f t="shared" si="148"/>
        <v>0</v>
      </c>
      <c r="T4693" t="str">
        <f t="shared" si="149"/>
        <v/>
      </c>
    </row>
    <row r="4694" spans="19:20" x14ac:dyDescent="0.25">
      <c r="S4694">
        <f t="shared" si="148"/>
        <v>0</v>
      </c>
      <c r="T4694" t="str">
        <f t="shared" si="149"/>
        <v/>
      </c>
    </row>
    <row r="4695" spans="19:20" x14ac:dyDescent="0.25">
      <c r="S4695">
        <f t="shared" si="148"/>
        <v>0</v>
      </c>
      <c r="T4695" t="str">
        <f t="shared" si="149"/>
        <v/>
      </c>
    </row>
    <row r="4696" spans="19:20" x14ac:dyDescent="0.25">
      <c r="S4696">
        <f t="shared" si="148"/>
        <v>0</v>
      </c>
      <c r="T4696" t="str">
        <f t="shared" si="149"/>
        <v/>
      </c>
    </row>
    <row r="4697" spans="19:20" x14ac:dyDescent="0.25">
      <c r="S4697">
        <f t="shared" si="148"/>
        <v>0</v>
      </c>
      <c r="T4697" t="str">
        <f t="shared" si="149"/>
        <v/>
      </c>
    </row>
    <row r="4698" spans="19:20" x14ac:dyDescent="0.25">
      <c r="S4698">
        <f t="shared" si="148"/>
        <v>0</v>
      </c>
      <c r="T4698" t="str">
        <f t="shared" si="149"/>
        <v/>
      </c>
    </row>
    <row r="4699" spans="19:20" x14ac:dyDescent="0.25">
      <c r="S4699">
        <f t="shared" si="148"/>
        <v>0</v>
      </c>
      <c r="T4699" t="str">
        <f t="shared" si="149"/>
        <v/>
      </c>
    </row>
    <row r="4700" spans="19:20" x14ac:dyDescent="0.25">
      <c r="S4700">
        <f t="shared" si="148"/>
        <v>0</v>
      </c>
      <c r="T4700" t="str">
        <f t="shared" si="149"/>
        <v/>
      </c>
    </row>
    <row r="4701" spans="19:20" x14ac:dyDescent="0.25">
      <c r="S4701">
        <f t="shared" si="148"/>
        <v>0</v>
      </c>
      <c r="T4701" t="str">
        <f t="shared" si="149"/>
        <v/>
      </c>
    </row>
    <row r="4702" spans="19:20" x14ac:dyDescent="0.25">
      <c r="S4702">
        <f t="shared" si="148"/>
        <v>0</v>
      </c>
      <c r="T4702" t="str">
        <f t="shared" si="149"/>
        <v/>
      </c>
    </row>
    <row r="4703" spans="19:20" x14ac:dyDescent="0.25">
      <c r="S4703">
        <f t="shared" si="148"/>
        <v>0</v>
      </c>
      <c r="T4703" t="str">
        <f t="shared" si="149"/>
        <v/>
      </c>
    </row>
    <row r="4704" spans="19:20" x14ac:dyDescent="0.25">
      <c r="S4704">
        <f t="shared" ref="S4704:S4767" si="150">J4704</f>
        <v>0</v>
      </c>
      <c r="T4704" t="str">
        <f t="shared" si="149"/>
        <v/>
      </c>
    </row>
    <row r="4705" spans="19:20" x14ac:dyDescent="0.25">
      <c r="S4705">
        <f t="shared" si="150"/>
        <v>0</v>
      </c>
      <c r="T4705" t="str">
        <f t="shared" si="149"/>
        <v/>
      </c>
    </row>
    <row r="4706" spans="19:20" x14ac:dyDescent="0.25">
      <c r="S4706">
        <f t="shared" si="150"/>
        <v>0</v>
      </c>
      <c r="T4706" t="str">
        <f t="shared" si="149"/>
        <v/>
      </c>
    </row>
    <row r="4707" spans="19:20" x14ac:dyDescent="0.25">
      <c r="S4707">
        <f t="shared" si="150"/>
        <v>0</v>
      </c>
      <c r="T4707" t="str">
        <f t="shared" si="149"/>
        <v/>
      </c>
    </row>
    <row r="4708" spans="19:20" x14ac:dyDescent="0.25">
      <c r="S4708">
        <f t="shared" si="150"/>
        <v>0</v>
      </c>
      <c r="T4708" t="str">
        <f t="shared" si="149"/>
        <v/>
      </c>
    </row>
    <row r="4709" spans="19:20" x14ac:dyDescent="0.25">
      <c r="S4709">
        <f t="shared" si="150"/>
        <v>0</v>
      </c>
      <c r="T4709" t="str">
        <f t="shared" si="149"/>
        <v/>
      </c>
    </row>
    <row r="4710" spans="19:20" x14ac:dyDescent="0.25">
      <c r="S4710">
        <f t="shared" si="150"/>
        <v>0</v>
      </c>
      <c r="T4710" t="str">
        <f t="shared" si="149"/>
        <v/>
      </c>
    </row>
    <row r="4711" spans="19:20" x14ac:dyDescent="0.25">
      <c r="S4711">
        <f t="shared" si="150"/>
        <v>0</v>
      </c>
      <c r="T4711" t="str">
        <f t="shared" si="149"/>
        <v/>
      </c>
    </row>
    <row r="4712" spans="19:20" x14ac:dyDescent="0.25">
      <c r="S4712">
        <f t="shared" si="150"/>
        <v>0</v>
      </c>
      <c r="T4712" t="str">
        <f t="shared" si="149"/>
        <v/>
      </c>
    </row>
    <row r="4713" spans="19:20" x14ac:dyDescent="0.25">
      <c r="S4713">
        <f t="shared" si="150"/>
        <v>0</v>
      </c>
      <c r="T4713" t="str">
        <f t="shared" si="149"/>
        <v/>
      </c>
    </row>
    <row r="4714" spans="19:20" x14ac:dyDescent="0.25">
      <c r="S4714">
        <f t="shared" si="150"/>
        <v>0</v>
      </c>
      <c r="T4714" t="str">
        <f t="shared" si="149"/>
        <v/>
      </c>
    </row>
    <row r="4715" spans="19:20" x14ac:dyDescent="0.25">
      <c r="S4715">
        <f t="shared" si="150"/>
        <v>0</v>
      </c>
      <c r="T4715" t="str">
        <f t="shared" si="149"/>
        <v/>
      </c>
    </row>
    <row r="4716" spans="19:20" x14ac:dyDescent="0.25">
      <c r="S4716">
        <f t="shared" si="150"/>
        <v>0</v>
      </c>
      <c r="T4716" t="str">
        <f t="shared" si="149"/>
        <v/>
      </c>
    </row>
    <row r="4717" spans="19:20" x14ac:dyDescent="0.25">
      <c r="S4717">
        <f t="shared" si="150"/>
        <v>0</v>
      </c>
      <c r="T4717" t="str">
        <f t="shared" si="149"/>
        <v/>
      </c>
    </row>
    <row r="4718" spans="19:20" x14ac:dyDescent="0.25">
      <c r="S4718">
        <f t="shared" si="150"/>
        <v>0</v>
      </c>
      <c r="T4718" t="str">
        <f t="shared" si="149"/>
        <v/>
      </c>
    </row>
    <row r="4719" spans="19:20" x14ac:dyDescent="0.25">
      <c r="S4719">
        <f t="shared" si="150"/>
        <v>0</v>
      </c>
      <c r="T4719" t="str">
        <f t="shared" si="149"/>
        <v/>
      </c>
    </row>
    <row r="4720" spans="19:20" x14ac:dyDescent="0.25">
      <c r="S4720">
        <f t="shared" si="150"/>
        <v>0</v>
      </c>
      <c r="T4720" t="str">
        <f t="shared" si="149"/>
        <v/>
      </c>
    </row>
    <row r="4721" spans="19:20" x14ac:dyDescent="0.25">
      <c r="S4721">
        <f t="shared" si="150"/>
        <v>0</v>
      </c>
      <c r="T4721" t="str">
        <f t="shared" si="149"/>
        <v/>
      </c>
    </row>
    <row r="4722" spans="19:20" x14ac:dyDescent="0.25">
      <c r="S4722">
        <f t="shared" si="150"/>
        <v>0</v>
      </c>
      <c r="T4722" t="str">
        <f t="shared" si="149"/>
        <v/>
      </c>
    </row>
    <row r="4723" spans="19:20" x14ac:dyDescent="0.25">
      <c r="S4723">
        <f t="shared" si="150"/>
        <v>0</v>
      </c>
      <c r="T4723" t="str">
        <f t="shared" si="149"/>
        <v/>
      </c>
    </row>
    <row r="4724" spans="19:20" x14ac:dyDescent="0.25">
      <c r="S4724">
        <f t="shared" si="150"/>
        <v>0</v>
      </c>
      <c r="T4724" t="str">
        <f t="shared" si="149"/>
        <v/>
      </c>
    </row>
    <row r="4725" spans="19:20" x14ac:dyDescent="0.25">
      <c r="S4725">
        <f t="shared" si="150"/>
        <v>0</v>
      </c>
      <c r="T4725" t="str">
        <f t="shared" si="149"/>
        <v/>
      </c>
    </row>
    <row r="4726" spans="19:20" x14ac:dyDescent="0.25">
      <c r="S4726">
        <f t="shared" si="150"/>
        <v>0</v>
      </c>
      <c r="T4726" t="str">
        <f t="shared" si="149"/>
        <v/>
      </c>
    </row>
    <row r="4727" spans="19:20" x14ac:dyDescent="0.25">
      <c r="S4727">
        <f t="shared" si="150"/>
        <v>0</v>
      </c>
      <c r="T4727" t="str">
        <f t="shared" si="149"/>
        <v/>
      </c>
    </row>
    <row r="4728" spans="19:20" x14ac:dyDescent="0.25">
      <c r="S4728">
        <f t="shared" si="150"/>
        <v>0</v>
      </c>
      <c r="T4728" t="str">
        <f t="shared" si="149"/>
        <v/>
      </c>
    </row>
    <row r="4729" spans="19:20" x14ac:dyDescent="0.25">
      <c r="S4729">
        <f t="shared" si="150"/>
        <v>0</v>
      </c>
      <c r="T4729" t="str">
        <f t="shared" si="149"/>
        <v/>
      </c>
    </row>
    <row r="4730" spans="19:20" x14ac:dyDescent="0.25">
      <c r="S4730">
        <f t="shared" si="150"/>
        <v>0</v>
      </c>
      <c r="T4730" t="str">
        <f t="shared" si="149"/>
        <v/>
      </c>
    </row>
    <row r="4731" spans="19:20" x14ac:dyDescent="0.25">
      <c r="S4731">
        <f t="shared" si="150"/>
        <v>0</v>
      </c>
      <c r="T4731" t="str">
        <f t="shared" si="149"/>
        <v/>
      </c>
    </row>
    <row r="4732" spans="19:20" x14ac:dyDescent="0.25">
      <c r="S4732">
        <f t="shared" si="150"/>
        <v>0</v>
      </c>
      <c r="T4732" t="str">
        <f t="shared" si="149"/>
        <v/>
      </c>
    </row>
    <row r="4733" spans="19:20" x14ac:dyDescent="0.25">
      <c r="S4733">
        <f t="shared" si="150"/>
        <v>0</v>
      </c>
      <c r="T4733" t="str">
        <f t="shared" si="149"/>
        <v/>
      </c>
    </row>
    <row r="4734" spans="19:20" x14ac:dyDescent="0.25">
      <c r="S4734">
        <f t="shared" si="150"/>
        <v>0</v>
      </c>
      <c r="T4734" t="str">
        <f t="shared" si="149"/>
        <v/>
      </c>
    </row>
    <row r="4735" spans="19:20" x14ac:dyDescent="0.25">
      <c r="S4735">
        <f t="shared" si="150"/>
        <v>0</v>
      </c>
      <c r="T4735" t="str">
        <f t="shared" si="149"/>
        <v/>
      </c>
    </row>
    <row r="4736" spans="19:20" x14ac:dyDescent="0.25">
      <c r="S4736">
        <f t="shared" si="150"/>
        <v>0</v>
      </c>
      <c r="T4736" t="str">
        <f t="shared" si="149"/>
        <v/>
      </c>
    </row>
    <row r="4737" spans="19:20" x14ac:dyDescent="0.25">
      <c r="S4737">
        <f t="shared" si="150"/>
        <v>0</v>
      </c>
      <c r="T4737" t="str">
        <f t="shared" si="149"/>
        <v/>
      </c>
    </row>
    <row r="4738" spans="19:20" x14ac:dyDescent="0.25">
      <c r="S4738">
        <f t="shared" si="150"/>
        <v>0</v>
      </c>
      <c r="T4738" t="str">
        <f t="shared" si="149"/>
        <v/>
      </c>
    </row>
    <row r="4739" spans="19:20" x14ac:dyDescent="0.25">
      <c r="S4739">
        <f t="shared" si="150"/>
        <v>0</v>
      </c>
      <c r="T4739" t="str">
        <f t="shared" ref="T4739:T4802" si="151">LEFT(P4739,6)</f>
        <v/>
      </c>
    </row>
    <row r="4740" spans="19:20" x14ac:dyDescent="0.25">
      <c r="S4740">
        <f t="shared" si="150"/>
        <v>0</v>
      </c>
      <c r="T4740" t="str">
        <f t="shared" si="151"/>
        <v/>
      </c>
    </row>
    <row r="4741" spans="19:20" x14ac:dyDescent="0.25">
      <c r="S4741">
        <f t="shared" si="150"/>
        <v>0</v>
      </c>
      <c r="T4741" t="str">
        <f t="shared" si="151"/>
        <v/>
      </c>
    </row>
    <row r="4742" spans="19:20" x14ac:dyDescent="0.25">
      <c r="S4742">
        <f t="shared" si="150"/>
        <v>0</v>
      </c>
      <c r="T4742" t="str">
        <f t="shared" si="151"/>
        <v/>
      </c>
    </row>
    <row r="4743" spans="19:20" x14ac:dyDescent="0.25">
      <c r="S4743">
        <f t="shared" si="150"/>
        <v>0</v>
      </c>
      <c r="T4743" t="str">
        <f t="shared" si="151"/>
        <v/>
      </c>
    </row>
    <row r="4744" spans="19:20" x14ac:dyDescent="0.25">
      <c r="S4744">
        <f t="shared" si="150"/>
        <v>0</v>
      </c>
      <c r="T4744" t="str">
        <f t="shared" si="151"/>
        <v/>
      </c>
    </row>
    <row r="4745" spans="19:20" x14ac:dyDescent="0.25">
      <c r="S4745">
        <f t="shared" si="150"/>
        <v>0</v>
      </c>
      <c r="T4745" t="str">
        <f t="shared" si="151"/>
        <v/>
      </c>
    </row>
    <row r="4746" spans="19:20" x14ac:dyDescent="0.25">
      <c r="S4746">
        <f t="shared" si="150"/>
        <v>0</v>
      </c>
      <c r="T4746" t="str">
        <f t="shared" si="151"/>
        <v/>
      </c>
    </row>
    <row r="4747" spans="19:20" x14ac:dyDescent="0.25">
      <c r="S4747">
        <f t="shared" si="150"/>
        <v>0</v>
      </c>
      <c r="T4747" t="str">
        <f t="shared" si="151"/>
        <v/>
      </c>
    </row>
    <row r="4748" spans="19:20" x14ac:dyDescent="0.25">
      <c r="S4748">
        <f t="shared" si="150"/>
        <v>0</v>
      </c>
      <c r="T4748" t="str">
        <f t="shared" si="151"/>
        <v/>
      </c>
    </row>
    <row r="4749" spans="19:20" x14ac:dyDescent="0.25">
      <c r="S4749">
        <f t="shared" si="150"/>
        <v>0</v>
      </c>
      <c r="T4749" t="str">
        <f t="shared" si="151"/>
        <v/>
      </c>
    </row>
    <row r="4750" spans="19:20" x14ac:dyDescent="0.25">
      <c r="S4750">
        <f t="shared" si="150"/>
        <v>0</v>
      </c>
      <c r="T4750" t="str">
        <f t="shared" si="151"/>
        <v/>
      </c>
    </row>
    <row r="4751" spans="19:20" x14ac:dyDescent="0.25">
      <c r="S4751">
        <f t="shared" si="150"/>
        <v>0</v>
      </c>
      <c r="T4751" t="str">
        <f t="shared" si="151"/>
        <v/>
      </c>
    </row>
    <row r="4752" spans="19:20" x14ac:dyDescent="0.25">
      <c r="S4752">
        <f t="shared" si="150"/>
        <v>0</v>
      </c>
      <c r="T4752" t="str">
        <f t="shared" si="151"/>
        <v/>
      </c>
    </row>
    <row r="4753" spans="19:20" x14ac:dyDescent="0.25">
      <c r="S4753">
        <f t="shared" si="150"/>
        <v>0</v>
      </c>
      <c r="T4753" t="str">
        <f t="shared" si="151"/>
        <v/>
      </c>
    </row>
    <row r="4754" spans="19:20" x14ac:dyDescent="0.25">
      <c r="S4754">
        <f t="shared" si="150"/>
        <v>0</v>
      </c>
      <c r="T4754" t="str">
        <f t="shared" si="151"/>
        <v/>
      </c>
    </row>
    <row r="4755" spans="19:20" x14ac:dyDescent="0.25">
      <c r="S4755">
        <f t="shared" si="150"/>
        <v>0</v>
      </c>
      <c r="T4755" t="str">
        <f t="shared" si="151"/>
        <v/>
      </c>
    </row>
    <row r="4756" spans="19:20" x14ac:dyDescent="0.25">
      <c r="S4756">
        <f t="shared" si="150"/>
        <v>0</v>
      </c>
      <c r="T4756" t="str">
        <f t="shared" si="151"/>
        <v/>
      </c>
    </row>
    <row r="4757" spans="19:20" x14ac:dyDescent="0.25">
      <c r="S4757">
        <f t="shared" si="150"/>
        <v>0</v>
      </c>
      <c r="T4757" t="str">
        <f t="shared" si="151"/>
        <v/>
      </c>
    </row>
    <row r="4758" spans="19:20" x14ac:dyDescent="0.25">
      <c r="S4758">
        <f t="shared" si="150"/>
        <v>0</v>
      </c>
      <c r="T4758" t="str">
        <f t="shared" si="151"/>
        <v/>
      </c>
    </row>
    <row r="4759" spans="19:20" x14ac:dyDescent="0.25">
      <c r="S4759">
        <f t="shared" si="150"/>
        <v>0</v>
      </c>
      <c r="T4759" t="str">
        <f t="shared" si="151"/>
        <v/>
      </c>
    </row>
    <row r="4760" spans="19:20" x14ac:dyDescent="0.25">
      <c r="S4760">
        <f t="shared" si="150"/>
        <v>0</v>
      </c>
      <c r="T4760" t="str">
        <f t="shared" si="151"/>
        <v/>
      </c>
    </row>
    <row r="4761" spans="19:20" x14ac:dyDescent="0.25">
      <c r="S4761">
        <f t="shared" si="150"/>
        <v>0</v>
      </c>
      <c r="T4761" t="str">
        <f t="shared" si="151"/>
        <v/>
      </c>
    </row>
    <row r="4762" spans="19:20" x14ac:dyDescent="0.25">
      <c r="S4762">
        <f t="shared" si="150"/>
        <v>0</v>
      </c>
      <c r="T4762" t="str">
        <f t="shared" si="151"/>
        <v/>
      </c>
    </row>
    <row r="4763" spans="19:20" x14ac:dyDescent="0.25">
      <c r="S4763">
        <f t="shared" si="150"/>
        <v>0</v>
      </c>
      <c r="T4763" t="str">
        <f t="shared" si="151"/>
        <v/>
      </c>
    </row>
    <row r="4764" spans="19:20" x14ac:dyDescent="0.25">
      <c r="S4764">
        <f t="shared" si="150"/>
        <v>0</v>
      </c>
      <c r="T4764" t="str">
        <f t="shared" si="151"/>
        <v/>
      </c>
    </row>
    <row r="4765" spans="19:20" x14ac:dyDescent="0.25">
      <c r="S4765">
        <f t="shared" si="150"/>
        <v>0</v>
      </c>
      <c r="T4765" t="str">
        <f t="shared" si="151"/>
        <v/>
      </c>
    </row>
    <row r="4766" spans="19:20" x14ac:dyDescent="0.25">
      <c r="S4766">
        <f t="shared" si="150"/>
        <v>0</v>
      </c>
      <c r="T4766" t="str">
        <f t="shared" si="151"/>
        <v/>
      </c>
    </row>
    <row r="4767" spans="19:20" x14ac:dyDescent="0.25">
      <c r="S4767">
        <f t="shared" si="150"/>
        <v>0</v>
      </c>
      <c r="T4767" t="str">
        <f t="shared" si="151"/>
        <v/>
      </c>
    </row>
    <row r="4768" spans="19:20" x14ac:dyDescent="0.25">
      <c r="S4768">
        <f t="shared" ref="S4768:S4831" si="152">J4768</f>
        <v>0</v>
      </c>
      <c r="T4768" t="str">
        <f t="shared" si="151"/>
        <v/>
      </c>
    </row>
    <row r="4769" spans="19:20" x14ac:dyDescent="0.25">
      <c r="S4769">
        <f t="shared" si="152"/>
        <v>0</v>
      </c>
      <c r="T4769" t="str">
        <f t="shared" si="151"/>
        <v/>
      </c>
    </row>
    <row r="4770" spans="19:20" x14ac:dyDescent="0.25">
      <c r="S4770">
        <f t="shared" si="152"/>
        <v>0</v>
      </c>
      <c r="T4770" t="str">
        <f t="shared" si="151"/>
        <v/>
      </c>
    </row>
    <row r="4771" spans="19:20" x14ac:dyDescent="0.25">
      <c r="S4771">
        <f t="shared" si="152"/>
        <v>0</v>
      </c>
      <c r="T4771" t="str">
        <f t="shared" si="151"/>
        <v/>
      </c>
    </row>
    <row r="4772" spans="19:20" x14ac:dyDescent="0.25">
      <c r="S4772">
        <f t="shared" si="152"/>
        <v>0</v>
      </c>
      <c r="T4772" t="str">
        <f t="shared" si="151"/>
        <v/>
      </c>
    </row>
    <row r="4773" spans="19:20" x14ac:dyDescent="0.25">
      <c r="S4773">
        <f t="shared" si="152"/>
        <v>0</v>
      </c>
      <c r="T4773" t="str">
        <f t="shared" si="151"/>
        <v/>
      </c>
    </row>
    <row r="4774" spans="19:20" x14ac:dyDescent="0.25">
      <c r="S4774">
        <f t="shared" si="152"/>
        <v>0</v>
      </c>
      <c r="T4774" t="str">
        <f t="shared" si="151"/>
        <v/>
      </c>
    </row>
    <row r="4775" spans="19:20" x14ac:dyDescent="0.25">
      <c r="S4775">
        <f t="shared" si="152"/>
        <v>0</v>
      </c>
      <c r="T4775" t="str">
        <f t="shared" si="151"/>
        <v/>
      </c>
    </row>
    <row r="4776" spans="19:20" x14ac:dyDescent="0.25">
      <c r="S4776">
        <f t="shared" si="152"/>
        <v>0</v>
      </c>
      <c r="T4776" t="str">
        <f t="shared" si="151"/>
        <v/>
      </c>
    </row>
    <row r="4777" spans="19:20" x14ac:dyDescent="0.25">
      <c r="S4777">
        <f t="shared" si="152"/>
        <v>0</v>
      </c>
      <c r="T4777" t="str">
        <f t="shared" si="151"/>
        <v/>
      </c>
    </row>
    <row r="4778" spans="19:20" x14ac:dyDescent="0.25">
      <c r="S4778">
        <f t="shared" si="152"/>
        <v>0</v>
      </c>
      <c r="T4778" t="str">
        <f t="shared" si="151"/>
        <v/>
      </c>
    </row>
    <row r="4779" spans="19:20" x14ac:dyDescent="0.25">
      <c r="S4779">
        <f t="shared" si="152"/>
        <v>0</v>
      </c>
      <c r="T4779" t="str">
        <f t="shared" si="151"/>
        <v/>
      </c>
    </row>
    <row r="4780" spans="19:20" x14ac:dyDescent="0.25">
      <c r="S4780">
        <f t="shared" si="152"/>
        <v>0</v>
      </c>
      <c r="T4780" t="str">
        <f t="shared" si="151"/>
        <v/>
      </c>
    </row>
    <row r="4781" spans="19:20" x14ac:dyDescent="0.25">
      <c r="S4781">
        <f t="shared" si="152"/>
        <v>0</v>
      </c>
      <c r="T4781" t="str">
        <f t="shared" si="151"/>
        <v/>
      </c>
    </row>
    <row r="4782" spans="19:20" x14ac:dyDescent="0.25">
      <c r="S4782">
        <f t="shared" si="152"/>
        <v>0</v>
      </c>
      <c r="T4782" t="str">
        <f t="shared" si="151"/>
        <v/>
      </c>
    </row>
    <row r="4783" spans="19:20" x14ac:dyDescent="0.25">
      <c r="S4783">
        <f t="shared" si="152"/>
        <v>0</v>
      </c>
      <c r="T4783" t="str">
        <f t="shared" si="151"/>
        <v/>
      </c>
    </row>
    <row r="4784" spans="19:20" x14ac:dyDescent="0.25">
      <c r="S4784">
        <f t="shared" si="152"/>
        <v>0</v>
      </c>
      <c r="T4784" t="str">
        <f t="shared" si="151"/>
        <v/>
      </c>
    </row>
    <row r="4785" spans="19:20" x14ac:dyDescent="0.25">
      <c r="S4785">
        <f t="shared" si="152"/>
        <v>0</v>
      </c>
      <c r="T4785" t="str">
        <f t="shared" si="151"/>
        <v/>
      </c>
    </row>
    <row r="4786" spans="19:20" x14ac:dyDescent="0.25">
      <c r="S4786">
        <f t="shared" si="152"/>
        <v>0</v>
      </c>
      <c r="T4786" t="str">
        <f t="shared" si="151"/>
        <v/>
      </c>
    </row>
    <row r="4787" spans="19:20" x14ac:dyDescent="0.25">
      <c r="S4787">
        <f t="shared" si="152"/>
        <v>0</v>
      </c>
      <c r="T4787" t="str">
        <f t="shared" si="151"/>
        <v/>
      </c>
    </row>
    <row r="4788" spans="19:20" x14ac:dyDescent="0.25">
      <c r="S4788">
        <f t="shared" si="152"/>
        <v>0</v>
      </c>
      <c r="T4788" t="str">
        <f t="shared" si="151"/>
        <v/>
      </c>
    </row>
    <row r="4789" spans="19:20" x14ac:dyDescent="0.25">
      <c r="S4789">
        <f t="shared" si="152"/>
        <v>0</v>
      </c>
      <c r="T4789" t="str">
        <f t="shared" si="151"/>
        <v/>
      </c>
    </row>
    <row r="4790" spans="19:20" x14ac:dyDescent="0.25">
      <c r="S4790">
        <f t="shared" si="152"/>
        <v>0</v>
      </c>
      <c r="T4790" t="str">
        <f t="shared" si="151"/>
        <v/>
      </c>
    </row>
    <row r="4791" spans="19:20" x14ac:dyDescent="0.25">
      <c r="S4791">
        <f t="shared" si="152"/>
        <v>0</v>
      </c>
      <c r="T4791" t="str">
        <f t="shared" si="151"/>
        <v/>
      </c>
    </row>
    <row r="4792" spans="19:20" x14ac:dyDescent="0.25">
      <c r="S4792">
        <f t="shared" si="152"/>
        <v>0</v>
      </c>
      <c r="T4792" t="str">
        <f t="shared" si="151"/>
        <v/>
      </c>
    </row>
    <row r="4793" spans="19:20" x14ac:dyDescent="0.25">
      <c r="S4793">
        <f t="shared" si="152"/>
        <v>0</v>
      </c>
      <c r="T4793" t="str">
        <f t="shared" si="151"/>
        <v/>
      </c>
    </row>
    <row r="4794" spans="19:20" x14ac:dyDescent="0.25">
      <c r="S4794">
        <f t="shared" si="152"/>
        <v>0</v>
      </c>
      <c r="T4794" t="str">
        <f t="shared" si="151"/>
        <v/>
      </c>
    </row>
    <row r="4795" spans="19:20" x14ac:dyDescent="0.25">
      <c r="S4795">
        <f t="shared" si="152"/>
        <v>0</v>
      </c>
      <c r="T4795" t="str">
        <f t="shared" si="151"/>
        <v/>
      </c>
    </row>
    <row r="4796" spans="19:20" x14ac:dyDescent="0.25">
      <c r="S4796">
        <f t="shared" si="152"/>
        <v>0</v>
      </c>
      <c r="T4796" t="str">
        <f t="shared" si="151"/>
        <v/>
      </c>
    </row>
    <row r="4797" spans="19:20" x14ac:dyDescent="0.25">
      <c r="S4797">
        <f t="shared" si="152"/>
        <v>0</v>
      </c>
      <c r="T4797" t="str">
        <f t="shared" si="151"/>
        <v/>
      </c>
    </row>
    <row r="4798" spans="19:20" x14ac:dyDescent="0.25">
      <c r="S4798">
        <f t="shared" si="152"/>
        <v>0</v>
      </c>
      <c r="T4798" t="str">
        <f t="shared" si="151"/>
        <v/>
      </c>
    </row>
    <row r="4799" spans="19:20" x14ac:dyDescent="0.25">
      <c r="S4799">
        <f t="shared" si="152"/>
        <v>0</v>
      </c>
      <c r="T4799" t="str">
        <f t="shared" si="151"/>
        <v/>
      </c>
    </row>
    <row r="4800" spans="19:20" x14ac:dyDescent="0.25">
      <c r="S4800">
        <f t="shared" si="152"/>
        <v>0</v>
      </c>
      <c r="T4800" t="str">
        <f t="shared" si="151"/>
        <v/>
      </c>
    </row>
    <row r="4801" spans="19:20" x14ac:dyDescent="0.25">
      <c r="S4801">
        <f t="shared" si="152"/>
        <v>0</v>
      </c>
      <c r="T4801" t="str">
        <f t="shared" si="151"/>
        <v/>
      </c>
    </row>
    <row r="4802" spans="19:20" x14ac:dyDescent="0.25">
      <c r="S4802">
        <f t="shared" si="152"/>
        <v>0</v>
      </c>
      <c r="T4802" t="str">
        <f t="shared" si="151"/>
        <v/>
      </c>
    </row>
    <row r="4803" spans="19:20" x14ac:dyDescent="0.25">
      <c r="S4803">
        <f t="shared" si="152"/>
        <v>0</v>
      </c>
      <c r="T4803" t="str">
        <f t="shared" ref="T4803:T4866" si="153">LEFT(P4803,6)</f>
        <v/>
      </c>
    </row>
    <row r="4804" spans="19:20" x14ac:dyDescent="0.25">
      <c r="S4804">
        <f t="shared" si="152"/>
        <v>0</v>
      </c>
      <c r="T4804" t="str">
        <f t="shared" si="153"/>
        <v/>
      </c>
    </row>
    <row r="4805" spans="19:20" x14ac:dyDescent="0.25">
      <c r="S4805">
        <f t="shared" si="152"/>
        <v>0</v>
      </c>
      <c r="T4805" t="str">
        <f t="shared" si="153"/>
        <v/>
      </c>
    </row>
    <row r="4806" spans="19:20" x14ac:dyDescent="0.25">
      <c r="S4806">
        <f t="shared" si="152"/>
        <v>0</v>
      </c>
      <c r="T4806" t="str">
        <f t="shared" si="153"/>
        <v/>
      </c>
    </row>
    <row r="4807" spans="19:20" x14ac:dyDescent="0.25">
      <c r="S4807">
        <f t="shared" si="152"/>
        <v>0</v>
      </c>
      <c r="T4807" t="str">
        <f t="shared" si="153"/>
        <v/>
      </c>
    </row>
    <row r="4808" spans="19:20" x14ac:dyDescent="0.25">
      <c r="S4808">
        <f t="shared" si="152"/>
        <v>0</v>
      </c>
      <c r="T4808" t="str">
        <f t="shared" si="153"/>
        <v/>
      </c>
    </row>
    <row r="4809" spans="19:20" x14ac:dyDescent="0.25">
      <c r="S4809">
        <f t="shared" si="152"/>
        <v>0</v>
      </c>
      <c r="T4809" t="str">
        <f t="shared" si="153"/>
        <v/>
      </c>
    </row>
    <row r="4810" spans="19:20" x14ac:dyDescent="0.25">
      <c r="S4810">
        <f t="shared" si="152"/>
        <v>0</v>
      </c>
      <c r="T4810" t="str">
        <f t="shared" si="153"/>
        <v/>
      </c>
    </row>
    <row r="4811" spans="19:20" x14ac:dyDescent="0.25">
      <c r="S4811">
        <f t="shared" si="152"/>
        <v>0</v>
      </c>
      <c r="T4811" t="str">
        <f t="shared" si="153"/>
        <v/>
      </c>
    </row>
    <row r="4812" spans="19:20" x14ac:dyDescent="0.25">
      <c r="S4812">
        <f t="shared" si="152"/>
        <v>0</v>
      </c>
      <c r="T4812" t="str">
        <f t="shared" si="153"/>
        <v/>
      </c>
    </row>
    <row r="4813" spans="19:20" x14ac:dyDescent="0.25">
      <c r="S4813">
        <f t="shared" si="152"/>
        <v>0</v>
      </c>
      <c r="T4813" t="str">
        <f t="shared" si="153"/>
        <v/>
      </c>
    </row>
    <row r="4814" spans="19:20" x14ac:dyDescent="0.25">
      <c r="S4814">
        <f t="shared" si="152"/>
        <v>0</v>
      </c>
      <c r="T4814" t="str">
        <f t="shared" si="153"/>
        <v/>
      </c>
    </row>
    <row r="4815" spans="19:20" x14ac:dyDescent="0.25">
      <c r="S4815">
        <f t="shared" si="152"/>
        <v>0</v>
      </c>
      <c r="T4815" t="str">
        <f t="shared" si="153"/>
        <v/>
      </c>
    </row>
    <row r="4816" spans="19:20" x14ac:dyDescent="0.25">
      <c r="S4816">
        <f t="shared" si="152"/>
        <v>0</v>
      </c>
      <c r="T4816" t="str">
        <f t="shared" si="153"/>
        <v/>
      </c>
    </row>
    <row r="4817" spans="19:20" x14ac:dyDescent="0.25">
      <c r="S4817">
        <f t="shared" si="152"/>
        <v>0</v>
      </c>
      <c r="T4817" t="str">
        <f t="shared" si="153"/>
        <v/>
      </c>
    </row>
    <row r="4818" spans="19:20" x14ac:dyDescent="0.25">
      <c r="S4818">
        <f t="shared" si="152"/>
        <v>0</v>
      </c>
      <c r="T4818" t="str">
        <f t="shared" si="153"/>
        <v/>
      </c>
    </row>
    <row r="4819" spans="19:20" x14ac:dyDescent="0.25">
      <c r="S4819">
        <f t="shared" si="152"/>
        <v>0</v>
      </c>
      <c r="T4819" t="str">
        <f t="shared" si="153"/>
        <v/>
      </c>
    </row>
    <row r="4820" spans="19:20" x14ac:dyDescent="0.25">
      <c r="S4820">
        <f t="shared" si="152"/>
        <v>0</v>
      </c>
      <c r="T4820" t="str">
        <f t="shared" si="153"/>
        <v/>
      </c>
    </row>
    <row r="4821" spans="19:20" x14ac:dyDescent="0.25">
      <c r="S4821">
        <f t="shared" si="152"/>
        <v>0</v>
      </c>
      <c r="T4821" t="str">
        <f t="shared" si="153"/>
        <v/>
      </c>
    </row>
    <row r="4822" spans="19:20" x14ac:dyDescent="0.25">
      <c r="S4822">
        <f t="shared" si="152"/>
        <v>0</v>
      </c>
      <c r="T4822" t="str">
        <f t="shared" si="153"/>
        <v/>
      </c>
    </row>
    <row r="4823" spans="19:20" x14ac:dyDescent="0.25">
      <c r="S4823">
        <f t="shared" si="152"/>
        <v>0</v>
      </c>
      <c r="T4823" t="str">
        <f t="shared" si="153"/>
        <v/>
      </c>
    </row>
    <row r="4824" spans="19:20" x14ac:dyDescent="0.25">
      <c r="S4824">
        <f t="shared" si="152"/>
        <v>0</v>
      </c>
      <c r="T4824" t="str">
        <f t="shared" si="153"/>
        <v/>
      </c>
    </row>
    <row r="4825" spans="19:20" x14ac:dyDescent="0.25">
      <c r="S4825">
        <f t="shared" si="152"/>
        <v>0</v>
      </c>
      <c r="T4825" t="str">
        <f t="shared" si="153"/>
        <v/>
      </c>
    </row>
    <row r="4826" spans="19:20" x14ac:dyDescent="0.25">
      <c r="S4826">
        <f t="shared" si="152"/>
        <v>0</v>
      </c>
      <c r="T4826" t="str">
        <f t="shared" si="153"/>
        <v/>
      </c>
    </row>
    <row r="4827" spans="19:20" x14ac:dyDescent="0.25">
      <c r="S4827">
        <f t="shared" si="152"/>
        <v>0</v>
      </c>
      <c r="T4827" t="str">
        <f t="shared" si="153"/>
        <v/>
      </c>
    </row>
    <row r="4828" spans="19:20" x14ac:dyDescent="0.25">
      <c r="S4828">
        <f t="shared" si="152"/>
        <v>0</v>
      </c>
      <c r="T4828" t="str">
        <f t="shared" si="153"/>
        <v/>
      </c>
    </row>
    <row r="4829" spans="19:20" x14ac:dyDescent="0.25">
      <c r="S4829">
        <f t="shared" si="152"/>
        <v>0</v>
      </c>
      <c r="T4829" t="str">
        <f t="shared" si="153"/>
        <v/>
      </c>
    </row>
    <row r="4830" spans="19:20" x14ac:dyDescent="0.25">
      <c r="S4830">
        <f t="shared" si="152"/>
        <v>0</v>
      </c>
      <c r="T4830" t="str">
        <f t="shared" si="153"/>
        <v/>
      </c>
    </row>
    <row r="4831" spans="19:20" x14ac:dyDescent="0.25">
      <c r="S4831">
        <f t="shared" si="152"/>
        <v>0</v>
      </c>
      <c r="T4831" t="str">
        <f t="shared" si="153"/>
        <v/>
      </c>
    </row>
    <row r="4832" spans="19:20" x14ac:dyDescent="0.25">
      <c r="S4832">
        <f t="shared" ref="S4832:S4895" si="154">J4832</f>
        <v>0</v>
      </c>
      <c r="T4832" t="str">
        <f t="shared" si="153"/>
        <v/>
      </c>
    </row>
    <row r="4833" spans="19:20" x14ac:dyDescent="0.25">
      <c r="S4833">
        <f t="shared" si="154"/>
        <v>0</v>
      </c>
      <c r="T4833" t="str">
        <f t="shared" si="153"/>
        <v/>
      </c>
    </row>
    <row r="4834" spans="19:20" x14ac:dyDescent="0.25">
      <c r="S4834">
        <f t="shared" si="154"/>
        <v>0</v>
      </c>
      <c r="T4834" t="str">
        <f t="shared" si="153"/>
        <v/>
      </c>
    </row>
    <row r="4835" spans="19:20" x14ac:dyDescent="0.25">
      <c r="S4835">
        <f t="shared" si="154"/>
        <v>0</v>
      </c>
      <c r="T4835" t="str">
        <f t="shared" si="153"/>
        <v/>
      </c>
    </row>
    <row r="4836" spans="19:20" x14ac:dyDescent="0.25">
      <c r="S4836">
        <f t="shared" si="154"/>
        <v>0</v>
      </c>
      <c r="T4836" t="str">
        <f t="shared" si="153"/>
        <v/>
      </c>
    </row>
    <row r="4837" spans="19:20" x14ac:dyDescent="0.25">
      <c r="S4837">
        <f t="shared" si="154"/>
        <v>0</v>
      </c>
      <c r="T4837" t="str">
        <f t="shared" si="153"/>
        <v/>
      </c>
    </row>
    <row r="4838" spans="19:20" x14ac:dyDescent="0.25">
      <c r="S4838">
        <f t="shared" si="154"/>
        <v>0</v>
      </c>
      <c r="T4838" t="str">
        <f t="shared" si="153"/>
        <v/>
      </c>
    </row>
    <row r="4839" spans="19:20" x14ac:dyDescent="0.25">
      <c r="S4839">
        <f t="shared" si="154"/>
        <v>0</v>
      </c>
      <c r="T4839" t="str">
        <f t="shared" si="153"/>
        <v/>
      </c>
    </row>
    <row r="4840" spans="19:20" x14ac:dyDescent="0.25">
      <c r="S4840">
        <f t="shared" si="154"/>
        <v>0</v>
      </c>
      <c r="T4840" t="str">
        <f t="shared" si="153"/>
        <v/>
      </c>
    </row>
    <row r="4841" spans="19:20" x14ac:dyDescent="0.25">
      <c r="S4841">
        <f t="shared" si="154"/>
        <v>0</v>
      </c>
      <c r="T4841" t="str">
        <f t="shared" si="153"/>
        <v/>
      </c>
    </row>
    <row r="4842" spans="19:20" x14ac:dyDescent="0.25">
      <c r="S4842">
        <f t="shared" si="154"/>
        <v>0</v>
      </c>
      <c r="T4842" t="str">
        <f t="shared" si="153"/>
        <v/>
      </c>
    </row>
    <row r="4843" spans="19:20" x14ac:dyDescent="0.25">
      <c r="S4843">
        <f t="shared" si="154"/>
        <v>0</v>
      </c>
      <c r="T4843" t="str">
        <f t="shared" si="153"/>
        <v/>
      </c>
    </row>
    <row r="4844" spans="19:20" x14ac:dyDescent="0.25">
      <c r="S4844">
        <f t="shared" si="154"/>
        <v>0</v>
      </c>
      <c r="T4844" t="str">
        <f t="shared" si="153"/>
        <v/>
      </c>
    </row>
    <row r="4845" spans="19:20" x14ac:dyDescent="0.25">
      <c r="S4845">
        <f t="shared" si="154"/>
        <v>0</v>
      </c>
      <c r="T4845" t="str">
        <f t="shared" si="153"/>
        <v/>
      </c>
    </row>
    <row r="4846" spans="19:20" x14ac:dyDescent="0.25">
      <c r="S4846">
        <f t="shared" si="154"/>
        <v>0</v>
      </c>
      <c r="T4846" t="str">
        <f t="shared" si="153"/>
        <v/>
      </c>
    </row>
    <row r="4847" spans="19:20" x14ac:dyDescent="0.25">
      <c r="S4847">
        <f t="shared" si="154"/>
        <v>0</v>
      </c>
      <c r="T4847" t="str">
        <f t="shared" si="153"/>
        <v/>
      </c>
    </row>
    <row r="4848" spans="19:20" x14ac:dyDescent="0.25">
      <c r="S4848">
        <f t="shared" si="154"/>
        <v>0</v>
      </c>
      <c r="T4848" t="str">
        <f t="shared" si="153"/>
        <v/>
      </c>
    </row>
    <row r="4849" spans="19:20" x14ac:dyDescent="0.25">
      <c r="S4849">
        <f t="shared" si="154"/>
        <v>0</v>
      </c>
      <c r="T4849" t="str">
        <f t="shared" si="153"/>
        <v/>
      </c>
    </row>
    <row r="4850" spans="19:20" x14ac:dyDescent="0.25">
      <c r="S4850">
        <f t="shared" si="154"/>
        <v>0</v>
      </c>
      <c r="T4850" t="str">
        <f t="shared" si="153"/>
        <v/>
      </c>
    </row>
    <row r="4851" spans="19:20" x14ac:dyDescent="0.25">
      <c r="S4851">
        <f t="shared" si="154"/>
        <v>0</v>
      </c>
      <c r="T4851" t="str">
        <f t="shared" si="153"/>
        <v/>
      </c>
    </row>
    <row r="4852" spans="19:20" x14ac:dyDescent="0.25">
      <c r="S4852">
        <f t="shared" si="154"/>
        <v>0</v>
      </c>
      <c r="T4852" t="str">
        <f t="shared" si="153"/>
        <v/>
      </c>
    </row>
    <row r="4853" spans="19:20" x14ac:dyDescent="0.25">
      <c r="S4853">
        <f t="shared" si="154"/>
        <v>0</v>
      </c>
      <c r="T4853" t="str">
        <f t="shared" si="153"/>
        <v/>
      </c>
    </row>
    <row r="4854" spans="19:20" x14ac:dyDescent="0.25">
      <c r="S4854">
        <f t="shared" si="154"/>
        <v>0</v>
      </c>
      <c r="T4854" t="str">
        <f t="shared" si="153"/>
        <v/>
      </c>
    </row>
    <row r="4855" spans="19:20" x14ac:dyDescent="0.25">
      <c r="S4855">
        <f t="shared" si="154"/>
        <v>0</v>
      </c>
      <c r="T4855" t="str">
        <f t="shared" si="153"/>
        <v/>
      </c>
    </row>
    <row r="4856" spans="19:20" x14ac:dyDescent="0.25">
      <c r="S4856">
        <f t="shared" si="154"/>
        <v>0</v>
      </c>
      <c r="T4856" t="str">
        <f t="shared" si="153"/>
        <v/>
      </c>
    </row>
    <row r="4857" spans="19:20" x14ac:dyDescent="0.25">
      <c r="S4857">
        <f t="shared" si="154"/>
        <v>0</v>
      </c>
      <c r="T4857" t="str">
        <f t="shared" si="153"/>
        <v/>
      </c>
    </row>
    <row r="4858" spans="19:20" x14ac:dyDescent="0.25">
      <c r="S4858">
        <f t="shared" si="154"/>
        <v>0</v>
      </c>
      <c r="T4858" t="str">
        <f t="shared" si="153"/>
        <v/>
      </c>
    </row>
    <row r="4859" spans="19:20" x14ac:dyDescent="0.25">
      <c r="S4859">
        <f t="shared" si="154"/>
        <v>0</v>
      </c>
      <c r="T4859" t="str">
        <f t="shared" si="153"/>
        <v/>
      </c>
    </row>
    <row r="4860" spans="19:20" x14ac:dyDescent="0.25">
      <c r="S4860">
        <f t="shared" si="154"/>
        <v>0</v>
      </c>
      <c r="T4860" t="str">
        <f t="shared" si="153"/>
        <v/>
      </c>
    </row>
    <row r="4861" spans="19:20" x14ac:dyDescent="0.25">
      <c r="S4861">
        <f t="shared" si="154"/>
        <v>0</v>
      </c>
      <c r="T4861" t="str">
        <f t="shared" si="153"/>
        <v/>
      </c>
    </row>
    <row r="4862" spans="19:20" x14ac:dyDescent="0.25">
      <c r="S4862">
        <f t="shared" si="154"/>
        <v>0</v>
      </c>
      <c r="T4862" t="str">
        <f t="shared" si="153"/>
        <v/>
      </c>
    </row>
    <row r="4863" spans="19:20" x14ac:dyDescent="0.25">
      <c r="S4863">
        <f t="shared" si="154"/>
        <v>0</v>
      </c>
      <c r="T4863" t="str">
        <f t="shared" si="153"/>
        <v/>
      </c>
    </row>
    <row r="4864" spans="19:20" x14ac:dyDescent="0.25">
      <c r="S4864">
        <f t="shared" si="154"/>
        <v>0</v>
      </c>
      <c r="T4864" t="str">
        <f t="shared" si="153"/>
        <v/>
      </c>
    </row>
    <row r="4865" spans="19:20" x14ac:dyDescent="0.25">
      <c r="S4865">
        <f t="shared" si="154"/>
        <v>0</v>
      </c>
      <c r="T4865" t="str">
        <f t="shared" si="153"/>
        <v/>
      </c>
    </row>
    <row r="4866" spans="19:20" x14ac:dyDescent="0.25">
      <c r="S4866">
        <f t="shared" si="154"/>
        <v>0</v>
      </c>
      <c r="T4866" t="str">
        <f t="shared" si="153"/>
        <v/>
      </c>
    </row>
    <row r="4867" spans="19:20" x14ac:dyDescent="0.25">
      <c r="S4867">
        <f t="shared" si="154"/>
        <v>0</v>
      </c>
      <c r="T4867" t="str">
        <f t="shared" ref="T4867:T4930" si="155">LEFT(P4867,6)</f>
        <v/>
      </c>
    </row>
    <row r="4868" spans="19:20" x14ac:dyDescent="0.25">
      <c r="S4868">
        <f t="shared" si="154"/>
        <v>0</v>
      </c>
      <c r="T4868" t="str">
        <f t="shared" si="155"/>
        <v/>
      </c>
    </row>
    <row r="4869" spans="19:20" x14ac:dyDescent="0.25">
      <c r="S4869">
        <f t="shared" si="154"/>
        <v>0</v>
      </c>
      <c r="T4869" t="str">
        <f t="shared" si="155"/>
        <v/>
      </c>
    </row>
    <row r="4870" spans="19:20" x14ac:dyDescent="0.25">
      <c r="S4870">
        <f t="shared" si="154"/>
        <v>0</v>
      </c>
      <c r="T4870" t="str">
        <f t="shared" si="155"/>
        <v/>
      </c>
    </row>
    <row r="4871" spans="19:20" x14ac:dyDescent="0.25">
      <c r="S4871">
        <f t="shared" si="154"/>
        <v>0</v>
      </c>
      <c r="T4871" t="str">
        <f t="shared" si="155"/>
        <v/>
      </c>
    </row>
    <row r="4872" spans="19:20" x14ac:dyDescent="0.25">
      <c r="S4872">
        <f t="shared" si="154"/>
        <v>0</v>
      </c>
      <c r="T4872" t="str">
        <f t="shared" si="155"/>
        <v/>
      </c>
    </row>
    <row r="4873" spans="19:20" x14ac:dyDescent="0.25">
      <c r="S4873">
        <f t="shared" si="154"/>
        <v>0</v>
      </c>
      <c r="T4873" t="str">
        <f t="shared" si="155"/>
        <v/>
      </c>
    </row>
    <row r="4874" spans="19:20" x14ac:dyDescent="0.25">
      <c r="S4874">
        <f t="shared" si="154"/>
        <v>0</v>
      </c>
      <c r="T4874" t="str">
        <f t="shared" si="155"/>
        <v/>
      </c>
    </row>
    <row r="4875" spans="19:20" x14ac:dyDescent="0.25">
      <c r="S4875">
        <f t="shared" si="154"/>
        <v>0</v>
      </c>
      <c r="T4875" t="str">
        <f t="shared" si="155"/>
        <v/>
      </c>
    </row>
    <row r="4876" spans="19:20" x14ac:dyDescent="0.25">
      <c r="S4876">
        <f t="shared" si="154"/>
        <v>0</v>
      </c>
      <c r="T4876" t="str">
        <f t="shared" si="155"/>
        <v/>
      </c>
    </row>
    <row r="4877" spans="19:20" x14ac:dyDescent="0.25">
      <c r="S4877">
        <f t="shared" si="154"/>
        <v>0</v>
      </c>
      <c r="T4877" t="str">
        <f t="shared" si="155"/>
        <v/>
      </c>
    </row>
    <row r="4878" spans="19:20" x14ac:dyDescent="0.25">
      <c r="S4878">
        <f t="shared" si="154"/>
        <v>0</v>
      </c>
      <c r="T4878" t="str">
        <f t="shared" si="155"/>
        <v/>
      </c>
    </row>
    <row r="4879" spans="19:20" x14ac:dyDescent="0.25">
      <c r="S4879">
        <f t="shared" si="154"/>
        <v>0</v>
      </c>
      <c r="T4879" t="str">
        <f t="shared" si="155"/>
        <v/>
      </c>
    </row>
    <row r="4880" spans="19:20" x14ac:dyDescent="0.25">
      <c r="S4880">
        <f t="shared" si="154"/>
        <v>0</v>
      </c>
      <c r="T4880" t="str">
        <f t="shared" si="155"/>
        <v/>
      </c>
    </row>
    <row r="4881" spans="19:20" x14ac:dyDescent="0.25">
      <c r="S4881">
        <f t="shared" si="154"/>
        <v>0</v>
      </c>
      <c r="T4881" t="str">
        <f t="shared" si="155"/>
        <v/>
      </c>
    </row>
    <row r="4882" spans="19:20" x14ac:dyDescent="0.25">
      <c r="S4882">
        <f t="shared" si="154"/>
        <v>0</v>
      </c>
      <c r="T4882" t="str">
        <f t="shared" si="155"/>
        <v/>
      </c>
    </row>
    <row r="4883" spans="19:20" x14ac:dyDescent="0.25">
      <c r="S4883">
        <f t="shared" si="154"/>
        <v>0</v>
      </c>
      <c r="T4883" t="str">
        <f t="shared" si="155"/>
        <v/>
      </c>
    </row>
    <row r="4884" spans="19:20" x14ac:dyDescent="0.25">
      <c r="S4884">
        <f t="shared" si="154"/>
        <v>0</v>
      </c>
      <c r="T4884" t="str">
        <f t="shared" si="155"/>
        <v/>
      </c>
    </row>
    <row r="4885" spans="19:20" x14ac:dyDescent="0.25">
      <c r="S4885">
        <f t="shared" si="154"/>
        <v>0</v>
      </c>
      <c r="T4885" t="str">
        <f t="shared" si="155"/>
        <v/>
      </c>
    </row>
    <row r="4886" spans="19:20" x14ac:dyDescent="0.25">
      <c r="S4886">
        <f t="shared" si="154"/>
        <v>0</v>
      </c>
      <c r="T4886" t="str">
        <f t="shared" si="155"/>
        <v/>
      </c>
    </row>
    <row r="4887" spans="19:20" x14ac:dyDescent="0.25">
      <c r="S4887">
        <f t="shared" si="154"/>
        <v>0</v>
      </c>
      <c r="T4887" t="str">
        <f t="shared" si="155"/>
        <v/>
      </c>
    </row>
    <row r="4888" spans="19:20" x14ac:dyDescent="0.25">
      <c r="S4888">
        <f t="shared" si="154"/>
        <v>0</v>
      </c>
      <c r="T4888" t="str">
        <f t="shared" si="155"/>
        <v/>
      </c>
    </row>
    <row r="4889" spans="19:20" x14ac:dyDescent="0.25">
      <c r="S4889">
        <f t="shared" si="154"/>
        <v>0</v>
      </c>
      <c r="T4889" t="str">
        <f t="shared" si="155"/>
        <v/>
      </c>
    </row>
    <row r="4890" spans="19:20" x14ac:dyDescent="0.25">
      <c r="S4890">
        <f t="shared" si="154"/>
        <v>0</v>
      </c>
      <c r="T4890" t="str">
        <f t="shared" si="155"/>
        <v/>
      </c>
    </row>
    <row r="4891" spans="19:20" x14ac:dyDescent="0.25">
      <c r="S4891">
        <f t="shared" si="154"/>
        <v>0</v>
      </c>
      <c r="T4891" t="str">
        <f t="shared" si="155"/>
        <v/>
      </c>
    </row>
    <row r="4892" spans="19:20" x14ac:dyDescent="0.25">
      <c r="S4892">
        <f t="shared" si="154"/>
        <v>0</v>
      </c>
      <c r="T4892" t="str">
        <f t="shared" si="155"/>
        <v/>
      </c>
    </row>
    <row r="4893" spans="19:20" x14ac:dyDescent="0.25">
      <c r="S4893">
        <f t="shared" si="154"/>
        <v>0</v>
      </c>
      <c r="T4893" t="str">
        <f t="shared" si="155"/>
        <v/>
      </c>
    </row>
    <row r="4894" spans="19:20" x14ac:dyDescent="0.25">
      <c r="S4894">
        <f t="shared" si="154"/>
        <v>0</v>
      </c>
      <c r="T4894" t="str">
        <f t="shared" si="155"/>
        <v/>
      </c>
    </row>
    <row r="4895" spans="19:20" x14ac:dyDescent="0.25">
      <c r="S4895">
        <f t="shared" si="154"/>
        <v>0</v>
      </c>
      <c r="T4895" t="str">
        <f t="shared" si="155"/>
        <v/>
      </c>
    </row>
    <row r="4896" spans="19:20" x14ac:dyDescent="0.25">
      <c r="S4896">
        <f t="shared" ref="S4896:S4957" si="156">J4896</f>
        <v>0</v>
      </c>
      <c r="T4896" t="str">
        <f t="shared" si="155"/>
        <v/>
      </c>
    </row>
    <row r="4897" spans="19:20" x14ac:dyDescent="0.25">
      <c r="S4897">
        <f t="shared" si="156"/>
        <v>0</v>
      </c>
      <c r="T4897" t="str">
        <f t="shared" si="155"/>
        <v/>
      </c>
    </row>
    <row r="4898" spans="19:20" x14ac:dyDescent="0.25">
      <c r="S4898">
        <f t="shared" si="156"/>
        <v>0</v>
      </c>
      <c r="T4898" t="str">
        <f t="shared" si="155"/>
        <v/>
      </c>
    </row>
    <row r="4899" spans="19:20" x14ac:dyDescent="0.25">
      <c r="S4899">
        <f t="shared" si="156"/>
        <v>0</v>
      </c>
      <c r="T4899" t="str">
        <f t="shared" si="155"/>
        <v/>
      </c>
    </row>
    <row r="4900" spans="19:20" x14ac:dyDescent="0.25">
      <c r="S4900">
        <f t="shared" si="156"/>
        <v>0</v>
      </c>
      <c r="T4900" t="str">
        <f t="shared" si="155"/>
        <v/>
      </c>
    </row>
    <row r="4901" spans="19:20" x14ac:dyDescent="0.25">
      <c r="S4901">
        <f t="shared" si="156"/>
        <v>0</v>
      </c>
      <c r="T4901" t="str">
        <f t="shared" si="155"/>
        <v/>
      </c>
    </row>
    <row r="4902" spans="19:20" x14ac:dyDescent="0.25">
      <c r="S4902">
        <f t="shared" si="156"/>
        <v>0</v>
      </c>
      <c r="T4902" t="str">
        <f t="shared" si="155"/>
        <v/>
      </c>
    </row>
    <row r="4903" spans="19:20" x14ac:dyDescent="0.25">
      <c r="S4903">
        <f t="shared" si="156"/>
        <v>0</v>
      </c>
      <c r="T4903" t="str">
        <f t="shared" si="155"/>
        <v/>
      </c>
    </row>
    <row r="4904" spans="19:20" x14ac:dyDescent="0.25">
      <c r="S4904">
        <f t="shared" si="156"/>
        <v>0</v>
      </c>
      <c r="T4904" t="str">
        <f t="shared" si="155"/>
        <v/>
      </c>
    </row>
    <row r="4905" spans="19:20" x14ac:dyDescent="0.25">
      <c r="S4905">
        <f t="shared" si="156"/>
        <v>0</v>
      </c>
      <c r="T4905" t="str">
        <f t="shared" si="155"/>
        <v/>
      </c>
    </row>
    <row r="4906" spans="19:20" x14ac:dyDescent="0.25">
      <c r="S4906">
        <f t="shared" si="156"/>
        <v>0</v>
      </c>
      <c r="T4906" t="str">
        <f t="shared" si="155"/>
        <v/>
      </c>
    </row>
    <row r="4907" spans="19:20" x14ac:dyDescent="0.25">
      <c r="S4907">
        <f t="shared" si="156"/>
        <v>0</v>
      </c>
      <c r="T4907" t="str">
        <f t="shared" si="155"/>
        <v/>
      </c>
    </row>
    <row r="4908" spans="19:20" x14ac:dyDescent="0.25">
      <c r="S4908">
        <f t="shared" si="156"/>
        <v>0</v>
      </c>
      <c r="T4908" t="str">
        <f t="shared" si="155"/>
        <v/>
      </c>
    </row>
    <row r="4909" spans="19:20" x14ac:dyDescent="0.25">
      <c r="S4909">
        <f t="shared" si="156"/>
        <v>0</v>
      </c>
      <c r="T4909" t="str">
        <f t="shared" si="155"/>
        <v/>
      </c>
    </row>
    <row r="4910" spans="19:20" x14ac:dyDescent="0.25">
      <c r="S4910">
        <f t="shared" si="156"/>
        <v>0</v>
      </c>
      <c r="T4910" t="str">
        <f t="shared" si="155"/>
        <v/>
      </c>
    </row>
    <row r="4911" spans="19:20" x14ac:dyDescent="0.25">
      <c r="S4911">
        <f t="shared" si="156"/>
        <v>0</v>
      </c>
      <c r="T4911" t="str">
        <f t="shared" si="155"/>
        <v/>
      </c>
    </row>
    <row r="4912" spans="19:20" x14ac:dyDescent="0.25">
      <c r="S4912">
        <f t="shared" si="156"/>
        <v>0</v>
      </c>
      <c r="T4912" t="str">
        <f t="shared" si="155"/>
        <v/>
      </c>
    </row>
    <row r="4913" spans="19:20" x14ac:dyDescent="0.25">
      <c r="S4913">
        <f t="shared" si="156"/>
        <v>0</v>
      </c>
      <c r="T4913" t="str">
        <f t="shared" si="155"/>
        <v/>
      </c>
    </row>
    <row r="4914" spans="19:20" x14ac:dyDescent="0.25">
      <c r="S4914">
        <f t="shared" si="156"/>
        <v>0</v>
      </c>
      <c r="T4914" t="str">
        <f t="shared" si="155"/>
        <v/>
      </c>
    </row>
    <row r="4915" spans="19:20" x14ac:dyDescent="0.25">
      <c r="S4915">
        <f t="shared" si="156"/>
        <v>0</v>
      </c>
      <c r="T4915" t="str">
        <f t="shared" si="155"/>
        <v/>
      </c>
    </row>
    <row r="4916" spans="19:20" x14ac:dyDescent="0.25">
      <c r="S4916">
        <f t="shared" si="156"/>
        <v>0</v>
      </c>
      <c r="T4916" t="str">
        <f t="shared" si="155"/>
        <v/>
      </c>
    </row>
    <row r="4917" spans="19:20" x14ac:dyDescent="0.25">
      <c r="S4917">
        <f t="shared" si="156"/>
        <v>0</v>
      </c>
      <c r="T4917" t="str">
        <f t="shared" si="155"/>
        <v/>
      </c>
    </row>
    <row r="4918" spans="19:20" x14ac:dyDescent="0.25">
      <c r="S4918">
        <f t="shared" si="156"/>
        <v>0</v>
      </c>
      <c r="T4918" t="str">
        <f t="shared" si="155"/>
        <v/>
      </c>
    </row>
    <row r="4919" spans="19:20" x14ac:dyDescent="0.25">
      <c r="S4919">
        <f t="shared" si="156"/>
        <v>0</v>
      </c>
      <c r="T4919" t="str">
        <f t="shared" si="155"/>
        <v/>
      </c>
    </row>
    <row r="4920" spans="19:20" x14ac:dyDescent="0.25">
      <c r="S4920">
        <f t="shared" si="156"/>
        <v>0</v>
      </c>
      <c r="T4920" t="str">
        <f t="shared" si="155"/>
        <v/>
      </c>
    </row>
    <row r="4921" spans="19:20" x14ac:dyDescent="0.25">
      <c r="S4921">
        <f t="shared" si="156"/>
        <v>0</v>
      </c>
      <c r="T4921" t="str">
        <f t="shared" si="155"/>
        <v/>
      </c>
    </row>
    <row r="4922" spans="19:20" x14ac:dyDescent="0.25">
      <c r="S4922">
        <f t="shared" si="156"/>
        <v>0</v>
      </c>
      <c r="T4922" t="str">
        <f t="shared" si="155"/>
        <v/>
      </c>
    </row>
    <row r="4923" spans="19:20" x14ac:dyDescent="0.25">
      <c r="S4923">
        <f t="shared" si="156"/>
        <v>0</v>
      </c>
      <c r="T4923" t="str">
        <f t="shared" si="155"/>
        <v/>
      </c>
    </row>
    <row r="4924" spans="19:20" x14ac:dyDescent="0.25">
      <c r="S4924">
        <f t="shared" si="156"/>
        <v>0</v>
      </c>
      <c r="T4924" t="str">
        <f t="shared" si="155"/>
        <v/>
      </c>
    </row>
    <row r="4925" spans="19:20" x14ac:dyDescent="0.25">
      <c r="S4925">
        <f t="shared" si="156"/>
        <v>0</v>
      </c>
      <c r="T4925" t="str">
        <f t="shared" si="155"/>
        <v/>
      </c>
    </row>
    <row r="4926" spans="19:20" x14ac:dyDescent="0.25">
      <c r="S4926">
        <f t="shared" si="156"/>
        <v>0</v>
      </c>
      <c r="T4926" t="str">
        <f t="shared" si="155"/>
        <v/>
      </c>
    </row>
    <row r="4927" spans="19:20" x14ac:dyDescent="0.25">
      <c r="S4927">
        <f t="shared" si="156"/>
        <v>0</v>
      </c>
      <c r="T4927" t="str">
        <f t="shared" si="155"/>
        <v/>
      </c>
    </row>
    <row r="4928" spans="19:20" x14ac:dyDescent="0.25">
      <c r="S4928">
        <f t="shared" si="156"/>
        <v>0</v>
      </c>
      <c r="T4928" t="str">
        <f t="shared" si="155"/>
        <v/>
      </c>
    </row>
    <row r="4929" spans="19:20" x14ac:dyDescent="0.25">
      <c r="S4929">
        <f t="shared" si="156"/>
        <v>0</v>
      </c>
      <c r="T4929" t="str">
        <f t="shared" si="155"/>
        <v/>
      </c>
    </row>
    <row r="4930" spans="19:20" x14ac:dyDescent="0.25">
      <c r="S4930">
        <f t="shared" si="156"/>
        <v>0</v>
      </c>
      <c r="T4930" t="str">
        <f t="shared" si="155"/>
        <v/>
      </c>
    </row>
    <row r="4931" spans="19:20" x14ac:dyDescent="0.25">
      <c r="S4931">
        <f t="shared" si="156"/>
        <v>0</v>
      </c>
      <c r="T4931" t="str">
        <f t="shared" ref="T4931:T4994" si="157">LEFT(P4931,6)</f>
        <v/>
      </c>
    </row>
    <row r="4932" spans="19:20" x14ac:dyDescent="0.25">
      <c r="S4932">
        <f t="shared" si="156"/>
        <v>0</v>
      </c>
      <c r="T4932" t="str">
        <f t="shared" si="157"/>
        <v/>
      </c>
    </row>
    <row r="4933" spans="19:20" x14ac:dyDescent="0.25">
      <c r="S4933">
        <f t="shared" si="156"/>
        <v>0</v>
      </c>
      <c r="T4933" t="str">
        <f t="shared" si="157"/>
        <v/>
      </c>
    </row>
    <row r="4934" spans="19:20" x14ac:dyDescent="0.25">
      <c r="S4934">
        <f t="shared" si="156"/>
        <v>0</v>
      </c>
      <c r="T4934" t="str">
        <f t="shared" si="157"/>
        <v/>
      </c>
    </row>
    <row r="4935" spans="19:20" x14ac:dyDescent="0.25">
      <c r="S4935">
        <f t="shared" si="156"/>
        <v>0</v>
      </c>
      <c r="T4935" t="str">
        <f t="shared" si="157"/>
        <v/>
      </c>
    </row>
    <row r="4936" spans="19:20" x14ac:dyDescent="0.25">
      <c r="S4936">
        <f t="shared" si="156"/>
        <v>0</v>
      </c>
      <c r="T4936" t="str">
        <f t="shared" si="157"/>
        <v/>
      </c>
    </row>
    <row r="4937" spans="19:20" x14ac:dyDescent="0.25">
      <c r="S4937">
        <f t="shared" si="156"/>
        <v>0</v>
      </c>
      <c r="T4937" t="str">
        <f t="shared" si="157"/>
        <v/>
      </c>
    </row>
    <row r="4938" spans="19:20" x14ac:dyDescent="0.25">
      <c r="S4938">
        <f t="shared" si="156"/>
        <v>0</v>
      </c>
      <c r="T4938" t="str">
        <f t="shared" si="157"/>
        <v/>
      </c>
    </row>
    <row r="4939" spans="19:20" x14ac:dyDescent="0.25">
      <c r="S4939">
        <f t="shared" si="156"/>
        <v>0</v>
      </c>
      <c r="T4939" t="str">
        <f t="shared" si="157"/>
        <v/>
      </c>
    </row>
    <row r="4940" spans="19:20" x14ac:dyDescent="0.25">
      <c r="S4940">
        <f t="shared" si="156"/>
        <v>0</v>
      </c>
      <c r="T4940" t="str">
        <f t="shared" si="157"/>
        <v/>
      </c>
    </row>
    <row r="4941" spans="19:20" x14ac:dyDescent="0.25">
      <c r="S4941">
        <f t="shared" si="156"/>
        <v>0</v>
      </c>
      <c r="T4941" t="str">
        <f t="shared" si="157"/>
        <v/>
      </c>
    </row>
    <row r="4942" spans="19:20" x14ac:dyDescent="0.25">
      <c r="S4942">
        <f t="shared" si="156"/>
        <v>0</v>
      </c>
      <c r="T4942" t="str">
        <f t="shared" si="157"/>
        <v/>
      </c>
    </row>
    <row r="4943" spans="19:20" x14ac:dyDescent="0.25">
      <c r="S4943">
        <f t="shared" si="156"/>
        <v>0</v>
      </c>
      <c r="T4943" t="str">
        <f t="shared" si="157"/>
        <v/>
      </c>
    </row>
    <row r="4944" spans="19:20" x14ac:dyDescent="0.25">
      <c r="S4944">
        <f t="shared" si="156"/>
        <v>0</v>
      </c>
      <c r="T4944" t="str">
        <f t="shared" si="157"/>
        <v/>
      </c>
    </row>
    <row r="4945" spans="19:20" x14ac:dyDescent="0.25">
      <c r="S4945">
        <f t="shared" si="156"/>
        <v>0</v>
      </c>
      <c r="T4945" t="str">
        <f t="shared" si="157"/>
        <v/>
      </c>
    </row>
    <row r="4946" spans="19:20" x14ac:dyDescent="0.25">
      <c r="S4946">
        <f t="shared" si="156"/>
        <v>0</v>
      </c>
      <c r="T4946" t="str">
        <f t="shared" si="157"/>
        <v/>
      </c>
    </row>
    <row r="4947" spans="19:20" x14ac:dyDescent="0.25">
      <c r="S4947">
        <f t="shared" si="156"/>
        <v>0</v>
      </c>
      <c r="T4947" t="str">
        <f t="shared" si="157"/>
        <v/>
      </c>
    </row>
    <row r="4948" spans="19:20" x14ac:dyDescent="0.25">
      <c r="S4948">
        <f t="shared" si="156"/>
        <v>0</v>
      </c>
      <c r="T4948" t="str">
        <f t="shared" si="157"/>
        <v/>
      </c>
    </row>
    <row r="4949" spans="19:20" x14ac:dyDescent="0.25">
      <c r="S4949">
        <f t="shared" si="156"/>
        <v>0</v>
      </c>
      <c r="T4949" t="str">
        <f t="shared" si="157"/>
        <v/>
      </c>
    </row>
    <row r="4950" spans="19:20" x14ac:dyDescent="0.25">
      <c r="S4950">
        <f t="shared" si="156"/>
        <v>0</v>
      </c>
      <c r="T4950" t="str">
        <f t="shared" si="157"/>
        <v/>
      </c>
    </row>
    <row r="4951" spans="19:20" x14ac:dyDescent="0.25">
      <c r="S4951">
        <f t="shared" si="156"/>
        <v>0</v>
      </c>
      <c r="T4951" t="str">
        <f t="shared" si="157"/>
        <v/>
      </c>
    </row>
    <row r="4952" spans="19:20" x14ac:dyDescent="0.25">
      <c r="S4952">
        <f t="shared" si="156"/>
        <v>0</v>
      </c>
      <c r="T4952" t="str">
        <f t="shared" si="157"/>
        <v/>
      </c>
    </row>
    <row r="4953" spans="19:20" x14ac:dyDescent="0.25">
      <c r="S4953">
        <f t="shared" si="156"/>
        <v>0</v>
      </c>
      <c r="T4953" t="str">
        <f t="shared" si="157"/>
        <v/>
      </c>
    </row>
    <row r="4954" spans="19:20" x14ac:dyDescent="0.25">
      <c r="S4954">
        <f t="shared" si="156"/>
        <v>0</v>
      </c>
      <c r="T4954" t="str">
        <f t="shared" si="157"/>
        <v/>
      </c>
    </row>
    <row r="4955" spans="19:20" x14ac:dyDescent="0.25">
      <c r="S4955">
        <f t="shared" si="156"/>
        <v>0</v>
      </c>
      <c r="T4955" t="str">
        <f t="shared" si="157"/>
        <v/>
      </c>
    </row>
    <row r="4956" spans="19:20" x14ac:dyDescent="0.25">
      <c r="S4956">
        <f t="shared" si="156"/>
        <v>0</v>
      </c>
      <c r="T4956" t="str">
        <f t="shared" si="157"/>
        <v/>
      </c>
    </row>
    <row r="4957" spans="19:20" x14ac:dyDescent="0.25">
      <c r="S4957">
        <f t="shared" si="156"/>
        <v>0</v>
      </c>
      <c r="T4957" t="str">
        <f t="shared" si="157"/>
        <v/>
      </c>
    </row>
    <row r="4958" spans="19:20" x14ac:dyDescent="0.25">
      <c r="S4958">
        <f t="shared" ref="S4958:S5021" si="158">J4958</f>
        <v>0</v>
      </c>
      <c r="T4958" t="str">
        <f t="shared" si="157"/>
        <v/>
      </c>
    </row>
    <row r="4959" spans="19:20" x14ac:dyDescent="0.25">
      <c r="S4959">
        <f t="shared" si="158"/>
        <v>0</v>
      </c>
      <c r="T4959" t="str">
        <f t="shared" si="157"/>
        <v/>
      </c>
    </row>
    <row r="4960" spans="19:20" x14ac:dyDescent="0.25">
      <c r="S4960">
        <f t="shared" si="158"/>
        <v>0</v>
      </c>
      <c r="T4960" t="str">
        <f t="shared" si="157"/>
        <v/>
      </c>
    </row>
    <row r="4961" spans="19:20" x14ac:dyDescent="0.25">
      <c r="S4961">
        <f t="shared" si="158"/>
        <v>0</v>
      </c>
      <c r="T4961" t="str">
        <f t="shared" si="157"/>
        <v/>
      </c>
    </row>
    <row r="4962" spans="19:20" x14ac:dyDescent="0.25">
      <c r="S4962">
        <f t="shared" si="158"/>
        <v>0</v>
      </c>
      <c r="T4962" t="str">
        <f t="shared" si="157"/>
        <v/>
      </c>
    </row>
    <row r="4963" spans="19:20" x14ac:dyDescent="0.25">
      <c r="S4963">
        <f t="shared" si="158"/>
        <v>0</v>
      </c>
      <c r="T4963" t="str">
        <f t="shared" si="157"/>
        <v/>
      </c>
    </row>
    <row r="4964" spans="19:20" x14ac:dyDescent="0.25">
      <c r="S4964">
        <f t="shared" si="158"/>
        <v>0</v>
      </c>
      <c r="T4964" t="str">
        <f t="shared" si="157"/>
        <v/>
      </c>
    </row>
    <row r="4965" spans="19:20" x14ac:dyDescent="0.25">
      <c r="S4965">
        <f t="shared" si="158"/>
        <v>0</v>
      </c>
      <c r="T4965" t="str">
        <f t="shared" si="157"/>
        <v/>
      </c>
    </row>
    <row r="4966" spans="19:20" x14ac:dyDescent="0.25">
      <c r="S4966">
        <f t="shared" si="158"/>
        <v>0</v>
      </c>
      <c r="T4966" t="str">
        <f t="shared" si="157"/>
        <v/>
      </c>
    </row>
    <row r="4967" spans="19:20" x14ac:dyDescent="0.25">
      <c r="S4967">
        <f t="shared" si="158"/>
        <v>0</v>
      </c>
      <c r="T4967" t="str">
        <f t="shared" si="157"/>
        <v/>
      </c>
    </row>
    <row r="4968" spans="19:20" x14ac:dyDescent="0.25">
      <c r="S4968">
        <f t="shared" si="158"/>
        <v>0</v>
      </c>
      <c r="T4968" t="str">
        <f t="shared" si="157"/>
        <v/>
      </c>
    </row>
    <row r="4969" spans="19:20" x14ac:dyDescent="0.25">
      <c r="S4969">
        <f t="shared" si="158"/>
        <v>0</v>
      </c>
      <c r="T4969" t="str">
        <f t="shared" si="157"/>
        <v/>
      </c>
    </row>
    <row r="4970" spans="19:20" x14ac:dyDescent="0.25">
      <c r="S4970">
        <f t="shared" si="158"/>
        <v>0</v>
      </c>
      <c r="T4970" t="str">
        <f t="shared" si="157"/>
        <v/>
      </c>
    </row>
    <row r="4971" spans="19:20" x14ac:dyDescent="0.25">
      <c r="S4971">
        <f t="shared" si="158"/>
        <v>0</v>
      </c>
      <c r="T4971" t="str">
        <f t="shared" si="157"/>
        <v/>
      </c>
    </row>
    <row r="4972" spans="19:20" x14ac:dyDescent="0.25">
      <c r="S4972">
        <f t="shared" si="158"/>
        <v>0</v>
      </c>
      <c r="T4972" t="str">
        <f t="shared" si="157"/>
        <v/>
      </c>
    </row>
    <row r="4973" spans="19:20" x14ac:dyDescent="0.25">
      <c r="S4973">
        <f t="shared" si="158"/>
        <v>0</v>
      </c>
      <c r="T4973" t="str">
        <f t="shared" si="157"/>
        <v/>
      </c>
    </row>
    <row r="4974" spans="19:20" x14ac:dyDescent="0.25">
      <c r="S4974">
        <f t="shared" si="158"/>
        <v>0</v>
      </c>
      <c r="T4974" t="str">
        <f t="shared" si="157"/>
        <v/>
      </c>
    </row>
    <row r="4975" spans="19:20" x14ac:dyDescent="0.25">
      <c r="S4975">
        <f t="shared" si="158"/>
        <v>0</v>
      </c>
      <c r="T4975" t="str">
        <f t="shared" si="157"/>
        <v/>
      </c>
    </row>
    <row r="4976" spans="19:20" x14ac:dyDescent="0.25">
      <c r="S4976">
        <f t="shared" si="158"/>
        <v>0</v>
      </c>
      <c r="T4976" t="str">
        <f t="shared" si="157"/>
        <v/>
      </c>
    </row>
    <row r="4977" spans="19:20" x14ac:dyDescent="0.25">
      <c r="S4977">
        <f t="shared" si="158"/>
        <v>0</v>
      </c>
      <c r="T4977" t="str">
        <f t="shared" si="157"/>
        <v/>
      </c>
    </row>
    <row r="4978" spans="19:20" x14ac:dyDescent="0.25">
      <c r="S4978">
        <f t="shared" si="158"/>
        <v>0</v>
      </c>
      <c r="T4978" t="str">
        <f t="shared" si="157"/>
        <v/>
      </c>
    </row>
    <row r="4979" spans="19:20" x14ac:dyDescent="0.25">
      <c r="S4979">
        <f t="shared" si="158"/>
        <v>0</v>
      </c>
      <c r="T4979" t="str">
        <f t="shared" si="157"/>
        <v/>
      </c>
    </row>
    <row r="4980" spans="19:20" x14ac:dyDescent="0.25">
      <c r="S4980">
        <f t="shared" si="158"/>
        <v>0</v>
      </c>
      <c r="T4980" t="str">
        <f t="shared" si="157"/>
        <v/>
      </c>
    </row>
    <row r="4981" spans="19:20" x14ac:dyDescent="0.25">
      <c r="S4981">
        <f t="shared" si="158"/>
        <v>0</v>
      </c>
      <c r="T4981" t="str">
        <f t="shared" si="157"/>
        <v/>
      </c>
    </row>
    <row r="4982" spans="19:20" x14ac:dyDescent="0.25">
      <c r="S4982">
        <f t="shared" si="158"/>
        <v>0</v>
      </c>
      <c r="T4982" t="str">
        <f t="shared" si="157"/>
        <v/>
      </c>
    </row>
    <row r="4983" spans="19:20" x14ac:dyDescent="0.25">
      <c r="S4983">
        <f t="shared" si="158"/>
        <v>0</v>
      </c>
      <c r="T4983" t="str">
        <f t="shared" si="157"/>
        <v/>
      </c>
    </row>
    <row r="4984" spans="19:20" x14ac:dyDescent="0.25">
      <c r="S4984">
        <f t="shared" si="158"/>
        <v>0</v>
      </c>
      <c r="T4984" t="str">
        <f t="shared" si="157"/>
        <v/>
      </c>
    </row>
    <row r="4985" spans="19:20" x14ac:dyDescent="0.25">
      <c r="S4985">
        <f t="shared" si="158"/>
        <v>0</v>
      </c>
      <c r="T4985" t="str">
        <f t="shared" si="157"/>
        <v/>
      </c>
    </row>
    <row r="4986" spans="19:20" x14ac:dyDescent="0.25">
      <c r="S4986">
        <f t="shared" si="158"/>
        <v>0</v>
      </c>
      <c r="T4986" t="str">
        <f t="shared" si="157"/>
        <v/>
      </c>
    </row>
    <row r="4987" spans="19:20" x14ac:dyDescent="0.25">
      <c r="S4987">
        <f t="shared" si="158"/>
        <v>0</v>
      </c>
      <c r="T4987" t="str">
        <f t="shared" si="157"/>
        <v/>
      </c>
    </row>
    <row r="4988" spans="19:20" x14ac:dyDescent="0.25">
      <c r="S4988">
        <f t="shared" si="158"/>
        <v>0</v>
      </c>
      <c r="T4988" t="str">
        <f t="shared" si="157"/>
        <v/>
      </c>
    </row>
    <row r="4989" spans="19:20" x14ac:dyDescent="0.25">
      <c r="S4989">
        <f t="shared" si="158"/>
        <v>0</v>
      </c>
      <c r="T4989" t="str">
        <f t="shared" si="157"/>
        <v/>
      </c>
    </row>
    <row r="4990" spans="19:20" x14ac:dyDescent="0.25">
      <c r="S4990">
        <f t="shared" si="158"/>
        <v>0</v>
      </c>
      <c r="T4990" t="str">
        <f t="shared" si="157"/>
        <v/>
      </c>
    </row>
    <row r="4991" spans="19:20" x14ac:dyDescent="0.25">
      <c r="S4991">
        <f t="shared" si="158"/>
        <v>0</v>
      </c>
      <c r="T4991" t="str">
        <f t="shared" si="157"/>
        <v/>
      </c>
    </row>
    <row r="4992" spans="19:20" x14ac:dyDescent="0.25">
      <c r="S4992">
        <f t="shared" si="158"/>
        <v>0</v>
      </c>
      <c r="T4992" t="str">
        <f t="shared" si="157"/>
        <v/>
      </c>
    </row>
    <row r="4993" spans="19:20" x14ac:dyDescent="0.25">
      <c r="S4993">
        <f t="shared" si="158"/>
        <v>0</v>
      </c>
      <c r="T4993" t="str">
        <f t="shared" si="157"/>
        <v/>
      </c>
    </row>
    <row r="4994" spans="19:20" x14ac:dyDescent="0.25">
      <c r="S4994">
        <f t="shared" si="158"/>
        <v>0</v>
      </c>
      <c r="T4994" t="str">
        <f t="shared" si="157"/>
        <v/>
      </c>
    </row>
    <row r="4995" spans="19:20" x14ac:dyDescent="0.25">
      <c r="S4995">
        <f t="shared" si="158"/>
        <v>0</v>
      </c>
      <c r="T4995" t="str">
        <f t="shared" ref="T4995:T5058" si="159">LEFT(P4995,6)</f>
        <v/>
      </c>
    </row>
    <row r="4996" spans="19:20" x14ac:dyDescent="0.25">
      <c r="S4996">
        <f t="shared" si="158"/>
        <v>0</v>
      </c>
      <c r="T4996" t="str">
        <f t="shared" si="159"/>
        <v/>
      </c>
    </row>
    <row r="4997" spans="19:20" x14ac:dyDescent="0.25">
      <c r="S4997">
        <f t="shared" si="158"/>
        <v>0</v>
      </c>
      <c r="T4997" t="str">
        <f t="shared" si="159"/>
        <v/>
      </c>
    </row>
    <row r="4998" spans="19:20" x14ac:dyDescent="0.25">
      <c r="S4998">
        <f t="shared" si="158"/>
        <v>0</v>
      </c>
      <c r="T4998" t="str">
        <f t="shared" si="159"/>
        <v/>
      </c>
    </row>
    <row r="4999" spans="19:20" x14ac:dyDescent="0.25">
      <c r="S4999">
        <f t="shared" si="158"/>
        <v>0</v>
      </c>
      <c r="T4999" t="str">
        <f t="shared" si="159"/>
        <v/>
      </c>
    </row>
    <row r="5000" spans="19:20" x14ac:dyDescent="0.25">
      <c r="S5000">
        <f t="shared" si="158"/>
        <v>0</v>
      </c>
      <c r="T5000" t="str">
        <f t="shared" si="159"/>
        <v/>
      </c>
    </row>
    <row r="5001" spans="19:20" x14ac:dyDescent="0.25">
      <c r="S5001">
        <f t="shared" si="158"/>
        <v>0</v>
      </c>
      <c r="T5001" t="str">
        <f t="shared" si="159"/>
        <v/>
      </c>
    </row>
    <row r="5002" spans="19:20" x14ac:dyDescent="0.25">
      <c r="S5002">
        <f t="shared" si="158"/>
        <v>0</v>
      </c>
      <c r="T5002" t="str">
        <f t="shared" si="159"/>
        <v/>
      </c>
    </row>
    <row r="5003" spans="19:20" x14ac:dyDescent="0.25">
      <c r="S5003">
        <f t="shared" si="158"/>
        <v>0</v>
      </c>
      <c r="T5003" t="str">
        <f t="shared" si="159"/>
        <v/>
      </c>
    </row>
    <row r="5004" spans="19:20" x14ac:dyDescent="0.25">
      <c r="S5004">
        <f t="shared" si="158"/>
        <v>0</v>
      </c>
      <c r="T5004" t="str">
        <f t="shared" si="159"/>
        <v/>
      </c>
    </row>
    <row r="5005" spans="19:20" x14ac:dyDescent="0.25">
      <c r="S5005">
        <f t="shared" si="158"/>
        <v>0</v>
      </c>
      <c r="T5005" t="str">
        <f t="shared" si="159"/>
        <v/>
      </c>
    </row>
    <row r="5006" spans="19:20" x14ac:dyDescent="0.25">
      <c r="S5006">
        <f t="shared" si="158"/>
        <v>0</v>
      </c>
      <c r="T5006" t="str">
        <f t="shared" si="159"/>
        <v/>
      </c>
    </row>
    <row r="5007" spans="19:20" x14ac:dyDescent="0.25">
      <c r="S5007">
        <f t="shared" si="158"/>
        <v>0</v>
      </c>
      <c r="T5007" t="str">
        <f t="shared" si="159"/>
        <v/>
      </c>
    </row>
    <row r="5008" spans="19:20" x14ac:dyDescent="0.25">
      <c r="S5008">
        <f t="shared" si="158"/>
        <v>0</v>
      </c>
      <c r="T5008" t="str">
        <f t="shared" si="159"/>
        <v/>
      </c>
    </row>
    <row r="5009" spans="19:20" x14ac:dyDescent="0.25">
      <c r="S5009">
        <f t="shared" si="158"/>
        <v>0</v>
      </c>
      <c r="T5009" t="str">
        <f t="shared" si="159"/>
        <v/>
      </c>
    </row>
    <row r="5010" spans="19:20" x14ac:dyDescent="0.25">
      <c r="S5010">
        <f t="shared" si="158"/>
        <v>0</v>
      </c>
      <c r="T5010" t="str">
        <f t="shared" si="159"/>
        <v/>
      </c>
    </row>
    <row r="5011" spans="19:20" x14ac:dyDescent="0.25">
      <c r="S5011">
        <f t="shared" si="158"/>
        <v>0</v>
      </c>
      <c r="T5011" t="str">
        <f t="shared" si="159"/>
        <v/>
      </c>
    </row>
    <row r="5012" spans="19:20" x14ac:dyDescent="0.25">
      <c r="S5012">
        <f t="shared" si="158"/>
        <v>0</v>
      </c>
      <c r="T5012" t="str">
        <f t="shared" si="159"/>
        <v/>
      </c>
    </row>
    <row r="5013" spans="19:20" x14ac:dyDescent="0.25">
      <c r="S5013">
        <f t="shared" si="158"/>
        <v>0</v>
      </c>
      <c r="T5013" t="str">
        <f t="shared" si="159"/>
        <v/>
      </c>
    </row>
    <row r="5014" spans="19:20" x14ac:dyDescent="0.25">
      <c r="S5014">
        <f t="shared" si="158"/>
        <v>0</v>
      </c>
      <c r="T5014" t="str">
        <f t="shared" si="159"/>
        <v/>
      </c>
    </row>
    <row r="5015" spans="19:20" x14ac:dyDescent="0.25">
      <c r="S5015">
        <f t="shared" si="158"/>
        <v>0</v>
      </c>
      <c r="T5015" t="str">
        <f t="shared" si="159"/>
        <v/>
      </c>
    </row>
    <row r="5016" spans="19:20" x14ac:dyDescent="0.25">
      <c r="S5016">
        <f t="shared" si="158"/>
        <v>0</v>
      </c>
      <c r="T5016" t="str">
        <f t="shared" si="159"/>
        <v/>
      </c>
    </row>
    <row r="5017" spans="19:20" x14ac:dyDescent="0.25">
      <c r="S5017">
        <f t="shared" si="158"/>
        <v>0</v>
      </c>
      <c r="T5017" t="str">
        <f t="shared" si="159"/>
        <v/>
      </c>
    </row>
    <row r="5018" spans="19:20" x14ac:dyDescent="0.25">
      <c r="S5018">
        <f t="shared" si="158"/>
        <v>0</v>
      </c>
      <c r="T5018" t="str">
        <f t="shared" si="159"/>
        <v/>
      </c>
    </row>
    <row r="5019" spans="19:20" x14ac:dyDescent="0.25">
      <c r="S5019">
        <f t="shared" si="158"/>
        <v>0</v>
      </c>
      <c r="T5019" t="str">
        <f t="shared" si="159"/>
        <v/>
      </c>
    </row>
    <row r="5020" spans="19:20" x14ac:dyDescent="0.25">
      <c r="S5020">
        <f t="shared" si="158"/>
        <v>0</v>
      </c>
      <c r="T5020" t="str">
        <f t="shared" si="159"/>
        <v/>
      </c>
    </row>
    <row r="5021" spans="19:20" x14ac:dyDescent="0.25">
      <c r="S5021">
        <f t="shared" si="158"/>
        <v>0</v>
      </c>
      <c r="T5021" t="str">
        <f t="shared" si="159"/>
        <v/>
      </c>
    </row>
    <row r="5022" spans="19:20" x14ac:dyDescent="0.25">
      <c r="S5022">
        <f t="shared" ref="S5022:S5085" si="160">J5022</f>
        <v>0</v>
      </c>
      <c r="T5022" t="str">
        <f t="shared" si="159"/>
        <v/>
      </c>
    </row>
    <row r="5023" spans="19:20" x14ac:dyDescent="0.25">
      <c r="S5023">
        <f t="shared" si="160"/>
        <v>0</v>
      </c>
      <c r="T5023" t="str">
        <f t="shared" si="159"/>
        <v/>
      </c>
    </row>
    <row r="5024" spans="19:20" x14ac:dyDescent="0.25">
      <c r="S5024">
        <f t="shared" si="160"/>
        <v>0</v>
      </c>
      <c r="T5024" t="str">
        <f t="shared" si="159"/>
        <v/>
      </c>
    </row>
    <row r="5025" spans="19:20" x14ac:dyDescent="0.25">
      <c r="S5025">
        <f t="shared" si="160"/>
        <v>0</v>
      </c>
      <c r="T5025" t="str">
        <f t="shared" si="159"/>
        <v/>
      </c>
    </row>
    <row r="5026" spans="19:20" x14ac:dyDescent="0.25">
      <c r="S5026">
        <f t="shared" si="160"/>
        <v>0</v>
      </c>
      <c r="T5026" t="str">
        <f t="shared" si="159"/>
        <v/>
      </c>
    </row>
    <row r="5027" spans="19:20" x14ac:dyDescent="0.25">
      <c r="S5027">
        <f t="shared" si="160"/>
        <v>0</v>
      </c>
      <c r="T5027" t="str">
        <f t="shared" si="159"/>
        <v/>
      </c>
    </row>
    <row r="5028" spans="19:20" x14ac:dyDescent="0.25">
      <c r="S5028">
        <f t="shared" si="160"/>
        <v>0</v>
      </c>
      <c r="T5028" t="str">
        <f t="shared" si="159"/>
        <v/>
      </c>
    </row>
    <row r="5029" spans="19:20" x14ac:dyDescent="0.25">
      <c r="S5029">
        <f t="shared" si="160"/>
        <v>0</v>
      </c>
      <c r="T5029" t="str">
        <f t="shared" si="159"/>
        <v/>
      </c>
    </row>
    <row r="5030" spans="19:20" x14ac:dyDescent="0.25">
      <c r="S5030">
        <f t="shared" si="160"/>
        <v>0</v>
      </c>
      <c r="T5030" t="str">
        <f t="shared" si="159"/>
        <v/>
      </c>
    </row>
    <row r="5031" spans="19:20" x14ac:dyDescent="0.25">
      <c r="S5031">
        <f t="shared" si="160"/>
        <v>0</v>
      </c>
      <c r="T5031" t="str">
        <f t="shared" si="159"/>
        <v/>
      </c>
    </row>
    <row r="5032" spans="19:20" x14ac:dyDescent="0.25">
      <c r="S5032">
        <f t="shared" si="160"/>
        <v>0</v>
      </c>
      <c r="T5032" t="str">
        <f t="shared" si="159"/>
        <v/>
      </c>
    </row>
    <row r="5033" spans="19:20" x14ac:dyDescent="0.25">
      <c r="S5033">
        <f t="shared" si="160"/>
        <v>0</v>
      </c>
      <c r="T5033" t="str">
        <f t="shared" si="159"/>
        <v/>
      </c>
    </row>
    <row r="5034" spans="19:20" x14ac:dyDescent="0.25">
      <c r="S5034">
        <f t="shared" si="160"/>
        <v>0</v>
      </c>
      <c r="T5034" t="str">
        <f t="shared" si="159"/>
        <v/>
      </c>
    </row>
    <row r="5035" spans="19:20" x14ac:dyDescent="0.25">
      <c r="S5035">
        <f t="shared" si="160"/>
        <v>0</v>
      </c>
      <c r="T5035" t="str">
        <f t="shared" si="159"/>
        <v/>
      </c>
    </row>
    <row r="5036" spans="19:20" x14ac:dyDescent="0.25">
      <c r="S5036">
        <f t="shared" si="160"/>
        <v>0</v>
      </c>
      <c r="T5036" t="str">
        <f t="shared" si="159"/>
        <v/>
      </c>
    </row>
    <row r="5037" spans="19:20" x14ac:dyDescent="0.25">
      <c r="S5037">
        <f t="shared" si="160"/>
        <v>0</v>
      </c>
      <c r="T5037" t="str">
        <f t="shared" si="159"/>
        <v/>
      </c>
    </row>
    <row r="5038" spans="19:20" x14ac:dyDescent="0.25">
      <c r="S5038">
        <f t="shared" si="160"/>
        <v>0</v>
      </c>
      <c r="T5038" t="str">
        <f t="shared" si="159"/>
        <v/>
      </c>
    </row>
    <row r="5039" spans="19:20" x14ac:dyDescent="0.25">
      <c r="S5039">
        <f t="shared" si="160"/>
        <v>0</v>
      </c>
      <c r="T5039" t="str">
        <f t="shared" si="159"/>
        <v/>
      </c>
    </row>
    <row r="5040" spans="19:20" x14ac:dyDescent="0.25">
      <c r="S5040">
        <f t="shared" si="160"/>
        <v>0</v>
      </c>
      <c r="T5040" t="str">
        <f t="shared" si="159"/>
        <v/>
      </c>
    </row>
    <row r="5041" spans="19:20" x14ac:dyDescent="0.25">
      <c r="S5041">
        <f t="shared" si="160"/>
        <v>0</v>
      </c>
      <c r="T5041" t="str">
        <f t="shared" si="159"/>
        <v/>
      </c>
    </row>
    <row r="5042" spans="19:20" x14ac:dyDescent="0.25">
      <c r="S5042">
        <f t="shared" si="160"/>
        <v>0</v>
      </c>
      <c r="T5042" t="str">
        <f t="shared" si="159"/>
        <v/>
      </c>
    </row>
    <row r="5043" spans="19:20" x14ac:dyDescent="0.25">
      <c r="S5043">
        <f t="shared" si="160"/>
        <v>0</v>
      </c>
      <c r="T5043" t="str">
        <f t="shared" si="159"/>
        <v/>
      </c>
    </row>
    <row r="5044" spans="19:20" x14ac:dyDescent="0.25">
      <c r="S5044">
        <f t="shared" si="160"/>
        <v>0</v>
      </c>
      <c r="T5044" t="str">
        <f t="shared" si="159"/>
        <v/>
      </c>
    </row>
    <row r="5045" spans="19:20" x14ac:dyDescent="0.25">
      <c r="S5045">
        <f t="shared" si="160"/>
        <v>0</v>
      </c>
      <c r="T5045" t="str">
        <f t="shared" si="159"/>
        <v/>
      </c>
    </row>
    <row r="5046" spans="19:20" x14ac:dyDescent="0.25">
      <c r="S5046">
        <f t="shared" si="160"/>
        <v>0</v>
      </c>
      <c r="T5046" t="str">
        <f t="shared" si="159"/>
        <v/>
      </c>
    </row>
    <row r="5047" spans="19:20" x14ac:dyDescent="0.25">
      <c r="S5047">
        <f t="shared" si="160"/>
        <v>0</v>
      </c>
      <c r="T5047" t="str">
        <f t="shared" si="159"/>
        <v/>
      </c>
    </row>
    <row r="5048" spans="19:20" x14ac:dyDescent="0.25">
      <c r="S5048">
        <f t="shared" si="160"/>
        <v>0</v>
      </c>
      <c r="T5048" t="str">
        <f t="shared" si="159"/>
        <v/>
      </c>
    </row>
    <row r="5049" spans="19:20" x14ac:dyDescent="0.25">
      <c r="S5049">
        <f t="shared" si="160"/>
        <v>0</v>
      </c>
      <c r="T5049" t="str">
        <f t="shared" si="159"/>
        <v/>
      </c>
    </row>
    <row r="5050" spans="19:20" x14ac:dyDescent="0.25">
      <c r="S5050">
        <f t="shared" si="160"/>
        <v>0</v>
      </c>
      <c r="T5050" t="str">
        <f t="shared" si="159"/>
        <v/>
      </c>
    </row>
    <row r="5051" spans="19:20" x14ac:dyDescent="0.25">
      <c r="S5051">
        <f t="shared" si="160"/>
        <v>0</v>
      </c>
      <c r="T5051" t="str">
        <f t="shared" si="159"/>
        <v/>
      </c>
    </row>
    <row r="5052" spans="19:20" x14ac:dyDescent="0.25">
      <c r="S5052">
        <f t="shared" si="160"/>
        <v>0</v>
      </c>
      <c r="T5052" t="str">
        <f t="shared" si="159"/>
        <v/>
      </c>
    </row>
    <row r="5053" spans="19:20" x14ac:dyDescent="0.25">
      <c r="S5053">
        <f t="shared" si="160"/>
        <v>0</v>
      </c>
      <c r="T5053" t="str">
        <f t="shared" si="159"/>
        <v/>
      </c>
    </row>
    <row r="5054" spans="19:20" x14ac:dyDescent="0.25">
      <c r="S5054">
        <f t="shared" si="160"/>
        <v>0</v>
      </c>
      <c r="T5054" t="str">
        <f t="shared" si="159"/>
        <v/>
      </c>
    </row>
    <row r="5055" spans="19:20" x14ac:dyDescent="0.25">
      <c r="S5055">
        <f t="shared" si="160"/>
        <v>0</v>
      </c>
      <c r="T5055" t="str">
        <f t="shared" si="159"/>
        <v/>
      </c>
    </row>
    <row r="5056" spans="19:20" x14ac:dyDescent="0.25">
      <c r="S5056">
        <f t="shared" si="160"/>
        <v>0</v>
      </c>
      <c r="T5056" t="str">
        <f t="shared" si="159"/>
        <v/>
      </c>
    </row>
    <row r="5057" spans="19:20" x14ac:dyDescent="0.25">
      <c r="S5057">
        <f t="shared" si="160"/>
        <v>0</v>
      </c>
      <c r="T5057" t="str">
        <f t="shared" si="159"/>
        <v/>
      </c>
    </row>
    <row r="5058" spans="19:20" x14ac:dyDescent="0.25">
      <c r="S5058">
        <f t="shared" si="160"/>
        <v>0</v>
      </c>
      <c r="T5058" t="str">
        <f t="shared" si="159"/>
        <v/>
      </c>
    </row>
    <row r="5059" spans="19:20" x14ac:dyDescent="0.25">
      <c r="S5059">
        <f t="shared" si="160"/>
        <v>0</v>
      </c>
      <c r="T5059" t="str">
        <f t="shared" ref="T5059:T5122" si="161">LEFT(P5059,6)</f>
        <v/>
      </c>
    </row>
    <row r="5060" spans="19:20" x14ac:dyDescent="0.25">
      <c r="S5060">
        <f t="shared" si="160"/>
        <v>0</v>
      </c>
      <c r="T5060" t="str">
        <f t="shared" si="161"/>
        <v/>
      </c>
    </row>
    <row r="5061" spans="19:20" x14ac:dyDescent="0.25">
      <c r="S5061">
        <f t="shared" si="160"/>
        <v>0</v>
      </c>
      <c r="T5061" t="str">
        <f t="shared" si="161"/>
        <v/>
      </c>
    </row>
    <row r="5062" spans="19:20" x14ac:dyDescent="0.25">
      <c r="S5062">
        <f t="shared" si="160"/>
        <v>0</v>
      </c>
      <c r="T5062" t="str">
        <f t="shared" si="161"/>
        <v/>
      </c>
    </row>
    <row r="5063" spans="19:20" x14ac:dyDescent="0.25">
      <c r="S5063">
        <f t="shared" si="160"/>
        <v>0</v>
      </c>
      <c r="T5063" t="str">
        <f t="shared" si="161"/>
        <v/>
      </c>
    </row>
    <row r="5064" spans="19:20" x14ac:dyDescent="0.25">
      <c r="S5064">
        <f t="shared" si="160"/>
        <v>0</v>
      </c>
      <c r="T5064" t="str">
        <f t="shared" si="161"/>
        <v/>
      </c>
    </row>
    <row r="5065" spans="19:20" x14ac:dyDescent="0.25">
      <c r="S5065">
        <f t="shared" si="160"/>
        <v>0</v>
      </c>
      <c r="T5065" t="str">
        <f t="shared" si="161"/>
        <v/>
      </c>
    </row>
    <row r="5066" spans="19:20" x14ac:dyDescent="0.25">
      <c r="S5066">
        <f t="shared" si="160"/>
        <v>0</v>
      </c>
      <c r="T5066" t="str">
        <f t="shared" si="161"/>
        <v/>
      </c>
    </row>
    <row r="5067" spans="19:20" x14ac:dyDescent="0.25">
      <c r="S5067">
        <f t="shared" si="160"/>
        <v>0</v>
      </c>
      <c r="T5067" t="str">
        <f t="shared" si="161"/>
        <v/>
      </c>
    </row>
    <row r="5068" spans="19:20" x14ac:dyDescent="0.25">
      <c r="S5068">
        <f t="shared" si="160"/>
        <v>0</v>
      </c>
      <c r="T5068" t="str">
        <f t="shared" si="161"/>
        <v/>
      </c>
    </row>
    <row r="5069" spans="19:20" x14ac:dyDescent="0.25">
      <c r="S5069">
        <f t="shared" si="160"/>
        <v>0</v>
      </c>
      <c r="T5069" t="str">
        <f t="shared" si="161"/>
        <v/>
      </c>
    </row>
    <row r="5070" spans="19:20" x14ac:dyDescent="0.25">
      <c r="S5070">
        <f t="shared" si="160"/>
        <v>0</v>
      </c>
      <c r="T5070" t="str">
        <f t="shared" si="161"/>
        <v/>
      </c>
    </row>
    <row r="5071" spans="19:20" x14ac:dyDescent="0.25">
      <c r="S5071">
        <f t="shared" si="160"/>
        <v>0</v>
      </c>
      <c r="T5071" t="str">
        <f t="shared" si="161"/>
        <v/>
      </c>
    </row>
    <row r="5072" spans="19:20" x14ac:dyDescent="0.25">
      <c r="S5072">
        <f t="shared" si="160"/>
        <v>0</v>
      </c>
      <c r="T5072" t="str">
        <f t="shared" si="161"/>
        <v/>
      </c>
    </row>
    <row r="5073" spans="19:20" x14ac:dyDescent="0.25">
      <c r="S5073">
        <f t="shared" si="160"/>
        <v>0</v>
      </c>
      <c r="T5073" t="str">
        <f t="shared" si="161"/>
        <v/>
      </c>
    </row>
    <row r="5074" spans="19:20" x14ac:dyDescent="0.25">
      <c r="S5074">
        <f t="shared" si="160"/>
        <v>0</v>
      </c>
      <c r="T5074" t="str">
        <f t="shared" si="161"/>
        <v/>
      </c>
    </row>
    <row r="5075" spans="19:20" x14ac:dyDescent="0.25">
      <c r="S5075">
        <f t="shared" si="160"/>
        <v>0</v>
      </c>
      <c r="T5075" t="str">
        <f t="shared" si="161"/>
        <v/>
      </c>
    </row>
    <row r="5076" spans="19:20" x14ac:dyDescent="0.25">
      <c r="S5076">
        <f t="shared" si="160"/>
        <v>0</v>
      </c>
      <c r="T5076" t="str">
        <f t="shared" si="161"/>
        <v/>
      </c>
    </row>
    <row r="5077" spans="19:20" x14ac:dyDescent="0.25">
      <c r="S5077">
        <f t="shared" si="160"/>
        <v>0</v>
      </c>
      <c r="T5077" t="str">
        <f t="shared" si="161"/>
        <v/>
      </c>
    </row>
    <row r="5078" spans="19:20" x14ac:dyDescent="0.25">
      <c r="S5078">
        <f t="shared" si="160"/>
        <v>0</v>
      </c>
      <c r="T5078" t="str">
        <f t="shared" si="161"/>
        <v/>
      </c>
    </row>
    <row r="5079" spans="19:20" x14ac:dyDescent="0.25">
      <c r="S5079">
        <f t="shared" si="160"/>
        <v>0</v>
      </c>
      <c r="T5079" t="str">
        <f t="shared" si="161"/>
        <v/>
      </c>
    </row>
    <row r="5080" spans="19:20" x14ac:dyDescent="0.25">
      <c r="S5080">
        <f t="shared" si="160"/>
        <v>0</v>
      </c>
      <c r="T5080" t="str">
        <f t="shared" si="161"/>
        <v/>
      </c>
    </row>
    <row r="5081" spans="19:20" x14ac:dyDescent="0.25">
      <c r="S5081">
        <f t="shared" si="160"/>
        <v>0</v>
      </c>
      <c r="T5081" t="str">
        <f t="shared" si="161"/>
        <v/>
      </c>
    </row>
    <row r="5082" spans="19:20" x14ac:dyDescent="0.25">
      <c r="S5082">
        <f t="shared" si="160"/>
        <v>0</v>
      </c>
      <c r="T5082" t="str">
        <f t="shared" si="161"/>
        <v/>
      </c>
    </row>
    <row r="5083" spans="19:20" x14ac:dyDescent="0.25">
      <c r="S5083">
        <f t="shared" si="160"/>
        <v>0</v>
      </c>
      <c r="T5083" t="str">
        <f t="shared" si="161"/>
        <v/>
      </c>
    </row>
    <row r="5084" spans="19:20" x14ac:dyDescent="0.25">
      <c r="S5084">
        <f t="shared" si="160"/>
        <v>0</v>
      </c>
      <c r="T5084" t="str">
        <f t="shared" si="161"/>
        <v/>
      </c>
    </row>
    <row r="5085" spans="19:20" x14ac:dyDescent="0.25">
      <c r="S5085">
        <f t="shared" si="160"/>
        <v>0</v>
      </c>
      <c r="T5085" t="str">
        <f t="shared" si="161"/>
        <v/>
      </c>
    </row>
    <row r="5086" spans="19:20" x14ac:dyDescent="0.25">
      <c r="S5086">
        <f t="shared" ref="S5086:S5149" si="162">J5086</f>
        <v>0</v>
      </c>
      <c r="T5086" t="str">
        <f t="shared" si="161"/>
        <v/>
      </c>
    </row>
    <row r="5087" spans="19:20" x14ac:dyDescent="0.25">
      <c r="S5087">
        <f t="shared" si="162"/>
        <v>0</v>
      </c>
      <c r="T5087" t="str">
        <f t="shared" si="161"/>
        <v/>
      </c>
    </row>
    <row r="5088" spans="19:20" x14ac:dyDescent="0.25">
      <c r="S5088">
        <f t="shared" si="162"/>
        <v>0</v>
      </c>
      <c r="T5088" t="str">
        <f t="shared" si="161"/>
        <v/>
      </c>
    </row>
    <row r="5089" spans="19:20" x14ac:dyDescent="0.25">
      <c r="S5089">
        <f t="shared" si="162"/>
        <v>0</v>
      </c>
      <c r="T5089" t="str">
        <f t="shared" si="161"/>
        <v/>
      </c>
    </row>
    <row r="5090" spans="19:20" x14ac:dyDescent="0.25">
      <c r="S5090">
        <f t="shared" si="162"/>
        <v>0</v>
      </c>
      <c r="T5090" t="str">
        <f t="shared" si="161"/>
        <v/>
      </c>
    </row>
    <row r="5091" spans="19:20" x14ac:dyDescent="0.25">
      <c r="S5091">
        <f t="shared" si="162"/>
        <v>0</v>
      </c>
      <c r="T5091" t="str">
        <f t="shared" si="161"/>
        <v/>
      </c>
    </row>
    <row r="5092" spans="19:20" x14ac:dyDescent="0.25">
      <c r="S5092">
        <f t="shared" si="162"/>
        <v>0</v>
      </c>
      <c r="T5092" t="str">
        <f t="shared" si="161"/>
        <v/>
      </c>
    </row>
    <row r="5093" spans="19:20" x14ac:dyDescent="0.25">
      <c r="S5093">
        <f t="shared" si="162"/>
        <v>0</v>
      </c>
      <c r="T5093" t="str">
        <f t="shared" si="161"/>
        <v/>
      </c>
    </row>
    <row r="5094" spans="19:20" x14ac:dyDescent="0.25">
      <c r="S5094">
        <f t="shared" si="162"/>
        <v>0</v>
      </c>
      <c r="T5094" t="str">
        <f t="shared" si="161"/>
        <v/>
      </c>
    </row>
    <row r="5095" spans="19:20" x14ac:dyDescent="0.25">
      <c r="S5095">
        <f t="shared" si="162"/>
        <v>0</v>
      </c>
      <c r="T5095" t="str">
        <f t="shared" si="161"/>
        <v/>
      </c>
    </row>
    <row r="5096" spans="19:20" x14ac:dyDescent="0.25">
      <c r="S5096">
        <f t="shared" si="162"/>
        <v>0</v>
      </c>
      <c r="T5096" t="str">
        <f t="shared" si="161"/>
        <v/>
      </c>
    </row>
    <row r="5097" spans="19:20" x14ac:dyDescent="0.25">
      <c r="S5097">
        <f t="shared" si="162"/>
        <v>0</v>
      </c>
      <c r="T5097" t="str">
        <f t="shared" si="161"/>
        <v/>
      </c>
    </row>
    <row r="5098" spans="19:20" x14ac:dyDescent="0.25">
      <c r="S5098">
        <f t="shared" si="162"/>
        <v>0</v>
      </c>
      <c r="T5098" t="str">
        <f t="shared" si="161"/>
        <v/>
      </c>
    </row>
    <row r="5099" spans="19:20" x14ac:dyDescent="0.25">
      <c r="S5099">
        <f t="shared" si="162"/>
        <v>0</v>
      </c>
      <c r="T5099" t="str">
        <f t="shared" si="161"/>
        <v/>
      </c>
    </row>
    <row r="5100" spans="19:20" x14ac:dyDescent="0.25">
      <c r="S5100">
        <f t="shared" si="162"/>
        <v>0</v>
      </c>
      <c r="T5100" t="str">
        <f t="shared" si="161"/>
        <v/>
      </c>
    </row>
    <row r="5101" spans="19:20" x14ac:dyDescent="0.25">
      <c r="S5101">
        <f t="shared" si="162"/>
        <v>0</v>
      </c>
      <c r="T5101" t="str">
        <f t="shared" si="161"/>
        <v/>
      </c>
    </row>
    <row r="5102" spans="19:20" x14ac:dyDescent="0.25">
      <c r="S5102">
        <f t="shared" si="162"/>
        <v>0</v>
      </c>
      <c r="T5102" t="str">
        <f t="shared" si="161"/>
        <v/>
      </c>
    </row>
    <row r="5103" spans="19:20" x14ac:dyDescent="0.25">
      <c r="S5103">
        <f t="shared" si="162"/>
        <v>0</v>
      </c>
      <c r="T5103" t="str">
        <f t="shared" si="161"/>
        <v/>
      </c>
    </row>
    <row r="5104" spans="19:20" x14ac:dyDescent="0.25">
      <c r="S5104">
        <f t="shared" si="162"/>
        <v>0</v>
      </c>
      <c r="T5104" t="str">
        <f t="shared" si="161"/>
        <v/>
      </c>
    </row>
    <row r="5105" spans="19:20" x14ac:dyDescent="0.25">
      <c r="S5105">
        <f t="shared" si="162"/>
        <v>0</v>
      </c>
      <c r="T5105" t="str">
        <f t="shared" si="161"/>
        <v/>
      </c>
    </row>
    <row r="5106" spans="19:20" x14ac:dyDescent="0.25">
      <c r="S5106">
        <f t="shared" si="162"/>
        <v>0</v>
      </c>
      <c r="T5106" t="str">
        <f t="shared" si="161"/>
        <v/>
      </c>
    </row>
    <row r="5107" spans="19:20" x14ac:dyDescent="0.25">
      <c r="S5107">
        <f t="shared" si="162"/>
        <v>0</v>
      </c>
      <c r="T5107" t="str">
        <f t="shared" si="161"/>
        <v/>
      </c>
    </row>
    <row r="5108" spans="19:20" x14ac:dyDescent="0.25">
      <c r="S5108">
        <f t="shared" si="162"/>
        <v>0</v>
      </c>
      <c r="T5108" t="str">
        <f t="shared" si="161"/>
        <v/>
      </c>
    </row>
    <row r="5109" spans="19:20" x14ac:dyDescent="0.25">
      <c r="S5109">
        <f t="shared" si="162"/>
        <v>0</v>
      </c>
      <c r="T5109" t="str">
        <f t="shared" si="161"/>
        <v/>
      </c>
    </row>
    <row r="5110" spans="19:20" x14ac:dyDescent="0.25">
      <c r="S5110">
        <f t="shared" si="162"/>
        <v>0</v>
      </c>
      <c r="T5110" t="str">
        <f t="shared" si="161"/>
        <v/>
      </c>
    </row>
    <row r="5111" spans="19:20" x14ac:dyDescent="0.25">
      <c r="S5111">
        <f t="shared" si="162"/>
        <v>0</v>
      </c>
      <c r="T5111" t="str">
        <f t="shared" si="161"/>
        <v/>
      </c>
    </row>
    <row r="5112" spans="19:20" x14ac:dyDescent="0.25">
      <c r="S5112">
        <f t="shared" si="162"/>
        <v>0</v>
      </c>
      <c r="T5112" t="str">
        <f t="shared" si="161"/>
        <v/>
      </c>
    </row>
    <row r="5113" spans="19:20" x14ac:dyDescent="0.25">
      <c r="S5113">
        <f t="shared" si="162"/>
        <v>0</v>
      </c>
      <c r="T5113" t="str">
        <f t="shared" si="161"/>
        <v/>
      </c>
    </row>
    <row r="5114" spans="19:20" x14ac:dyDescent="0.25">
      <c r="S5114">
        <f t="shared" si="162"/>
        <v>0</v>
      </c>
      <c r="T5114" t="str">
        <f t="shared" si="161"/>
        <v/>
      </c>
    </row>
    <row r="5115" spans="19:20" x14ac:dyDescent="0.25">
      <c r="S5115">
        <f t="shared" si="162"/>
        <v>0</v>
      </c>
      <c r="T5115" t="str">
        <f t="shared" si="161"/>
        <v/>
      </c>
    </row>
    <row r="5116" spans="19:20" x14ac:dyDescent="0.25">
      <c r="S5116">
        <f t="shared" si="162"/>
        <v>0</v>
      </c>
      <c r="T5116" t="str">
        <f t="shared" si="161"/>
        <v/>
      </c>
    </row>
    <row r="5117" spans="19:20" x14ac:dyDescent="0.25">
      <c r="S5117">
        <f t="shared" si="162"/>
        <v>0</v>
      </c>
      <c r="T5117" t="str">
        <f t="shared" si="161"/>
        <v/>
      </c>
    </row>
    <row r="5118" spans="19:20" x14ac:dyDescent="0.25">
      <c r="S5118">
        <f t="shared" si="162"/>
        <v>0</v>
      </c>
      <c r="T5118" t="str">
        <f t="shared" si="161"/>
        <v/>
      </c>
    </row>
    <row r="5119" spans="19:20" x14ac:dyDescent="0.25">
      <c r="S5119">
        <f t="shared" si="162"/>
        <v>0</v>
      </c>
      <c r="T5119" t="str">
        <f t="shared" si="161"/>
        <v/>
      </c>
    </row>
    <row r="5120" spans="19:20" x14ac:dyDescent="0.25">
      <c r="S5120">
        <f t="shared" si="162"/>
        <v>0</v>
      </c>
      <c r="T5120" t="str">
        <f t="shared" si="161"/>
        <v/>
      </c>
    </row>
    <row r="5121" spans="19:20" x14ac:dyDescent="0.25">
      <c r="S5121">
        <f t="shared" si="162"/>
        <v>0</v>
      </c>
      <c r="T5121" t="str">
        <f t="shared" si="161"/>
        <v/>
      </c>
    </row>
    <row r="5122" spans="19:20" x14ac:dyDescent="0.25">
      <c r="S5122">
        <f t="shared" si="162"/>
        <v>0</v>
      </c>
      <c r="T5122" t="str">
        <f t="shared" si="161"/>
        <v/>
      </c>
    </row>
    <row r="5123" spans="19:20" x14ac:dyDescent="0.25">
      <c r="S5123">
        <f t="shared" si="162"/>
        <v>0</v>
      </c>
      <c r="T5123" t="str">
        <f t="shared" ref="T5123:T5186" si="163">LEFT(P5123,6)</f>
        <v/>
      </c>
    </row>
    <row r="5124" spans="19:20" x14ac:dyDescent="0.25">
      <c r="S5124">
        <f t="shared" si="162"/>
        <v>0</v>
      </c>
      <c r="T5124" t="str">
        <f t="shared" si="163"/>
        <v/>
      </c>
    </row>
    <row r="5125" spans="19:20" x14ac:dyDescent="0.25">
      <c r="S5125">
        <f t="shared" si="162"/>
        <v>0</v>
      </c>
      <c r="T5125" t="str">
        <f t="shared" si="163"/>
        <v/>
      </c>
    </row>
    <row r="5126" spans="19:20" x14ac:dyDescent="0.25">
      <c r="S5126">
        <f t="shared" si="162"/>
        <v>0</v>
      </c>
      <c r="T5126" t="str">
        <f t="shared" si="163"/>
        <v/>
      </c>
    </row>
    <row r="5127" spans="19:20" x14ac:dyDescent="0.25">
      <c r="S5127">
        <f t="shared" si="162"/>
        <v>0</v>
      </c>
      <c r="T5127" t="str">
        <f t="shared" si="163"/>
        <v/>
      </c>
    </row>
    <row r="5128" spans="19:20" x14ac:dyDescent="0.25">
      <c r="S5128">
        <f t="shared" si="162"/>
        <v>0</v>
      </c>
      <c r="T5128" t="str">
        <f t="shared" si="163"/>
        <v/>
      </c>
    </row>
    <row r="5129" spans="19:20" x14ac:dyDescent="0.25">
      <c r="S5129">
        <f t="shared" si="162"/>
        <v>0</v>
      </c>
      <c r="T5129" t="str">
        <f t="shared" si="163"/>
        <v/>
      </c>
    </row>
    <row r="5130" spans="19:20" x14ac:dyDescent="0.25">
      <c r="S5130">
        <f t="shared" si="162"/>
        <v>0</v>
      </c>
      <c r="T5130" t="str">
        <f t="shared" si="163"/>
        <v/>
      </c>
    </row>
    <row r="5131" spans="19:20" x14ac:dyDescent="0.25">
      <c r="S5131">
        <f t="shared" si="162"/>
        <v>0</v>
      </c>
      <c r="T5131" t="str">
        <f t="shared" si="163"/>
        <v/>
      </c>
    </row>
    <row r="5132" spans="19:20" x14ac:dyDescent="0.25">
      <c r="S5132">
        <f t="shared" si="162"/>
        <v>0</v>
      </c>
      <c r="T5132" t="str">
        <f t="shared" si="163"/>
        <v/>
      </c>
    </row>
    <row r="5133" spans="19:20" x14ac:dyDescent="0.25">
      <c r="S5133">
        <f t="shared" si="162"/>
        <v>0</v>
      </c>
      <c r="T5133" t="str">
        <f t="shared" si="163"/>
        <v/>
      </c>
    </row>
    <row r="5134" spans="19:20" x14ac:dyDescent="0.25">
      <c r="S5134">
        <f t="shared" si="162"/>
        <v>0</v>
      </c>
      <c r="T5134" t="str">
        <f t="shared" si="163"/>
        <v/>
      </c>
    </row>
    <row r="5135" spans="19:20" x14ac:dyDescent="0.25">
      <c r="S5135">
        <f t="shared" si="162"/>
        <v>0</v>
      </c>
      <c r="T5135" t="str">
        <f t="shared" si="163"/>
        <v/>
      </c>
    </row>
    <row r="5136" spans="19:20" x14ac:dyDescent="0.25">
      <c r="S5136">
        <f t="shared" si="162"/>
        <v>0</v>
      </c>
      <c r="T5136" t="str">
        <f t="shared" si="163"/>
        <v/>
      </c>
    </row>
    <row r="5137" spans="19:20" x14ac:dyDescent="0.25">
      <c r="S5137">
        <f t="shared" si="162"/>
        <v>0</v>
      </c>
      <c r="T5137" t="str">
        <f t="shared" si="163"/>
        <v/>
      </c>
    </row>
    <row r="5138" spans="19:20" x14ac:dyDescent="0.25">
      <c r="S5138">
        <f t="shared" si="162"/>
        <v>0</v>
      </c>
      <c r="T5138" t="str">
        <f t="shared" si="163"/>
        <v/>
      </c>
    </row>
    <row r="5139" spans="19:20" x14ac:dyDescent="0.25">
      <c r="S5139">
        <f t="shared" si="162"/>
        <v>0</v>
      </c>
      <c r="T5139" t="str">
        <f t="shared" si="163"/>
        <v/>
      </c>
    </row>
    <row r="5140" spans="19:20" x14ac:dyDescent="0.25">
      <c r="S5140">
        <f t="shared" si="162"/>
        <v>0</v>
      </c>
      <c r="T5140" t="str">
        <f t="shared" si="163"/>
        <v/>
      </c>
    </row>
    <row r="5141" spans="19:20" x14ac:dyDescent="0.25">
      <c r="S5141">
        <f t="shared" si="162"/>
        <v>0</v>
      </c>
      <c r="T5141" t="str">
        <f t="shared" si="163"/>
        <v/>
      </c>
    </row>
    <row r="5142" spans="19:20" x14ac:dyDescent="0.25">
      <c r="S5142">
        <f t="shared" si="162"/>
        <v>0</v>
      </c>
      <c r="T5142" t="str">
        <f t="shared" si="163"/>
        <v/>
      </c>
    </row>
    <row r="5143" spans="19:20" x14ac:dyDescent="0.25">
      <c r="S5143">
        <f t="shared" si="162"/>
        <v>0</v>
      </c>
      <c r="T5143" t="str">
        <f t="shared" si="163"/>
        <v/>
      </c>
    </row>
    <row r="5144" spans="19:20" x14ac:dyDescent="0.25">
      <c r="S5144">
        <f t="shared" si="162"/>
        <v>0</v>
      </c>
      <c r="T5144" t="str">
        <f t="shared" si="163"/>
        <v/>
      </c>
    </row>
    <row r="5145" spans="19:20" x14ac:dyDescent="0.25">
      <c r="S5145">
        <f t="shared" si="162"/>
        <v>0</v>
      </c>
      <c r="T5145" t="str">
        <f t="shared" si="163"/>
        <v/>
      </c>
    </row>
    <row r="5146" spans="19:20" x14ac:dyDescent="0.25">
      <c r="S5146">
        <f t="shared" si="162"/>
        <v>0</v>
      </c>
      <c r="T5146" t="str">
        <f t="shared" si="163"/>
        <v/>
      </c>
    </row>
    <row r="5147" spans="19:20" x14ac:dyDescent="0.25">
      <c r="S5147">
        <f t="shared" si="162"/>
        <v>0</v>
      </c>
      <c r="T5147" t="str">
        <f t="shared" si="163"/>
        <v/>
      </c>
    </row>
    <row r="5148" spans="19:20" x14ac:dyDescent="0.25">
      <c r="S5148">
        <f t="shared" si="162"/>
        <v>0</v>
      </c>
      <c r="T5148" t="str">
        <f t="shared" si="163"/>
        <v/>
      </c>
    </row>
    <row r="5149" spans="19:20" x14ac:dyDescent="0.25">
      <c r="S5149">
        <f t="shared" si="162"/>
        <v>0</v>
      </c>
      <c r="T5149" t="str">
        <f t="shared" si="163"/>
        <v/>
      </c>
    </row>
    <row r="5150" spans="19:20" x14ac:dyDescent="0.25">
      <c r="S5150">
        <f t="shared" ref="S5150:S5213" si="164">J5150</f>
        <v>0</v>
      </c>
      <c r="T5150" t="str">
        <f t="shared" si="163"/>
        <v/>
      </c>
    </row>
    <row r="5151" spans="19:20" x14ac:dyDescent="0.25">
      <c r="S5151">
        <f t="shared" si="164"/>
        <v>0</v>
      </c>
      <c r="T5151" t="str">
        <f t="shared" si="163"/>
        <v/>
      </c>
    </row>
    <row r="5152" spans="19:20" x14ac:dyDescent="0.25">
      <c r="S5152">
        <f t="shared" si="164"/>
        <v>0</v>
      </c>
      <c r="T5152" t="str">
        <f t="shared" si="163"/>
        <v/>
      </c>
    </row>
    <row r="5153" spans="19:20" x14ac:dyDescent="0.25">
      <c r="S5153">
        <f t="shared" si="164"/>
        <v>0</v>
      </c>
      <c r="T5153" t="str">
        <f t="shared" si="163"/>
        <v/>
      </c>
    </row>
    <row r="5154" spans="19:20" x14ac:dyDescent="0.25">
      <c r="S5154">
        <f t="shared" si="164"/>
        <v>0</v>
      </c>
      <c r="T5154" t="str">
        <f t="shared" si="163"/>
        <v/>
      </c>
    </row>
    <row r="5155" spans="19:20" x14ac:dyDescent="0.25">
      <c r="S5155">
        <f t="shared" si="164"/>
        <v>0</v>
      </c>
      <c r="T5155" t="str">
        <f t="shared" si="163"/>
        <v/>
      </c>
    </row>
    <row r="5156" spans="19:20" x14ac:dyDescent="0.25">
      <c r="S5156">
        <f t="shared" si="164"/>
        <v>0</v>
      </c>
      <c r="T5156" t="str">
        <f t="shared" si="163"/>
        <v/>
      </c>
    </row>
    <row r="5157" spans="19:20" x14ac:dyDescent="0.25">
      <c r="S5157">
        <f t="shared" si="164"/>
        <v>0</v>
      </c>
      <c r="T5157" t="str">
        <f t="shared" si="163"/>
        <v/>
      </c>
    </row>
    <row r="5158" spans="19:20" x14ac:dyDescent="0.25">
      <c r="S5158">
        <f t="shared" si="164"/>
        <v>0</v>
      </c>
      <c r="T5158" t="str">
        <f t="shared" si="163"/>
        <v/>
      </c>
    </row>
    <row r="5159" spans="19:20" x14ac:dyDescent="0.25">
      <c r="S5159">
        <f t="shared" si="164"/>
        <v>0</v>
      </c>
      <c r="T5159" t="str">
        <f t="shared" si="163"/>
        <v/>
      </c>
    </row>
    <row r="5160" spans="19:20" x14ac:dyDescent="0.25">
      <c r="S5160">
        <f t="shared" si="164"/>
        <v>0</v>
      </c>
      <c r="T5160" t="str">
        <f t="shared" si="163"/>
        <v/>
      </c>
    </row>
    <row r="5161" spans="19:20" x14ac:dyDescent="0.25">
      <c r="S5161">
        <f t="shared" si="164"/>
        <v>0</v>
      </c>
      <c r="T5161" t="str">
        <f t="shared" si="163"/>
        <v/>
      </c>
    </row>
    <row r="5162" spans="19:20" x14ac:dyDescent="0.25">
      <c r="S5162">
        <f t="shared" si="164"/>
        <v>0</v>
      </c>
      <c r="T5162" t="str">
        <f t="shared" si="163"/>
        <v/>
      </c>
    </row>
    <row r="5163" spans="19:20" x14ac:dyDescent="0.25">
      <c r="S5163">
        <f t="shared" si="164"/>
        <v>0</v>
      </c>
      <c r="T5163" t="str">
        <f t="shared" si="163"/>
        <v/>
      </c>
    </row>
    <row r="5164" spans="19:20" x14ac:dyDescent="0.25">
      <c r="S5164">
        <f t="shared" si="164"/>
        <v>0</v>
      </c>
      <c r="T5164" t="str">
        <f t="shared" si="163"/>
        <v/>
      </c>
    </row>
    <row r="5165" spans="19:20" x14ac:dyDescent="0.25">
      <c r="S5165">
        <f t="shared" si="164"/>
        <v>0</v>
      </c>
      <c r="T5165" t="str">
        <f t="shared" si="163"/>
        <v/>
      </c>
    </row>
    <row r="5166" spans="19:20" x14ac:dyDescent="0.25">
      <c r="S5166">
        <f t="shared" si="164"/>
        <v>0</v>
      </c>
      <c r="T5166" t="str">
        <f t="shared" si="163"/>
        <v/>
      </c>
    </row>
    <row r="5167" spans="19:20" x14ac:dyDescent="0.25">
      <c r="S5167">
        <f t="shared" si="164"/>
        <v>0</v>
      </c>
      <c r="T5167" t="str">
        <f t="shared" si="163"/>
        <v/>
      </c>
    </row>
    <row r="5168" spans="19:20" x14ac:dyDescent="0.25">
      <c r="S5168">
        <f t="shared" si="164"/>
        <v>0</v>
      </c>
      <c r="T5168" t="str">
        <f t="shared" si="163"/>
        <v/>
      </c>
    </row>
    <row r="5169" spans="19:20" x14ac:dyDescent="0.25">
      <c r="S5169">
        <f t="shared" si="164"/>
        <v>0</v>
      </c>
      <c r="T5169" t="str">
        <f t="shared" si="163"/>
        <v/>
      </c>
    </row>
    <row r="5170" spans="19:20" x14ac:dyDescent="0.25">
      <c r="S5170">
        <f t="shared" si="164"/>
        <v>0</v>
      </c>
      <c r="T5170" t="str">
        <f t="shared" si="163"/>
        <v/>
      </c>
    </row>
    <row r="5171" spans="19:20" x14ac:dyDescent="0.25">
      <c r="S5171">
        <f t="shared" si="164"/>
        <v>0</v>
      </c>
      <c r="T5171" t="str">
        <f t="shared" si="163"/>
        <v/>
      </c>
    </row>
    <row r="5172" spans="19:20" x14ac:dyDescent="0.25">
      <c r="S5172">
        <f t="shared" si="164"/>
        <v>0</v>
      </c>
      <c r="T5172" t="str">
        <f t="shared" si="163"/>
        <v/>
      </c>
    </row>
    <row r="5173" spans="19:20" x14ac:dyDescent="0.25">
      <c r="S5173">
        <f t="shared" si="164"/>
        <v>0</v>
      </c>
      <c r="T5173" t="str">
        <f t="shared" si="163"/>
        <v/>
      </c>
    </row>
    <row r="5174" spans="19:20" x14ac:dyDescent="0.25">
      <c r="S5174">
        <f t="shared" si="164"/>
        <v>0</v>
      </c>
      <c r="T5174" t="str">
        <f t="shared" si="163"/>
        <v/>
      </c>
    </row>
    <row r="5175" spans="19:20" x14ac:dyDescent="0.25">
      <c r="S5175">
        <f t="shared" si="164"/>
        <v>0</v>
      </c>
      <c r="T5175" t="str">
        <f t="shared" si="163"/>
        <v/>
      </c>
    </row>
    <row r="5176" spans="19:20" x14ac:dyDescent="0.25">
      <c r="S5176">
        <f t="shared" si="164"/>
        <v>0</v>
      </c>
      <c r="T5176" t="str">
        <f t="shared" si="163"/>
        <v/>
      </c>
    </row>
    <row r="5177" spans="19:20" x14ac:dyDescent="0.25">
      <c r="S5177">
        <f t="shared" si="164"/>
        <v>0</v>
      </c>
      <c r="T5177" t="str">
        <f t="shared" si="163"/>
        <v/>
      </c>
    </row>
    <row r="5178" spans="19:20" x14ac:dyDescent="0.25">
      <c r="S5178">
        <f t="shared" si="164"/>
        <v>0</v>
      </c>
      <c r="T5178" t="str">
        <f t="shared" si="163"/>
        <v/>
      </c>
    </row>
    <row r="5179" spans="19:20" x14ac:dyDescent="0.25">
      <c r="S5179">
        <f t="shared" si="164"/>
        <v>0</v>
      </c>
      <c r="T5179" t="str">
        <f t="shared" si="163"/>
        <v/>
      </c>
    </row>
    <row r="5180" spans="19:20" x14ac:dyDescent="0.25">
      <c r="S5180">
        <f t="shared" si="164"/>
        <v>0</v>
      </c>
      <c r="T5180" t="str">
        <f t="shared" si="163"/>
        <v/>
      </c>
    </row>
    <row r="5181" spans="19:20" x14ac:dyDescent="0.25">
      <c r="S5181">
        <f t="shared" si="164"/>
        <v>0</v>
      </c>
      <c r="T5181" t="str">
        <f t="shared" si="163"/>
        <v/>
      </c>
    </row>
    <row r="5182" spans="19:20" x14ac:dyDescent="0.25">
      <c r="S5182">
        <f t="shared" si="164"/>
        <v>0</v>
      </c>
      <c r="T5182" t="str">
        <f t="shared" si="163"/>
        <v/>
      </c>
    </row>
    <row r="5183" spans="19:20" x14ac:dyDescent="0.25">
      <c r="S5183">
        <f t="shared" si="164"/>
        <v>0</v>
      </c>
      <c r="T5183" t="str">
        <f t="shared" si="163"/>
        <v/>
      </c>
    </row>
    <row r="5184" spans="19:20" x14ac:dyDescent="0.25">
      <c r="S5184">
        <f t="shared" si="164"/>
        <v>0</v>
      </c>
      <c r="T5184" t="str">
        <f t="shared" si="163"/>
        <v/>
      </c>
    </row>
    <row r="5185" spans="19:20" x14ac:dyDescent="0.25">
      <c r="S5185">
        <f t="shared" si="164"/>
        <v>0</v>
      </c>
      <c r="T5185" t="str">
        <f t="shared" si="163"/>
        <v/>
      </c>
    </row>
    <row r="5186" spans="19:20" x14ac:dyDescent="0.25">
      <c r="S5186">
        <f t="shared" si="164"/>
        <v>0</v>
      </c>
      <c r="T5186" t="str">
        <f t="shared" si="163"/>
        <v/>
      </c>
    </row>
    <row r="5187" spans="19:20" x14ac:dyDescent="0.25">
      <c r="S5187">
        <f t="shared" si="164"/>
        <v>0</v>
      </c>
      <c r="T5187" t="str">
        <f t="shared" ref="T5187:T5250" si="165">LEFT(P5187,6)</f>
        <v/>
      </c>
    </row>
    <row r="5188" spans="19:20" x14ac:dyDescent="0.25">
      <c r="S5188">
        <f t="shared" si="164"/>
        <v>0</v>
      </c>
      <c r="T5188" t="str">
        <f t="shared" si="165"/>
        <v/>
      </c>
    </row>
    <row r="5189" spans="19:20" x14ac:dyDescent="0.25">
      <c r="S5189">
        <f t="shared" si="164"/>
        <v>0</v>
      </c>
      <c r="T5189" t="str">
        <f t="shared" si="165"/>
        <v/>
      </c>
    </row>
    <row r="5190" spans="19:20" x14ac:dyDescent="0.25">
      <c r="S5190">
        <f t="shared" si="164"/>
        <v>0</v>
      </c>
      <c r="T5190" t="str">
        <f t="shared" si="165"/>
        <v/>
      </c>
    </row>
    <row r="5191" spans="19:20" x14ac:dyDescent="0.25">
      <c r="S5191">
        <f t="shared" si="164"/>
        <v>0</v>
      </c>
      <c r="T5191" t="str">
        <f t="shared" si="165"/>
        <v/>
      </c>
    </row>
    <row r="5192" spans="19:20" x14ac:dyDescent="0.25">
      <c r="S5192">
        <f t="shared" si="164"/>
        <v>0</v>
      </c>
      <c r="T5192" t="str">
        <f t="shared" si="165"/>
        <v/>
      </c>
    </row>
    <row r="5193" spans="19:20" x14ac:dyDescent="0.25">
      <c r="S5193">
        <f t="shared" si="164"/>
        <v>0</v>
      </c>
      <c r="T5193" t="str">
        <f t="shared" si="165"/>
        <v/>
      </c>
    </row>
    <row r="5194" spans="19:20" x14ac:dyDescent="0.25">
      <c r="S5194">
        <f t="shared" si="164"/>
        <v>0</v>
      </c>
      <c r="T5194" t="str">
        <f t="shared" si="165"/>
        <v/>
      </c>
    </row>
    <row r="5195" spans="19:20" x14ac:dyDescent="0.25">
      <c r="S5195">
        <f t="shared" si="164"/>
        <v>0</v>
      </c>
      <c r="T5195" t="str">
        <f t="shared" si="165"/>
        <v/>
      </c>
    </row>
    <row r="5196" spans="19:20" x14ac:dyDescent="0.25">
      <c r="S5196">
        <f t="shared" si="164"/>
        <v>0</v>
      </c>
      <c r="T5196" t="str">
        <f t="shared" si="165"/>
        <v/>
      </c>
    </row>
    <row r="5197" spans="19:20" x14ac:dyDescent="0.25">
      <c r="S5197">
        <f t="shared" si="164"/>
        <v>0</v>
      </c>
      <c r="T5197" t="str">
        <f t="shared" si="165"/>
        <v/>
      </c>
    </row>
    <row r="5198" spans="19:20" x14ac:dyDescent="0.25">
      <c r="S5198">
        <f t="shared" si="164"/>
        <v>0</v>
      </c>
      <c r="T5198" t="str">
        <f t="shared" si="165"/>
        <v/>
      </c>
    </row>
    <row r="5199" spans="19:20" x14ac:dyDescent="0.25">
      <c r="S5199">
        <f t="shared" si="164"/>
        <v>0</v>
      </c>
      <c r="T5199" t="str">
        <f t="shared" si="165"/>
        <v/>
      </c>
    </row>
    <row r="5200" spans="19:20" x14ac:dyDescent="0.25">
      <c r="S5200">
        <f t="shared" si="164"/>
        <v>0</v>
      </c>
      <c r="T5200" t="str">
        <f t="shared" si="165"/>
        <v/>
      </c>
    </row>
    <row r="5201" spans="19:20" x14ac:dyDescent="0.25">
      <c r="S5201">
        <f t="shared" si="164"/>
        <v>0</v>
      </c>
      <c r="T5201" t="str">
        <f t="shared" si="165"/>
        <v/>
      </c>
    </row>
    <row r="5202" spans="19:20" x14ac:dyDescent="0.25">
      <c r="S5202">
        <f t="shared" si="164"/>
        <v>0</v>
      </c>
      <c r="T5202" t="str">
        <f t="shared" si="165"/>
        <v/>
      </c>
    </row>
    <row r="5203" spans="19:20" x14ac:dyDescent="0.25">
      <c r="S5203">
        <f t="shared" si="164"/>
        <v>0</v>
      </c>
      <c r="T5203" t="str">
        <f t="shared" si="165"/>
        <v/>
      </c>
    </row>
    <row r="5204" spans="19:20" x14ac:dyDescent="0.25">
      <c r="S5204">
        <f t="shared" si="164"/>
        <v>0</v>
      </c>
      <c r="T5204" t="str">
        <f t="shared" si="165"/>
        <v/>
      </c>
    </row>
    <row r="5205" spans="19:20" x14ac:dyDescent="0.25">
      <c r="S5205">
        <f t="shared" si="164"/>
        <v>0</v>
      </c>
      <c r="T5205" t="str">
        <f t="shared" si="165"/>
        <v/>
      </c>
    </row>
    <row r="5206" spans="19:20" x14ac:dyDescent="0.25">
      <c r="S5206">
        <f t="shared" si="164"/>
        <v>0</v>
      </c>
      <c r="T5206" t="str">
        <f t="shared" si="165"/>
        <v/>
      </c>
    </row>
    <row r="5207" spans="19:20" x14ac:dyDescent="0.25">
      <c r="S5207">
        <f t="shared" si="164"/>
        <v>0</v>
      </c>
      <c r="T5207" t="str">
        <f t="shared" si="165"/>
        <v/>
      </c>
    </row>
    <row r="5208" spans="19:20" x14ac:dyDescent="0.25">
      <c r="S5208">
        <f t="shared" si="164"/>
        <v>0</v>
      </c>
      <c r="T5208" t="str">
        <f t="shared" si="165"/>
        <v/>
      </c>
    </row>
    <row r="5209" spans="19:20" x14ac:dyDescent="0.25">
      <c r="S5209">
        <f t="shared" si="164"/>
        <v>0</v>
      </c>
      <c r="T5209" t="str">
        <f t="shared" si="165"/>
        <v/>
      </c>
    </row>
    <row r="5210" spans="19:20" x14ac:dyDescent="0.25">
      <c r="S5210">
        <f t="shared" si="164"/>
        <v>0</v>
      </c>
      <c r="T5210" t="str">
        <f t="shared" si="165"/>
        <v/>
      </c>
    </row>
    <row r="5211" spans="19:20" x14ac:dyDescent="0.25">
      <c r="S5211">
        <f t="shared" si="164"/>
        <v>0</v>
      </c>
      <c r="T5211" t="str">
        <f t="shared" si="165"/>
        <v/>
      </c>
    </row>
    <row r="5212" spans="19:20" x14ac:dyDescent="0.25">
      <c r="S5212">
        <f t="shared" si="164"/>
        <v>0</v>
      </c>
      <c r="T5212" t="str">
        <f t="shared" si="165"/>
        <v/>
      </c>
    </row>
    <row r="5213" spans="19:20" x14ac:dyDescent="0.25">
      <c r="S5213">
        <f t="shared" si="164"/>
        <v>0</v>
      </c>
      <c r="T5213" t="str">
        <f t="shared" si="165"/>
        <v/>
      </c>
    </row>
    <row r="5214" spans="19:20" x14ac:dyDescent="0.25">
      <c r="S5214">
        <f t="shared" ref="S5214:S5276" si="166">J5214</f>
        <v>0</v>
      </c>
      <c r="T5214" t="str">
        <f t="shared" si="165"/>
        <v/>
      </c>
    </row>
    <row r="5215" spans="19:20" x14ac:dyDescent="0.25">
      <c r="S5215">
        <f t="shared" si="166"/>
        <v>0</v>
      </c>
      <c r="T5215" t="str">
        <f t="shared" si="165"/>
        <v/>
      </c>
    </row>
    <row r="5216" spans="19:20" x14ac:dyDescent="0.25">
      <c r="S5216">
        <f t="shared" si="166"/>
        <v>0</v>
      </c>
      <c r="T5216" t="str">
        <f t="shared" si="165"/>
        <v/>
      </c>
    </row>
    <row r="5217" spans="19:20" x14ac:dyDescent="0.25">
      <c r="S5217">
        <f t="shared" si="166"/>
        <v>0</v>
      </c>
      <c r="T5217" t="str">
        <f t="shared" si="165"/>
        <v/>
      </c>
    </row>
    <row r="5218" spans="19:20" x14ac:dyDescent="0.25">
      <c r="S5218">
        <f t="shared" si="166"/>
        <v>0</v>
      </c>
      <c r="T5218" t="str">
        <f t="shared" si="165"/>
        <v/>
      </c>
    </row>
    <row r="5219" spans="19:20" x14ac:dyDescent="0.25">
      <c r="S5219">
        <f t="shared" si="166"/>
        <v>0</v>
      </c>
      <c r="T5219" t="str">
        <f t="shared" si="165"/>
        <v/>
      </c>
    </row>
    <row r="5220" spans="19:20" x14ac:dyDescent="0.25">
      <c r="S5220">
        <f t="shared" si="166"/>
        <v>0</v>
      </c>
      <c r="T5220" t="str">
        <f t="shared" si="165"/>
        <v/>
      </c>
    </row>
    <row r="5221" spans="19:20" x14ac:dyDescent="0.25">
      <c r="S5221">
        <f t="shared" si="166"/>
        <v>0</v>
      </c>
      <c r="T5221" t="str">
        <f t="shared" si="165"/>
        <v/>
      </c>
    </row>
    <row r="5222" spans="19:20" x14ac:dyDescent="0.25">
      <c r="S5222">
        <f t="shared" si="166"/>
        <v>0</v>
      </c>
      <c r="T5222" t="str">
        <f t="shared" si="165"/>
        <v/>
      </c>
    </row>
    <row r="5223" spans="19:20" x14ac:dyDescent="0.25">
      <c r="S5223">
        <f t="shared" si="166"/>
        <v>0</v>
      </c>
      <c r="T5223" t="str">
        <f t="shared" si="165"/>
        <v/>
      </c>
    </row>
    <row r="5224" spans="19:20" x14ac:dyDescent="0.25">
      <c r="S5224">
        <f t="shared" si="166"/>
        <v>0</v>
      </c>
      <c r="T5224" t="str">
        <f t="shared" si="165"/>
        <v/>
      </c>
    </row>
    <row r="5225" spans="19:20" x14ac:dyDescent="0.25">
      <c r="S5225">
        <f t="shared" si="166"/>
        <v>0</v>
      </c>
      <c r="T5225" t="str">
        <f t="shared" si="165"/>
        <v/>
      </c>
    </row>
    <row r="5226" spans="19:20" x14ac:dyDescent="0.25">
      <c r="S5226">
        <f t="shared" si="166"/>
        <v>0</v>
      </c>
      <c r="T5226" t="str">
        <f t="shared" si="165"/>
        <v/>
      </c>
    </row>
    <row r="5227" spans="19:20" x14ac:dyDescent="0.25">
      <c r="S5227">
        <f t="shared" si="166"/>
        <v>0</v>
      </c>
      <c r="T5227" t="str">
        <f t="shared" si="165"/>
        <v/>
      </c>
    </row>
    <row r="5228" spans="19:20" x14ac:dyDescent="0.25">
      <c r="S5228">
        <f t="shared" si="166"/>
        <v>0</v>
      </c>
      <c r="T5228" t="str">
        <f t="shared" si="165"/>
        <v/>
      </c>
    </row>
    <row r="5229" spans="19:20" x14ac:dyDescent="0.25">
      <c r="S5229">
        <f t="shared" si="166"/>
        <v>0</v>
      </c>
      <c r="T5229" t="str">
        <f t="shared" si="165"/>
        <v/>
      </c>
    </row>
    <row r="5230" spans="19:20" x14ac:dyDescent="0.25">
      <c r="S5230">
        <f t="shared" si="166"/>
        <v>0</v>
      </c>
      <c r="T5230" t="str">
        <f t="shared" si="165"/>
        <v/>
      </c>
    </row>
    <row r="5231" spans="19:20" x14ac:dyDescent="0.25">
      <c r="S5231">
        <f t="shared" si="166"/>
        <v>0</v>
      </c>
      <c r="T5231" t="str">
        <f t="shared" si="165"/>
        <v/>
      </c>
    </row>
    <row r="5232" spans="19:20" x14ac:dyDescent="0.25">
      <c r="S5232">
        <f t="shared" si="166"/>
        <v>0</v>
      </c>
      <c r="T5232" t="str">
        <f t="shared" si="165"/>
        <v/>
      </c>
    </row>
    <row r="5233" spans="19:20" x14ac:dyDescent="0.25">
      <c r="S5233">
        <f t="shared" si="166"/>
        <v>0</v>
      </c>
      <c r="T5233" t="str">
        <f t="shared" si="165"/>
        <v/>
      </c>
    </row>
    <row r="5234" spans="19:20" x14ac:dyDescent="0.25">
      <c r="S5234">
        <f t="shared" si="166"/>
        <v>0</v>
      </c>
      <c r="T5234" t="str">
        <f t="shared" si="165"/>
        <v/>
      </c>
    </row>
    <row r="5235" spans="19:20" x14ac:dyDescent="0.25">
      <c r="S5235">
        <f t="shared" si="166"/>
        <v>0</v>
      </c>
      <c r="T5235" t="str">
        <f t="shared" si="165"/>
        <v/>
      </c>
    </row>
    <row r="5236" spans="19:20" x14ac:dyDescent="0.25">
      <c r="S5236">
        <f t="shared" si="166"/>
        <v>0</v>
      </c>
      <c r="T5236" t="str">
        <f t="shared" si="165"/>
        <v/>
      </c>
    </row>
    <row r="5237" spans="19:20" x14ac:dyDescent="0.25">
      <c r="S5237">
        <f t="shared" si="166"/>
        <v>0</v>
      </c>
      <c r="T5237" t="str">
        <f t="shared" si="165"/>
        <v/>
      </c>
    </row>
    <row r="5238" spans="19:20" x14ac:dyDescent="0.25">
      <c r="S5238">
        <f t="shared" si="166"/>
        <v>0</v>
      </c>
      <c r="T5238" t="str">
        <f t="shared" si="165"/>
        <v/>
      </c>
    </row>
    <row r="5239" spans="19:20" x14ac:dyDescent="0.25">
      <c r="S5239">
        <f t="shared" si="166"/>
        <v>0</v>
      </c>
      <c r="T5239" t="str">
        <f t="shared" si="165"/>
        <v/>
      </c>
    </row>
    <row r="5240" spans="19:20" x14ac:dyDescent="0.25">
      <c r="S5240">
        <f t="shared" si="166"/>
        <v>0</v>
      </c>
      <c r="T5240" t="str">
        <f t="shared" si="165"/>
        <v/>
      </c>
    </row>
    <row r="5241" spans="19:20" x14ac:dyDescent="0.25">
      <c r="S5241">
        <f t="shared" si="166"/>
        <v>0</v>
      </c>
      <c r="T5241" t="str">
        <f t="shared" si="165"/>
        <v/>
      </c>
    </row>
    <row r="5242" spans="19:20" x14ac:dyDescent="0.25">
      <c r="S5242">
        <f t="shared" si="166"/>
        <v>0</v>
      </c>
      <c r="T5242" t="str">
        <f t="shared" si="165"/>
        <v/>
      </c>
    </row>
    <row r="5243" spans="19:20" x14ac:dyDescent="0.25">
      <c r="S5243">
        <f t="shared" si="166"/>
        <v>0</v>
      </c>
      <c r="T5243" t="str">
        <f t="shared" si="165"/>
        <v/>
      </c>
    </row>
    <row r="5244" spans="19:20" x14ac:dyDescent="0.25">
      <c r="S5244">
        <f t="shared" si="166"/>
        <v>0</v>
      </c>
      <c r="T5244" t="str">
        <f t="shared" si="165"/>
        <v/>
      </c>
    </row>
    <row r="5245" spans="19:20" x14ac:dyDescent="0.25">
      <c r="S5245">
        <f t="shared" si="166"/>
        <v>0</v>
      </c>
      <c r="T5245" t="str">
        <f t="shared" si="165"/>
        <v/>
      </c>
    </row>
    <row r="5246" spans="19:20" x14ac:dyDescent="0.25">
      <c r="S5246">
        <f t="shared" si="166"/>
        <v>0</v>
      </c>
      <c r="T5246" t="str">
        <f t="shared" si="165"/>
        <v/>
      </c>
    </row>
    <row r="5247" spans="19:20" x14ac:dyDescent="0.25">
      <c r="S5247">
        <f t="shared" si="166"/>
        <v>0</v>
      </c>
      <c r="T5247" t="str">
        <f t="shared" si="165"/>
        <v/>
      </c>
    </row>
    <row r="5248" spans="19:20" x14ac:dyDescent="0.25">
      <c r="S5248">
        <f t="shared" si="166"/>
        <v>0</v>
      </c>
      <c r="T5248" t="str">
        <f t="shared" si="165"/>
        <v/>
      </c>
    </row>
    <row r="5249" spans="19:20" x14ac:dyDescent="0.25">
      <c r="S5249">
        <f t="shared" si="166"/>
        <v>0</v>
      </c>
      <c r="T5249" t="str">
        <f t="shared" si="165"/>
        <v/>
      </c>
    </row>
    <row r="5250" spans="19:20" x14ac:dyDescent="0.25">
      <c r="S5250">
        <f t="shared" si="166"/>
        <v>0</v>
      </c>
      <c r="T5250" t="str">
        <f t="shared" si="165"/>
        <v/>
      </c>
    </row>
    <row r="5251" spans="19:20" x14ac:dyDescent="0.25">
      <c r="S5251">
        <f t="shared" si="166"/>
        <v>0</v>
      </c>
      <c r="T5251" t="str">
        <f t="shared" ref="T5251:T5314" si="167">LEFT(P5251,6)</f>
        <v/>
      </c>
    </row>
    <row r="5252" spans="19:20" x14ac:dyDescent="0.25">
      <c r="S5252">
        <f t="shared" si="166"/>
        <v>0</v>
      </c>
      <c r="T5252" t="str">
        <f t="shared" si="167"/>
        <v/>
      </c>
    </row>
    <row r="5253" spans="19:20" x14ac:dyDescent="0.25">
      <c r="S5253">
        <f t="shared" si="166"/>
        <v>0</v>
      </c>
      <c r="T5253" t="str">
        <f t="shared" si="167"/>
        <v/>
      </c>
    </row>
    <row r="5254" spans="19:20" x14ac:dyDescent="0.25">
      <c r="S5254">
        <f t="shared" si="166"/>
        <v>0</v>
      </c>
      <c r="T5254" t="str">
        <f t="shared" si="167"/>
        <v/>
      </c>
    </row>
    <row r="5255" spans="19:20" x14ac:dyDescent="0.25">
      <c r="S5255">
        <f t="shared" si="166"/>
        <v>0</v>
      </c>
      <c r="T5255" t="str">
        <f t="shared" si="167"/>
        <v/>
      </c>
    </row>
    <row r="5256" spans="19:20" x14ac:dyDescent="0.25">
      <c r="S5256">
        <f t="shared" si="166"/>
        <v>0</v>
      </c>
      <c r="T5256" t="str">
        <f t="shared" si="167"/>
        <v/>
      </c>
    </row>
    <row r="5257" spans="19:20" x14ac:dyDescent="0.25">
      <c r="S5257">
        <f t="shared" si="166"/>
        <v>0</v>
      </c>
      <c r="T5257" t="str">
        <f t="shared" si="167"/>
        <v/>
      </c>
    </row>
    <row r="5258" spans="19:20" x14ac:dyDescent="0.25">
      <c r="S5258">
        <f t="shared" si="166"/>
        <v>0</v>
      </c>
      <c r="T5258" t="str">
        <f t="shared" si="167"/>
        <v/>
      </c>
    </row>
    <row r="5259" spans="19:20" x14ac:dyDescent="0.25">
      <c r="S5259">
        <f t="shared" si="166"/>
        <v>0</v>
      </c>
      <c r="T5259" t="str">
        <f t="shared" si="167"/>
        <v/>
      </c>
    </row>
    <row r="5260" spans="19:20" x14ac:dyDescent="0.25">
      <c r="S5260">
        <f t="shared" si="166"/>
        <v>0</v>
      </c>
      <c r="T5260" t="str">
        <f t="shared" si="167"/>
        <v/>
      </c>
    </row>
    <row r="5261" spans="19:20" x14ac:dyDescent="0.25">
      <c r="S5261">
        <f t="shared" si="166"/>
        <v>0</v>
      </c>
      <c r="T5261" t="str">
        <f t="shared" si="167"/>
        <v/>
      </c>
    </row>
    <row r="5262" spans="19:20" x14ac:dyDescent="0.25">
      <c r="S5262">
        <f t="shared" si="166"/>
        <v>0</v>
      </c>
      <c r="T5262" t="str">
        <f t="shared" si="167"/>
        <v/>
      </c>
    </row>
    <row r="5263" spans="19:20" x14ac:dyDescent="0.25">
      <c r="S5263">
        <f t="shared" si="166"/>
        <v>0</v>
      </c>
      <c r="T5263" t="str">
        <f t="shared" si="167"/>
        <v/>
      </c>
    </row>
    <row r="5264" spans="19:20" x14ac:dyDescent="0.25">
      <c r="S5264">
        <f t="shared" si="166"/>
        <v>0</v>
      </c>
      <c r="T5264" t="str">
        <f t="shared" si="167"/>
        <v/>
      </c>
    </row>
    <row r="5265" spans="19:20" x14ac:dyDescent="0.25">
      <c r="S5265">
        <f t="shared" si="166"/>
        <v>0</v>
      </c>
      <c r="T5265" t="str">
        <f t="shared" si="167"/>
        <v/>
      </c>
    </row>
    <row r="5266" spans="19:20" x14ac:dyDescent="0.25">
      <c r="S5266">
        <f t="shared" si="166"/>
        <v>0</v>
      </c>
      <c r="T5266" t="str">
        <f t="shared" si="167"/>
        <v/>
      </c>
    </row>
    <row r="5267" spans="19:20" x14ac:dyDescent="0.25">
      <c r="S5267">
        <f t="shared" si="166"/>
        <v>0</v>
      </c>
      <c r="T5267" t="str">
        <f t="shared" si="167"/>
        <v/>
      </c>
    </row>
    <row r="5268" spans="19:20" x14ac:dyDescent="0.25">
      <c r="S5268">
        <f t="shared" si="166"/>
        <v>0</v>
      </c>
      <c r="T5268" t="str">
        <f t="shared" si="167"/>
        <v/>
      </c>
    </row>
    <row r="5269" spans="19:20" x14ac:dyDescent="0.25">
      <c r="S5269">
        <f t="shared" si="166"/>
        <v>0</v>
      </c>
      <c r="T5269" t="str">
        <f t="shared" si="167"/>
        <v/>
      </c>
    </row>
    <row r="5270" spans="19:20" x14ac:dyDescent="0.25">
      <c r="S5270">
        <f t="shared" si="166"/>
        <v>0</v>
      </c>
      <c r="T5270" t="str">
        <f t="shared" si="167"/>
        <v/>
      </c>
    </row>
    <row r="5271" spans="19:20" x14ac:dyDescent="0.25">
      <c r="S5271">
        <f t="shared" si="166"/>
        <v>0</v>
      </c>
      <c r="T5271" t="str">
        <f t="shared" si="167"/>
        <v/>
      </c>
    </row>
    <row r="5272" spans="19:20" x14ac:dyDescent="0.25">
      <c r="S5272">
        <f t="shared" si="166"/>
        <v>0</v>
      </c>
      <c r="T5272" t="str">
        <f t="shared" si="167"/>
        <v/>
      </c>
    </row>
    <row r="5273" spans="19:20" x14ac:dyDescent="0.25">
      <c r="S5273">
        <f t="shared" si="166"/>
        <v>0</v>
      </c>
      <c r="T5273" t="str">
        <f t="shared" si="167"/>
        <v/>
      </c>
    </row>
    <row r="5274" spans="19:20" x14ac:dyDescent="0.25">
      <c r="S5274">
        <f t="shared" si="166"/>
        <v>0</v>
      </c>
      <c r="T5274" t="str">
        <f t="shared" si="167"/>
        <v/>
      </c>
    </row>
    <row r="5275" spans="19:20" x14ac:dyDescent="0.25">
      <c r="S5275">
        <f t="shared" si="166"/>
        <v>0</v>
      </c>
      <c r="T5275" t="str">
        <f t="shared" si="167"/>
        <v/>
      </c>
    </row>
    <row r="5276" spans="19:20" x14ac:dyDescent="0.25">
      <c r="S5276">
        <f t="shared" si="166"/>
        <v>0</v>
      </c>
      <c r="T5276" t="str">
        <f t="shared" si="167"/>
        <v/>
      </c>
    </row>
    <row r="5277" spans="19:20" x14ac:dyDescent="0.25">
      <c r="S5277">
        <f t="shared" ref="S5277:S5340" si="168">J5277</f>
        <v>0</v>
      </c>
      <c r="T5277" t="str">
        <f t="shared" si="167"/>
        <v/>
      </c>
    </row>
    <row r="5278" spans="19:20" x14ac:dyDescent="0.25">
      <c r="S5278">
        <f t="shared" si="168"/>
        <v>0</v>
      </c>
      <c r="T5278" t="str">
        <f t="shared" si="167"/>
        <v/>
      </c>
    </row>
    <row r="5279" spans="19:20" x14ac:dyDescent="0.25">
      <c r="S5279">
        <f t="shared" si="168"/>
        <v>0</v>
      </c>
      <c r="T5279" t="str">
        <f t="shared" si="167"/>
        <v/>
      </c>
    </row>
    <row r="5280" spans="19:20" x14ac:dyDescent="0.25">
      <c r="S5280">
        <f t="shared" si="168"/>
        <v>0</v>
      </c>
      <c r="T5280" t="str">
        <f t="shared" si="167"/>
        <v/>
      </c>
    </row>
    <row r="5281" spans="19:20" x14ac:dyDescent="0.25">
      <c r="S5281">
        <f t="shared" si="168"/>
        <v>0</v>
      </c>
      <c r="T5281" t="str">
        <f t="shared" si="167"/>
        <v/>
      </c>
    </row>
    <row r="5282" spans="19:20" x14ac:dyDescent="0.25">
      <c r="S5282">
        <f t="shared" si="168"/>
        <v>0</v>
      </c>
      <c r="T5282" t="str">
        <f t="shared" si="167"/>
        <v/>
      </c>
    </row>
    <row r="5283" spans="19:20" x14ac:dyDescent="0.25">
      <c r="S5283">
        <f t="shared" si="168"/>
        <v>0</v>
      </c>
      <c r="T5283" t="str">
        <f t="shared" si="167"/>
        <v/>
      </c>
    </row>
    <row r="5284" spans="19:20" x14ac:dyDescent="0.25">
      <c r="S5284">
        <f t="shared" si="168"/>
        <v>0</v>
      </c>
      <c r="T5284" t="str">
        <f t="shared" si="167"/>
        <v/>
      </c>
    </row>
    <row r="5285" spans="19:20" x14ac:dyDescent="0.25">
      <c r="S5285">
        <f t="shared" si="168"/>
        <v>0</v>
      </c>
      <c r="T5285" t="str">
        <f t="shared" si="167"/>
        <v/>
      </c>
    </row>
    <row r="5286" spans="19:20" x14ac:dyDescent="0.25">
      <c r="S5286">
        <f t="shared" si="168"/>
        <v>0</v>
      </c>
      <c r="T5286" t="str">
        <f t="shared" si="167"/>
        <v/>
      </c>
    </row>
    <row r="5287" spans="19:20" x14ac:dyDescent="0.25">
      <c r="S5287">
        <f t="shared" si="168"/>
        <v>0</v>
      </c>
      <c r="T5287" t="str">
        <f t="shared" si="167"/>
        <v/>
      </c>
    </row>
    <row r="5288" spans="19:20" x14ac:dyDescent="0.25">
      <c r="S5288">
        <f t="shared" si="168"/>
        <v>0</v>
      </c>
      <c r="T5288" t="str">
        <f t="shared" si="167"/>
        <v/>
      </c>
    </row>
    <row r="5289" spans="19:20" x14ac:dyDescent="0.25">
      <c r="S5289">
        <f t="shared" si="168"/>
        <v>0</v>
      </c>
      <c r="T5289" t="str">
        <f t="shared" si="167"/>
        <v/>
      </c>
    </row>
    <row r="5290" spans="19:20" x14ac:dyDescent="0.25">
      <c r="S5290">
        <f t="shared" si="168"/>
        <v>0</v>
      </c>
      <c r="T5290" t="str">
        <f t="shared" si="167"/>
        <v/>
      </c>
    </row>
    <row r="5291" spans="19:20" x14ac:dyDescent="0.25">
      <c r="S5291">
        <f t="shared" si="168"/>
        <v>0</v>
      </c>
      <c r="T5291" t="str">
        <f t="shared" si="167"/>
        <v/>
      </c>
    </row>
    <row r="5292" spans="19:20" x14ac:dyDescent="0.25">
      <c r="S5292">
        <f t="shared" si="168"/>
        <v>0</v>
      </c>
      <c r="T5292" t="str">
        <f t="shared" si="167"/>
        <v/>
      </c>
    </row>
    <row r="5293" spans="19:20" x14ac:dyDescent="0.25">
      <c r="S5293">
        <f t="shared" si="168"/>
        <v>0</v>
      </c>
      <c r="T5293" t="str">
        <f t="shared" si="167"/>
        <v/>
      </c>
    </row>
    <row r="5294" spans="19:20" x14ac:dyDescent="0.25">
      <c r="S5294">
        <f t="shared" si="168"/>
        <v>0</v>
      </c>
      <c r="T5294" t="str">
        <f t="shared" si="167"/>
        <v/>
      </c>
    </row>
    <row r="5295" spans="19:20" x14ac:dyDescent="0.25">
      <c r="S5295">
        <f t="shared" si="168"/>
        <v>0</v>
      </c>
      <c r="T5295" t="str">
        <f t="shared" si="167"/>
        <v/>
      </c>
    </row>
    <row r="5296" spans="19:20" x14ac:dyDescent="0.25">
      <c r="S5296">
        <f t="shared" si="168"/>
        <v>0</v>
      </c>
      <c r="T5296" t="str">
        <f t="shared" si="167"/>
        <v/>
      </c>
    </row>
    <row r="5297" spans="19:20" x14ac:dyDescent="0.25">
      <c r="S5297">
        <f t="shared" si="168"/>
        <v>0</v>
      </c>
      <c r="T5297" t="str">
        <f t="shared" si="167"/>
        <v/>
      </c>
    </row>
    <row r="5298" spans="19:20" x14ac:dyDescent="0.25">
      <c r="S5298">
        <f t="shared" si="168"/>
        <v>0</v>
      </c>
      <c r="T5298" t="str">
        <f t="shared" si="167"/>
        <v/>
      </c>
    </row>
    <row r="5299" spans="19:20" x14ac:dyDescent="0.25">
      <c r="S5299">
        <f t="shared" si="168"/>
        <v>0</v>
      </c>
      <c r="T5299" t="str">
        <f t="shared" si="167"/>
        <v/>
      </c>
    </row>
    <row r="5300" spans="19:20" x14ac:dyDescent="0.25">
      <c r="S5300">
        <f t="shared" si="168"/>
        <v>0</v>
      </c>
      <c r="T5300" t="str">
        <f t="shared" si="167"/>
        <v/>
      </c>
    </row>
    <row r="5301" spans="19:20" x14ac:dyDescent="0.25">
      <c r="S5301">
        <f t="shared" si="168"/>
        <v>0</v>
      </c>
      <c r="T5301" t="str">
        <f t="shared" si="167"/>
        <v/>
      </c>
    </row>
    <row r="5302" spans="19:20" x14ac:dyDescent="0.25">
      <c r="S5302">
        <f t="shared" si="168"/>
        <v>0</v>
      </c>
      <c r="T5302" t="str">
        <f t="shared" si="167"/>
        <v/>
      </c>
    </row>
    <row r="5303" spans="19:20" x14ac:dyDescent="0.25">
      <c r="S5303">
        <f t="shared" si="168"/>
        <v>0</v>
      </c>
      <c r="T5303" t="str">
        <f t="shared" si="167"/>
        <v/>
      </c>
    </row>
    <row r="5304" spans="19:20" x14ac:dyDescent="0.25">
      <c r="S5304">
        <f t="shared" si="168"/>
        <v>0</v>
      </c>
      <c r="T5304" t="str">
        <f t="shared" si="167"/>
        <v/>
      </c>
    </row>
    <row r="5305" spans="19:20" x14ac:dyDescent="0.25">
      <c r="S5305">
        <f t="shared" si="168"/>
        <v>0</v>
      </c>
      <c r="T5305" t="str">
        <f t="shared" si="167"/>
        <v/>
      </c>
    </row>
    <row r="5306" spans="19:20" x14ac:dyDescent="0.25">
      <c r="S5306">
        <f t="shared" si="168"/>
        <v>0</v>
      </c>
      <c r="T5306" t="str">
        <f t="shared" si="167"/>
        <v/>
      </c>
    </row>
    <row r="5307" spans="19:20" x14ac:dyDescent="0.25">
      <c r="S5307">
        <f t="shared" si="168"/>
        <v>0</v>
      </c>
      <c r="T5307" t="str">
        <f t="shared" si="167"/>
        <v/>
      </c>
    </row>
    <row r="5308" spans="19:20" x14ac:dyDescent="0.25">
      <c r="S5308">
        <f t="shared" si="168"/>
        <v>0</v>
      </c>
      <c r="T5308" t="str">
        <f t="shared" si="167"/>
        <v/>
      </c>
    </row>
    <row r="5309" spans="19:20" x14ac:dyDescent="0.25">
      <c r="S5309">
        <f t="shared" si="168"/>
        <v>0</v>
      </c>
      <c r="T5309" t="str">
        <f t="shared" si="167"/>
        <v/>
      </c>
    </row>
    <row r="5310" spans="19:20" x14ac:dyDescent="0.25">
      <c r="S5310">
        <f t="shared" si="168"/>
        <v>0</v>
      </c>
      <c r="T5310" t="str">
        <f t="shared" si="167"/>
        <v/>
      </c>
    </row>
    <row r="5311" spans="19:20" x14ac:dyDescent="0.25">
      <c r="S5311">
        <f t="shared" si="168"/>
        <v>0</v>
      </c>
      <c r="T5311" t="str">
        <f t="shared" si="167"/>
        <v/>
      </c>
    </row>
    <row r="5312" spans="19:20" x14ac:dyDescent="0.25">
      <c r="S5312">
        <f t="shared" si="168"/>
        <v>0</v>
      </c>
      <c r="T5312" t="str">
        <f t="shared" si="167"/>
        <v/>
      </c>
    </row>
    <row r="5313" spans="19:20" x14ac:dyDescent="0.25">
      <c r="S5313">
        <f t="shared" si="168"/>
        <v>0</v>
      </c>
      <c r="T5313" t="str">
        <f t="shared" si="167"/>
        <v/>
      </c>
    </row>
    <row r="5314" spans="19:20" x14ac:dyDescent="0.25">
      <c r="S5314">
        <f t="shared" si="168"/>
        <v>0</v>
      </c>
      <c r="T5314" t="str">
        <f t="shared" si="167"/>
        <v/>
      </c>
    </row>
    <row r="5315" spans="19:20" x14ac:dyDescent="0.25">
      <c r="S5315">
        <f t="shared" si="168"/>
        <v>0</v>
      </c>
      <c r="T5315" t="str">
        <f t="shared" ref="T5315:T5378" si="169">LEFT(P5315,6)</f>
        <v/>
      </c>
    </row>
    <row r="5316" spans="19:20" x14ac:dyDescent="0.25">
      <c r="S5316">
        <f t="shared" si="168"/>
        <v>0</v>
      </c>
      <c r="T5316" t="str">
        <f t="shared" si="169"/>
        <v/>
      </c>
    </row>
    <row r="5317" spans="19:20" x14ac:dyDescent="0.25">
      <c r="S5317">
        <f t="shared" si="168"/>
        <v>0</v>
      </c>
      <c r="T5317" t="str">
        <f t="shared" si="169"/>
        <v/>
      </c>
    </row>
    <row r="5318" spans="19:20" x14ac:dyDescent="0.25">
      <c r="S5318">
        <f t="shared" si="168"/>
        <v>0</v>
      </c>
      <c r="T5318" t="str">
        <f t="shared" si="169"/>
        <v/>
      </c>
    </row>
    <row r="5319" spans="19:20" x14ac:dyDescent="0.25">
      <c r="S5319">
        <f t="shared" si="168"/>
        <v>0</v>
      </c>
      <c r="T5319" t="str">
        <f t="shared" si="169"/>
        <v/>
      </c>
    </row>
    <row r="5320" spans="19:20" x14ac:dyDescent="0.25">
      <c r="S5320">
        <f t="shared" si="168"/>
        <v>0</v>
      </c>
      <c r="T5320" t="str">
        <f t="shared" si="169"/>
        <v/>
      </c>
    </row>
    <row r="5321" spans="19:20" x14ac:dyDescent="0.25">
      <c r="S5321">
        <f t="shared" si="168"/>
        <v>0</v>
      </c>
      <c r="T5321" t="str">
        <f t="shared" si="169"/>
        <v/>
      </c>
    </row>
    <row r="5322" spans="19:20" x14ac:dyDescent="0.25">
      <c r="S5322">
        <f t="shared" si="168"/>
        <v>0</v>
      </c>
      <c r="T5322" t="str">
        <f t="shared" si="169"/>
        <v/>
      </c>
    </row>
    <row r="5323" spans="19:20" x14ac:dyDescent="0.25">
      <c r="S5323">
        <f t="shared" si="168"/>
        <v>0</v>
      </c>
      <c r="T5323" t="str">
        <f t="shared" si="169"/>
        <v/>
      </c>
    </row>
    <row r="5324" spans="19:20" x14ac:dyDescent="0.25">
      <c r="S5324">
        <f t="shared" si="168"/>
        <v>0</v>
      </c>
      <c r="T5324" t="str">
        <f t="shared" si="169"/>
        <v/>
      </c>
    </row>
    <row r="5325" spans="19:20" x14ac:dyDescent="0.25">
      <c r="S5325">
        <f t="shared" si="168"/>
        <v>0</v>
      </c>
      <c r="T5325" t="str">
        <f t="shared" si="169"/>
        <v/>
      </c>
    </row>
    <row r="5326" spans="19:20" x14ac:dyDescent="0.25">
      <c r="S5326">
        <f t="shared" si="168"/>
        <v>0</v>
      </c>
      <c r="T5326" t="str">
        <f t="shared" si="169"/>
        <v/>
      </c>
    </row>
    <row r="5327" spans="19:20" x14ac:dyDescent="0.25">
      <c r="S5327">
        <f t="shared" si="168"/>
        <v>0</v>
      </c>
      <c r="T5327" t="str">
        <f t="shared" si="169"/>
        <v/>
      </c>
    </row>
    <row r="5328" spans="19:20" x14ac:dyDescent="0.25">
      <c r="S5328">
        <f t="shared" si="168"/>
        <v>0</v>
      </c>
      <c r="T5328" t="str">
        <f t="shared" si="169"/>
        <v/>
      </c>
    </row>
    <row r="5329" spans="19:20" x14ac:dyDescent="0.25">
      <c r="S5329">
        <f t="shared" si="168"/>
        <v>0</v>
      </c>
      <c r="T5329" t="str">
        <f t="shared" si="169"/>
        <v/>
      </c>
    </row>
    <row r="5330" spans="19:20" x14ac:dyDescent="0.25">
      <c r="S5330">
        <f t="shared" si="168"/>
        <v>0</v>
      </c>
      <c r="T5330" t="str">
        <f t="shared" si="169"/>
        <v/>
      </c>
    </row>
    <row r="5331" spans="19:20" x14ac:dyDescent="0.25">
      <c r="S5331">
        <f t="shared" si="168"/>
        <v>0</v>
      </c>
      <c r="T5331" t="str">
        <f t="shared" si="169"/>
        <v/>
      </c>
    </row>
    <row r="5332" spans="19:20" x14ac:dyDescent="0.25">
      <c r="S5332">
        <f t="shared" si="168"/>
        <v>0</v>
      </c>
      <c r="T5332" t="str">
        <f t="shared" si="169"/>
        <v/>
      </c>
    </row>
    <row r="5333" spans="19:20" x14ac:dyDescent="0.25">
      <c r="S5333">
        <f t="shared" si="168"/>
        <v>0</v>
      </c>
      <c r="T5333" t="str">
        <f t="shared" si="169"/>
        <v/>
      </c>
    </row>
    <row r="5334" spans="19:20" x14ac:dyDescent="0.25">
      <c r="S5334">
        <f t="shared" si="168"/>
        <v>0</v>
      </c>
      <c r="T5334" t="str">
        <f t="shared" si="169"/>
        <v/>
      </c>
    </row>
    <row r="5335" spans="19:20" x14ac:dyDescent="0.25">
      <c r="S5335">
        <f t="shared" si="168"/>
        <v>0</v>
      </c>
      <c r="T5335" t="str">
        <f t="shared" si="169"/>
        <v/>
      </c>
    </row>
    <row r="5336" spans="19:20" x14ac:dyDescent="0.25">
      <c r="S5336">
        <f t="shared" si="168"/>
        <v>0</v>
      </c>
      <c r="T5336" t="str">
        <f t="shared" si="169"/>
        <v/>
      </c>
    </row>
    <row r="5337" spans="19:20" x14ac:dyDescent="0.25">
      <c r="S5337">
        <f t="shared" si="168"/>
        <v>0</v>
      </c>
      <c r="T5337" t="str">
        <f t="shared" si="169"/>
        <v/>
      </c>
    </row>
    <row r="5338" spans="19:20" x14ac:dyDescent="0.25">
      <c r="S5338">
        <f t="shared" si="168"/>
        <v>0</v>
      </c>
      <c r="T5338" t="str">
        <f t="shared" si="169"/>
        <v/>
      </c>
    </row>
    <row r="5339" spans="19:20" x14ac:dyDescent="0.25">
      <c r="S5339">
        <f t="shared" si="168"/>
        <v>0</v>
      </c>
      <c r="T5339" t="str">
        <f t="shared" si="169"/>
        <v/>
      </c>
    </row>
    <row r="5340" spans="19:20" x14ac:dyDescent="0.25">
      <c r="S5340">
        <f t="shared" si="168"/>
        <v>0</v>
      </c>
      <c r="T5340" t="str">
        <f t="shared" si="169"/>
        <v/>
      </c>
    </row>
    <row r="5341" spans="19:20" x14ac:dyDescent="0.25">
      <c r="S5341">
        <f t="shared" ref="S5341:S5403" si="170">J5341</f>
        <v>0</v>
      </c>
      <c r="T5341" t="str">
        <f t="shared" si="169"/>
        <v/>
      </c>
    </row>
    <row r="5342" spans="19:20" x14ac:dyDescent="0.25">
      <c r="S5342">
        <f t="shared" si="170"/>
        <v>0</v>
      </c>
      <c r="T5342" t="str">
        <f t="shared" si="169"/>
        <v/>
      </c>
    </row>
    <row r="5343" spans="19:20" x14ac:dyDescent="0.25">
      <c r="S5343">
        <f t="shared" si="170"/>
        <v>0</v>
      </c>
      <c r="T5343" t="str">
        <f t="shared" si="169"/>
        <v/>
      </c>
    </row>
    <row r="5344" spans="19:20" x14ac:dyDescent="0.25">
      <c r="S5344">
        <f t="shared" si="170"/>
        <v>0</v>
      </c>
      <c r="T5344" t="str">
        <f t="shared" si="169"/>
        <v/>
      </c>
    </row>
    <row r="5345" spans="19:20" x14ac:dyDescent="0.25">
      <c r="S5345">
        <f t="shared" si="170"/>
        <v>0</v>
      </c>
      <c r="T5345" t="str">
        <f t="shared" si="169"/>
        <v/>
      </c>
    </row>
    <row r="5346" spans="19:20" x14ac:dyDescent="0.25">
      <c r="S5346">
        <f t="shared" si="170"/>
        <v>0</v>
      </c>
      <c r="T5346" t="str">
        <f t="shared" si="169"/>
        <v/>
      </c>
    </row>
    <row r="5347" spans="19:20" x14ac:dyDescent="0.25">
      <c r="S5347">
        <f t="shared" si="170"/>
        <v>0</v>
      </c>
      <c r="T5347" t="str">
        <f t="shared" si="169"/>
        <v/>
      </c>
    </row>
    <row r="5348" spans="19:20" x14ac:dyDescent="0.25">
      <c r="S5348">
        <f t="shared" si="170"/>
        <v>0</v>
      </c>
      <c r="T5348" t="str">
        <f t="shared" si="169"/>
        <v/>
      </c>
    </row>
    <row r="5349" spans="19:20" x14ac:dyDescent="0.25">
      <c r="S5349">
        <f t="shared" si="170"/>
        <v>0</v>
      </c>
      <c r="T5349" t="str">
        <f t="shared" si="169"/>
        <v/>
      </c>
    </row>
    <row r="5350" spans="19:20" x14ac:dyDescent="0.25">
      <c r="S5350">
        <f t="shared" si="170"/>
        <v>0</v>
      </c>
      <c r="T5350" t="str">
        <f t="shared" si="169"/>
        <v/>
      </c>
    </row>
    <row r="5351" spans="19:20" x14ac:dyDescent="0.25">
      <c r="S5351">
        <f t="shared" si="170"/>
        <v>0</v>
      </c>
      <c r="T5351" t="str">
        <f t="shared" si="169"/>
        <v/>
      </c>
    </row>
    <row r="5352" spans="19:20" x14ac:dyDescent="0.25">
      <c r="S5352">
        <f t="shared" si="170"/>
        <v>0</v>
      </c>
      <c r="T5352" t="str">
        <f t="shared" si="169"/>
        <v/>
      </c>
    </row>
    <row r="5353" spans="19:20" x14ac:dyDescent="0.25">
      <c r="S5353">
        <f t="shared" si="170"/>
        <v>0</v>
      </c>
      <c r="T5353" t="str">
        <f t="shared" si="169"/>
        <v/>
      </c>
    </row>
    <row r="5354" spans="19:20" x14ac:dyDescent="0.25">
      <c r="S5354">
        <f t="shared" si="170"/>
        <v>0</v>
      </c>
      <c r="T5354" t="str">
        <f t="shared" si="169"/>
        <v/>
      </c>
    </row>
    <row r="5355" spans="19:20" x14ac:dyDescent="0.25">
      <c r="S5355">
        <f t="shared" si="170"/>
        <v>0</v>
      </c>
      <c r="T5355" t="str">
        <f t="shared" si="169"/>
        <v/>
      </c>
    </row>
    <row r="5356" spans="19:20" x14ac:dyDescent="0.25">
      <c r="S5356">
        <f t="shared" si="170"/>
        <v>0</v>
      </c>
      <c r="T5356" t="str">
        <f t="shared" si="169"/>
        <v/>
      </c>
    </row>
    <row r="5357" spans="19:20" x14ac:dyDescent="0.25">
      <c r="S5357">
        <f t="shared" si="170"/>
        <v>0</v>
      </c>
      <c r="T5357" t="str">
        <f t="shared" si="169"/>
        <v/>
      </c>
    </row>
    <row r="5358" spans="19:20" x14ac:dyDescent="0.25">
      <c r="S5358">
        <f t="shared" si="170"/>
        <v>0</v>
      </c>
      <c r="T5358" t="str">
        <f t="shared" si="169"/>
        <v/>
      </c>
    </row>
    <row r="5359" spans="19:20" x14ac:dyDescent="0.25">
      <c r="S5359">
        <f t="shared" si="170"/>
        <v>0</v>
      </c>
      <c r="T5359" t="str">
        <f t="shared" si="169"/>
        <v/>
      </c>
    </row>
    <row r="5360" spans="19:20" x14ac:dyDescent="0.25">
      <c r="S5360">
        <f t="shared" si="170"/>
        <v>0</v>
      </c>
      <c r="T5360" t="str">
        <f t="shared" si="169"/>
        <v/>
      </c>
    </row>
    <row r="5361" spans="19:20" x14ac:dyDescent="0.25">
      <c r="S5361">
        <f t="shared" si="170"/>
        <v>0</v>
      </c>
      <c r="T5361" t="str">
        <f t="shared" si="169"/>
        <v/>
      </c>
    </row>
    <row r="5362" spans="19:20" x14ac:dyDescent="0.25">
      <c r="S5362">
        <f t="shared" si="170"/>
        <v>0</v>
      </c>
      <c r="T5362" t="str">
        <f t="shared" si="169"/>
        <v/>
      </c>
    </row>
    <row r="5363" spans="19:20" x14ac:dyDescent="0.25">
      <c r="S5363">
        <f t="shared" si="170"/>
        <v>0</v>
      </c>
      <c r="T5363" t="str">
        <f t="shared" si="169"/>
        <v/>
      </c>
    </row>
    <row r="5364" spans="19:20" x14ac:dyDescent="0.25">
      <c r="S5364">
        <f t="shared" si="170"/>
        <v>0</v>
      </c>
      <c r="T5364" t="str">
        <f t="shared" si="169"/>
        <v/>
      </c>
    </row>
    <row r="5365" spans="19:20" x14ac:dyDescent="0.25">
      <c r="S5365">
        <f t="shared" si="170"/>
        <v>0</v>
      </c>
      <c r="T5365" t="str">
        <f t="shared" si="169"/>
        <v/>
      </c>
    </row>
    <row r="5366" spans="19:20" x14ac:dyDescent="0.25">
      <c r="S5366">
        <f t="shared" si="170"/>
        <v>0</v>
      </c>
      <c r="T5366" t="str">
        <f t="shared" si="169"/>
        <v/>
      </c>
    </row>
    <row r="5367" spans="19:20" x14ac:dyDescent="0.25">
      <c r="S5367">
        <f t="shared" si="170"/>
        <v>0</v>
      </c>
      <c r="T5367" t="str">
        <f t="shared" si="169"/>
        <v/>
      </c>
    </row>
    <row r="5368" spans="19:20" x14ac:dyDescent="0.25">
      <c r="S5368">
        <f t="shared" si="170"/>
        <v>0</v>
      </c>
      <c r="T5368" t="str">
        <f t="shared" si="169"/>
        <v/>
      </c>
    </row>
    <row r="5369" spans="19:20" x14ac:dyDescent="0.25">
      <c r="S5369">
        <f t="shared" si="170"/>
        <v>0</v>
      </c>
      <c r="T5369" t="str">
        <f t="shared" si="169"/>
        <v/>
      </c>
    </row>
    <row r="5370" spans="19:20" x14ac:dyDescent="0.25">
      <c r="S5370">
        <f t="shared" si="170"/>
        <v>0</v>
      </c>
      <c r="T5370" t="str">
        <f t="shared" si="169"/>
        <v/>
      </c>
    </row>
    <row r="5371" spans="19:20" x14ac:dyDescent="0.25">
      <c r="S5371">
        <f t="shared" si="170"/>
        <v>0</v>
      </c>
      <c r="T5371" t="str">
        <f t="shared" si="169"/>
        <v/>
      </c>
    </row>
    <row r="5372" spans="19:20" x14ac:dyDescent="0.25">
      <c r="S5372">
        <f t="shared" si="170"/>
        <v>0</v>
      </c>
      <c r="T5372" t="str">
        <f t="shared" si="169"/>
        <v/>
      </c>
    </row>
    <row r="5373" spans="19:20" x14ac:dyDescent="0.25">
      <c r="S5373">
        <f t="shared" si="170"/>
        <v>0</v>
      </c>
      <c r="T5373" t="str">
        <f t="shared" si="169"/>
        <v/>
      </c>
    </row>
    <row r="5374" spans="19:20" x14ac:dyDescent="0.25">
      <c r="S5374">
        <f t="shared" si="170"/>
        <v>0</v>
      </c>
      <c r="T5374" t="str">
        <f t="shared" si="169"/>
        <v/>
      </c>
    </row>
    <row r="5375" spans="19:20" x14ac:dyDescent="0.25">
      <c r="S5375">
        <f t="shared" si="170"/>
        <v>0</v>
      </c>
      <c r="T5375" t="str">
        <f t="shared" si="169"/>
        <v/>
      </c>
    </row>
    <row r="5376" spans="19:20" x14ac:dyDescent="0.25">
      <c r="S5376">
        <f t="shared" si="170"/>
        <v>0</v>
      </c>
      <c r="T5376" t="str">
        <f t="shared" si="169"/>
        <v/>
      </c>
    </row>
    <row r="5377" spans="19:20" x14ac:dyDescent="0.25">
      <c r="S5377">
        <f t="shared" si="170"/>
        <v>0</v>
      </c>
      <c r="T5377" t="str">
        <f t="shared" si="169"/>
        <v/>
      </c>
    </row>
    <row r="5378" spans="19:20" x14ac:dyDescent="0.25">
      <c r="S5378">
        <f t="shared" si="170"/>
        <v>0</v>
      </c>
      <c r="T5378" t="str">
        <f t="shared" si="169"/>
        <v/>
      </c>
    </row>
    <row r="5379" spans="19:20" x14ac:dyDescent="0.25">
      <c r="S5379">
        <f t="shared" si="170"/>
        <v>0</v>
      </c>
      <c r="T5379" t="str">
        <f t="shared" ref="T5379:T5442" si="171">LEFT(P5379,6)</f>
        <v/>
      </c>
    </row>
    <row r="5380" spans="19:20" x14ac:dyDescent="0.25">
      <c r="S5380">
        <f t="shared" si="170"/>
        <v>0</v>
      </c>
      <c r="T5380" t="str">
        <f t="shared" si="171"/>
        <v/>
      </c>
    </row>
    <row r="5381" spans="19:20" x14ac:dyDescent="0.25">
      <c r="S5381">
        <f t="shared" si="170"/>
        <v>0</v>
      </c>
      <c r="T5381" t="str">
        <f t="shared" si="171"/>
        <v/>
      </c>
    </row>
    <row r="5382" spans="19:20" x14ac:dyDescent="0.25">
      <c r="S5382">
        <f t="shared" si="170"/>
        <v>0</v>
      </c>
      <c r="T5382" t="str">
        <f t="shared" si="171"/>
        <v/>
      </c>
    </row>
    <row r="5383" spans="19:20" x14ac:dyDescent="0.25">
      <c r="S5383">
        <f t="shared" si="170"/>
        <v>0</v>
      </c>
      <c r="T5383" t="str">
        <f t="shared" si="171"/>
        <v/>
      </c>
    </row>
    <row r="5384" spans="19:20" x14ac:dyDescent="0.25">
      <c r="S5384">
        <f t="shared" si="170"/>
        <v>0</v>
      </c>
      <c r="T5384" t="str">
        <f t="shared" si="171"/>
        <v/>
      </c>
    </row>
    <row r="5385" spans="19:20" x14ac:dyDescent="0.25">
      <c r="S5385">
        <f t="shared" si="170"/>
        <v>0</v>
      </c>
      <c r="T5385" t="str">
        <f t="shared" si="171"/>
        <v/>
      </c>
    </row>
    <row r="5386" spans="19:20" x14ac:dyDescent="0.25">
      <c r="S5386">
        <f t="shared" si="170"/>
        <v>0</v>
      </c>
      <c r="T5386" t="str">
        <f t="shared" si="171"/>
        <v/>
      </c>
    </row>
    <row r="5387" spans="19:20" x14ac:dyDescent="0.25">
      <c r="S5387">
        <f t="shared" si="170"/>
        <v>0</v>
      </c>
      <c r="T5387" t="str">
        <f t="shared" si="171"/>
        <v/>
      </c>
    </row>
    <row r="5388" spans="19:20" x14ac:dyDescent="0.25">
      <c r="S5388">
        <f t="shared" si="170"/>
        <v>0</v>
      </c>
      <c r="T5388" t="str">
        <f t="shared" si="171"/>
        <v/>
      </c>
    </row>
    <row r="5389" spans="19:20" x14ac:dyDescent="0.25">
      <c r="S5389">
        <f t="shared" si="170"/>
        <v>0</v>
      </c>
      <c r="T5389" t="str">
        <f t="shared" si="171"/>
        <v/>
      </c>
    </row>
    <row r="5390" spans="19:20" x14ac:dyDescent="0.25">
      <c r="S5390">
        <f t="shared" si="170"/>
        <v>0</v>
      </c>
      <c r="T5390" t="str">
        <f t="shared" si="171"/>
        <v/>
      </c>
    </row>
    <row r="5391" spans="19:20" x14ac:dyDescent="0.25">
      <c r="S5391">
        <f t="shared" si="170"/>
        <v>0</v>
      </c>
      <c r="T5391" t="str">
        <f t="shared" si="171"/>
        <v/>
      </c>
    </row>
    <row r="5392" spans="19:20" x14ac:dyDescent="0.25">
      <c r="S5392">
        <f t="shared" si="170"/>
        <v>0</v>
      </c>
      <c r="T5392" t="str">
        <f t="shared" si="171"/>
        <v/>
      </c>
    </row>
    <row r="5393" spans="19:20" x14ac:dyDescent="0.25">
      <c r="S5393">
        <f t="shared" si="170"/>
        <v>0</v>
      </c>
      <c r="T5393" t="str">
        <f t="shared" si="171"/>
        <v/>
      </c>
    </row>
    <row r="5394" spans="19:20" x14ac:dyDescent="0.25">
      <c r="S5394">
        <f t="shared" si="170"/>
        <v>0</v>
      </c>
      <c r="T5394" t="str">
        <f t="shared" si="171"/>
        <v/>
      </c>
    </row>
    <row r="5395" spans="19:20" x14ac:dyDescent="0.25">
      <c r="S5395">
        <f t="shared" si="170"/>
        <v>0</v>
      </c>
      <c r="T5395" t="str">
        <f t="shared" si="171"/>
        <v/>
      </c>
    </row>
    <row r="5396" spans="19:20" x14ac:dyDescent="0.25">
      <c r="S5396">
        <f t="shared" si="170"/>
        <v>0</v>
      </c>
      <c r="T5396" t="str">
        <f t="shared" si="171"/>
        <v/>
      </c>
    </row>
    <row r="5397" spans="19:20" x14ac:dyDescent="0.25">
      <c r="S5397">
        <f t="shared" si="170"/>
        <v>0</v>
      </c>
      <c r="T5397" t="str">
        <f t="shared" si="171"/>
        <v/>
      </c>
    </row>
    <row r="5398" spans="19:20" x14ac:dyDescent="0.25">
      <c r="S5398">
        <f t="shared" si="170"/>
        <v>0</v>
      </c>
      <c r="T5398" t="str">
        <f t="shared" si="171"/>
        <v/>
      </c>
    </row>
    <row r="5399" spans="19:20" x14ac:dyDescent="0.25">
      <c r="S5399">
        <f t="shared" si="170"/>
        <v>0</v>
      </c>
      <c r="T5399" t="str">
        <f t="shared" si="171"/>
        <v/>
      </c>
    </row>
    <row r="5400" spans="19:20" x14ac:dyDescent="0.25">
      <c r="S5400">
        <f t="shared" si="170"/>
        <v>0</v>
      </c>
      <c r="T5400" t="str">
        <f t="shared" si="171"/>
        <v/>
      </c>
    </row>
    <row r="5401" spans="19:20" x14ac:dyDescent="0.25">
      <c r="S5401">
        <f t="shared" si="170"/>
        <v>0</v>
      </c>
      <c r="T5401" t="str">
        <f t="shared" si="171"/>
        <v/>
      </c>
    </row>
    <row r="5402" spans="19:20" x14ac:dyDescent="0.25">
      <c r="S5402">
        <f t="shared" si="170"/>
        <v>0</v>
      </c>
      <c r="T5402" t="str">
        <f t="shared" si="171"/>
        <v/>
      </c>
    </row>
    <row r="5403" spans="19:20" x14ac:dyDescent="0.25">
      <c r="S5403">
        <f t="shared" si="170"/>
        <v>0</v>
      </c>
      <c r="T5403" t="str">
        <f t="shared" si="171"/>
        <v/>
      </c>
    </row>
    <row r="5404" spans="19:20" x14ac:dyDescent="0.25">
      <c r="S5404">
        <f t="shared" ref="S5404:S5467" si="172">J5404</f>
        <v>0</v>
      </c>
      <c r="T5404" t="str">
        <f t="shared" si="171"/>
        <v/>
      </c>
    </row>
    <row r="5405" spans="19:20" x14ac:dyDescent="0.25">
      <c r="S5405">
        <f t="shared" si="172"/>
        <v>0</v>
      </c>
      <c r="T5405" t="str">
        <f t="shared" si="171"/>
        <v/>
      </c>
    </row>
    <row r="5406" spans="19:20" x14ac:dyDescent="0.25">
      <c r="S5406">
        <f t="shared" si="172"/>
        <v>0</v>
      </c>
      <c r="T5406" t="str">
        <f t="shared" si="171"/>
        <v/>
      </c>
    </row>
    <row r="5407" spans="19:20" x14ac:dyDescent="0.25">
      <c r="S5407">
        <f t="shared" si="172"/>
        <v>0</v>
      </c>
      <c r="T5407" t="str">
        <f t="shared" si="171"/>
        <v/>
      </c>
    </row>
    <row r="5408" spans="19:20" x14ac:dyDescent="0.25">
      <c r="S5408">
        <f t="shared" si="172"/>
        <v>0</v>
      </c>
      <c r="T5408" t="str">
        <f t="shared" si="171"/>
        <v/>
      </c>
    </row>
    <row r="5409" spans="19:20" x14ac:dyDescent="0.25">
      <c r="S5409">
        <f t="shared" si="172"/>
        <v>0</v>
      </c>
      <c r="T5409" t="str">
        <f t="shared" si="171"/>
        <v/>
      </c>
    </row>
    <row r="5410" spans="19:20" x14ac:dyDescent="0.25">
      <c r="S5410">
        <f t="shared" si="172"/>
        <v>0</v>
      </c>
      <c r="T5410" t="str">
        <f t="shared" si="171"/>
        <v/>
      </c>
    </row>
    <row r="5411" spans="19:20" x14ac:dyDescent="0.25">
      <c r="S5411">
        <f t="shared" si="172"/>
        <v>0</v>
      </c>
      <c r="T5411" t="str">
        <f t="shared" si="171"/>
        <v/>
      </c>
    </row>
    <row r="5412" spans="19:20" x14ac:dyDescent="0.25">
      <c r="S5412">
        <f t="shared" si="172"/>
        <v>0</v>
      </c>
      <c r="T5412" t="str">
        <f t="shared" si="171"/>
        <v/>
      </c>
    </row>
    <row r="5413" spans="19:20" x14ac:dyDescent="0.25">
      <c r="S5413">
        <f t="shared" si="172"/>
        <v>0</v>
      </c>
      <c r="T5413" t="str">
        <f t="shared" si="171"/>
        <v/>
      </c>
    </row>
    <row r="5414" spans="19:20" x14ac:dyDescent="0.25">
      <c r="S5414">
        <f t="shared" si="172"/>
        <v>0</v>
      </c>
      <c r="T5414" t="str">
        <f t="shared" si="171"/>
        <v/>
      </c>
    </row>
    <row r="5415" spans="19:20" x14ac:dyDescent="0.25">
      <c r="S5415">
        <f t="shared" si="172"/>
        <v>0</v>
      </c>
      <c r="T5415" t="str">
        <f t="shared" si="171"/>
        <v/>
      </c>
    </row>
    <row r="5416" spans="19:20" x14ac:dyDescent="0.25">
      <c r="S5416">
        <f t="shared" si="172"/>
        <v>0</v>
      </c>
      <c r="T5416" t="str">
        <f t="shared" si="171"/>
        <v/>
      </c>
    </row>
    <row r="5417" spans="19:20" x14ac:dyDescent="0.25">
      <c r="S5417">
        <f t="shared" si="172"/>
        <v>0</v>
      </c>
      <c r="T5417" t="str">
        <f t="shared" si="171"/>
        <v/>
      </c>
    </row>
    <row r="5418" spans="19:20" x14ac:dyDescent="0.25">
      <c r="S5418">
        <f t="shared" si="172"/>
        <v>0</v>
      </c>
      <c r="T5418" t="str">
        <f t="shared" si="171"/>
        <v/>
      </c>
    </row>
    <row r="5419" spans="19:20" x14ac:dyDescent="0.25">
      <c r="S5419">
        <f t="shared" si="172"/>
        <v>0</v>
      </c>
      <c r="T5419" t="str">
        <f t="shared" si="171"/>
        <v/>
      </c>
    </row>
    <row r="5420" spans="19:20" x14ac:dyDescent="0.25">
      <c r="S5420">
        <f t="shared" si="172"/>
        <v>0</v>
      </c>
      <c r="T5420" t="str">
        <f t="shared" si="171"/>
        <v/>
      </c>
    </row>
    <row r="5421" spans="19:20" x14ac:dyDescent="0.25">
      <c r="S5421">
        <f t="shared" si="172"/>
        <v>0</v>
      </c>
      <c r="T5421" t="str">
        <f t="shared" si="171"/>
        <v/>
      </c>
    </row>
    <row r="5422" spans="19:20" x14ac:dyDescent="0.25">
      <c r="S5422">
        <f t="shared" si="172"/>
        <v>0</v>
      </c>
      <c r="T5422" t="str">
        <f t="shared" si="171"/>
        <v/>
      </c>
    </row>
    <row r="5423" spans="19:20" x14ac:dyDescent="0.25">
      <c r="S5423">
        <f t="shared" si="172"/>
        <v>0</v>
      </c>
      <c r="T5423" t="str">
        <f t="shared" si="171"/>
        <v/>
      </c>
    </row>
    <row r="5424" spans="19:20" x14ac:dyDescent="0.25">
      <c r="S5424">
        <f t="shared" si="172"/>
        <v>0</v>
      </c>
      <c r="T5424" t="str">
        <f t="shared" si="171"/>
        <v/>
      </c>
    </row>
    <row r="5425" spans="19:20" x14ac:dyDescent="0.25">
      <c r="S5425">
        <f t="shared" si="172"/>
        <v>0</v>
      </c>
      <c r="T5425" t="str">
        <f t="shared" si="171"/>
        <v/>
      </c>
    </row>
    <row r="5426" spans="19:20" x14ac:dyDescent="0.25">
      <c r="S5426">
        <f t="shared" si="172"/>
        <v>0</v>
      </c>
      <c r="T5426" t="str">
        <f t="shared" si="171"/>
        <v/>
      </c>
    </row>
    <row r="5427" spans="19:20" x14ac:dyDescent="0.25">
      <c r="S5427">
        <f t="shared" si="172"/>
        <v>0</v>
      </c>
      <c r="T5427" t="str">
        <f t="shared" si="171"/>
        <v/>
      </c>
    </row>
    <row r="5428" spans="19:20" x14ac:dyDescent="0.25">
      <c r="S5428">
        <f t="shared" si="172"/>
        <v>0</v>
      </c>
      <c r="T5428" t="str">
        <f t="shared" si="171"/>
        <v/>
      </c>
    </row>
    <row r="5429" spans="19:20" x14ac:dyDescent="0.25">
      <c r="S5429">
        <f t="shared" si="172"/>
        <v>0</v>
      </c>
      <c r="T5429" t="str">
        <f t="shared" si="171"/>
        <v/>
      </c>
    </row>
    <row r="5430" spans="19:20" x14ac:dyDescent="0.25">
      <c r="S5430">
        <f t="shared" si="172"/>
        <v>0</v>
      </c>
      <c r="T5430" t="str">
        <f t="shared" si="171"/>
        <v/>
      </c>
    </row>
    <row r="5431" spans="19:20" x14ac:dyDescent="0.25">
      <c r="S5431">
        <f t="shared" si="172"/>
        <v>0</v>
      </c>
      <c r="T5431" t="str">
        <f t="shared" si="171"/>
        <v/>
      </c>
    </row>
    <row r="5432" spans="19:20" x14ac:dyDescent="0.25">
      <c r="S5432">
        <f t="shared" si="172"/>
        <v>0</v>
      </c>
      <c r="T5432" t="str">
        <f t="shared" si="171"/>
        <v/>
      </c>
    </row>
    <row r="5433" spans="19:20" x14ac:dyDescent="0.25">
      <c r="S5433">
        <f t="shared" si="172"/>
        <v>0</v>
      </c>
      <c r="T5433" t="str">
        <f t="shared" si="171"/>
        <v/>
      </c>
    </row>
    <row r="5434" spans="19:20" x14ac:dyDescent="0.25">
      <c r="S5434">
        <f t="shared" si="172"/>
        <v>0</v>
      </c>
      <c r="T5434" t="str">
        <f t="shared" si="171"/>
        <v/>
      </c>
    </row>
    <row r="5435" spans="19:20" x14ac:dyDescent="0.25">
      <c r="S5435">
        <f t="shared" si="172"/>
        <v>0</v>
      </c>
      <c r="T5435" t="str">
        <f t="shared" si="171"/>
        <v/>
      </c>
    </row>
    <row r="5436" spans="19:20" x14ac:dyDescent="0.25">
      <c r="S5436">
        <f t="shared" si="172"/>
        <v>0</v>
      </c>
      <c r="T5436" t="str">
        <f t="shared" si="171"/>
        <v/>
      </c>
    </row>
    <row r="5437" spans="19:20" x14ac:dyDescent="0.25">
      <c r="S5437">
        <f t="shared" si="172"/>
        <v>0</v>
      </c>
      <c r="T5437" t="str">
        <f t="shared" si="171"/>
        <v/>
      </c>
    </row>
    <row r="5438" spans="19:20" x14ac:dyDescent="0.25">
      <c r="S5438">
        <f t="shared" si="172"/>
        <v>0</v>
      </c>
      <c r="T5438" t="str">
        <f t="shared" si="171"/>
        <v/>
      </c>
    </row>
    <row r="5439" spans="19:20" x14ac:dyDescent="0.25">
      <c r="S5439">
        <f t="shared" si="172"/>
        <v>0</v>
      </c>
      <c r="T5439" t="str">
        <f t="shared" si="171"/>
        <v/>
      </c>
    </row>
    <row r="5440" spans="19:20" x14ac:dyDescent="0.25">
      <c r="S5440">
        <f t="shared" si="172"/>
        <v>0</v>
      </c>
      <c r="T5440" t="str">
        <f t="shared" si="171"/>
        <v/>
      </c>
    </row>
    <row r="5441" spans="19:20" x14ac:dyDescent="0.25">
      <c r="S5441">
        <f t="shared" si="172"/>
        <v>0</v>
      </c>
      <c r="T5441" t="str">
        <f t="shared" si="171"/>
        <v/>
      </c>
    </row>
    <row r="5442" spans="19:20" x14ac:dyDescent="0.25">
      <c r="S5442">
        <f t="shared" si="172"/>
        <v>0</v>
      </c>
      <c r="T5442" t="str">
        <f t="shared" si="171"/>
        <v/>
      </c>
    </row>
    <row r="5443" spans="19:20" x14ac:dyDescent="0.25">
      <c r="S5443">
        <f t="shared" si="172"/>
        <v>0</v>
      </c>
      <c r="T5443" t="str">
        <f t="shared" ref="T5443:T5506" si="173">LEFT(P5443,6)</f>
        <v/>
      </c>
    </row>
    <row r="5444" spans="19:20" x14ac:dyDescent="0.25">
      <c r="S5444">
        <f t="shared" si="172"/>
        <v>0</v>
      </c>
      <c r="T5444" t="str">
        <f t="shared" si="173"/>
        <v/>
      </c>
    </row>
    <row r="5445" spans="19:20" x14ac:dyDescent="0.25">
      <c r="S5445">
        <f t="shared" si="172"/>
        <v>0</v>
      </c>
      <c r="T5445" t="str">
        <f t="shared" si="173"/>
        <v/>
      </c>
    </row>
    <row r="5446" spans="19:20" x14ac:dyDescent="0.25">
      <c r="S5446">
        <f t="shared" si="172"/>
        <v>0</v>
      </c>
      <c r="T5446" t="str">
        <f t="shared" si="173"/>
        <v/>
      </c>
    </row>
    <row r="5447" spans="19:20" x14ac:dyDescent="0.25">
      <c r="S5447">
        <f t="shared" si="172"/>
        <v>0</v>
      </c>
      <c r="T5447" t="str">
        <f t="shared" si="173"/>
        <v/>
      </c>
    </row>
    <row r="5448" spans="19:20" x14ac:dyDescent="0.25">
      <c r="S5448">
        <f t="shared" si="172"/>
        <v>0</v>
      </c>
      <c r="T5448" t="str">
        <f t="shared" si="173"/>
        <v/>
      </c>
    </row>
    <row r="5449" spans="19:20" x14ac:dyDescent="0.25">
      <c r="S5449">
        <f t="shared" si="172"/>
        <v>0</v>
      </c>
      <c r="T5449" t="str">
        <f t="shared" si="173"/>
        <v/>
      </c>
    </row>
    <row r="5450" spans="19:20" x14ac:dyDescent="0.25">
      <c r="S5450">
        <f t="shared" si="172"/>
        <v>0</v>
      </c>
      <c r="T5450" t="str">
        <f t="shared" si="173"/>
        <v/>
      </c>
    </row>
    <row r="5451" spans="19:20" x14ac:dyDescent="0.25">
      <c r="S5451">
        <f t="shared" si="172"/>
        <v>0</v>
      </c>
      <c r="T5451" t="str">
        <f t="shared" si="173"/>
        <v/>
      </c>
    </row>
    <row r="5452" spans="19:20" x14ac:dyDescent="0.25">
      <c r="S5452">
        <f t="shared" si="172"/>
        <v>0</v>
      </c>
      <c r="T5452" t="str">
        <f t="shared" si="173"/>
        <v/>
      </c>
    </row>
    <row r="5453" spans="19:20" x14ac:dyDescent="0.25">
      <c r="S5453">
        <f t="shared" si="172"/>
        <v>0</v>
      </c>
      <c r="T5453" t="str">
        <f t="shared" si="173"/>
        <v/>
      </c>
    </row>
    <row r="5454" spans="19:20" x14ac:dyDescent="0.25">
      <c r="S5454">
        <f t="shared" si="172"/>
        <v>0</v>
      </c>
      <c r="T5454" t="str">
        <f t="shared" si="173"/>
        <v/>
      </c>
    </row>
    <row r="5455" spans="19:20" x14ac:dyDescent="0.25">
      <c r="S5455">
        <f t="shared" si="172"/>
        <v>0</v>
      </c>
      <c r="T5455" t="str">
        <f t="shared" si="173"/>
        <v/>
      </c>
    </row>
    <row r="5456" spans="19:20" x14ac:dyDescent="0.25">
      <c r="S5456">
        <f t="shared" si="172"/>
        <v>0</v>
      </c>
      <c r="T5456" t="str">
        <f t="shared" si="173"/>
        <v/>
      </c>
    </row>
    <row r="5457" spans="19:20" x14ac:dyDescent="0.25">
      <c r="S5457">
        <f t="shared" si="172"/>
        <v>0</v>
      </c>
      <c r="T5457" t="str">
        <f t="shared" si="173"/>
        <v/>
      </c>
    </row>
    <row r="5458" spans="19:20" x14ac:dyDescent="0.25">
      <c r="S5458">
        <f t="shared" si="172"/>
        <v>0</v>
      </c>
      <c r="T5458" t="str">
        <f t="shared" si="173"/>
        <v/>
      </c>
    </row>
    <row r="5459" spans="19:20" x14ac:dyDescent="0.25">
      <c r="S5459">
        <f t="shared" si="172"/>
        <v>0</v>
      </c>
      <c r="T5459" t="str">
        <f t="shared" si="173"/>
        <v/>
      </c>
    </row>
    <row r="5460" spans="19:20" x14ac:dyDescent="0.25">
      <c r="S5460">
        <f t="shared" si="172"/>
        <v>0</v>
      </c>
      <c r="T5460" t="str">
        <f t="shared" si="173"/>
        <v/>
      </c>
    </row>
    <row r="5461" spans="19:20" x14ac:dyDescent="0.25">
      <c r="S5461">
        <f t="shared" si="172"/>
        <v>0</v>
      </c>
      <c r="T5461" t="str">
        <f t="shared" si="173"/>
        <v/>
      </c>
    </row>
    <row r="5462" spans="19:20" x14ac:dyDescent="0.25">
      <c r="S5462">
        <f t="shared" si="172"/>
        <v>0</v>
      </c>
      <c r="T5462" t="str">
        <f t="shared" si="173"/>
        <v/>
      </c>
    </row>
    <row r="5463" spans="19:20" x14ac:dyDescent="0.25">
      <c r="S5463">
        <f t="shared" si="172"/>
        <v>0</v>
      </c>
      <c r="T5463" t="str">
        <f t="shared" si="173"/>
        <v/>
      </c>
    </row>
    <row r="5464" spans="19:20" x14ac:dyDescent="0.25">
      <c r="S5464">
        <f t="shared" si="172"/>
        <v>0</v>
      </c>
      <c r="T5464" t="str">
        <f t="shared" si="173"/>
        <v/>
      </c>
    </row>
    <row r="5465" spans="19:20" x14ac:dyDescent="0.25">
      <c r="S5465">
        <f t="shared" si="172"/>
        <v>0</v>
      </c>
      <c r="T5465" t="str">
        <f t="shared" si="173"/>
        <v/>
      </c>
    </row>
    <row r="5466" spans="19:20" x14ac:dyDescent="0.25">
      <c r="S5466">
        <f t="shared" si="172"/>
        <v>0</v>
      </c>
      <c r="T5466" t="str">
        <f t="shared" si="173"/>
        <v/>
      </c>
    </row>
    <row r="5467" spans="19:20" x14ac:dyDescent="0.25">
      <c r="S5467">
        <f t="shared" si="172"/>
        <v>0</v>
      </c>
      <c r="T5467" t="str">
        <f t="shared" si="173"/>
        <v/>
      </c>
    </row>
    <row r="5468" spans="19:20" x14ac:dyDescent="0.25">
      <c r="S5468">
        <f t="shared" ref="S5468:S5531" si="174">J5468</f>
        <v>0</v>
      </c>
      <c r="T5468" t="str">
        <f t="shared" si="173"/>
        <v/>
      </c>
    </row>
    <row r="5469" spans="19:20" x14ac:dyDescent="0.25">
      <c r="S5469">
        <f t="shared" si="174"/>
        <v>0</v>
      </c>
      <c r="T5469" t="str">
        <f t="shared" si="173"/>
        <v/>
      </c>
    </row>
    <row r="5470" spans="19:20" x14ac:dyDescent="0.25">
      <c r="S5470">
        <f t="shared" si="174"/>
        <v>0</v>
      </c>
      <c r="T5470" t="str">
        <f t="shared" si="173"/>
        <v/>
      </c>
    </row>
    <row r="5471" spans="19:20" x14ac:dyDescent="0.25">
      <c r="S5471">
        <f t="shared" si="174"/>
        <v>0</v>
      </c>
      <c r="T5471" t="str">
        <f t="shared" si="173"/>
        <v/>
      </c>
    </row>
    <row r="5472" spans="19:20" x14ac:dyDescent="0.25">
      <c r="S5472">
        <f t="shared" si="174"/>
        <v>0</v>
      </c>
      <c r="T5472" t="str">
        <f t="shared" si="173"/>
        <v/>
      </c>
    </row>
    <row r="5473" spans="19:20" x14ac:dyDescent="0.25">
      <c r="S5473">
        <f t="shared" si="174"/>
        <v>0</v>
      </c>
      <c r="T5473" t="str">
        <f t="shared" si="173"/>
        <v/>
      </c>
    </row>
    <row r="5474" spans="19:20" x14ac:dyDescent="0.25">
      <c r="S5474">
        <f t="shared" si="174"/>
        <v>0</v>
      </c>
      <c r="T5474" t="str">
        <f t="shared" si="173"/>
        <v/>
      </c>
    </row>
    <row r="5475" spans="19:20" x14ac:dyDescent="0.25">
      <c r="S5475">
        <f t="shared" si="174"/>
        <v>0</v>
      </c>
      <c r="T5475" t="str">
        <f t="shared" si="173"/>
        <v/>
      </c>
    </row>
    <row r="5476" spans="19:20" x14ac:dyDescent="0.25">
      <c r="S5476">
        <f t="shared" si="174"/>
        <v>0</v>
      </c>
      <c r="T5476" t="str">
        <f t="shared" si="173"/>
        <v/>
      </c>
    </row>
    <row r="5477" spans="19:20" x14ac:dyDescent="0.25">
      <c r="S5477">
        <f t="shared" si="174"/>
        <v>0</v>
      </c>
      <c r="T5477" t="str">
        <f t="shared" si="173"/>
        <v/>
      </c>
    </row>
    <row r="5478" spans="19:20" x14ac:dyDescent="0.25">
      <c r="S5478">
        <f t="shared" si="174"/>
        <v>0</v>
      </c>
      <c r="T5478" t="str">
        <f t="shared" si="173"/>
        <v/>
      </c>
    </row>
    <row r="5479" spans="19:20" x14ac:dyDescent="0.25">
      <c r="S5479">
        <f t="shared" si="174"/>
        <v>0</v>
      </c>
      <c r="T5479" t="str">
        <f t="shared" si="173"/>
        <v/>
      </c>
    </row>
    <row r="5480" spans="19:20" x14ac:dyDescent="0.25">
      <c r="S5480">
        <f t="shared" si="174"/>
        <v>0</v>
      </c>
      <c r="T5480" t="str">
        <f t="shared" si="173"/>
        <v/>
      </c>
    </row>
    <row r="5481" spans="19:20" x14ac:dyDescent="0.25">
      <c r="S5481">
        <f t="shared" si="174"/>
        <v>0</v>
      </c>
      <c r="T5481" t="str">
        <f t="shared" si="173"/>
        <v/>
      </c>
    </row>
    <row r="5482" spans="19:20" x14ac:dyDescent="0.25">
      <c r="S5482">
        <f t="shared" si="174"/>
        <v>0</v>
      </c>
      <c r="T5482" t="str">
        <f t="shared" si="173"/>
        <v/>
      </c>
    </row>
    <row r="5483" spans="19:20" x14ac:dyDescent="0.25">
      <c r="S5483">
        <f t="shared" si="174"/>
        <v>0</v>
      </c>
      <c r="T5483" t="str">
        <f t="shared" si="173"/>
        <v/>
      </c>
    </row>
    <row r="5484" spans="19:20" x14ac:dyDescent="0.25">
      <c r="S5484">
        <f t="shared" si="174"/>
        <v>0</v>
      </c>
      <c r="T5484" t="str">
        <f t="shared" si="173"/>
        <v/>
      </c>
    </row>
    <row r="5485" spans="19:20" x14ac:dyDescent="0.25">
      <c r="S5485">
        <f t="shared" si="174"/>
        <v>0</v>
      </c>
      <c r="T5485" t="str">
        <f t="shared" si="173"/>
        <v/>
      </c>
    </row>
    <row r="5486" spans="19:20" x14ac:dyDescent="0.25">
      <c r="S5486">
        <f t="shared" si="174"/>
        <v>0</v>
      </c>
      <c r="T5486" t="str">
        <f t="shared" si="173"/>
        <v/>
      </c>
    </row>
    <row r="5487" spans="19:20" x14ac:dyDescent="0.25">
      <c r="S5487">
        <f t="shared" si="174"/>
        <v>0</v>
      </c>
      <c r="T5487" t="str">
        <f t="shared" si="173"/>
        <v/>
      </c>
    </row>
    <row r="5488" spans="19:20" x14ac:dyDescent="0.25">
      <c r="S5488">
        <f t="shared" si="174"/>
        <v>0</v>
      </c>
      <c r="T5488" t="str">
        <f t="shared" si="173"/>
        <v/>
      </c>
    </row>
    <row r="5489" spans="19:20" x14ac:dyDescent="0.25">
      <c r="S5489">
        <f t="shared" si="174"/>
        <v>0</v>
      </c>
      <c r="T5489" t="str">
        <f t="shared" si="173"/>
        <v/>
      </c>
    </row>
    <row r="5490" spans="19:20" x14ac:dyDescent="0.25">
      <c r="S5490">
        <f t="shared" si="174"/>
        <v>0</v>
      </c>
      <c r="T5490" t="str">
        <f t="shared" si="173"/>
        <v/>
      </c>
    </row>
    <row r="5491" spans="19:20" x14ac:dyDescent="0.25">
      <c r="S5491">
        <f t="shared" si="174"/>
        <v>0</v>
      </c>
      <c r="T5491" t="str">
        <f t="shared" si="173"/>
        <v/>
      </c>
    </row>
    <row r="5492" spans="19:20" x14ac:dyDescent="0.25">
      <c r="S5492">
        <f t="shared" si="174"/>
        <v>0</v>
      </c>
      <c r="T5492" t="str">
        <f t="shared" si="173"/>
        <v/>
      </c>
    </row>
    <row r="5493" spans="19:20" x14ac:dyDescent="0.25">
      <c r="S5493">
        <f t="shared" si="174"/>
        <v>0</v>
      </c>
      <c r="T5493" t="str">
        <f t="shared" si="173"/>
        <v/>
      </c>
    </row>
    <row r="5494" spans="19:20" x14ac:dyDescent="0.25">
      <c r="S5494">
        <f t="shared" si="174"/>
        <v>0</v>
      </c>
      <c r="T5494" t="str">
        <f t="shared" si="173"/>
        <v/>
      </c>
    </row>
    <row r="5495" spans="19:20" x14ac:dyDescent="0.25">
      <c r="S5495">
        <f t="shared" si="174"/>
        <v>0</v>
      </c>
      <c r="T5495" t="str">
        <f t="shared" si="173"/>
        <v/>
      </c>
    </row>
    <row r="5496" spans="19:20" x14ac:dyDescent="0.25">
      <c r="S5496">
        <f t="shared" si="174"/>
        <v>0</v>
      </c>
      <c r="T5496" t="str">
        <f t="shared" si="173"/>
        <v/>
      </c>
    </row>
    <row r="5497" spans="19:20" x14ac:dyDescent="0.25">
      <c r="S5497">
        <f t="shared" si="174"/>
        <v>0</v>
      </c>
      <c r="T5497" t="str">
        <f t="shared" si="173"/>
        <v/>
      </c>
    </row>
    <row r="5498" spans="19:20" x14ac:dyDescent="0.25">
      <c r="S5498">
        <f t="shared" si="174"/>
        <v>0</v>
      </c>
      <c r="T5498" t="str">
        <f t="shared" si="173"/>
        <v/>
      </c>
    </row>
    <row r="5499" spans="19:20" x14ac:dyDescent="0.25">
      <c r="S5499">
        <f t="shared" si="174"/>
        <v>0</v>
      </c>
      <c r="T5499" t="str">
        <f t="shared" si="173"/>
        <v/>
      </c>
    </row>
    <row r="5500" spans="19:20" x14ac:dyDescent="0.25">
      <c r="S5500">
        <f t="shared" si="174"/>
        <v>0</v>
      </c>
      <c r="T5500" t="str">
        <f t="shared" si="173"/>
        <v/>
      </c>
    </row>
    <row r="5501" spans="19:20" x14ac:dyDescent="0.25">
      <c r="S5501">
        <f t="shared" si="174"/>
        <v>0</v>
      </c>
      <c r="T5501" t="str">
        <f t="shared" si="173"/>
        <v/>
      </c>
    </row>
    <row r="5502" spans="19:20" x14ac:dyDescent="0.25">
      <c r="S5502">
        <f t="shared" si="174"/>
        <v>0</v>
      </c>
      <c r="T5502" t="str">
        <f t="shared" si="173"/>
        <v/>
      </c>
    </row>
    <row r="5503" spans="19:20" x14ac:dyDescent="0.25">
      <c r="S5503">
        <f t="shared" si="174"/>
        <v>0</v>
      </c>
      <c r="T5503" t="str">
        <f t="shared" si="173"/>
        <v/>
      </c>
    </row>
    <row r="5504" spans="19:20" x14ac:dyDescent="0.25">
      <c r="S5504">
        <f t="shared" si="174"/>
        <v>0</v>
      </c>
      <c r="T5504" t="str">
        <f t="shared" si="173"/>
        <v/>
      </c>
    </row>
    <row r="5505" spans="19:20" x14ac:dyDescent="0.25">
      <c r="S5505">
        <f t="shared" si="174"/>
        <v>0</v>
      </c>
      <c r="T5505" t="str">
        <f t="shared" si="173"/>
        <v/>
      </c>
    </row>
    <row r="5506" spans="19:20" x14ac:dyDescent="0.25">
      <c r="S5506">
        <f t="shared" si="174"/>
        <v>0</v>
      </c>
      <c r="T5506" t="str">
        <f t="shared" si="173"/>
        <v/>
      </c>
    </row>
    <row r="5507" spans="19:20" x14ac:dyDescent="0.25">
      <c r="S5507">
        <f t="shared" si="174"/>
        <v>0</v>
      </c>
      <c r="T5507" t="str">
        <f t="shared" ref="T5507:T5570" si="175">LEFT(P5507,6)</f>
        <v/>
      </c>
    </row>
    <row r="5508" spans="19:20" x14ac:dyDescent="0.25">
      <c r="S5508">
        <f t="shared" si="174"/>
        <v>0</v>
      </c>
      <c r="T5508" t="str">
        <f t="shared" si="175"/>
        <v/>
      </c>
    </row>
    <row r="5509" spans="19:20" x14ac:dyDescent="0.25">
      <c r="S5509">
        <f t="shared" si="174"/>
        <v>0</v>
      </c>
      <c r="T5509" t="str">
        <f t="shared" si="175"/>
        <v/>
      </c>
    </row>
    <row r="5510" spans="19:20" x14ac:dyDescent="0.25">
      <c r="S5510">
        <f t="shared" si="174"/>
        <v>0</v>
      </c>
      <c r="T5510" t="str">
        <f t="shared" si="175"/>
        <v/>
      </c>
    </row>
    <row r="5511" spans="19:20" x14ac:dyDescent="0.25">
      <c r="S5511">
        <f t="shared" si="174"/>
        <v>0</v>
      </c>
      <c r="T5511" t="str">
        <f t="shared" si="175"/>
        <v/>
      </c>
    </row>
    <row r="5512" spans="19:20" x14ac:dyDescent="0.25">
      <c r="S5512">
        <f t="shared" si="174"/>
        <v>0</v>
      </c>
      <c r="T5512" t="str">
        <f t="shared" si="175"/>
        <v/>
      </c>
    </row>
    <row r="5513" spans="19:20" x14ac:dyDescent="0.25">
      <c r="S5513">
        <f t="shared" si="174"/>
        <v>0</v>
      </c>
      <c r="T5513" t="str">
        <f t="shared" si="175"/>
        <v/>
      </c>
    </row>
    <row r="5514" spans="19:20" x14ac:dyDescent="0.25">
      <c r="S5514">
        <f t="shared" si="174"/>
        <v>0</v>
      </c>
      <c r="T5514" t="str">
        <f t="shared" si="175"/>
        <v/>
      </c>
    </row>
    <row r="5515" spans="19:20" x14ac:dyDescent="0.25">
      <c r="S5515">
        <f t="shared" si="174"/>
        <v>0</v>
      </c>
      <c r="T5515" t="str">
        <f t="shared" si="175"/>
        <v/>
      </c>
    </row>
    <row r="5516" spans="19:20" x14ac:dyDescent="0.25">
      <c r="S5516">
        <f t="shared" si="174"/>
        <v>0</v>
      </c>
      <c r="T5516" t="str">
        <f t="shared" si="175"/>
        <v/>
      </c>
    </row>
    <row r="5517" spans="19:20" x14ac:dyDescent="0.25">
      <c r="S5517">
        <f t="shared" si="174"/>
        <v>0</v>
      </c>
      <c r="T5517" t="str">
        <f t="shared" si="175"/>
        <v/>
      </c>
    </row>
    <row r="5518" spans="19:20" x14ac:dyDescent="0.25">
      <c r="S5518">
        <f t="shared" si="174"/>
        <v>0</v>
      </c>
      <c r="T5518" t="str">
        <f t="shared" si="175"/>
        <v/>
      </c>
    </row>
    <row r="5519" spans="19:20" x14ac:dyDescent="0.25">
      <c r="S5519">
        <f t="shared" si="174"/>
        <v>0</v>
      </c>
      <c r="T5519" t="str">
        <f t="shared" si="175"/>
        <v/>
      </c>
    </row>
    <row r="5520" spans="19:20" x14ac:dyDescent="0.25">
      <c r="S5520">
        <f t="shared" si="174"/>
        <v>0</v>
      </c>
      <c r="T5520" t="str">
        <f t="shared" si="175"/>
        <v/>
      </c>
    </row>
    <row r="5521" spans="19:20" x14ac:dyDescent="0.25">
      <c r="S5521">
        <f t="shared" si="174"/>
        <v>0</v>
      </c>
      <c r="T5521" t="str">
        <f t="shared" si="175"/>
        <v/>
      </c>
    </row>
    <row r="5522" spans="19:20" x14ac:dyDescent="0.25">
      <c r="S5522">
        <f t="shared" si="174"/>
        <v>0</v>
      </c>
      <c r="T5522" t="str">
        <f t="shared" si="175"/>
        <v/>
      </c>
    </row>
    <row r="5523" spans="19:20" x14ac:dyDescent="0.25">
      <c r="S5523">
        <f t="shared" si="174"/>
        <v>0</v>
      </c>
      <c r="T5523" t="str">
        <f t="shared" si="175"/>
        <v/>
      </c>
    </row>
    <row r="5524" spans="19:20" x14ac:dyDescent="0.25">
      <c r="S5524">
        <f t="shared" si="174"/>
        <v>0</v>
      </c>
      <c r="T5524" t="str">
        <f t="shared" si="175"/>
        <v/>
      </c>
    </row>
    <row r="5525" spans="19:20" x14ac:dyDescent="0.25">
      <c r="S5525">
        <f t="shared" si="174"/>
        <v>0</v>
      </c>
      <c r="T5525" t="str">
        <f t="shared" si="175"/>
        <v/>
      </c>
    </row>
    <row r="5526" spans="19:20" x14ac:dyDescent="0.25">
      <c r="S5526">
        <f t="shared" si="174"/>
        <v>0</v>
      </c>
      <c r="T5526" t="str">
        <f t="shared" si="175"/>
        <v/>
      </c>
    </row>
    <row r="5527" spans="19:20" x14ac:dyDescent="0.25">
      <c r="S5527">
        <f t="shared" si="174"/>
        <v>0</v>
      </c>
      <c r="T5527" t="str">
        <f t="shared" si="175"/>
        <v/>
      </c>
    </row>
    <row r="5528" spans="19:20" x14ac:dyDescent="0.25">
      <c r="S5528">
        <f t="shared" si="174"/>
        <v>0</v>
      </c>
      <c r="T5528" t="str">
        <f t="shared" si="175"/>
        <v/>
      </c>
    </row>
    <row r="5529" spans="19:20" x14ac:dyDescent="0.25">
      <c r="S5529">
        <f t="shared" si="174"/>
        <v>0</v>
      </c>
      <c r="T5529" t="str">
        <f t="shared" si="175"/>
        <v/>
      </c>
    </row>
    <row r="5530" spans="19:20" x14ac:dyDescent="0.25">
      <c r="S5530">
        <f t="shared" si="174"/>
        <v>0</v>
      </c>
      <c r="T5530" t="str">
        <f t="shared" si="175"/>
        <v/>
      </c>
    </row>
    <row r="5531" spans="19:20" x14ac:dyDescent="0.25">
      <c r="S5531">
        <f t="shared" si="174"/>
        <v>0</v>
      </c>
      <c r="T5531" t="str">
        <f t="shared" si="175"/>
        <v/>
      </c>
    </row>
    <row r="5532" spans="19:20" x14ac:dyDescent="0.25">
      <c r="S5532">
        <f t="shared" ref="S5532:S5594" si="176">J5532</f>
        <v>0</v>
      </c>
      <c r="T5532" t="str">
        <f t="shared" si="175"/>
        <v/>
      </c>
    </row>
    <row r="5533" spans="19:20" x14ac:dyDescent="0.25">
      <c r="S5533">
        <f t="shared" si="176"/>
        <v>0</v>
      </c>
      <c r="T5533" t="str">
        <f t="shared" si="175"/>
        <v/>
      </c>
    </row>
    <row r="5534" spans="19:20" x14ac:dyDescent="0.25">
      <c r="S5534">
        <f t="shared" si="176"/>
        <v>0</v>
      </c>
      <c r="T5534" t="str">
        <f t="shared" si="175"/>
        <v/>
      </c>
    </row>
    <row r="5535" spans="19:20" x14ac:dyDescent="0.25">
      <c r="S5535">
        <f t="shared" si="176"/>
        <v>0</v>
      </c>
      <c r="T5535" t="str">
        <f t="shared" si="175"/>
        <v/>
      </c>
    </row>
    <row r="5536" spans="19:20" x14ac:dyDescent="0.25">
      <c r="S5536">
        <f t="shared" si="176"/>
        <v>0</v>
      </c>
      <c r="T5536" t="str">
        <f t="shared" si="175"/>
        <v/>
      </c>
    </row>
    <row r="5537" spans="19:20" x14ac:dyDescent="0.25">
      <c r="S5537">
        <f t="shared" si="176"/>
        <v>0</v>
      </c>
      <c r="T5537" t="str">
        <f t="shared" si="175"/>
        <v/>
      </c>
    </row>
    <row r="5538" spans="19:20" x14ac:dyDescent="0.25">
      <c r="S5538">
        <f t="shared" si="176"/>
        <v>0</v>
      </c>
      <c r="T5538" t="str">
        <f t="shared" si="175"/>
        <v/>
      </c>
    </row>
    <row r="5539" spans="19:20" x14ac:dyDescent="0.25">
      <c r="S5539">
        <f t="shared" si="176"/>
        <v>0</v>
      </c>
      <c r="T5539" t="str">
        <f t="shared" si="175"/>
        <v/>
      </c>
    </row>
    <row r="5540" spans="19:20" x14ac:dyDescent="0.25">
      <c r="S5540">
        <f t="shared" si="176"/>
        <v>0</v>
      </c>
      <c r="T5540" t="str">
        <f t="shared" si="175"/>
        <v/>
      </c>
    </row>
    <row r="5541" spans="19:20" x14ac:dyDescent="0.25">
      <c r="S5541">
        <f t="shared" si="176"/>
        <v>0</v>
      </c>
      <c r="T5541" t="str">
        <f t="shared" si="175"/>
        <v/>
      </c>
    </row>
    <row r="5542" spans="19:20" x14ac:dyDescent="0.25">
      <c r="S5542">
        <f t="shared" si="176"/>
        <v>0</v>
      </c>
      <c r="T5542" t="str">
        <f t="shared" si="175"/>
        <v/>
      </c>
    </row>
    <row r="5543" spans="19:20" x14ac:dyDescent="0.25">
      <c r="S5543">
        <f t="shared" si="176"/>
        <v>0</v>
      </c>
      <c r="T5543" t="str">
        <f t="shared" si="175"/>
        <v/>
      </c>
    </row>
    <row r="5544" spans="19:20" x14ac:dyDescent="0.25">
      <c r="S5544">
        <f t="shared" si="176"/>
        <v>0</v>
      </c>
      <c r="T5544" t="str">
        <f t="shared" si="175"/>
        <v/>
      </c>
    </row>
    <row r="5545" spans="19:20" x14ac:dyDescent="0.25">
      <c r="S5545">
        <f t="shared" si="176"/>
        <v>0</v>
      </c>
      <c r="T5545" t="str">
        <f t="shared" si="175"/>
        <v/>
      </c>
    </row>
    <row r="5546" spans="19:20" x14ac:dyDescent="0.25">
      <c r="S5546">
        <f t="shared" si="176"/>
        <v>0</v>
      </c>
      <c r="T5546" t="str">
        <f t="shared" si="175"/>
        <v/>
      </c>
    </row>
    <row r="5547" spans="19:20" x14ac:dyDescent="0.25">
      <c r="S5547">
        <f t="shared" si="176"/>
        <v>0</v>
      </c>
      <c r="T5547" t="str">
        <f t="shared" si="175"/>
        <v/>
      </c>
    </row>
    <row r="5548" spans="19:20" x14ac:dyDescent="0.25">
      <c r="S5548">
        <f t="shared" si="176"/>
        <v>0</v>
      </c>
      <c r="T5548" t="str">
        <f t="shared" si="175"/>
        <v/>
      </c>
    </row>
    <row r="5549" spans="19:20" x14ac:dyDescent="0.25">
      <c r="S5549">
        <f t="shared" si="176"/>
        <v>0</v>
      </c>
      <c r="T5549" t="str">
        <f t="shared" si="175"/>
        <v/>
      </c>
    </row>
    <row r="5550" spans="19:20" x14ac:dyDescent="0.25">
      <c r="S5550">
        <f t="shared" si="176"/>
        <v>0</v>
      </c>
      <c r="T5550" t="str">
        <f t="shared" si="175"/>
        <v/>
      </c>
    </row>
    <row r="5551" spans="19:20" x14ac:dyDescent="0.25">
      <c r="S5551">
        <f t="shared" si="176"/>
        <v>0</v>
      </c>
      <c r="T5551" t="str">
        <f t="shared" si="175"/>
        <v/>
      </c>
    </row>
    <row r="5552" spans="19:20" x14ac:dyDescent="0.25">
      <c r="S5552">
        <f t="shared" si="176"/>
        <v>0</v>
      </c>
      <c r="T5552" t="str">
        <f t="shared" si="175"/>
        <v/>
      </c>
    </row>
    <row r="5553" spans="19:20" x14ac:dyDescent="0.25">
      <c r="S5553">
        <f t="shared" si="176"/>
        <v>0</v>
      </c>
      <c r="T5553" t="str">
        <f t="shared" si="175"/>
        <v/>
      </c>
    </row>
    <row r="5554" spans="19:20" x14ac:dyDescent="0.25">
      <c r="S5554">
        <f t="shared" si="176"/>
        <v>0</v>
      </c>
      <c r="T5554" t="str">
        <f t="shared" si="175"/>
        <v/>
      </c>
    </row>
    <row r="5555" spans="19:20" x14ac:dyDescent="0.25">
      <c r="S5555">
        <f t="shared" si="176"/>
        <v>0</v>
      </c>
      <c r="T5555" t="str">
        <f t="shared" si="175"/>
        <v/>
      </c>
    </row>
    <row r="5556" spans="19:20" x14ac:dyDescent="0.25">
      <c r="S5556">
        <f t="shared" si="176"/>
        <v>0</v>
      </c>
      <c r="T5556" t="str">
        <f t="shared" si="175"/>
        <v/>
      </c>
    </row>
    <row r="5557" spans="19:20" x14ac:dyDescent="0.25">
      <c r="S5557">
        <f t="shared" si="176"/>
        <v>0</v>
      </c>
      <c r="T5557" t="str">
        <f t="shared" si="175"/>
        <v/>
      </c>
    </row>
    <row r="5558" spans="19:20" x14ac:dyDescent="0.25">
      <c r="S5558">
        <f t="shared" si="176"/>
        <v>0</v>
      </c>
      <c r="T5558" t="str">
        <f t="shared" si="175"/>
        <v/>
      </c>
    </row>
    <row r="5559" spans="19:20" x14ac:dyDescent="0.25">
      <c r="S5559">
        <f t="shared" si="176"/>
        <v>0</v>
      </c>
      <c r="T5559" t="str">
        <f t="shared" si="175"/>
        <v/>
      </c>
    </row>
    <row r="5560" spans="19:20" x14ac:dyDescent="0.25">
      <c r="S5560">
        <f t="shared" si="176"/>
        <v>0</v>
      </c>
      <c r="T5560" t="str">
        <f t="shared" si="175"/>
        <v/>
      </c>
    </row>
    <row r="5561" spans="19:20" x14ac:dyDescent="0.25">
      <c r="S5561">
        <f t="shared" si="176"/>
        <v>0</v>
      </c>
      <c r="T5561" t="str">
        <f t="shared" si="175"/>
        <v/>
      </c>
    </row>
    <row r="5562" spans="19:20" x14ac:dyDescent="0.25">
      <c r="S5562">
        <f t="shared" si="176"/>
        <v>0</v>
      </c>
      <c r="T5562" t="str">
        <f t="shared" si="175"/>
        <v/>
      </c>
    </row>
    <row r="5563" spans="19:20" x14ac:dyDescent="0.25">
      <c r="S5563">
        <f t="shared" si="176"/>
        <v>0</v>
      </c>
      <c r="T5563" t="str">
        <f t="shared" si="175"/>
        <v/>
      </c>
    </row>
    <row r="5564" spans="19:20" x14ac:dyDescent="0.25">
      <c r="S5564">
        <f t="shared" si="176"/>
        <v>0</v>
      </c>
      <c r="T5564" t="str">
        <f t="shared" si="175"/>
        <v/>
      </c>
    </row>
    <row r="5565" spans="19:20" x14ac:dyDescent="0.25">
      <c r="S5565">
        <f t="shared" si="176"/>
        <v>0</v>
      </c>
      <c r="T5565" t="str">
        <f t="shared" si="175"/>
        <v/>
      </c>
    </row>
    <row r="5566" spans="19:20" x14ac:dyDescent="0.25">
      <c r="S5566">
        <f t="shared" si="176"/>
        <v>0</v>
      </c>
      <c r="T5566" t="str">
        <f t="shared" si="175"/>
        <v/>
      </c>
    </row>
    <row r="5567" spans="19:20" x14ac:dyDescent="0.25">
      <c r="S5567">
        <f t="shared" si="176"/>
        <v>0</v>
      </c>
      <c r="T5567" t="str">
        <f t="shared" si="175"/>
        <v/>
      </c>
    </row>
    <row r="5568" spans="19:20" x14ac:dyDescent="0.25">
      <c r="S5568">
        <f t="shared" si="176"/>
        <v>0</v>
      </c>
      <c r="T5568" t="str">
        <f t="shared" si="175"/>
        <v/>
      </c>
    </row>
    <row r="5569" spans="19:20" x14ac:dyDescent="0.25">
      <c r="S5569">
        <f t="shared" si="176"/>
        <v>0</v>
      </c>
      <c r="T5569" t="str">
        <f t="shared" si="175"/>
        <v/>
      </c>
    </row>
    <row r="5570" spans="19:20" x14ac:dyDescent="0.25">
      <c r="S5570">
        <f t="shared" si="176"/>
        <v>0</v>
      </c>
      <c r="T5570" t="str">
        <f t="shared" si="175"/>
        <v/>
      </c>
    </row>
    <row r="5571" spans="19:20" x14ac:dyDescent="0.25">
      <c r="S5571">
        <f t="shared" si="176"/>
        <v>0</v>
      </c>
      <c r="T5571" t="str">
        <f t="shared" ref="T5571:T5634" si="177">LEFT(P5571,6)</f>
        <v/>
      </c>
    </row>
    <row r="5572" spans="19:20" x14ac:dyDescent="0.25">
      <c r="S5572">
        <f t="shared" si="176"/>
        <v>0</v>
      </c>
      <c r="T5572" t="str">
        <f t="shared" si="177"/>
        <v/>
      </c>
    </row>
    <row r="5573" spans="19:20" x14ac:dyDescent="0.25">
      <c r="S5573">
        <f t="shared" si="176"/>
        <v>0</v>
      </c>
      <c r="T5573" t="str">
        <f t="shared" si="177"/>
        <v/>
      </c>
    </row>
    <row r="5574" spans="19:20" x14ac:dyDescent="0.25">
      <c r="S5574">
        <f t="shared" si="176"/>
        <v>0</v>
      </c>
      <c r="T5574" t="str">
        <f t="shared" si="177"/>
        <v/>
      </c>
    </row>
    <row r="5575" spans="19:20" x14ac:dyDescent="0.25">
      <c r="S5575">
        <f t="shared" si="176"/>
        <v>0</v>
      </c>
      <c r="T5575" t="str">
        <f t="shared" si="177"/>
        <v/>
      </c>
    </row>
    <row r="5576" spans="19:20" x14ac:dyDescent="0.25">
      <c r="S5576">
        <f t="shared" si="176"/>
        <v>0</v>
      </c>
      <c r="T5576" t="str">
        <f t="shared" si="177"/>
        <v/>
      </c>
    </row>
    <row r="5577" spans="19:20" x14ac:dyDescent="0.25">
      <c r="S5577">
        <f t="shared" si="176"/>
        <v>0</v>
      </c>
      <c r="T5577" t="str">
        <f t="shared" si="177"/>
        <v/>
      </c>
    </row>
    <row r="5578" spans="19:20" x14ac:dyDescent="0.25">
      <c r="S5578">
        <f t="shared" si="176"/>
        <v>0</v>
      </c>
      <c r="T5578" t="str">
        <f t="shared" si="177"/>
        <v/>
      </c>
    </row>
    <row r="5579" spans="19:20" x14ac:dyDescent="0.25">
      <c r="S5579">
        <f t="shared" si="176"/>
        <v>0</v>
      </c>
      <c r="T5579" t="str">
        <f t="shared" si="177"/>
        <v/>
      </c>
    </row>
    <row r="5580" spans="19:20" x14ac:dyDescent="0.25">
      <c r="S5580">
        <f t="shared" si="176"/>
        <v>0</v>
      </c>
      <c r="T5580" t="str">
        <f t="shared" si="177"/>
        <v/>
      </c>
    </row>
    <row r="5581" spans="19:20" x14ac:dyDescent="0.25">
      <c r="S5581">
        <f t="shared" si="176"/>
        <v>0</v>
      </c>
      <c r="T5581" t="str">
        <f t="shared" si="177"/>
        <v/>
      </c>
    </row>
    <row r="5582" spans="19:20" x14ac:dyDescent="0.25">
      <c r="S5582">
        <f t="shared" si="176"/>
        <v>0</v>
      </c>
      <c r="T5582" t="str">
        <f t="shared" si="177"/>
        <v/>
      </c>
    </row>
    <row r="5583" spans="19:20" x14ac:dyDescent="0.25">
      <c r="S5583">
        <f t="shared" si="176"/>
        <v>0</v>
      </c>
      <c r="T5583" t="str">
        <f t="shared" si="177"/>
        <v/>
      </c>
    </row>
    <row r="5584" spans="19:20" x14ac:dyDescent="0.25">
      <c r="S5584">
        <f t="shared" si="176"/>
        <v>0</v>
      </c>
      <c r="T5584" t="str">
        <f t="shared" si="177"/>
        <v/>
      </c>
    </row>
    <row r="5585" spans="19:20" x14ac:dyDescent="0.25">
      <c r="S5585">
        <f t="shared" si="176"/>
        <v>0</v>
      </c>
      <c r="T5585" t="str">
        <f t="shared" si="177"/>
        <v/>
      </c>
    </row>
    <row r="5586" spans="19:20" x14ac:dyDescent="0.25">
      <c r="S5586">
        <f t="shared" si="176"/>
        <v>0</v>
      </c>
      <c r="T5586" t="str">
        <f t="shared" si="177"/>
        <v/>
      </c>
    </row>
    <row r="5587" spans="19:20" x14ac:dyDescent="0.25">
      <c r="S5587">
        <f t="shared" si="176"/>
        <v>0</v>
      </c>
      <c r="T5587" t="str">
        <f t="shared" si="177"/>
        <v/>
      </c>
    </row>
    <row r="5588" spans="19:20" x14ac:dyDescent="0.25">
      <c r="S5588">
        <f t="shared" si="176"/>
        <v>0</v>
      </c>
      <c r="T5588" t="str">
        <f t="shared" si="177"/>
        <v/>
      </c>
    </row>
    <row r="5589" spans="19:20" x14ac:dyDescent="0.25">
      <c r="S5589">
        <f t="shared" si="176"/>
        <v>0</v>
      </c>
      <c r="T5589" t="str">
        <f t="shared" si="177"/>
        <v/>
      </c>
    </row>
    <row r="5590" spans="19:20" x14ac:dyDescent="0.25">
      <c r="S5590">
        <f t="shared" si="176"/>
        <v>0</v>
      </c>
      <c r="T5590" t="str">
        <f t="shared" si="177"/>
        <v/>
      </c>
    </row>
    <row r="5591" spans="19:20" x14ac:dyDescent="0.25">
      <c r="S5591">
        <f t="shared" si="176"/>
        <v>0</v>
      </c>
      <c r="T5591" t="str">
        <f t="shared" si="177"/>
        <v/>
      </c>
    </row>
    <row r="5592" spans="19:20" x14ac:dyDescent="0.25">
      <c r="S5592">
        <f t="shared" si="176"/>
        <v>0</v>
      </c>
      <c r="T5592" t="str">
        <f t="shared" si="177"/>
        <v/>
      </c>
    </row>
    <row r="5593" spans="19:20" x14ac:dyDescent="0.25">
      <c r="S5593">
        <f t="shared" si="176"/>
        <v>0</v>
      </c>
      <c r="T5593" t="str">
        <f t="shared" si="177"/>
        <v/>
      </c>
    </row>
    <row r="5594" spans="19:20" x14ac:dyDescent="0.25">
      <c r="S5594">
        <f t="shared" si="176"/>
        <v>0</v>
      </c>
      <c r="T5594" t="str">
        <f t="shared" si="177"/>
        <v/>
      </c>
    </row>
    <row r="5595" spans="19:20" x14ac:dyDescent="0.25">
      <c r="S5595">
        <f t="shared" ref="S5595:S5658" si="178">J5595</f>
        <v>0</v>
      </c>
      <c r="T5595" t="str">
        <f t="shared" si="177"/>
        <v/>
      </c>
    </row>
    <row r="5596" spans="19:20" x14ac:dyDescent="0.25">
      <c r="S5596">
        <f t="shared" si="178"/>
        <v>0</v>
      </c>
      <c r="T5596" t="str">
        <f t="shared" si="177"/>
        <v/>
      </c>
    </row>
    <row r="5597" spans="19:20" x14ac:dyDescent="0.25">
      <c r="S5597">
        <f t="shared" si="178"/>
        <v>0</v>
      </c>
      <c r="T5597" t="str">
        <f t="shared" si="177"/>
        <v/>
      </c>
    </row>
    <row r="5598" spans="19:20" x14ac:dyDescent="0.25">
      <c r="S5598">
        <f t="shared" si="178"/>
        <v>0</v>
      </c>
      <c r="T5598" t="str">
        <f t="shared" si="177"/>
        <v/>
      </c>
    </row>
    <row r="5599" spans="19:20" x14ac:dyDescent="0.25">
      <c r="S5599">
        <f t="shared" si="178"/>
        <v>0</v>
      </c>
      <c r="T5599" t="str">
        <f t="shared" si="177"/>
        <v/>
      </c>
    </row>
    <row r="5600" spans="19:20" x14ac:dyDescent="0.25">
      <c r="S5600">
        <f t="shared" si="178"/>
        <v>0</v>
      </c>
      <c r="T5600" t="str">
        <f t="shared" si="177"/>
        <v/>
      </c>
    </row>
    <row r="5601" spans="19:20" x14ac:dyDescent="0.25">
      <c r="S5601">
        <f t="shared" si="178"/>
        <v>0</v>
      </c>
      <c r="T5601" t="str">
        <f t="shared" si="177"/>
        <v/>
      </c>
    </row>
    <row r="5602" spans="19:20" x14ac:dyDescent="0.25">
      <c r="S5602">
        <f t="shared" si="178"/>
        <v>0</v>
      </c>
      <c r="T5602" t="str">
        <f t="shared" si="177"/>
        <v/>
      </c>
    </row>
    <row r="5603" spans="19:20" x14ac:dyDescent="0.25">
      <c r="S5603">
        <f t="shared" si="178"/>
        <v>0</v>
      </c>
      <c r="T5603" t="str">
        <f t="shared" si="177"/>
        <v/>
      </c>
    </row>
    <row r="5604" spans="19:20" x14ac:dyDescent="0.25">
      <c r="S5604">
        <f t="shared" si="178"/>
        <v>0</v>
      </c>
      <c r="T5604" t="str">
        <f t="shared" si="177"/>
        <v/>
      </c>
    </row>
    <row r="5605" spans="19:20" x14ac:dyDescent="0.25">
      <c r="S5605">
        <f t="shared" si="178"/>
        <v>0</v>
      </c>
      <c r="T5605" t="str">
        <f t="shared" si="177"/>
        <v/>
      </c>
    </row>
    <row r="5606" spans="19:20" x14ac:dyDescent="0.25">
      <c r="S5606">
        <f t="shared" si="178"/>
        <v>0</v>
      </c>
      <c r="T5606" t="str">
        <f t="shared" si="177"/>
        <v/>
      </c>
    </row>
    <row r="5607" spans="19:20" x14ac:dyDescent="0.25">
      <c r="S5607">
        <f t="shared" si="178"/>
        <v>0</v>
      </c>
      <c r="T5607" t="str">
        <f t="shared" si="177"/>
        <v/>
      </c>
    </row>
    <row r="5608" spans="19:20" x14ac:dyDescent="0.25">
      <c r="S5608">
        <f t="shared" si="178"/>
        <v>0</v>
      </c>
      <c r="T5608" t="str">
        <f t="shared" si="177"/>
        <v/>
      </c>
    </row>
    <row r="5609" spans="19:20" x14ac:dyDescent="0.25">
      <c r="S5609">
        <f t="shared" si="178"/>
        <v>0</v>
      </c>
      <c r="T5609" t="str">
        <f t="shared" si="177"/>
        <v/>
      </c>
    </row>
    <row r="5610" spans="19:20" x14ac:dyDescent="0.25">
      <c r="S5610">
        <f t="shared" si="178"/>
        <v>0</v>
      </c>
      <c r="T5610" t="str">
        <f t="shared" si="177"/>
        <v/>
      </c>
    </row>
    <row r="5611" spans="19:20" x14ac:dyDescent="0.25">
      <c r="S5611">
        <f t="shared" si="178"/>
        <v>0</v>
      </c>
      <c r="T5611" t="str">
        <f t="shared" si="177"/>
        <v/>
      </c>
    </row>
    <row r="5612" spans="19:20" x14ac:dyDescent="0.25">
      <c r="S5612">
        <f t="shared" si="178"/>
        <v>0</v>
      </c>
      <c r="T5612" t="str">
        <f t="shared" si="177"/>
        <v/>
      </c>
    </row>
    <row r="5613" spans="19:20" x14ac:dyDescent="0.25">
      <c r="S5613">
        <f t="shared" si="178"/>
        <v>0</v>
      </c>
      <c r="T5613" t="str">
        <f t="shared" si="177"/>
        <v/>
      </c>
    </row>
    <row r="5614" spans="19:20" x14ac:dyDescent="0.25">
      <c r="S5614">
        <f t="shared" si="178"/>
        <v>0</v>
      </c>
      <c r="T5614" t="str">
        <f t="shared" si="177"/>
        <v/>
      </c>
    </row>
    <row r="5615" spans="19:20" x14ac:dyDescent="0.25">
      <c r="S5615">
        <f t="shared" si="178"/>
        <v>0</v>
      </c>
      <c r="T5615" t="str">
        <f t="shared" si="177"/>
        <v/>
      </c>
    </row>
    <row r="5616" spans="19:20" x14ac:dyDescent="0.25">
      <c r="S5616">
        <f t="shared" si="178"/>
        <v>0</v>
      </c>
      <c r="T5616" t="str">
        <f t="shared" si="177"/>
        <v/>
      </c>
    </row>
    <row r="5617" spans="19:20" x14ac:dyDescent="0.25">
      <c r="S5617">
        <f t="shared" si="178"/>
        <v>0</v>
      </c>
      <c r="T5617" t="str">
        <f t="shared" si="177"/>
        <v/>
      </c>
    </row>
    <row r="5618" spans="19:20" x14ac:dyDescent="0.25">
      <c r="S5618">
        <f t="shared" si="178"/>
        <v>0</v>
      </c>
      <c r="T5618" t="str">
        <f t="shared" si="177"/>
        <v/>
      </c>
    </row>
    <row r="5619" spans="19:20" x14ac:dyDescent="0.25">
      <c r="S5619">
        <f t="shared" si="178"/>
        <v>0</v>
      </c>
      <c r="T5619" t="str">
        <f t="shared" si="177"/>
        <v/>
      </c>
    </row>
    <row r="5620" spans="19:20" x14ac:dyDescent="0.25">
      <c r="S5620">
        <f t="shared" si="178"/>
        <v>0</v>
      </c>
      <c r="T5620" t="str">
        <f t="shared" si="177"/>
        <v/>
      </c>
    </row>
    <row r="5621" spans="19:20" x14ac:dyDescent="0.25">
      <c r="S5621">
        <f t="shared" si="178"/>
        <v>0</v>
      </c>
      <c r="T5621" t="str">
        <f t="shared" si="177"/>
        <v/>
      </c>
    </row>
    <row r="5622" spans="19:20" x14ac:dyDescent="0.25">
      <c r="S5622">
        <f t="shared" si="178"/>
        <v>0</v>
      </c>
      <c r="T5622" t="str">
        <f t="shared" si="177"/>
        <v/>
      </c>
    </row>
    <row r="5623" spans="19:20" x14ac:dyDescent="0.25">
      <c r="S5623">
        <f t="shared" si="178"/>
        <v>0</v>
      </c>
      <c r="T5623" t="str">
        <f t="shared" si="177"/>
        <v/>
      </c>
    </row>
    <row r="5624" spans="19:20" x14ac:dyDescent="0.25">
      <c r="S5624">
        <f t="shared" si="178"/>
        <v>0</v>
      </c>
      <c r="T5624" t="str">
        <f t="shared" si="177"/>
        <v/>
      </c>
    </row>
    <row r="5625" spans="19:20" x14ac:dyDescent="0.25">
      <c r="S5625">
        <f t="shared" si="178"/>
        <v>0</v>
      </c>
      <c r="T5625" t="str">
        <f t="shared" si="177"/>
        <v/>
      </c>
    </row>
    <row r="5626" spans="19:20" x14ac:dyDescent="0.25">
      <c r="S5626">
        <f t="shared" si="178"/>
        <v>0</v>
      </c>
      <c r="T5626" t="str">
        <f t="shared" si="177"/>
        <v/>
      </c>
    </row>
    <row r="5627" spans="19:20" x14ac:dyDescent="0.25">
      <c r="S5627">
        <f t="shared" si="178"/>
        <v>0</v>
      </c>
      <c r="T5627" t="str">
        <f t="shared" si="177"/>
        <v/>
      </c>
    </row>
    <row r="5628" spans="19:20" x14ac:dyDescent="0.25">
      <c r="S5628">
        <f t="shared" si="178"/>
        <v>0</v>
      </c>
      <c r="T5628" t="str">
        <f t="shared" si="177"/>
        <v/>
      </c>
    </row>
    <row r="5629" spans="19:20" x14ac:dyDescent="0.25">
      <c r="S5629">
        <f t="shared" si="178"/>
        <v>0</v>
      </c>
      <c r="T5629" t="str">
        <f t="shared" si="177"/>
        <v/>
      </c>
    </row>
    <row r="5630" spans="19:20" x14ac:dyDescent="0.25">
      <c r="S5630">
        <f t="shared" si="178"/>
        <v>0</v>
      </c>
      <c r="T5630" t="str">
        <f t="shared" si="177"/>
        <v/>
      </c>
    </row>
    <row r="5631" spans="19:20" x14ac:dyDescent="0.25">
      <c r="S5631">
        <f t="shared" si="178"/>
        <v>0</v>
      </c>
      <c r="T5631" t="str">
        <f t="shared" si="177"/>
        <v/>
      </c>
    </row>
    <row r="5632" spans="19:20" x14ac:dyDescent="0.25">
      <c r="S5632">
        <f t="shared" si="178"/>
        <v>0</v>
      </c>
      <c r="T5632" t="str">
        <f t="shared" si="177"/>
        <v/>
      </c>
    </row>
    <row r="5633" spans="19:20" x14ac:dyDescent="0.25">
      <c r="S5633">
        <f t="shared" si="178"/>
        <v>0</v>
      </c>
      <c r="T5633" t="str">
        <f t="shared" si="177"/>
        <v/>
      </c>
    </row>
    <row r="5634" spans="19:20" x14ac:dyDescent="0.25">
      <c r="S5634">
        <f t="shared" si="178"/>
        <v>0</v>
      </c>
      <c r="T5634" t="str">
        <f t="shared" si="177"/>
        <v/>
      </c>
    </row>
    <row r="5635" spans="19:20" x14ac:dyDescent="0.25">
      <c r="S5635">
        <f t="shared" si="178"/>
        <v>0</v>
      </c>
      <c r="T5635" t="str">
        <f t="shared" ref="T5635:T5698" si="179">LEFT(P5635,6)</f>
        <v/>
      </c>
    </row>
    <row r="5636" spans="19:20" x14ac:dyDescent="0.25">
      <c r="S5636">
        <f t="shared" si="178"/>
        <v>0</v>
      </c>
      <c r="T5636" t="str">
        <f t="shared" si="179"/>
        <v/>
      </c>
    </row>
    <row r="5637" spans="19:20" x14ac:dyDescent="0.25">
      <c r="S5637">
        <f t="shared" si="178"/>
        <v>0</v>
      </c>
      <c r="T5637" t="str">
        <f t="shared" si="179"/>
        <v/>
      </c>
    </row>
    <row r="5638" spans="19:20" x14ac:dyDescent="0.25">
      <c r="S5638">
        <f t="shared" si="178"/>
        <v>0</v>
      </c>
      <c r="T5638" t="str">
        <f t="shared" si="179"/>
        <v/>
      </c>
    </row>
    <row r="5639" spans="19:20" x14ac:dyDescent="0.25">
      <c r="S5639">
        <f t="shared" si="178"/>
        <v>0</v>
      </c>
      <c r="T5639" t="str">
        <f t="shared" si="179"/>
        <v/>
      </c>
    </row>
    <row r="5640" spans="19:20" x14ac:dyDescent="0.25">
      <c r="S5640">
        <f t="shared" si="178"/>
        <v>0</v>
      </c>
      <c r="T5640" t="str">
        <f t="shared" si="179"/>
        <v/>
      </c>
    </row>
    <row r="5641" spans="19:20" x14ac:dyDescent="0.25">
      <c r="S5641">
        <f t="shared" si="178"/>
        <v>0</v>
      </c>
      <c r="T5641" t="str">
        <f t="shared" si="179"/>
        <v/>
      </c>
    </row>
    <row r="5642" spans="19:20" x14ac:dyDescent="0.25">
      <c r="S5642">
        <f t="shared" si="178"/>
        <v>0</v>
      </c>
      <c r="T5642" t="str">
        <f t="shared" si="179"/>
        <v/>
      </c>
    </row>
    <row r="5643" spans="19:20" x14ac:dyDescent="0.25">
      <c r="S5643">
        <f t="shared" si="178"/>
        <v>0</v>
      </c>
      <c r="T5643" t="str">
        <f t="shared" si="179"/>
        <v/>
      </c>
    </row>
    <row r="5644" spans="19:20" x14ac:dyDescent="0.25">
      <c r="S5644">
        <f t="shared" si="178"/>
        <v>0</v>
      </c>
      <c r="T5644" t="str">
        <f t="shared" si="179"/>
        <v/>
      </c>
    </row>
    <row r="5645" spans="19:20" x14ac:dyDescent="0.25">
      <c r="S5645">
        <f t="shared" si="178"/>
        <v>0</v>
      </c>
      <c r="T5645" t="str">
        <f t="shared" si="179"/>
        <v/>
      </c>
    </row>
    <row r="5646" spans="19:20" x14ac:dyDescent="0.25">
      <c r="S5646">
        <f t="shared" si="178"/>
        <v>0</v>
      </c>
      <c r="T5646" t="str">
        <f t="shared" si="179"/>
        <v/>
      </c>
    </row>
    <row r="5647" spans="19:20" x14ac:dyDescent="0.25">
      <c r="S5647">
        <f t="shared" si="178"/>
        <v>0</v>
      </c>
      <c r="T5647" t="str">
        <f t="shared" si="179"/>
        <v/>
      </c>
    </row>
    <row r="5648" spans="19:20" x14ac:dyDescent="0.25">
      <c r="S5648">
        <f t="shared" si="178"/>
        <v>0</v>
      </c>
      <c r="T5648" t="str">
        <f t="shared" si="179"/>
        <v/>
      </c>
    </row>
    <row r="5649" spans="19:20" x14ac:dyDescent="0.25">
      <c r="S5649">
        <f t="shared" si="178"/>
        <v>0</v>
      </c>
      <c r="T5649" t="str">
        <f t="shared" si="179"/>
        <v/>
      </c>
    </row>
    <row r="5650" spans="19:20" x14ac:dyDescent="0.25">
      <c r="S5650">
        <f t="shared" si="178"/>
        <v>0</v>
      </c>
      <c r="T5650" t="str">
        <f t="shared" si="179"/>
        <v/>
      </c>
    </row>
    <row r="5651" spans="19:20" x14ac:dyDescent="0.25">
      <c r="S5651">
        <f t="shared" si="178"/>
        <v>0</v>
      </c>
      <c r="T5651" t="str">
        <f t="shared" si="179"/>
        <v/>
      </c>
    </row>
    <row r="5652" spans="19:20" x14ac:dyDescent="0.25">
      <c r="S5652">
        <f t="shared" si="178"/>
        <v>0</v>
      </c>
      <c r="T5652" t="str">
        <f t="shared" si="179"/>
        <v/>
      </c>
    </row>
    <row r="5653" spans="19:20" x14ac:dyDescent="0.25">
      <c r="S5653">
        <f t="shared" si="178"/>
        <v>0</v>
      </c>
      <c r="T5653" t="str">
        <f t="shared" si="179"/>
        <v/>
      </c>
    </row>
    <row r="5654" spans="19:20" x14ac:dyDescent="0.25">
      <c r="S5654">
        <f t="shared" si="178"/>
        <v>0</v>
      </c>
      <c r="T5654" t="str">
        <f t="shared" si="179"/>
        <v/>
      </c>
    </row>
    <row r="5655" spans="19:20" x14ac:dyDescent="0.25">
      <c r="S5655">
        <f t="shared" si="178"/>
        <v>0</v>
      </c>
      <c r="T5655" t="str">
        <f t="shared" si="179"/>
        <v/>
      </c>
    </row>
    <row r="5656" spans="19:20" x14ac:dyDescent="0.25">
      <c r="S5656">
        <f t="shared" si="178"/>
        <v>0</v>
      </c>
      <c r="T5656" t="str">
        <f t="shared" si="179"/>
        <v/>
      </c>
    </row>
    <row r="5657" spans="19:20" x14ac:dyDescent="0.25">
      <c r="S5657">
        <f t="shared" si="178"/>
        <v>0</v>
      </c>
      <c r="T5657" t="str">
        <f t="shared" si="179"/>
        <v/>
      </c>
    </row>
    <row r="5658" spans="19:20" x14ac:dyDescent="0.25">
      <c r="S5658">
        <f t="shared" si="178"/>
        <v>0</v>
      </c>
      <c r="T5658" t="str">
        <f t="shared" si="179"/>
        <v/>
      </c>
    </row>
    <row r="5659" spans="19:20" x14ac:dyDescent="0.25">
      <c r="S5659">
        <f t="shared" ref="S5659:S5714" si="180">J5659</f>
        <v>0</v>
      </c>
      <c r="T5659" t="str">
        <f t="shared" si="179"/>
        <v/>
      </c>
    </row>
    <row r="5660" spans="19:20" x14ac:dyDescent="0.25">
      <c r="S5660">
        <f t="shared" si="180"/>
        <v>0</v>
      </c>
      <c r="T5660" t="str">
        <f t="shared" si="179"/>
        <v/>
      </c>
    </row>
    <row r="5661" spans="19:20" x14ac:dyDescent="0.25">
      <c r="S5661">
        <f t="shared" si="180"/>
        <v>0</v>
      </c>
      <c r="T5661" t="str">
        <f t="shared" si="179"/>
        <v/>
      </c>
    </row>
    <row r="5662" spans="19:20" x14ac:dyDescent="0.25">
      <c r="S5662">
        <f t="shared" si="180"/>
        <v>0</v>
      </c>
      <c r="T5662" t="str">
        <f t="shared" si="179"/>
        <v/>
      </c>
    </row>
    <row r="5663" spans="19:20" x14ac:dyDescent="0.25">
      <c r="S5663">
        <f t="shared" si="180"/>
        <v>0</v>
      </c>
      <c r="T5663" t="str">
        <f t="shared" si="179"/>
        <v/>
      </c>
    </row>
    <row r="5664" spans="19:20" x14ac:dyDescent="0.25">
      <c r="S5664">
        <f t="shared" si="180"/>
        <v>0</v>
      </c>
      <c r="T5664" t="str">
        <f t="shared" si="179"/>
        <v/>
      </c>
    </row>
    <row r="5665" spans="19:20" x14ac:dyDescent="0.25">
      <c r="S5665">
        <f t="shared" si="180"/>
        <v>0</v>
      </c>
      <c r="T5665" t="str">
        <f t="shared" si="179"/>
        <v/>
      </c>
    </row>
    <row r="5666" spans="19:20" x14ac:dyDescent="0.25">
      <c r="S5666">
        <f t="shared" si="180"/>
        <v>0</v>
      </c>
      <c r="T5666" t="str">
        <f t="shared" si="179"/>
        <v/>
      </c>
    </row>
    <row r="5667" spans="19:20" x14ac:dyDescent="0.25">
      <c r="S5667">
        <f t="shared" si="180"/>
        <v>0</v>
      </c>
      <c r="T5667" t="str">
        <f t="shared" si="179"/>
        <v/>
      </c>
    </row>
    <row r="5668" spans="19:20" x14ac:dyDescent="0.25">
      <c r="S5668">
        <f t="shared" si="180"/>
        <v>0</v>
      </c>
      <c r="T5668" t="str">
        <f t="shared" si="179"/>
        <v/>
      </c>
    </row>
    <row r="5669" spans="19:20" x14ac:dyDescent="0.25">
      <c r="S5669">
        <f t="shared" si="180"/>
        <v>0</v>
      </c>
      <c r="T5669" t="str">
        <f t="shared" si="179"/>
        <v/>
      </c>
    </row>
    <row r="5670" spans="19:20" x14ac:dyDescent="0.25">
      <c r="S5670">
        <f t="shared" si="180"/>
        <v>0</v>
      </c>
      <c r="T5670" t="str">
        <f t="shared" si="179"/>
        <v/>
      </c>
    </row>
    <row r="5671" spans="19:20" x14ac:dyDescent="0.25">
      <c r="S5671">
        <f t="shared" si="180"/>
        <v>0</v>
      </c>
      <c r="T5671" t="str">
        <f t="shared" si="179"/>
        <v/>
      </c>
    </row>
    <row r="5672" spans="19:20" x14ac:dyDescent="0.25">
      <c r="S5672">
        <f t="shared" si="180"/>
        <v>0</v>
      </c>
      <c r="T5672" t="str">
        <f t="shared" si="179"/>
        <v/>
      </c>
    </row>
    <row r="5673" spans="19:20" x14ac:dyDescent="0.25">
      <c r="S5673">
        <f t="shared" si="180"/>
        <v>0</v>
      </c>
      <c r="T5673" t="str">
        <f t="shared" si="179"/>
        <v/>
      </c>
    </row>
    <row r="5674" spans="19:20" x14ac:dyDescent="0.25">
      <c r="S5674">
        <f t="shared" si="180"/>
        <v>0</v>
      </c>
      <c r="T5674" t="str">
        <f t="shared" si="179"/>
        <v/>
      </c>
    </row>
    <row r="5675" spans="19:20" x14ac:dyDescent="0.25">
      <c r="S5675">
        <f t="shared" si="180"/>
        <v>0</v>
      </c>
      <c r="T5675" t="str">
        <f t="shared" si="179"/>
        <v/>
      </c>
    </row>
    <row r="5676" spans="19:20" x14ac:dyDescent="0.25">
      <c r="S5676">
        <f t="shared" si="180"/>
        <v>0</v>
      </c>
      <c r="T5676" t="str">
        <f t="shared" si="179"/>
        <v/>
      </c>
    </row>
    <row r="5677" spans="19:20" x14ac:dyDescent="0.25">
      <c r="S5677">
        <f t="shared" si="180"/>
        <v>0</v>
      </c>
      <c r="T5677" t="str">
        <f t="shared" si="179"/>
        <v/>
      </c>
    </row>
    <row r="5678" spans="19:20" x14ac:dyDescent="0.25">
      <c r="S5678">
        <f t="shared" si="180"/>
        <v>0</v>
      </c>
      <c r="T5678" t="str">
        <f t="shared" si="179"/>
        <v/>
      </c>
    </row>
    <row r="5679" spans="19:20" x14ac:dyDescent="0.25">
      <c r="S5679">
        <f t="shared" si="180"/>
        <v>0</v>
      </c>
      <c r="T5679" t="str">
        <f t="shared" si="179"/>
        <v/>
      </c>
    </row>
    <row r="5680" spans="19:20" x14ac:dyDescent="0.25">
      <c r="S5680">
        <f t="shared" si="180"/>
        <v>0</v>
      </c>
      <c r="T5680" t="str">
        <f t="shared" si="179"/>
        <v/>
      </c>
    </row>
    <row r="5681" spans="19:20" x14ac:dyDescent="0.25">
      <c r="S5681">
        <f t="shared" si="180"/>
        <v>0</v>
      </c>
      <c r="T5681" t="str">
        <f t="shared" si="179"/>
        <v/>
      </c>
    </row>
    <row r="5682" spans="19:20" x14ac:dyDescent="0.25">
      <c r="S5682">
        <f t="shared" si="180"/>
        <v>0</v>
      </c>
      <c r="T5682" t="str">
        <f t="shared" si="179"/>
        <v/>
      </c>
    </row>
    <row r="5683" spans="19:20" x14ac:dyDescent="0.25">
      <c r="S5683">
        <f t="shared" si="180"/>
        <v>0</v>
      </c>
      <c r="T5683" t="str">
        <f t="shared" si="179"/>
        <v/>
      </c>
    </row>
    <row r="5684" spans="19:20" x14ac:dyDescent="0.25">
      <c r="S5684">
        <f t="shared" si="180"/>
        <v>0</v>
      </c>
      <c r="T5684" t="str">
        <f t="shared" si="179"/>
        <v/>
      </c>
    </row>
    <row r="5685" spans="19:20" x14ac:dyDescent="0.25">
      <c r="S5685">
        <f t="shared" si="180"/>
        <v>0</v>
      </c>
      <c r="T5685" t="str">
        <f t="shared" si="179"/>
        <v/>
      </c>
    </row>
    <row r="5686" spans="19:20" x14ac:dyDescent="0.25">
      <c r="S5686">
        <f t="shared" si="180"/>
        <v>0</v>
      </c>
      <c r="T5686" t="str">
        <f t="shared" si="179"/>
        <v/>
      </c>
    </row>
    <row r="5687" spans="19:20" x14ac:dyDescent="0.25">
      <c r="S5687">
        <f t="shared" si="180"/>
        <v>0</v>
      </c>
      <c r="T5687" t="str">
        <f t="shared" si="179"/>
        <v/>
      </c>
    </row>
    <row r="5688" spans="19:20" x14ac:dyDescent="0.25">
      <c r="S5688">
        <f t="shared" si="180"/>
        <v>0</v>
      </c>
      <c r="T5688" t="str">
        <f t="shared" si="179"/>
        <v/>
      </c>
    </row>
    <row r="5689" spans="19:20" x14ac:dyDescent="0.25">
      <c r="S5689">
        <f t="shared" si="180"/>
        <v>0</v>
      </c>
      <c r="T5689" t="str">
        <f t="shared" si="179"/>
        <v/>
      </c>
    </row>
    <row r="5690" spans="19:20" x14ac:dyDescent="0.25">
      <c r="S5690">
        <f t="shared" si="180"/>
        <v>0</v>
      </c>
      <c r="T5690" t="str">
        <f t="shared" si="179"/>
        <v/>
      </c>
    </row>
    <row r="5691" spans="19:20" x14ac:dyDescent="0.25">
      <c r="S5691">
        <f t="shared" si="180"/>
        <v>0</v>
      </c>
      <c r="T5691" t="str">
        <f t="shared" si="179"/>
        <v/>
      </c>
    </row>
    <row r="5692" spans="19:20" x14ac:dyDescent="0.25">
      <c r="S5692">
        <f t="shared" si="180"/>
        <v>0</v>
      </c>
      <c r="T5692" t="str">
        <f t="shared" si="179"/>
        <v/>
      </c>
    </row>
    <row r="5693" spans="19:20" x14ac:dyDescent="0.25">
      <c r="S5693">
        <f t="shared" si="180"/>
        <v>0</v>
      </c>
      <c r="T5693" t="str">
        <f t="shared" si="179"/>
        <v/>
      </c>
    </row>
    <row r="5694" spans="19:20" x14ac:dyDescent="0.25">
      <c r="S5694">
        <f t="shared" si="180"/>
        <v>0</v>
      </c>
      <c r="T5694" t="str">
        <f t="shared" si="179"/>
        <v/>
      </c>
    </row>
    <row r="5695" spans="19:20" x14ac:dyDescent="0.25">
      <c r="S5695">
        <f t="shared" si="180"/>
        <v>0</v>
      </c>
      <c r="T5695" t="str">
        <f t="shared" si="179"/>
        <v/>
      </c>
    </row>
    <row r="5696" spans="19:20" x14ac:dyDescent="0.25">
      <c r="S5696">
        <f t="shared" si="180"/>
        <v>0</v>
      </c>
      <c r="T5696" t="str">
        <f t="shared" si="179"/>
        <v/>
      </c>
    </row>
    <row r="5697" spans="19:20" x14ac:dyDescent="0.25">
      <c r="S5697">
        <f t="shared" si="180"/>
        <v>0</v>
      </c>
      <c r="T5697" t="str">
        <f t="shared" si="179"/>
        <v/>
      </c>
    </row>
    <row r="5698" spans="19:20" x14ac:dyDescent="0.25">
      <c r="S5698">
        <f t="shared" si="180"/>
        <v>0</v>
      </c>
      <c r="T5698" t="str">
        <f t="shared" si="179"/>
        <v/>
      </c>
    </row>
    <row r="5699" spans="19:20" x14ac:dyDescent="0.25">
      <c r="S5699">
        <f t="shared" si="180"/>
        <v>0</v>
      </c>
      <c r="T5699" t="str">
        <f t="shared" ref="T5699:T5762" si="181">LEFT(P5699,6)</f>
        <v/>
      </c>
    </row>
    <row r="5700" spans="19:20" x14ac:dyDescent="0.25">
      <c r="S5700">
        <f t="shared" si="180"/>
        <v>0</v>
      </c>
      <c r="T5700" t="str">
        <f t="shared" si="181"/>
        <v/>
      </c>
    </row>
    <row r="5701" spans="19:20" x14ac:dyDescent="0.25">
      <c r="S5701">
        <f t="shared" si="180"/>
        <v>0</v>
      </c>
      <c r="T5701" t="str">
        <f t="shared" si="181"/>
        <v/>
      </c>
    </row>
    <row r="5702" spans="19:20" x14ac:dyDescent="0.25">
      <c r="S5702">
        <f t="shared" si="180"/>
        <v>0</v>
      </c>
      <c r="T5702" t="str">
        <f t="shared" si="181"/>
        <v/>
      </c>
    </row>
    <row r="5703" spans="19:20" x14ac:dyDescent="0.25">
      <c r="S5703">
        <f t="shared" si="180"/>
        <v>0</v>
      </c>
      <c r="T5703" t="str">
        <f t="shared" si="181"/>
        <v/>
      </c>
    </row>
    <row r="5704" spans="19:20" x14ac:dyDescent="0.25">
      <c r="S5704">
        <f t="shared" si="180"/>
        <v>0</v>
      </c>
      <c r="T5704" t="str">
        <f t="shared" si="181"/>
        <v/>
      </c>
    </row>
    <row r="5705" spans="19:20" x14ac:dyDescent="0.25">
      <c r="S5705">
        <f t="shared" si="180"/>
        <v>0</v>
      </c>
      <c r="T5705" t="str">
        <f t="shared" si="181"/>
        <v/>
      </c>
    </row>
    <row r="5706" spans="19:20" x14ac:dyDescent="0.25">
      <c r="S5706">
        <f t="shared" si="180"/>
        <v>0</v>
      </c>
      <c r="T5706" t="str">
        <f t="shared" si="181"/>
        <v/>
      </c>
    </row>
    <row r="5707" spans="19:20" x14ac:dyDescent="0.25">
      <c r="S5707">
        <f t="shared" si="180"/>
        <v>0</v>
      </c>
      <c r="T5707" t="str">
        <f t="shared" si="181"/>
        <v/>
      </c>
    </row>
    <row r="5708" spans="19:20" x14ac:dyDescent="0.25">
      <c r="S5708">
        <f t="shared" si="180"/>
        <v>0</v>
      </c>
      <c r="T5708" t="str">
        <f t="shared" si="181"/>
        <v/>
      </c>
    </row>
    <row r="5709" spans="19:20" x14ac:dyDescent="0.25">
      <c r="S5709">
        <f t="shared" si="180"/>
        <v>0</v>
      </c>
      <c r="T5709" t="str">
        <f t="shared" si="181"/>
        <v/>
      </c>
    </row>
    <row r="5710" spans="19:20" x14ac:dyDescent="0.25">
      <c r="S5710">
        <f t="shared" si="180"/>
        <v>0</v>
      </c>
      <c r="T5710" t="str">
        <f t="shared" si="181"/>
        <v/>
      </c>
    </row>
    <row r="5711" spans="19:20" x14ac:dyDescent="0.25">
      <c r="S5711">
        <f t="shared" si="180"/>
        <v>0</v>
      </c>
      <c r="T5711" t="str">
        <f t="shared" si="181"/>
        <v/>
      </c>
    </row>
    <row r="5712" spans="19:20" x14ac:dyDescent="0.25">
      <c r="S5712">
        <f t="shared" si="180"/>
        <v>0</v>
      </c>
      <c r="T5712" t="str">
        <f t="shared" si="181"/>
        <v/>
      </c>
    </row>
    <row r="5713" spans="19:20" x14ac:dyDescent="0.25">
      <c r="S5713">
        <f t="shared" si="180"/>
        <v>0</v>
      </c>
      <c r="T5713" t="str">
        <f t="shared" si="181"/>
        <v/>
      </c>
    </row>
    <row r="5714" spans="19:20" x14ac:dyDescent="0.25">
      <c r="S5714">
        <f t="shared" si="180"/>
        <v>0</v>
      </c>
      <c r="T5714" t="str">
        <f t="shared" si="181"/>
        <v/>
      </c>
    </row>
    <row r="5715" spans="19:20" x14ac:dyDescent="0.25">
      <c r="S5715">
        <f t="shared" ref="S5715:S5777" si="182">J5715</f>
        <v>0</v>
      </c>
      <c r="T5715" t="str">
        <f t="shared" si="181"/>
        <v/>
      </c>
    </row>
    <row r="5716" spans="19:20" x14ac:dyDescent="0.25">
      <c r="S5716">
        <f t="shared" si="182"/>
        <v>0</v>
      </c>
      <c r="T5716" t="str">
        <f t="shared" si="181"/>
        <v/>
      </c>
    </row>
    <row r="5717" spans="19:20" x14ac:dyDescent="0.25">
      <c r="S5717">
        <f t="shared" si="182"/>
        <v>0</v>
      </c>
      <c r="T5717" t="str">
        <f t="shared" si="181"/>
        <v/>
      </c>
    </row>
    <row r="5718" spans="19:20" x14ac:dyDescent="0.25">
      <c r="S5718">
        <f t="shared" si="182"/>
        <v>0</v>
      </c>
      <c r="T5718" t="str">
        <f t="shared" si="181"/>
        <v/>
      </c>
    </row>
    <row r="5719" spans="19:20" x14ac:dyDescent="0.25">
      <c r="S5719">
        <f t="shared" si="182"/>
        <v>0</v>
      </c>
      <c r="T5719" t="str">
        <f t="shared" si="181"/>
        <v/>
      </c>
    </row>
    <row r="5720" spans="19:20" x14ac:dyDescent="0.25">
      <c r="S5720">
        <f t="shared" si="182"/>
        <v>0</v>
      </c>
      <c r="T5720" t="str">
        <f t="shared" si="181"/>
        <v/>
      </c>
    </row>
    <row r="5721" spans="19:20" x14ac:dyDescent="0.25">
      <c r="S5721">
        <f t="shared" si="182"/>
        <v>0</v>
      </c>
      <c r="T5721" t="str">
        <f t="shared" si="181"/>
        <v/>
      </c>
    </row>
    <row r="5722" spans="19:20" x14ac:dyDescent="0.25">
      <c r="S5722">
        <f t="shared" si="182"/>
        <v>0</v>
      </c>
      <c r="T5722" t="str">
        <f t="shared" si="181"/>
        <v/>
      </c>
    </row>
    <row r="5723" spans="19:20" x14ac:dyDescent="0.25">
      <c r="S5723">
        <f t="shared" si="182"/>
        <v>0</v>
      </c>
      <c r="T5723" t="str">
        <f t="shared" si="181"/>
        <v/>
      </c>
    </row>
    <row r="5724" spans="19:20" x14ac:dyDescent="0.25">
      <c r="S5724">
        <f t="shared" si="182"/>
        <v>0</v>
      </c>
      <c r="T5724" t="str">
        <f t="shared" si="181"/>
        <v/>
      </c>
    </row>
    <row r="5725" spans="19:20" x14ac:dyDescent="0.25">
      <c r="S5725">
        <f t="shared" si="182"/>
        <v>0</v>
      </c>
      <c r="T5725" t="str">
        <f t="shared" si="181"/>
        <v/>
      </c>
    </row>
    <row r="5726" spans="19:20" x14ac:dyDescent="0.25">
      <c r="S5726">
        <f t="shared" si="182"/>
        <v>0</v>
      </c>
      <c r="T5726" t="str">
        <f t="shared" si="181"/>
        <v/>
      </c>
    </row>
    <row r="5727" spans="19:20" x14ac:dyDescent="0.25">
      <c r="S5727">
        <f t="shared" si="182"/>
        <v>0</v>
      </c>
      <c r="T5727" t="str">
        <f t="shared" si="181"/>
        <v/>
      </c>
    </row>
    <row r="5728" spans="19:20" x14ac:dyDescent="0.25">
      <c r="S5728">
        <f t="shared" si="182"/>
        <v>0</v>
      </c>
      <c r="T5728" t="str">
        <f t="shared" si="181"/>
        <v/>
      </c>
    </row>
    <row r="5729" spans="19:20" x14ac:dyDescent="0.25">
      <c r="S5729">
        <f t="shared" si="182"/>
        <v>0</v>
      </c>
      <c r="T5729" t="str">
        <f t="shared" si="181"/>
        <v/>
      </c>
    </row>
    <row r="5730" spans="19:20" x14ac:dyDescent="0.25">
      <c r="S5730">
        <f t="shared" si="182"/>
        <v>0</v>
      </c>
      <c r="T5730" t="str">
        <f t="shared" si="181"/>
        <v/>
      </c>
    </row>
    <row r="5731" spans="19:20" x14ac:dyDescent="0.25">
      <c r="S5731">
        <f t="shared" si="182"/>
        <v>0</v>
      </c>
      <c r="T5731" t="str">
        <f t="shared" si="181"/>
        <v/>
      </c>
    </row>
    <row r="5732" spans="19:20" x14ac:dyDescent="0.25">
      <c r="S5732">
        <f t="shared" si="182"/>
        <v>0</v>
      </c>
      <c r="T5732" t="str">
        <f t="shared" si="181"/>
        <v/>
      </c>
    </row>
    <row r="5733" spans="19:20" x14ac:dyDescent="0.25">
      <c r="S5733">
        <f t="shared" si="182"/>
        <v>0</v>
      </c>
      <c r="T5733" t="str">
        <f t="shared" si="181"/>
        <v/>
      </c>
    </row>
    <row r="5734" spans="19:20" x14ac:dyDescent="0.25">
      <c r="S5734">
        <f t="shared" si="182"/>
        <v>0</v>
      </c>
      <c r="T5734" t="str">
        <f t="shared" si="181"/>
        <v/>
      </c>
    </row>
    <row r="5735" spans="19:20" x14ac:dyDescent="0.25">
      <c r="S5735">
        <f t="shared" si="182"/>
        <v>0</v>
      </c>
      <c r="T5735" t="str">
        <f t="shared" si="181"/>
        <v/>
      </c>
    </row>
    <row r="5736" spans="19:20" x14ac:dyDescent="0.25">
      <c r="S5736">
        <f t="shared" si="182"/>
        <v>0</v>
      </c>
      <c r="T5736" t="str">
        <f t="shared" si="181"/>
        <v/>
      </c>
    </row>
    <row r="5737" spans="19:20" x14ac:dyDescent="0.25">
      <c r="S5737">
        <f t="shared" si="182"/>
        <v>0</v>
      </c>
      <c r="T5737" t="str">
        <f t="shared" si="181"/>
        <v/>
      </c>
    </row>
    <row r="5738" spans="19:20" x14ac:dyDescent="0.25">
      <c r="S5738">
        <f t="shared" si="182"/>
        <v>0</v>
      </c>
      <c r="T5738" t="str">
        <f t="shared" si="181"/>
        <v/>
      </c>
    </row>
    <row r="5739" spans="19:20" x14ac:dyDescent="0.25">
      <c r="S5739">
        <f t="shared" si="182"/>
        <v>0</v>
      </c>
      <c r="T5739" t="str">
        <f t="shared" si="181"/>
        <v/>
      </c>
    </row>
    <row r="5740" spans="19:20" x14ac:dyDescent="0.25">
      <c r="S5740">
        <f t="shared" si="182"/>
        <v>0</v>
      </c>
      <c r="T5740" t="str">
        <f t="shared" si="181"/>
        <v/>
      </c>
    </row>
    <row r="5741" spans="19:20" x14ac:dyDescent="0.25">
      <c r="S5741">
        <f t="shared" si="182"/>
        <v>0</v>
      </c>
      <c r="T5741" t="str">
        <f t="shared" si="181"/>
        <v/>
      </c>
    </row>
    <row r="5742" spans="19:20" x14ac:dyDescent="0.25">
      <c r="S5742">
        <f t="shared" si="182"/>
        <v>0</v>
      </c>
      <c r="T5742" t="str">
        <f t="shared" si="181"/>
        <v/>
      </c>
    </row>
    <row r="5743" spans="19:20" x14ac:dyDescent="0.25">
      <c r="S5743">
        <f t="shared" si="182"/>
        <v>0</v>
      </c>
      <c r="T5743" t="str">
        <f t="shared" si="181"/>
        <v/>
      </c>
    </row>
    <row r="5744" spans="19:20" x14ac:dyDescent="0.25">
      <c r="S5744">
        <f t="shared" si="182"/>
        <v>0</v>
      </c>
      <c r="T5744" t="str">
        <f t="shared" si="181"/>
        <v/>
      </c>
    </row>
    <row r="5745" spans="19:20" x14ac:dyDescent="0.25">
      <c r="S5745">
        <f t="shared" si="182"/>
        <v>0</v>
      </c>
      <c r="T5745" t="str">
        <f t="shared" si="181"/>
        <v/>
      </c>
    </row>
    <row r="5746" spans="19:20" x14ac:dyDescent="0.25">
      <c r="S5746">
        <f t="shared" si="182"/>
        <v>0</v>
      </c>
      <c r="T5746" t="str">
        <f t="shared" si="181"/>
        <v/>
      </c>
    </row>
    <row r="5747" spans="19:20" x14ac:dyDescent="0.25">
      <c r="S5747">
        <f t="shared" si="182"/>
        <v>0</v>
      </c>
      <c r="T5747" t="str">
        <f t="shared" si="181"/>
        <v/>
      </c>
    </row>
    <row r="5748" spans="19:20" x14ac:dyDescent="0.25">
      <c r="S5748">
        <f t="shared" si="182"/>
        <v>0</v>
      </c>
      <c r="T5748" t="str">
        <f t="shared" si="181"/>
        <v/>
      </c>
    </row>
    <row r="5749" spans="19:20" x14ac:dyDescent="0.25">
      <c r="S5749">
        <f t="shared" si="182"/>
        <v>0</v>
      </c>
      <c r="T5749" t="str">
        <f t="shared" si="181"/>
        <v/>
      </c>
    </row>
    <row r="5750" spans="19:20" x14ac:dyDescent="0.25">
      <c r="S5750">
        <f t="shared" si="182"/>
        <v>0</v>
      </c>
      <c r="T5750" t="str">
        <f t="shared" si="181"/>
        <v/>
      </c>
    </row>
    <row r="5751" spans="19:20" x14ac:dyDescent="0.25">
      <c r="S5751">
        <f t="shared" si="182"/>
        <v>0</v>
      </c>
      <c r="T5751" t="str">
        <f t="shared" si="181"/>
        <v/>
      </c>
    </row>
    <row r="5752" spans="19:20" x14ac:dyDescent="0.25">
      <c r="S5752">
        <f t="shared" si="182"/>
        <v>0</v>
      </c>
      <c r="T5752" t="str">
        <f t="shared" si="181"/>
        <v/>
      </c>
    </row>
    <row r="5753" spans="19:20" x14ac:dyDescent="0.25">
      <c r="S5753">
        <f t="shared" si="182"/>
        <v>0</v>
      </c>
      <c r="T5753" t="str">
        <f t="shared" si="181"/>
        <v/>
      </c>
    </row>
    <row r="5754" spans="19:20" x14ac:dyDescent="0.25">
      <c r="S5754">
        <f t="shared" si="182"/>
        <v>0</v>
      </c>
      <c r="T5754" t="str">
        <f t="shared" si="181"/>
        <v/>
      </c>
    </row>
    <row r="5755" spans="19:20" x14ac:dyDescent="0.25">
      <c r="S5755">
        <f t="shared" si="182"/>
        <v>0</v>
      </c>
      <c r="T5755" t="str">
        <f t="shared" si="181"/>
        <v/>
      </c>
    </row>
    <row r="5756" spans="19:20" x14ac:dyDescent="0.25">
      <c r="S5756">
        <f t="shared" si="182"/>
        <v>0</v>
      </c>
      <c r="T5756" t="str">
        <f t="shared" si="181"/>
        <v/>
      </c>
    </row>
    <row r="5757" spans="19:20" x14ac:dyDescent="0.25">
      <c r="S5757">
        <f t="shared" si="182"/>
        <v>0</v>
      </c>
      <c r="T5757" t="str">
        <f t="shared" si="181"/>
        <v/>
      </c>
    </row>
    <row r="5758" spans="19:20" x14ac:dyDescent="0.25">
      <c r="S5758">
        <f t="shared" si="182"/>
        <v>0</v>
      </c>
      <c r="T5758" t="str">
        <f t="shared" si="181"/>
        <v/>
      </c>
    </row>
    <row r="5759" spans="19:20" x14ac:dyDescent="0.25">
      <c r="S5759">
        <f t="shared" si="182"/>
        <v>0</v>
      </c>
      <c r="T5759" t="str">
        <f t="shared" si="181"/>
        <v/>
      </c>
    </row>
    <row r="5760" spans="19:20" x14ac:dyDescent="0.25">
      <c r="S5760">
        <f t="shared" si="182"/>
        <v>0</v>
      </c>
      <c r="T5760" t="str">
        <f t="shared" si="181"/>
        <v/>
      </c>
    </row>
    <row r="5761" spans="19:20" x14ac:dyDescent="0.25">
      <c r="S5761">
        <f t="shared" si="182"/>
        <v>0</v>
      </c>
      <c r="T5761" t="str">
        <f t="shared" si="181"/>
        <v/>
      </c>
    </row>
    <row r="5762" spans="19:20" x14ac:dyDescent="0.25">
      <c r="S5762">
        <f t="shared" si="182"/>
        <v>0</v>
      </c>
      <c r="T5762" t="str">
        <f t="shared" si="181"/>
        <v/>
      </c>
    </row>
    <row r="5763" spans="19:20" x14ac:dyDescent="0.25">
      <c r="S5763">
        <f t="shared" si="182"/>
        <v>0</v>
      </c>
      <c r="T5763" t="str">
        <f t="shared" ref="T5763:T5826" si="183">LEFT(P5763,6)</f>
        <v/>
      </c>
    </row>
    <row r="5764" spans="19:20" x14ac:dyDescent="0.25">
      <c r="S5764">
        <f t="shared" si="182"/>
        <v>0</v>
      </c>
      <c r="T5764" t="str">
        <f t="shared" si="183"/>
        <v/>
      </c>
    </row>
    <row r="5765" spans="19:20" x14ac:dyDescent="0.25">
      <c r="S5765">
        <f t="shared" si="182"/>
        <v>0</v>
      </c>
      <c r="T5765" t="str">
        <f t="shared" si="183"/>
        <v/>
      </c>
    </row>
    <row r="5766" spans="19:20" x14ac:dyDescent="0.25">
      <c r="S5766">
        <f t="shared" si="182"/>
        <v>0</v>
      </c>
      <c r="T5766" t="str">
        <f t="shared" si="183"/>
        <v/>
      </c>
    </row>
    <row r="5767" spans="19:20" x14ac:dyDescent="0.25">
      <c r="S5767">
        <f t="shared" si="182"/>
        <v>0</v>
      </c>
      <c r="T5767" t="str">
        <f t="shared" si="183"/>
        <v/>
      </c>
    </row>
    <row r="5768" spans="19:20" x14ac:dyDescent="0.25">
      <c r="S5768">
        <f t="shared" si="182"/>
        <v>0</v>
      </c>
      <c r="T5768" t="str">
        <f t="shared" si="183"/>
        <v/>
      </c>
    </row>
    <row r="5769" spans="19:20" x14ac:dyDescent="0.25">
      <c r="S5769">
        <f t="shared" si="182"/>
        <v>0</v>
      </c>
      <c r="T5769" t="str">
        <f t="shared" si="183"/>
        <v/>
      </c>
    </row>
    <row r="5770" spans="19:20" x14ac:dyDescent="0.25">
      <c r="S5770">
        <f t="shared" si="182"/>
        <v>0</v>
      </c>
      <c r="T5770" t="str">
        <f t="shared" si="183"/>
        <v/>
      </c>
    </row>
    <row r="5771" spans="19:20" x14ac:dyDescent="0.25">
      <c r="S5771">
        <f t="shared" si="182"/>
        <v>0</v>
      </c>
      <c r="T5771" t="str">
        <f t="shared" si="183"/>
        <v/>
      </c>
    </row>
    <row r="5772" spans="19:20" x14ac:dyDescent="0.25">
      <c r="S5772">
        <f t="shared" si="182"/>
        <v>0</v>
      </c>
      <c r="T5772" t="str">
        <f t="shared" si="183"/>
        <v/>
      </c>
    </row>
    <row r="5773" spans="19:20" x14ac:dyDescent="0.25">
      <c r="S5773">
        <f t="shared" si="182"/>
        <v>0</v>
      </c>
      <c r="T5773" t="str">
        <f t="shared" si="183"/>
        <v/>
      </c>
    </row>
    <row r="5774" spans="19:20" x14ac:dyDescent="0.25">
      <c r="S5774">
        <f t="shared" si="182"/>
        <v>0</v>
      </c>
      <c r="T5774" t="str">
        <f t="shared" si="183"/>
        <v/>
      </c>
    </row>
    <row r="5775" spans="19:20" x14ac:dyDescent="0.25">
      <c r="S5775">
        <f t="shared" si="182"/>
        <v>0</v>
      </c>
      <c r="T5775" t="str">
        <f t="shared" si="183"/>
        <v/>
      </c>
    </row>
    <row r="5776" spans="19:20" x14ac:dyDescent="0.25">
      <c r="S5776">
        <f t="shared" si="182"/>
        <v>0</v>
      </c>
      <c r="T5776" t="str">
        <f t="shared" si="183"/>
        <v/>
      </c>
    </row>
    <row r="5777" spans="19:20" x14ac:dyDescent="0.25">
      <c r="S5777">
        <f t="shared" si="182"/>
        <v>0</v>
      </c>
      <c r="T5777" t="str">
        <f t="shared" si="183"/>
        <v/>
      </c>
    </row>
    <row r="5778" spans="19:20" x14ac:dyDescent="0.25">
      <c r="S5778">
        <f t="shared" ref="S5778:S5840" si="184">J5778</f>
        <v>0</v>
      </c>
      <c r="T5778" t="str">
        <f t="shared" si="183"/>
        <v/>
      </c>
    </row>
    <row r="5779" spans="19:20" x14ac:dyDescent="0.25">
      <c r="S5779">
        <f t="shared" si="184"/>
        <v>0</v>
      </c>
      <c r="T5779" t="str">
        <f t="shared" si="183"/>
        <v/>
      </c>
    </row>
    <row r="5780" spans="19:20" x14ac:dyDescent="0.25">
      <c r="S5780">
        <f t="shared" si="184"/>
        <v>0</v>
      </c>
      <c r="T5780" t="str">
        <f t="shared" si="183"/>
        <v/>
      </c>
    </row>
    <row r="5781" spans="19:20" x14ac:dyDescent="0.25">
      <c r="S5781">
        <f t="shared" si="184"/>
        <v>0</v>
      </c>
      <c r="T5781" t="str">
        <f t="shared" si="183"/>
        <v/>
      </c>
    </row>
    <row r="5782" spans="19:20" x14ac:dyDescent="0.25">
      <c r="S5782">
        <f t="shared" si="184"/>
        <v>0</v>
      </c>
      <c r="T5782" t="str">
        <f t="shared" si="183"/>
        <v/>
      </c>
    </row>
    <row r="5783" spans="19:20" x14ac:dyDescent="0.25">
      <c r="S5783">
        <f t="shared" si="184"/>
        <v>0</v>
      </c>
      <c r="T5783" t="str">
        <f t="shared" si="183"/>
        <v/>
      </c>
    </row>
    <row r="5784" spans="19:20" x14ac:dyDescent="0.25">
      <c r="S5784">
        <f t="shared" si="184"/>
        <v>0</v>
      </c>
      <c r="T5784" t="str">
        <f t="shared" si="183"/>
        <v/>
      </c>
    </row>
    <row r="5785" spans="19:20" x14ac:dyDescent="0.25">
      <c r="S5785">
        <f t="shared" si="184"/>
        <v>0</v>
      </c>
      <c r="T5785" t="str">
        <f t="shared" si="183"/>
        <v/>
      </c>
    </row>
    <row r="5786" spans="19:20" x14ac:dyDescent="0.25">
      <c r="S5786">
        <f t="shared" si="184"/>
        <v>0</v>
      </c>
      <c r="T5786" t="str">
        <f t="shared" si="183"/>
        <v/>
      </c>
    </row>
    <row r="5787" spans="19:20" x14ac:dyDescent="0.25">
      <c r="S5787">
        <f t="shared" si="184"/>
        <v>0</v>
      </c>
      <c r="T5787" t="str">
        <f t="shared" si="183"/>
        <v/>
      </c>
    </row>
    <row r="5788" spans="19:20" x14ac:dyDescent="0.25">
      <c r="S5788">
        <f t="shared" si="184"/>
        <v>0</v>
      </c>
      <c r="T5788" t="str">
        <f t="shared" si="183"/>
        <v/>
      </c>
    </row>
    <row r="5789" spans="19:20" x14ac:dyDescent="0.25">
      <c r="S5789">
        <f t="shared" si="184"/>
        <v>0</v>
      </c>
      <c r="T5789" t="str">
        <f t="shared" si="183"/>
        <v/>
      </c>
    </row>
    <row r="5790" spans="19:20" x14ac:dyDescent="0.25">
      <c r="S5790">
        <f t="shared" si="184"/>
        <v>0</v>
      </c>
      <c r="T5790" t="str">
        <f t="shared" si="183"/>
        <v/>
      </c>
    </row>
    <row r="5791" spans="19:20" x14ac:dyDescent="0.25">
      <c r="S5791">
        <f t="shared" si="184"/>
        <v>0</v>
      </c>
      <c r="T5791" t="str">
        <f t="shared" si="183"/>
        <v/>
      </c>
    </row>
    <row r="5792" spans="19:20" x14ac:dyDescent="0.25">
      <c r="S5792">
        <f t="shared" si="184"/>
        <v>0</v>
      </c>
      <c r="T5792" t="str">
        <f t="shared" si="183"/>
        <v/>
      </c>
    </row>
    <row r="5793" spans="19:20" x14ac:dyDescent="0.25">
      <c r="S5793">
        <f t="shared" si="184"/>
        <v>0</v>
      </c>
      <c r="T5793" t="str">
        <f t="shared" si="183"/>
        <v/>
      </c>
    </row>
    <row r="5794" spans="19:20" x14ac:dyDescent="0.25">
      <c r="S5794">
        <f t="shared" si="184"/>
        <v>0</v>
      </c>
      <c r="T5794" t="str">
        <f t="shared" si="183"/>
        <v/>
      </c>
    </row>
    <row r="5795" spans="19:20" x14ac:dyDescent="0.25">
      <c r="S5795">
        <f t="shared" si="184"/>
        <v>0</v>
      </c>
      <c r="T5795" t="str">
        <f t="shared" si="183"/>
        <v/>
      </c>
    </row>
    <row r="5796" spans="19:20" x14ac:dyDescent="0.25">
      <c r="S5796">
        <f t="shared" si="184"/>
        <v>0</v>
      </c>
      <c r="T5796" t="str">
        <f t="shared" si="183"/>
        <v/>
      </c>
    </row>
    <row r="5797" spans="19:20" x14ac:dyDescent="0.25">
      <c r="S5797">
        <f t="shared" si="184"/>
        <v>0</v>
      </c>
      <c r="T5797" t="str">
        <f t="shared" si="183"/>
        <v/>
      </c>
    </row>
    <row r="5798" spans="19:20" x14ac:dyDescent="0.25">
      <c r="S5798">
        <f t="shared" si="184"/>
        <v>0</v>
      </c>
      <c r="T5798" t="str">
        <f t="shared" si="183"/>
        <v/>
      </c>
    </row>
    <row r="5799" spans="19:20" x14ac:dyDescent="0.25">
      <c r="S5799">
        <f t="shared" si="184"/>
        <v>0</v>
      </c>
      <c r="T5799" t="str">
        <f t="shared" si="183"/>
        <v/>
      </c>
    </row>
    <row r="5800" spans="19:20" x14ac:dyDescent="0.25">
      <c r="S5800">
        <f t="shared" si="184"/>
        <v>0</v>
      </c>
      <c r="T5800" t="str">
        <f t="shared" si="183"/>
        <v/>
      </c>
    </row>
    <row r="5801" spans="19:20" x14ac:dyDescent="0.25">
      <c r="S5801">
        <f t="shared" si="184"/>
        <v>0</v>
      </c>
      <c r="T5801" t="str">
        <f t="shared" si="183"/>
        <v/>
      </c>
    </row>
    <row r="5802" spans="19:20" x14ac:dyDescent="0.25">
      <c r="S5802">
        <f t="shared" si="184"/>
        <v>0</v>
      </c>
      <c r="T5802" t="str">
        <f t="shared" si="183"/>
        <v/>
      </c>
    </row>
    <row r="5803" spans="19:20" x14ac:dyDescent="0.25">
      <c r="S5803">
        <f t="shared" si="184"/>
        <v>0</v>
      </c>
      <c r="T5803" t="str">
        <f t="shared" si="183"/>
        <v/>
      </c>
    </row>
    <row r="5804" spans="19:20" x14ac:dyDescent="0.25">
      <c r="S5804">
        <f t="shared" si="184"/>
        <v>0</v>
      </c>
      <c r="T5804" t="str">
        <f t="shared" si="183"/>
        <v/>
      </c>
    </row>
    <row r="5805" spans="19:20" x14ac:dyDescent="0.25">
      <c r="S5805">
        <f t="shared" si="184"/>
        <v>0</v>
      </c>
      <c r="T5805" t="str">
        <f t="shared" si="183"/>
        <v/>
      </c>
    </row>
    <row r="5806" spans="19:20" x14ac:dyDescent="0.25">
      <c r="S5806">
        <f t="shared" si="184"/>
        <v>0</v>
      </c>
      <c r="T5806" t="str">
        <f t="shared" si="183"/>
        <v/>
      </c>
    </row>
    <row r="5807" spans="19:20" x14ac:dyDescent="0.25">
      <c r="S5807">
        <f t="shared" si="184"/>
        <v>0</v>
      </c>
      <c r="T5807" t="str">
        <f t="shared" si="183"/>
        <v/>
      </c>
    </row>
    <row r="5808" spans="19:20" x14ac:dyDescent="0.25">
      <c r="S5808">
        <f t="shared" si="184"/>
        <v>0</v>
      </c>
      <c r="T5808" t="str">
        <f t="shared" si="183"/>
        <v/>
      </c>
    </row>
    <row r="5809" spans="19:20" x14ac:dyDescent="0.25">
      <c r="S5809">
        <f t="shared" si="184"/>
        <v>0</v>
      </c>
      <c r="T5809" t="str">
        <f t="shared" si="183"/>
        <v/>
      </c>
    </row>
    <row r="5810" spans="19:20" x14ac:dyDescent="0.25">
      <c r="S5810">
        <f t="shared" si="184"/>
        <v>0</v>
      </c>
      <c r="T5810" t="str">
        <f t="shared" si="183"/>
        <v/>
      </c>
    </row>
    <row r="5811" spans="19:20" x14ac:dyDescent="0.25">
      <c r="S5811">
        <f t="shared" si="184"/>
        <v>0</v>
      </c>
      <c r="T5811" t="str">
        <f t="shared" si="183"/>
        <v/>
      </c>
    </row>
    <row r="5812" spans="19:20" x14ac:dyDescent="0.25">
      <c r="S5812">
        <f t="shared" si="184"/>
        <v>0</v>
      </c>
      <c r="T5812" t="str">
        <f t="shared" si="183"/>
        <v/>
      </c>
    </row>
    <row r="5813" spans="19:20" x14ac:dyDescent="0.25">
      <c r="S5813">
        <f t="shared" si="184"/>
        <v>0</v>
      </c>
      <c r="T5813" t="str">
        <f t="shared" si="183"/>
        <v/>
      </c>
    </row>
    <row r="5814" spans="19:20" x14ac:dyDescent="0.25">
      <c r="S5814">
        <f t="shared" si="184"/>
        <v>0</v>
      </c>
      <c r="T5814" t="str">
        <f t="shared" si="183"/>
        <v/>
      </c>
    </row>
    <row r="5815" spans="19:20" x14ac:dyDescent="0.25">
      <c r="S5815">
        <f t="shared" si="184"/>
        <v>0</v>
      </c>
      <c r="T5815" t="str">
        <f t="shared" si="183"/>
        <v/>
      </c>
    </row>
    <row r="5816" spans="19:20" x14ac:dyDescent="0.25">
      <c r="S5816">
        <f t="shared" si="184"/>
        <v>0</v>
      </c>
      <c r="T5816" t="str">
        <f t="shared" si="183"/>
        <v/>
      </c>
    </row>
    <row r="5817" spans="19:20" x14ac:dyDescent="0.25">
      <c r="S5817">
        <f t="shared" si="184"/>
        <v>0</v>
      </c>
      <c r="T5817" t="str">
        <f t="shared" si="183"/>
        <v/>
      </c>
    </row>
    <row r="5818" spans="19:20" x14ac:dyDescent="0.25">
      <c r="S5818">
        <f t="shared" si="184"/>
        <v>0</v>
      </c>
      <c r="T5818" t="str">
        <f t="shared" si="183"/>
        <v/>
      </c>
    </row>
    <row r="5819" spans="19:20" x14ac:dyDescent="0.25">
      <c r="S5819">
        <f t="shared" si="184"/>
        <v>0</v>
      </c>
      <c r="T5819" t="str">
        <f t="shared" si="183"/>
        <v/>
      </c>
    </row>
    <row r="5820" spans="19:20" x14ac:dyDescent="0.25">
      <c r="S5820">
        <f t="shared" si="184"/>
        <v>0</v>
      </c>
      <c r="T5820" t="str">
        <f t="shared" si="183"/>
        <v/>
      </c>
    </row>
    <row r="5821" spans="19:20" x14ac:dyDescent="0.25">
      <c r="S5821">
        <f t="shared" si="184"/>
        <v>0</v>
      </c>
      <c r="T5821" t="str">
        <f t="shared" si="183"/>
        <v/>
      </c>
    </row>
    <row r="5822" spans="19:20" x14ac:dyDescent="0.25">
      <c r="S5822">
        <f t="shared" si="184"/>
        <v>0</v>
      </c>
      <c r="T5822" t="str">
        <f t="shared" si="183"/>
        <v/>
      </c>
    </row>
    <row r="5823" spans="19:20" x14ac:dyDescent="0.25">
      <c r="S5823">
        <f t="shared" si="184"/>
        <v>0</v>
      </c>
      <c r="T5823" t="str">
        <f t="shared" si="183"/>
        <v/>
      </c>
    </row>
    <row r="5824" spans="19:20" x14ac:dyDescent="0.25">
      <c r="S5824">
        <f t="shared" si="184"/>
        <v>0</v>
      </c>
      <c r="T5824" t="str">
        <f t="shared" si="183"/>
        <v/>
      </c>
    </row>
    <row r="5825" spans="19:20" x14ac:dyDescent="0.25">
      <c r="S5825">
        <f t="shared" si="184"/>
        <v>0</v>
      </c>
      <c r="T5825" t="str">
        <f t="shared" si="183"/>
        <v/>
      </c>
    </row>
    <row r="5826" spans="19:20" x14ac:dyDescent="0.25">
      <c r="S5826">
        <f t="shared" si="184"/>
        <v>0</v>
      </c>
      <c r="T5826" t="str">
        <f t="shared" si="183"/>
        <v/>
      </c>
    </row>
    <row r="5827" spans="19:20" x14ac:dyDescent="0.25">
      <c r="S5827">
        <f t="shared" si="184"/>
        <v>0</v>
      </c>
      <c r="T5827" t="str">
        <f t="shared" ref="T5827:T5890" si="185">LEFT(P5827,6)</f>
        <v/>
      </c>
    </row>
    <row r="5828" spans="19:20" x14ac:dyDescent="0.25">
      <c r="S5828">
        <f t="shared" si="184"/>
        <v>0</v>
      </c>
      <c r="T5828" t="str">
        <f t="shared" si="185"/>
        <v/>
      </c>
    </row>
    <row r="5829" spans="19:20" x14ac:dyDescent="0.25">
      <c r="S5829">
        <f t="shared" si="184"/>
        <v>0</v>
      </c>
      <c r="T5829" t="str">
        <f t="shared" si="185"/>
        <v/>
      </c>
    </row>
    <row r="5830" spans="19:20" x14ac:dyDescent="0.25">
      <c r="S5830">
        <f t="shared" si="184"/>
        <v>0</v>
      </c>
      <c r="T5830" t="str">
        <f t="shared" si="185"/>
        <v/>
      </c>
    </row>
    <row r="5831" spans="19:20" x14ac:dyDescent="0.25">
      <c r="S5831">
        <f t="shared" si="184"/>
        <v>0</v>
      </c>
      <c r="T5831" t="str">
        <f t="shared" si="185"/>
        <v/>
      </c>
    </row>
    <row r="5832" spans="19:20" x14ac:dyDescent="0.25">
      <c r="S5832">
        <f t="shared" si="184"/>
        <v>0</v>
      </c>
      <c r="T5832" t="str">
        <f t="shared" si="185"/>
        <v/>
      </c>
    </row>
    <row r="5833" spans="19:20" x14ac:dyDescent="0.25">
      <c r="S5833">
        <f t="shared" si="184"/>
        <v>0</v>
      </c>
      <c r="T5833" t="str">
        <f t="shared" si="185"/>
        <v/>
      </c>
    </row>
    <row r="5834" spans="19:20" x14ac:dyDescent="0.25">
      <c r="S5834">
        <f t="shared" si="184"/>
        <v>0</v>
      </c>
      <c r="T5834" t="str">
        <f t="shared" si="185"/>
        <v/>
      </c>
    </row>
    <row r="5835" spans="19:20" x14ac:dyDescent="0.25">
      <c r="S5835">
        <f t="shared" si="184"/>
        <v>0</v>
      </c>
      <c r="T5835" t="str">
        <f t="shared" si="185"/>
        <v/>
      </c>
    </row>
    <row r="5836" spans="19:20" x14ac:dyDescent="0.25">
      <c r="S5836">
        <f t="shared" si="184"/>
        <v>0</v>
      </c>
      <c r="T5836" t="str">
        <f t="shared" si="185"/>
        <v/>
      </c>
    </row>
    <row r="5837" spans="19:20" x14ac:dyDescent="0.25">
      <c r="S5837">
        <f t="shared" si="184"/>
        <v>0</v>
      </c>
      <c r="T5837" t="str">
        <f t="shared" si="185"/>
        <v/>
      </c>
    </row>
    <row r="5838" spans="19:20" x14ac:dyDescent="0.25">
      <c r="S5838">
        <f t="shared" si="184"/>
        <v>0</v>
      </c>
      <c r="T5838" t="str">
        <f t="shared" si="185"/>
        <v/>
      </c>
    </row>
    <row r="5839" spans="19:20" x14ac:dyDescent="0.25">
      <c r="S5839">
        <f t="shared" si="184"/>
        <v>0</v>
      </c>
      <c r="T5839" t="str">
        <f t="shared" si="185"/>
        <v/>
      </c>
    </row>
    <row r="5840" spans="19:20" x14ac:dyDescent="0.25">
      <c r="S5840">
        <f t="shared" si="184"/>
        <v>0</v>
      </c>
      <c r="T5840" t="str">
        <f t="shared" si="185"/>
        <v/>
      </c>
    </row>
    <row r="5841" spans="19:20" x14ac:dyDescent="0.25">
      <c r="S5841">
        <f t="shared" ref="S5841:S5904" si="186">J5841</f>
        <v>0</v>
      </c>
      <c r="T5841" t="str">
        <f t="shared" si="185"/>
        <v/>
      </c>
    </row>
    <row r="5842" spans="19:20" x14ac:dyDescent="0.25">
      <c r="S5842">
        <f t="shared" si="186"/>
        <v>0</v>
      </c>
      <c r="T5842" t="str">
        <f t="shared" si="185"/>
        <v/>
      </c>
    </row>
    <row r="5843" spans="19:20" x14ac:dyDescent="0.25">
      <c r="S5843">
        <f t="shared" si="186"/>
        <v>0</v>
      </c>
      <c r="T5843" t="str">
        <f t="shared" si="185"/>
        <v/>
      </c>
    </row>
    <row r="5844" spans="19:20" x14ac:dyDescent="0.25">
      <c r="S5844">
        <f t="shared" si="186"/>
        <v>0</v>
      </c>
      <c r="T5844" t="str">
        <f t="shared" si="185"/>
        <v/>
      </c>
    </row>
    <row r="5845" spans="19:20" x14ac:dyDescent="0.25">
      <c r="S5845">
        <f t="shared" si="186"/>
        <v>0</v>
      </c>
      <c r="T5845" t="str">
        <f t="shared" si="185"/>
        <v/>
      </c>
    </row>
    <row r="5846" spans="19:20" x14ac:dyDescent="0.25">
      <c r="S5846">
        <f t="shared" si="186"/>
        <v>0</v>
      </c>
      <c r="T5846" t="str">
        <f t="shared" si="185"/>
        <v/>
      </c>
    </row>
    <row r="5847" spans="19:20" x14ac:dyDescent="0.25">
      <c r="S5847">
        <f t="shared" si="186"/>
        <v>0</v>
      </c>
      <c r="T5847" t="str">
        <f t="shared" si="185"/>
        <v/>
      </c>
    </row>
    <row r="5848" spans="19:20" x14ac:dyDescent="0.25">
      <c r="S5848">
        <f t="shared" si="186"/>
        <v>0</v>
      </c>
      <c r="T5848" t="str">
        <f t="shared" si="185"/>
        <v/>
      </c>
    </row>
    <row r="5849" spans="19:20" x14ac:dyDescent="0.25">
      <c r="S5849">
        <f t="shared" si="186"/>
        <v>0</v>
      </c>
      <c r="T5849" t="str">
        <f t="shared" si="185"/>
        <v/>
      </c>
    </row>
    <row r="5850" spans="19:20" x14ac:dyDescent="0.25">
      <c r="S5850">
        <f t="shared" si="186"/>
        <v>0</v>
      </c>
      <c r="T5850" t="str">
        <f t="shared" si="185"/>
        <v/>
      </c>
    </row>
    <row r="5851" spans="19:20" x14ac:dyDescent="0.25">
      <c r="S5851">
        <f t="shared" si="186"/>
        <v>0</v>
      </c>
      <c r="T5851" t="str">
        <f t="shared" si="185"/>
        <v/>
      </c>
    </row>
    <row r="5852" spans="19:20" x14ac:dyDescent="0.25">
      <c r="S5852">
        <f t="shared" si="186"/>
        <v>0</v>
      </c>
      <c r="T5852" t="str">
        <f t="shared" si="185"/>
        <v/>
      </c>
    </row>
    <row r="5853" spans="19:20" x14ac:dyDescent="0.25">
      <c r="S5853">
        <f t="shared" si="186"/>
        <v>0</v>
      </c>
      <c r="T5853" t="str">
        <f t="shared" si="185"/>
        <v/>
      </c>
    </row>
    <row r="5854" spans="19:20" x14ac:dyDescent="0.25">
      <c r="S5854">
        <f t="shared" si="186"/>
        <v>0</v>
      </c>
      <c r="T5854" t="str">
        <f t="shared" si="185"/>
        <v/>
      </c>
    </row>
    <row r="5855" spans="19:20" x14ac:dyDescent="0.25">
      <c r="S5855">
        <f t="shared" si="186"/>
        <v>0</v>
      </c>
      <c r="T5855" t="str">
        <f t="shared" si="185"/>
        <v/>
      </c>
    </row>
    <row r="5856" spans="19:20" x14ac:dyDescent="0.25">
      <c r="S5856">
        <f t="shared" si="186"/>
        <v>0</v>
      </c>
      <c r="T5856" t="str">
        <f t="shared" si="185"/>
        <v/>
      </c>
    </row>
    <row r="5857" spans="19:20" x14ac:dyDescent="0.25">
      <c r="S5857">
        <f t="shared" si="186"/>
        <v>0</v>
      </c>
      <c r="T5857" t="str">
        <f t="shared" si="185"/>
        <v/>
      </c>
    </row>
    <row r="5858" spans="19:20" x14ac:dyDescent="0.25">
      <c r="S5858">
        <f t="shared" si="186"/>
        <v>0</v>
      </c>
      <c r="T5858" t="str">
        <f t="shared" si="185"/>
        <v/>
      </c>
    </row>
    <row r="5859" spans="19:20" x14ac:dyDescent="0.25">
      <c r="S5859">
        <f t="shared" si="186"/>
        <v>0</v>
      </c>
      <c r="T5859" t="str">
        <f t="shared" si="185"/>
        <v/>
      </c>
    </row>
    <row r="5860" spans="19:20" x14ac:dyDescent="0.25">
      <c r="S5860">
        <f t="shared" si="186"/>
        <v>0</v>
      </c>
      <c r="T5860" t="str">
        <f t="shared" si="185"/>
        <v/>
      </c>
    </row>
    <row r="5861" spans="19:20" x14ac:dyDescent="0.25">
      <c r="S5861">
        <f t="shared" si="186"/>
        <v>0</v>
      </c>
      <c r="T5861" t="str">
        <f t="shared" si="185"/>
        <v/>
      </c>
    </row>
    <row r="5862" spans="19:20" x14ac:dyDescent="0.25">
      <c r="S5862">
        <f t="shared" si="186"/>
        <v>0</v>
      </c>
      <c r="T5862" t="str">
        <f t="shared" si="185"/>
        <v/>
      </c>
    </row>
    <row r="5863" spans="19:20" x14ac:dyDescent="0.25">
      <c r="S5863">
        <f t="shared" si="186"/>
        <v>0</v>
      </c>
      <c r="T5863" t="str">
        <f t="shared" si="185"/>
        <v/>
      </c>
    </row>
    <row r="5864" spans="19:20" x14ac:dyDescent="0.25">
      <c r="S5864">
        <f t="shared" si="186"/>
        <v>0</v>
      </c>
      <c r="T5864" t="str">
        <f t="shared" si="185"/>
        <v/>
      </c>
    </row>
    <row r="5865" spans="19:20" x14ac:dyDescent="0.25">
      <c r="S5865">
        <f t="shared" si="186"/>
        <v>0</v>
      </c>
      <c r="T5865" t="str">
        <f t="shared" si="185"/>
        <v/>
      </c>
    </row>
    <row r="5866" spans="19:20" x14ac:dyDescent="0.25">
      <c r="S5866">
        <f t="shared" si="186"/>
        <v>0</v>
      </c>
      <c r="T5866" t="str">
        <f t="shared" si="185"/>
        <v/>
      </c>
    </row>
    <row r="5867" spans="19:20" x14ac:dyDescent="0.25">
      <c r="S5867">
        <f t="shared" si="186"/>
        <v>0</v>
      </c>
      <c r="T5867" t="str">
        <f t="shared" si="185"/>
        <v/>
      </c>
    </row>
    <row r="5868" spans="19:20" x14ac:dyDescent="0.25">
      <c r="S5868">
        <f t="shared" si="186"/>
        <v>0</v>
      </c>
      <c r="T5868" t="str">
        <f t="shared" si="185"/>
        <v/>
      </c>
    </row>
    <row r="5869" spans="19:20" x14ac:dyDescent="0.25">
      <c r="S5869">
        <f t="shared" si="186"/>
        <v>0</v>
      </c>
      <c r="T5869" t="str">
        <f t="shared" si="185"/>
        <v/>
      </c>
    </row>
    <row r="5870" spans="19:20" x14ac:dyDescent="0.25">
      <c r="S5870">
        <f t="shared" si="186"/>
        <v>0</v>
      </c>
      <c r="T5870" t="str">
        <f t="shared" si="185"/>
        <v/>
      </c>
    </row>
    <row r="5871" spans="19:20" x14ac:dyDescent="0.25">
      <c r="S5871">
        <f t="shared" si="186"/>
        <v>0</v>
      </c>
      <c r="T5871" t="str">
        <f t="shared" si="185"/>
        <v/>
      </c>
    </row>
    <row r="5872" spans="19:20" x14ac:dyDescent="0.25">
      <c r="S5872">
        <f t="shared" si="186"/>
        <v>0</v>
      </c>
      <c r="T5872" t="str">
        <f t="shared" si="185"/>
        <v/>
      </c>
    </row>
    <row r="5873" spans="19:20" x14ac:dyDescent="0.25">
      <c r="S5873">
        <f t="shared" si="186"/>
        <v>0</v>
      </c>
      <c r="T5873" t="str">
        <f t="shared" si="185"/>
        <v/>
      </c>
    </row>
    <row r="5874" spans="19:20" x14ac:dyDescent="0.25">
      <c r="S5874">
        <f t="shared" si="186"/>
        <v>0</v>
      </c>
      <c r="T5874" t="str">
        <f t="shared" si="185"/>
        <v/>
      </c>
    </row>
    <row r="5875" spans="19:20" x14ac:dyDescent="0.25">
      <c r="S5875">
        <f t="shared" si="186"/>
        <v>0</v>
      </c>
      <c r="T5875" t="str">
        <f t="shared" si="185"/>
        <v/>
      </c>
    </row>
    <row r="5876" spans="19:20" x14ac:dyDescent="0.25">
      <c r="S5876">
        <f t="shared" si="186"/>
        <v>0</v>
      </c>
      <c r="T5876" t="str">
        <f t="shared" si="185"/>
        <v/>
      </c>
    </row>
    <row r="5877" spans="19:20" x14ac:dyDescent="0.25">
      <c r="S5877">
        <f t="shared" si="186"/>
        <v>0</v>
      </c>
      <c r="T5877" t="str">
        <f t="shared" si="185"/>
        <v/>
      </c>
    </row>
    <row r="5878" spans="19:20" x14ac:dyDescent="0.25">
      <c r="S5878">
        <f t="shared" si="186"/>
        <v>0</v>
      </c>
      <c r="T5878" t="str">
        <f t="shared" si="185"/>
        <v/>
      </c>
    </row>
    <row r="5879" spans="19:20" x14ac:dyDescent="0.25">
      <c r="S5879">
        <f t="shared" si="186"/>
        <v>0</v>
      </c>
      <c r="T5879" t="str">
        <f t="shared" si="185"/>
        <v/>
      </c>
    </row>
    <row r="5880" spans="19:20" x14ac:dyDescent="0.25">
      <c r="S5880">
        <f t="shared" si="186"/>
        <v>0</v>
      </c>
      <c r="T5880" t="str">
        <f t="shared" si="185"/>
        <v/>
      </c>
    </row>
    <row r="5881" spans="19:20" x14ac:dyDescent="0.25">
      <c r="S5881">
        <f t="shared" si="186"/>
        <v>0</v>
      </c>
      <c r="T5881" t="str">
        <f t="shared" si="185"/>
        <v/>
      </c>
    </row>
    <row r="5882" spans="19:20" x14ac:dyDescent="0.25">
      <c r="S5882">
        <f t="shared" si="186"/>
        <v>0</v>
      </c>
      <c r="T5882" t="str">
        <f t="shared" si="185"/>
        <v/>
      </c>
    </row>
    <row r="5883" spans="19:20" x14ac:dyDescent="0.25">
      <c r="S5883">
        <f t="shared" si="186"/>
        <v>0</v>
      </c>
      <c r="T5883" t="str">
        <f t="shared" si="185"/>
        <v/>
      </c>
    </row>
    <row r="5884" spans="19:20" x14ac:dyDescent="0.25">
      <c r="S5884">
        <f t="shared" si="186"/>
        <v>0</v>
      </c>
      <c r="T5884" t="str">
        <f t="shared" si="185"/>
        <v/>
      </c>
    </row>
    <row r="5885" spans="19:20" x14ac:dyDescent="0.25">
      <c r="S5885">
        <f t="shared" si="186"/>
        <v>0</v>
      </c>
      <c r="T5885" t="str">
        <f t="shared" si="185"/>
        <v/>
      </c>
    </row>
    <row r="5886" spans="19:20" x14ac:dyDescent="0.25">
      <c r="S5886">
        <f t="shared" si="186"/>
        <v>0</v>
      </c>
      <c r="T5886" t="str">
        <f t="shared" si="185"/>
        <v/>
      </c>
    </row>
    <row r="5887" spans="19:20" x14ac:dyDescent="0.25">
      <c r="S5887">
        <f t="shared" si="186"/>
        <v>0</v>
      </c>
      <c r="T5887" t="str">
        <f t="shared" si="185"/>
        <v/>
      </c>
    </row>
    <row r="5888" spans="19:20" x14ac:dyDescent="0.25">
      <c r="S5888">
        <f t="shared" si="186"/>
        <v>0</v>
      </c>
      <c r="T5888" t="str">
        <f t="shared" si="185"/>
        <v/>
      </c>
    </row>
    <row r="5889" spans="19:20" x14ac:dyDescent="0.25">
      <c r="S5889">
        <f t="shared" si="186"/>
        <v>0</v>
      </c>
      <c r="T5889" t="str">
        <f t="shared" si="185"/>
        <v/>
      </c>
    </row>
    <row r="5890" spans="19:20" x14ac:dyDescent="0.25">
      <c r="S5890">
        <f t="shared" si="186"/>
        <v>0</v>
      </c>
      <c r="T5890" t="str">
        <f t="shared" si="185"/>
        <v/>
      </c>
    </row>
    <row r="5891" spans="19:20" x14ac:dyDescent="0.25">
      <c r="S5891">
        <f t="shared" si="186"/>
        <v>0</v>
      </c>
      <c r="T5891" t="str">
        <f t="shared" ref="T5891:T5954" si="187">LEFT(P5891,6)</f>
        <v/>
      </c>
    </row>
    <row r="5892" spans="19:20" x14ac:dyDescent="0.25">
      <c r="S5892">
        <f t="shared" si="186"/>
        <v>0</v>
      </c>
      <c r="T5892" t="str">
        <f t="shared" si="187"/>
        <v/>
      </c>
    </row>
    <row r="5893" spans="19:20" x14ac:dyDescent="0.25">
      <c r="S5893">
        <f t="shared" si="186"/>
        <v>0</v>
      </c>
      <c r="T5893" t="str">
        <f t="shared" si="187"/>
        <v/>
      </c>
    </row>
    <row r="5894" spans="19:20" x14ac:dyDescent="0.25">
      <c r="S5894">
        <f t="shared" si="186"/>
        <v>0</v>
      </c>
      <c r="T5894" t="str">
        <f t="shared" si="187"/>
        <v/>
      </c>
    </row>
    <row r="5895" spans="19:20" x14ac:dyDescent="0.25">
      <c r="S5895">
        <f t="shared" si="186"/>
        <v>0</v>
      </c>
      <c r="T5895" t="str">
        <f t="shared" si="187"/>
        <v/>
      </c>
    </row>
    <row r="5896" spans="19:20" x14ac:dyDescent="0.25">
      <c r="S5896">
        <f t="shared" si="186"/>
        <v>0</v>
      </c>
      <c r="T5896" t="str">
        <f t="shared" si="187"/>
        <v/>
      </c>
    </row>
    <row r="5897" spans="19:20" x14ac:dyDescent="0.25">
      <c r="S5897">
        <f t="shared" si="186"/>
        <v>0</v>
      </c>
      <c r="T5897" t="str">
        <f t="shared" si="187"/>
        <v/>
      </c>
    </row>
    <row r="5898" spans="19:20" x14ac:dyDescent="0.25">
      <c r="S5898">
        <f t="shared" si="186"/>
        <v>0</v>
      </c>
      <c r="T5898" t="str">
        <f t="shared" si="187"/>
        <v/>
      </c>
    </row>
    <row r="5899" spans="19:20" x14ac:dyDescent="0.25">
      <c r="S5899">
        <f t="shared" si="186"/>
        <v>0</v>
      </c>
      <c r="T5899" t="str">
        <f t="shared" si="187"/>
        <v/>
      </c>
    </row>
    <row r="5900" spans="19:20" x14ac:dyDescent="0.25">
      <c r="S5900">
        <f t="shared" si="186"/>
        <v>0</v>
      </c>
      <c r="T5900" t="str">
        <f t="shared" si="187"/>
        <v/>
      </c>
    </row>
    <row r="5901" spans="19:20" x14ac:dyDescent="0.25">
      <c r="S5901">
        <f t="shared" si="186"/>
        <v>0</v>
      </c>
      <c r="T5901" t="str">
        <f t="shared" si="187"/>
        <v/>
      </c>
    </row>
    <row r="5902" spans="19:20" x14ac:dyDescent="0.25">
      <c r="S5902">
        <f t="shared" si="186"/>
        <v>0</v>
      </c>
      <c r="T5902" t="str">
        <f t="shared" si="187"/>
        <v/>
      </c>
    </row>
    <row r="5903" spans="19:20" x14ac:dyDescent="0.25">
      <c r="S5903">
        <f t="shared" si="186"/>
        <v>0</v>
      </c>
      <c r="T5903" t="str">
        <f t="shared" si="187"/>
        <v/>
      </c>
    </row>
    <row r="5904" spans="19:20" x14ac:dyDescent="0.25">
      <c r="S5904">
        <f t="shared" si="186"/>
        <v>0</v>
      </c>
      <c r="T5904" t="str">
        <f t="shared" si="187"/>
        <v/>
      </c>
    </row>
    <row r="5905" spans="19:20" x14ac:dyDescent="0.25">
      <c r="S5905">
        <f t="shared" ref="S5905:S5968" si="188">J5905</f>
        <v>0</v>
      </c>
      <c r="T5905" t="str">
        <f t="shared" si="187"/>
        <v/>
      </c>
    </row>
    <row r="5906" spans="19:20" x14ac:dyDescent="0.25">
      <c r="S5906">
        <f t="shared" si="188"/>
        <v>0</v>
      </c>
      <c r="T5906" t="str">
        <f t="shared" si="187"/>
        <v/>
      </c>
    </row>
    <row r="5907" spans="19:20" x14ac:dyDescent="0.25">
      <c r="S5907">
        <f t="shared" si="188"/>
        <v>0</v>
      </c>
      <c r="T5907" t="str">
        <f t="shared" si="187"/>
        <v/>
      </c>
    </row>
    <row r="5908" spans="19:20" x14ac:dyDescent="0.25">
      <c r="S5908">
        <f t="shared" si="188"/>
        <v>0</v>
      </c>
      <c r="T5908" t="str">
        <f t="shared" si="187"/>
        <v/>
      </c>
    </row>
    <row r="5909" spans="19:20" x14ac:dyDescent="0.25">
      <c r="S5909">
        <f t="shared" si="188"/>
        <v>0</v>
      </c>
      <c r="T5909" t="str">
        <f t="shared" si="187"/>
        <v/>
      </c>
    </row>
    <row r="5910" spans="19:20" x14ac:dyDescent="0.25">
      <c r="S5910">
        <f t="shared" si="188"/>
        <v>0</v>
      </c>
      <c r="T5910" t="str">
        <f t="shared" si="187"/>
        <v/>
      </c>
    </row>
    <row r="5911" spans="19:20" x14ac:dyDescent="0.25">
      <c r="S5911">
        <f t="shared" si="188"/>
        <v>0</v>
      </c>
      <c r="T5911" t="str">
        <f t="shared" si="187"/>
        <v/>
      </c>
    </row>
    <row r="5912" spans="19:20" x14ac:dyDescent="0.25">
      <c r="S5912">
        <f t="shared" si="188"/>
        <v>0</v>
      </c>
      <c r="T5912" t="str">
        <f t="shared" si="187"/>
        <v/>
      </c>
    </row>
    <row r="5913" spans="19:20" x14ac:dyDescent="0.25">
      <c r="S5913">
        <f t="shared" si="188"/>
        <v>0</v>
      </c>
      <c r="T5913" t="str">
        <f t="shared" si="187"/>
        <v/>
      </c>
    </row>
    <row r="5914" spans="19:20" x14ac:dyDescent="0.25">
      <c r="S5914">
        <f t="shared" si="188"/>
        <v>0</v>
      </c>
      <c r="T5914" t="str">
        <f t="shared" si="187"/>
        <v/>
      </c>
    </row>
    <row r="5915" spans="19:20" x14ac:dyDescent="0.25">
      <c r="S5915">
        <f t="shared" si="188"/>
        <v>0</v>
      </c>
      <c r="T5915" t="str">
        <f t="shared" si="187"/>
        <v/>
      </c>
    </row>
    <row r="5916" spans="19:20" x14ac:dyDescent="0.25">
      <c r="S5916">
        <f t="shared" si="188"/>
        <v>0</v>
      </c>
      <c r="T5916" t="str">
        <f t="shared" si="187"/>
        <v/>
      </c>
    </row>
    <row r="5917" spans="19:20" x14ac:dyDescent="0.25">
      <c r="S5917">
        <f t="shared" si="188"/>
        <v>0</v>
      </c>
      <c r="T5917" t="str">
        <f t="shared" si="187"/>
        <v/>
      </c>
    </row>
    <row r="5918" spans="19:20" x14ac:dyDescent="0.25">
      <c r="S5918">
        <f t="shared" si="188"/>
        <v>0</v>
      </c>
      <c r="T5918" t="str">
        <f t="shared" si="187"/>
        <v/>
      </c>
    </row>
    <row r="5919" spans="19:20" x14ac:dyDescent="0.25">
      <c r="S5919">
        <f t="shared" si="188"/>
        <v>0</v>
      </c>
      <c r="T5919" t="str">
        <f t="shared" si="187"/>
        <v/>
      </c>
    </row>
    <row r="5920" spans="19:20" x14ac:dyDescent="0.25">
      <c r="S5920">
        <f t="shared" si="188"/>
        <v>0</v>
      </c>
      <c r="T5920" t="str">
        <f t="shared" si="187"/>
        <v/>
      </c>
    </row>
    <row r="5921" spans="19:20" x14ac:dyDescent="0.25">
      <c r="S5921">
        <f t="shared" si="188"/>
        <v>0</v>
      </c>
      <c r="T5921" t="str">
        <f t="shared" si="187"/>
        <v/>
      </c>
    </row>
    <row r="5922" spans="19:20" x14ac:dyDescent="0.25">
      <c r="S5922">
        <f t="shared" si="188"/>
        <v>0</v>
      </c>
      <c r="T5922" t="str">
        <f t="shared" si="187"/>
        <v/>
      </c>
    </row>
    <row r="5923" spans="19:20" x14ac:dyDescent="0.25">
      <c r="S5923">
        <f t="shared" si="188"/>
        <v>0</v>
      </c>
      <c r="T5923" t="str">
        <f t="shared" si="187"/>
        <v/>
      </c>
    </row>
    <row r="5924" spans="19:20" x14ac:dyDescent="0.25">
      <c r="S5924">
        <f t="shared" si="188"/>
        <v>0</v>
      </c>
      <c r="T5924" t="str">
        <f t="shared" si="187"/>
        <v/>
      </c>
    </row>
    <row r="5925" spans="19:20" x14ac:dyDescent="0.25">
      <c r="S5925">
        <f t="shared" si="188"/>
        <v>0</v>
      </c>
      <c r="T5925" t="str">
        <f t="shared" si="187"/>
        <v/>
      </c>
    </row>
    <row r="5926" spans="19:20" x14ac:dyDescent="0.25">
      <c r="S5926">
        <f t="shared" si="188"/>
        <v>0</v>
      </c>
      <c r="T5926" t="str">
        <f t="shared" si="187"/>
        <v/>
      </c>
    </row>
    <row r="5927" spans="19:20" x14ac:dyDescent="0.25">
      <c r="S5927">
        <f t="shared" si="188"/>
        <v>0</v>
      </c>
      <c r="T5927" t="str">
        <f t="shared" si="187"/>
        <v/>
      </c>
    </row>
    <row r="5928" spans="19:20" x14ac:dyDescent="0.25">
      <c r="S5928">
        <f t="shared" si="188"/>
        <v>0</v>
      </c>
      <c r="T5928" t="str">
        <f t="shared" si="187"/>
        <v/>
      </c>
    </row>
    <row r="5929" spans="19:20" x14ac:dyDescent="0.25">
      <c r="S5929">
        <f t="shared" si="188"/>
        <v>0</v>
      </c>
      <c r="T5929" t="str">
        <f t="shared" si="187"/>
        <v/>
      </c>
    </row>
    <row r="5930" spans="19:20" x14ac:dyDescent="0.25">
      <c r="S5930">
        <f t="shared" si="188"/>
        <v>0</v>
      </c>
      <c r="T5930" t="str">
        <f t="shared" si="187"/>
        <v/>
      </c>
    </row>
    <row r="5931" spans="19:20" x14ac:dyDescent="0.25">
      <c r="S5931">
        <f t="shared" si="188"/>
        <v>0</v>
      </c>
      <c r="T5931" t="str">
        <f t="shared" si="187"/>
        <v/>
      </c>
    </row>
    <row r="5932" spans="19:20" x14ac:dyDescent="0.25">
      <c r="S5932">
        <f t="shared" si="188"/>
        <v>0</v>
      </c>
      <c r="T5932" t="str">
        <f t="shared" si="187"/>
        <v/>
      </c>
    </row>
    <row r="5933" spans="19:20" x14ac:dyDescent="0.25">
      <c r="S5933">
        <f t="shared" si="188"/>
        <v>0</v>
      </c>
      <c r="T5933" t="str">
        <f t="shared" si="187"/>
        <v/>
      </c>
    </row>
    <row r="5934" spans="19:20" x14ac:dyDescent="0.25">
      <c r="S5934">
        <f t="shared" si="188"/>
        <v>0</v>
      </c>
      <c r="T5934" t="str">
        <f t="shared" si="187"/>
        <v/>
      </c>
    </row>
    <row r="5935" spans="19:20" x14ac:dyDescent="0.25">
      <c r="S5935">
        <f t="shared" si="188"/>
        <v>0</v>
      </c>
      <c r="T5935" t="str">
        <f t="shared" si="187"/>
        <v/>
      </c>
    </row>
    <row r="5936" spans="19:20" x14ac:dyDescent="0.25">
      <c r="S5936">
        <f t="shared" si="188"/>
        <v>0</v>
      </c>
      <c r="T5936" t="str">
        <f t="shared" si="187"/>
        <v/>
      </c>
    </row>
    <row r="5937" spans="19:20" x14ac:dyDescent="0.25">
      <c r="S5937">
        <f t="shared" si="188"/>
        <v>0</v>
      </c>
      <c r="T5937" t="str">
        <f t="shared" si="187"/>
        <v/>
      </c>
    </row>
    <row r="5938" spans="19:20" x14ac:dyDescent="0.25">
      <c r="S5938">
        <f t="shared" si="188"/>
        <v>0</v>
      </c>
      <c r="T5938" t="str">
        <f t="shared" si="187"/>
        <v/>
      </c>
    </row>
    <row r="5939" spans="19:20" x14ac:dyDescent="0.25">
      <c r="S5939">
        <f t="shared" si="188"/>
        <v>0</v>
      </c>
      <c r="T5939" t="str">
        <f t="shared" si="187"/>
        <v/>
      </c>
    </row>
    <row r="5940" spans="19:20" x14ac:dyDescent="0.25">
      <c r="S5940">
        <f t="shared" si="188"/>
        <v>0</v>
      </c>
      <c r="T5940" t="str">
        <f t="shared" si="187"/>
        <v/>
      </c>
    </row>
    <row r="5941" spans="19:20" x14ac:dyDescent="0.25">
      <c r="S5941">
        <f t="shared" si="188"/>
        <v>0</v>
      </c>
      <c r="T5941" t="str">
        <f t="shared" si="187"/>
        <v/>
      </c>
    </row>
    <row r="5942" spans="19:20" x14ac:dyDescent="0.25">
      <c r="S5942">
        <f t="shared" si="188"/>
        <v>0</v>
      </c>
      <c r="T5942" t="str">
        <f t="shared" si="187"/>
        <v/>
      </c>
    </row>
    <row r="5943" spans="19:20" x14ac:dyDescent="0.25">
      <c r="S5943">
        <f t="shared" si="188"/>
        <v>0</v>
      </c>
      <c r="T5943" t="str">
        <f t="shared" si="187"/>
        <v/>
      </c>
    </row>
    <row r="5944" spans="19:20" x14ac:dyDescent="0.25">
      <c r="S5944">
        <f t="shared" si="188"/>
        <v>0</v>
      </c>
      <c r="T5944" t="str">
        <f t="shared" si="187"/>
        <v/>
      </c>
    </row>
    <row r="5945" spans="19:20" x14ac:dyDescent="0.25">
      <c r="S5945">
        <f t="shared" si="188"/>
        <v>0</v>
      </c>
      <c r="T5945" t="str">
        <f t="shared" si="187"/>
        <v/>
      </c>
    </row>
    <row r="5946" spans="19:20" x14ac:dyDescent="0.25">
      <c r="S5946">
        <f t="shared" si="188"/>
        <v>0</v>
      </c>
      <c r="T5946" t="str">
        <f t="shared" si="187"/>
        <v/>
      </c>
    </row>
    <row r="5947" spans="19:20" x14ac:dyDescent="0.25">
      <c r="S5947">
        <f t="shared" si="188"/>
        <v>0</v>
      </c>
      <c r="T5947" t="str">
        <f t="shared" si="187"/>
        <v/>
      </c>
    </row>
    <row r="5948" spans="19:20" x14ac:dyDescent="0.25">
      <c r="S5948">
        <f t="shared" si="188"/>
        <v>0</v>
      </c>
      <c r="T5948" t="str">
        <f t="shared" si="187"/>
        <v/>
      </c>
    </row>
    <row r="5949" spans="19:20" x14ac:dyDescent="0.25">
      <c r="S5949">
        <f t="shared" si="188"/>
        <v>0</v>
      </c>
      <c r="T5949" t="str">
        <f t="shared" si="187"/>
        <v/>
      </c>
    </row>
    <row r="5950" spans="19:20" x14ac:dyDescent="0.25">
      <c r="S5950">
        <f t="shared" si="188"/>
        <v>0</v>
      </c>
      <c r="T5950" t="str">
        <f t="shared" si="187"/>
        <v/>
      </c>
    </row>
    <row r="5951" spans="19:20" x14ac:dyDescent="0.25">
      <c r="S5951">
        <f t="shared" si="188"/>
        <v>0</v>
      </c>
      <c r="T5951" t="str">
        <f t="shared" si="187"/>
        <v/>
      </c>
    </row>
    <row r="5952" spans="19:20" x14ac:dyDescent="0.25">
      <c r="S5952">
        <f t="shared" si="188"/>
        <v>0</v>
      </c>
      <c r="T5952" t="str">
        <f t="shared" si="187"/>
        <v/>
      </c>
    </row>
    <row r="5953" spans="19:20" x14ac:dyDescent="0.25">
      <c r="S5953">
        <f t="shared" si="188"/>
        <v>0</v>
      </c>
      <c r="T5953" t="str">
        <f t="shared" si="187"/>
        <v/>
      </c>
    </row>
    <row r="5954" spans="19:20" x14ac:dyDescent="0.25">
      <c r="S5954">
        <f t="shared" si="188"/>
        <v>0</v>
      </c>
      <c r="T5954" t="str">
        <f t="shared" si="187"/>
        <v/>
      </c>
    </row>
    <row r="5955" spans="19:20" x14ac:dyDescent="0.25">
      <c r="S5955">
        <f t="shared" si="188"/>
        <v>0</v>
      </c>
      <c r="T5955" t="str">
        <f t="shared" ref="T5955:T6018" si="189">LEFT(P5955,6)</f>
        <v/>
      </c>
    </row>
    <row r="5956" spans="19:20" x14ac:dyDescent="0.25">
      <c r="S5956">
        <f t="shared" si="188"/>
        <v>0</v>
      </c>
      <c r="T5956" t="str">
        <f t="shared" si="189"/>
        <v/>
      </c>
    </row>
    <row r="5957" spans="19:20" x14ac:dyDescent="0.25">
      <c r="S5957">
        <f t="shared" si="188"/>
        <v>0</v>
      </c>
      <c r="T5957" t="str">
        <f t="shared" si="189"/>
        <v/>
      </c>
    </row>
    <row r="5958" spans="19:20" x14ac:dyDescent="0.25">
      <c r="S5958">
        <f t="shared" si="188"/>
        <v>0</v>
      </c>
      <c r="T5958" t="str">
        <f t="shared" si="189"/>
        <v/>
      </c>
    </row>
    <row r="5959" spans="19:20" x14ac:dyDescent="0.25">
      <c r="S5959">
        <f t="shared" si="188"/>
        <v>0</v>
      </c>
      <c r="T5959" t="str">
        <f t="shared" si="189"/>
        <v/>
      </c>
    </row>
    <row r="5960" spans="19:20" x14ac:dyDescent="0.25">
      <c r="S5960">
        <f t="shared" si="188"/>
        <v>0</v>
      </c>
      <c r="T5960" t="str">
        <f t="shared" si="189"/>
        <v/>
      </c>
    </row>
    <row r="5961" spans="19:20" x14ac:dyDescent="0.25">
      <c r="S5961">
        <f t="shared" si="188"/>
        <v>0</v>
      </c>
      <c r="T5961" t="str">
        <f t="shared" si="189"/>
        <v/>
      </c>
    </row>
    <row r="5962" spans="19:20" x14ac:dyDescent="0.25">
      <c r="S5962">
        <f t="shared" si="188"/>
        <v>0</v>
      </c>
      <c r="T5962" t="str">
        <f t="shared" si="189"/>
        <v/>
      </c>
    </row>
    <row r="5963" spans="19:20" x14ac:dyDescent="0.25">
      <c r="S5963">
        <f t="shared" si="188"/>
        <v>0</v>
      </c>
      <c r="T5963" t="str">
        <f t="shared" si="189"/>
        <v/>
      </c>
    </row>
    <row r="5964" spans="19:20" x14ac:dyDescent="0.25">
      <c r="S5964">
        <f t="shared" si="188"/>
        <v>0</v>
      </c>
      <c r="T5964" t="str">
        <f t="shared" si="189"/>
        <v/>
      </c>
    </row>
    <row r="5965" spans="19:20" x14ac:dyDescent="0.25">
      <c r="S5965">
        <f t="shared" si="188"/>
        <v>0</v>
      </c>
      <c r="T5965" t="str">
        <f t="shared" si="189"/>
        <v/>
      </c>
    </row>
    <row r="5966" spans="19:20" x14ac:dyDescent="0.25">
      <c r="S5966">
        <f t="shared" si="188"/>
        <v>0</v>
      </c>
      <c r="T5966" t="str">
        <f t="shared" si="189"/>
        <v/>
      </c>
    </row>
    <row r="5967" spans="19:20" x14ac:dyDescent="0.25">
      <c r="S5967">
        <f t="shared" si="188"/>
        <v>0</v>
      </c>
      <c r="T5967" t="str">
        <f t="shared" si="189"/>
        <v/>
      </c>
    </row>
    <row r="5968" spans="19:20" x14ac:dyDescent="0.25">
      <c r="S5968">
        <f t="shared" si="188"/>
        <v>0</v>
      </c>
      <c r="T5968" t="str">
        <f t="shared" si="189"/>
        <v/>
      </c>
    </row>
    <row r="5969" spans="19:20" x14ac:dyDescent="0.25">
      <c r="S5969">
        <f t="shared" ref="S5969:S6032" si="190">J5969</f>
        <v>0</v>
      </c>
      <c r="T5969" t="str">
        <f t="shared" si="189"/>
        <v/>
      </c>
    </row>
    <row r="5970" spans="19:20" x14ac:dyDescent="0.25">
      <c r="S5970">
        <f t="shared" si="190"/>
        <v>0</v>
      </c>
      <c r="T5970" t="str">
        <f t="shared" si="189"/>
        <v/>
      </c>
    </row>
    <row r="5971" spans="19:20" x14ac:dyDescent="0.25">
      <c r="S5971">
        <f t="shared" si="190"/>
        <v>0</v>
      </c>
      <c r="T5971" t="str">
        <f t="shared" si="189"/>
        <v/>
      </c>
    </row>
    <row r="5972" spans="19:20" x14ac:dyDescent="0.25">
      <c r="S5972">
        <f t="shared" si="190"/>
        <v>0</v>
      </c>
      <c r="T5972" t="str">
        <f t="shared" si="189"/>
        <v/>
      </c>
    </row>
    <row r="5973" spans="19:20" x14ac:dyDescent="0.25">
      <c r="S5973">
        <f t="shared" si="190"/>
        <v>0</v>
      </c>
      <c r="T5973" t="str">
        <f t="shared" si="189"/>
        <v/>
      </c>
    </row>
    <row r="5974" spans="19:20" x14ac:dyDescent="0.25">
      <c r="S5974">
        <f t="shared" si="190"/>
        <v>0</v>
      </c>
      <c r="T5974" t="str">
        <f t="shared" si="189"/>
        <v/>
      </c>
    </row>
    <row r="5975" spans="19:20" x14ac:dyDescent="0.25">
      <c r="S5975">
        <f t="shared" si="190"/>
        <v>0</v>
      </c>
      <c r="T5975" t="str">
        <f t="shared" si="189"/>
        <v/>
      </c>
    </row>
    <row r="5976" spans="19:20" x14ac:dyDescent="0.25">
      <c r="S5976">
        <f t="shared" si="190"/>
        <v>0</v>
      </c>
      <c r="T5976" t="str">
        <f t="shared" si="189"/>
        <v/>
      </c>
    </row>
    <row r="5977" spans="19:20" x14ac:dyDescent="0.25">
      <c r="S5977">
        <f t="shared" si="190"/>
        <v>0</v>
      </c>
      <c r="T5977" t="str">
        <f t="shared" si="189"/>
        <v/>
      </c>
    </row>
    <row r="5978" spans="19:20" x14ac:dyDescent="0.25">
      <c r="S5978">
        <f t="shared" si="190"/>
        <v>0</v>
      </c>
      <c r="T5978" t="str">
        <f t="shared" si="189"/>
        <v/>
      </c>
    </row>
    <row r="5979" spans="19:20" x14ac:dyDescent="0.25">
      <c r="S5979">
        <f t="shared" si="190"/>
        <v>0</v>
      </c>
      <c r="T5979" t="str">
        <f t="shared" si="189"/>
        <v/>
      </c>
    </row>
    <row r="5980" spans="19:20" x14ac:dyDescent="0.25">
      <c r="S5980">
        <f t="shared" si="190"/>
        <v>0</v>
      </c>
      <c r="T5980" t="str">
        <f t="shared" si="189"/>
        <v/>
      </c>
    </row>
    <row r="5981" spans="19:20" x14ac:dyDescent="0.25">
      <c r="S5981">
        <f t="shared" si="190"/>
        <v>0</v>
      </c>
      <c r="T5981" t="str">
        <f t="shared" si="189"/>
        <v/>
      </c>
    </row>
    <row r="5982" spans="19:20" x14ac:dyDescent="0.25">
      <c r="S5982">
        <f t="shared" si="190"/>
        <v>0</v>
      </c>
      <c r="T5982" t="str">
        <f t="shared" si="189"/>
        <v/>
      </c>
    </row>
    <row r="5983" spans="19:20" x14ac:dyDescent="0.25">
      <c r="S5983">
        <f t="shared" si="190"/>
        <v>0</v>
      </c>
      <c r="T5983" t="str">
        <f t="shared" si="189"/>
        <v/>
      </c>
    </row>
    <row r="5984" spans="19:20" x14ac:dyDescent="0.25">
      <c r="S5984">
        <f t="shared" si="190"/>
        <v>0</v>
      </c>
      <c r="T5984" t="str">
        <f t="shared" si="189"/>
        <v/>
      </c>
    </row>
    <row r="5985" spans="19:20" x14ac:dyDescent="0.25">
      <c r="S5985">
        <f t="shared" si="190"/>
        <v>0</v>
      </c>
      <c r="T5985" t="str">
        <f t="shared" si="189"/>
        <v/>
      </c>
    </row>
    <row r="5986" spans="19:20" x14ac:dyDescent="0.25">
      <c r="S5986">
        <f t="shared" si="190"/>
        <v>0</v>
      </c>
      <c r="T5986" t="str">
        <f t="shared" si="189"/>
        <v/>
      </c>
    </row>
    <row r="5987" spans="19:20" x14ac:dyDescent="0.25">
      <c r="S5987">
        <f t="shared" si="190"/>
        <v>0</v>
      </c>
      <c r="T5987" t="str">
        <f t="shared" si="189"/>
        <v/>
      </c>
    </row>
    <row r="5988" spans="19:20" x14ac:dyDescent="0.25">
      <c r="S5988">
        <f t="shared" si="190"/>
        <v>0</v>
      </c>
      <c r="T5988" t="str">
        <f t="shared" si="189"/>
        <v/>
      </c>
    </row>
    <row r="5989" spans="19:20" x14ac:dyDescent="0.25">
      <c r="S5989">
        <f t="shared" si="190"/>
        <v>0</v>
      </c>
      <c r="T5989" t="str">
        <f t="shared" si="189"/>
        <v/>
      </c>
    </row>
    <row r="5990" spans="19:20" x14ac:dyDescent="0.25">
      <c r="S5990">
        <f t="shared" si="190"/>
        <v>0</v>
      </c>
      <c r="T5990" t="str">
        <f t="shared" si="189"/>
        <v/>
      </c>
    </row>
    <row r="5991" spans="19:20" x14ac:dyDescent="0.25">
      <c r="S5991">
        <f t="shared" si="190"/>
        <v>0</v>
      </c>
      <c r="T5991" t="str">
        <f t="shared" si="189"/>
        <v/>
      </c>
    </row>
    <row r="5992" spans="19:20" x14ac:dyDescent="0.25">
      <c r="S5992">
        <f t="shared" si="190"/>
        <v>0</v>
      </c>
      <c r="T5992" t="str">
        <f t="shared" si="189"/>
        <v/>
      </c>
    </row>
    <row r="5993" spans="19:20" x14ac:dyDescent="0.25">
      <c r="S5993">
        <f t="shared" si="190"/>
        <v>0</v>
      </c>
      <c r="T5993" t="str">
        <f t="shared" si="189"/>
        <v/>
      </c>
    </row>
    <row r="5994" spans="19:20" x14ac:dyDescent="0.25">
      <c r="S5994">
        <f t="shared" si="190"/>
        <v>0</v>
      </c>
      <c r="T5994" t="str">
        <f t="shared" si="189"/>
        <v/>
      </c>
    </row>
    <row r="5995" spans="19:20" x14ac:dyDescent="0.25">
      <c r="S5995">
        <f t="shared" si="190"/>
        <v>0</v>
      </c>
      <c r="T5995" t="str">
        <f t="shared" si="189"/>
        <v/>
      </c>
    </row>
    <row r="5996" spans="19:20" x14ac:dyDescent="0.25">
      <c r="S5996">
        <f t="shared" si="190"/>
        <v>0</v>
      </c>
      <c r="T5996" t="str">
        <f t="shared" si="189"/>
        <v/>
      </c>
    </row>
    <row r="5997" spans="19:20" x14ac:dyDescent="0.25">
      <c r="S5997">
        <f t="shared" si="190"/>
        <v>0</v>
      </c>
      <c r="T5997" t="str">
        <f t="shared" si="189"/>
        <v/>
      </c>
    </row>
    <row r="5998" spans="19:20" x14ac:dyDescent="0.25">
      <c r="S5998">
        <f t="shared" si="190"/>
        <v>0</v>
      </c>
      <c r="T5998" t="str">
        <f t="shared" si="189"/>
        <v/>
      </c>
    </row>
    <row r="5999" spans="19:20" x14ac:dyDescent="0.25">
      <c r="S5999">
        <f t="shared" si="190"/>
        <v>0</v>
      </c>
      <c r="T5999" t="str">
        <f t="shared" si="189"/>
        <v/>
      </c>
    </row>
    <row r="6000" spans="19:20" x14ac:dyDescent="0.25">
      <c r="S6000">
        <f t="shared" si="190"/>
        <v>0</v>
      </c>
      <c r="T6000" t="str">
        <f t="shared" si="189"/>
        <v/>
      </c>
    </row>
    <row r="6001" spans="19:20" x14ac:dyDescent="0.25">
      <c r="S6001">
        <f t="shared" si="190"/>
        <v>0</v>
      </c>
      <c r="T6001" t="str">
        <f t="shared" si="189"/>
        <v/>
      </c>
    </row>
    <row r="6002" spans="19:20" x14ac:dyDescent="0.25">
      <c r="S6002">
        <f t="shared" si="190"/>
        <v>0</v>
      </c>
      <c r="T6002" t="str">
        <f t="shared" si="189"/>
        <v/>
      </c>
    </row>
    <row r="6003" spans="19:20" x14ac:dyDescent="0.25">
      <c r="S6003">
        <f t="shared" si="190"/>
        <v>0</v>
      </c>
      <c r="T6003" t="str">
        <f t="shared" si="189"/>
        <v/>
      </c>
    </row>
    <row r="6004" spans="19:20" x14ac:dyDescent="0.25">
      <c r="S6004">
        <f t="shared" si="190"/>
        <v>0</v>
      </c>
      <c r="T6004" t="str">
        <f t="shared" si="189"/>
        <v/>
      </c>
    </row>
    <row r="6005" spans="19:20" x14ac:dyDescent="0.25">
      <c r="S6005">
        <f t="shared" si="190"/>
        <v>0</v>
      </c>
      <c r="T6005" t="str">
        <f t="shared" si="189"/>
        <v/>
      </c>
    </row>
    <row r="6006" spans="19:20" x14ac:dyDescent="0.25">
      <c r="S6006">
        <f t="shared" si="190"/>
        <v>0</v>
      </c>
      <c r="T6006" t="str">
        <f t="shared" si="189"/>
        <v/>
      </c>
    </row>
    <row r="6007" spans="19:20" x14ac:dyDescent="0.25">
      <c r="S6007">
        <f t="shared" si="190"/>
        <v>0</v>
      </c>
      <c r="T6007" t="str">
        <f t="shared" si="189"/>
        <v/>
      </c>
    </row>
    <row r="6008" spans="19:20" x14ac:dyDescent="0.25">
      <c r="S6008">
        <f t="shared" si="190"/>
        <v>0</v>
      </c>
      <c r="T6008" t="str">
        <f t="shared" si="189"/>
        <v/>
      </c>
    </row>
    <row r="6009" spans="19:20" x14ac:dyDescent="0.25">
      <c r="S6009">
        <f t="shared" si="190"/>
        <v>0</v>
      </c>
      <c r="T6009" t="str">
        <f t="shared" si="189"/>
        <v/>
      </c>
    </row>
    <row r="6010" spans="19:20" x14ac:dyDescent="0.25">
      <c r="S6010">
        <f t="shared" si="190"/>
        <v>0</v>
      </c>
      <c r="T6010" t="str">
        <f t="shared" si="189"/>
        <v/>
      </c>
    </row>
    <row r="6011" spans="19:20" x14ac:dyDescent="0.25">
      <c r="S6011">
        <f t="shared" si="190"/>
        <v>0</v>
      </c>
      <c r="T6011" t="str">
        <f t="shared" si="189"/>
        <v/>
      </c>
    </row>
    <row r="6012" spans="19:20" x14ac:dyDescent="0.25">
      <c r="S6012">
        <f t="shared" si="190"/>
        <v>0</v>
      </c>
      <c r="T6012" t="str">
        <f t="shared" si="189"/>
        <v/>
      </c>
    </row>
    <row r="6013" spans="19:20" x14ac:dyDescent="0.25">
      <c r="S6013">
        <f t="shared" si="190"/>
        <v>0</v>
      </c>
      <c r="T6013" t="str">
        <f t="shared" si="189"/>
        <v/>
      </c>
    </row>
    <row r="6014" spans="19:20" x14ac:dyDescent="0.25">
      <c r="S6014">
        <f t="shared" si="190"/>
        <v>0</v>
      </c>
      <c r="T6014" t="str">
        <f t="shared" si="189"/>
        <v/>
      </c>
    </row>
    <row r="6015" spans="19:20" x14ac:dyDescent="0.25">
      <c r="S6015">
        <f t="shared" si="190"/>
        <v>0</v>
      </c>
      <c r="T6015" t="str">
        <f t="shared" si="189"/>
        <v/>
      </c>
    </row>
    <row r="6016" spans="19:20" x14ac:dyDescent="0.25">
      <c r="S6016">
        <f t="shared" si="190"/>
        <v>0</v>
      </c>
      <c r="T6016" t="str">
        <f t="shared" si="189"/>
        <v/>
      </c>
    </row>
    <row r="6017" spans="19:20" x14ac:dyDescent="0.25">
      <c r="S6017">
        <f t="shared" si="190"/>
        <v>0</v>
      </c>
      <c r="T6017" t="str">
        <f t="shared" si="189"/>
        <v/>
      </c>
    </row>
    <row r="6018" spans="19:20" x14ac:dyDescent="0.25">
      <c r="S6018">
        <f t="shared" si="190"/>
        <v>0</v>
      </c>
      <c r="T6018" t="str">
        <f t="shared" si="189"/>
        <v/>
      </c>
    </row>
    <row r="6019" spans="19:20" x14ac:dyDescent="0.25">
      <c r="S6019">
        <f t="shared" si="190"/>
        <v>0</v>
      </c>
      <c r="T6019" t="str">
        <f t="shared" ref="T6019:T6082" si="191">LEFT(P6019,6)</f>
        <v/>
      </c>
    </row>
    <row r="6020" spans="19:20" x14ac:dyDescent="0.25">
      <c r="S6020">
        <f t="shared" si="190"/>
        <v>0</v>
      </c>
      <c r="T6020" t="str">
        <f t="shared" si="191"/>
        <v/>
      </c>
    </row>
    <row r="6021" spans="19:20" x14ac:dyDescent="0.25">
      <c r="S6021">
        <f t="shared" si="190"/>
        <v>0</v>
      </c>
      <c r="T6021" t="str">
        <f t="shared" si="191"/>
        <v/>
      </c>
    </row>
    <row r="6022" spans="19:20" x14ac:dyDescent="0.25">
      <c r="S6022">
        <f t="shared" si="190"/>
        <v>0</v>
      </c>
      <c r="T6022" t="str">
        <f t="shared" si="191"/>
        <v/>
      </c>
    </row>
    <row r="6023" spans="19:20" x14ac:dyDescent="0.25">
      <c r="S6023">
        <f t="shared" si="190"/>
        <v>0</v>
      </c>
      <c r="T6023" t="str">
        <f t="shared" si="191"/>
        <v/>
      </c>
    </row>
    <row r="6024" spans="19:20" x14ac:dyDescent="0.25">
      <c r="S6024">
        <f t="shared" si="190"/>
        <v>0</v>
      </c>
      <c r="T6024" t="str">
        <f t="shared" si="191"/>
        <v/>
      </c>
    </row>
    <row r="6025" spans="19:20" x14ac:dyDescent="0.25">
      <c r="S6025">
        <f t="shared" si="190"/>
        <v>0</v>
      </c>
      <c r="T6025" t="str">
        <f t="shared" si="191"/>
        <v/>
      </c>
    </row>
    <row r="6026" spans="19:20" x14ac:dyDescent="0.25">
      <c r="S6026">
        <f t="shared" si="190"/>
        <v>0</v>
      </c>
      <c r="T6026" t="str">
        <f t="shared" si="191"/>
        <v/>
      </c>
    </row>
    <row r="6027" spans="19:20" x14ac:dyDescent="0.25">
      <c r="S6027">
        <f t="shared" si="190"/>
        <v>0</v>
      </c>
      <c r="T6027" t="str">
        <f t="shared" si="191"/>
        <v/>
      </c>
    </row>
    <row r="6028" spans="19:20" x14ac:dyDescent="0.25">
      <c r="S6028">
        <f t="shared" si="190"/>
        <v>0</v>
      </c>
      <c r="T6028" t="str">
        <f t="shared" si="191"/>
        <v/>
      </c>
    </row>
    <row r="6029" spans="19:20" x14ac:dyDescent="0.25">
      <c r="S6029">
        <f t="shared" si="190"/>
        <v>0</v>
      </c>
      <c r="T6029" t="str">
        <f t="shared" si="191"/>
        <v/>
      </c>
    </row>
    <row r="6030" spans="19:20" x14ac:dyDescent="0.25">
      <c r="S6030">
        <f t="shared" si="190"/>
        <v>0</v>
      </c>
      <c r="T6030" t="str">
        <f t="shared" si="191"/>
        <v/>
      </c>
    </row>
    <row r="6031" spans="19:20" x14ac:dyDescent="0.25">
      <c r="S6031">
        <f t="shared" si="190"/>
        <v>0</v>
      </c>
      <c r="T6031" t="str">
        <f t="shared" si="191"/>
        <v/>
      </c>
    </row>
    <row r="6032" spans="19:20" x14ac:dyDescent="0.25">
      <c r="S6032">
        <f t="shared" si="190"/>
        <v>0</v>
      </c>
      <c r="T6032" t="str">
        <f t="shared" si="191"/>
        <v/>
      </c>
    </row>
    <row r="6033" spans="19:20" x14ac:dyDescent="0.25">
      <c r="S6033">
        <f t="shared" ref="S6033:S6096" si="192">J6033</f>
        <v>0</v>
      </c>
      <c r="T6033" t="str">
        <f t="shared" si="191"/>
        <v/>
      </c>
    </row>
    <row r="6034" spans="19:20" x14ac:dyDescent="0.25">
      <c r="S6034">
        <f t="shared" si="192"/>
        <v>0</v>
      </c>
      <c r="T6034" t="str">
        <f t="shared" si="191"/>
        <v/>
      </c>
    </row>
    <row r="6035" spans="19:20" x14ac:dyDescent="0.25">
      <c r="S6035">
        <f t="shared" si="192"/>
        <v>0</v>
      </c>
      <c r="T6035" t="str">
        <f t="shared" si="191"/>
        <v/>
      </c>
    </row>
    <row r="6036" spans="19:20" x14ac:dyDescent="0.25">
      <c r="S6036">
        <f t="shared" si="192"/>
        <v>0</v>
      </c>
      <c r="T6036" t="str">
        <f t="shared" si="191"/>
        <v/>
      </c>
    </row>
    <row r="6037" spans="19:20" x14ac:dyDescent="0.25">
      <c r="S6037">
        <f t="shared" si="192"/>
        <v>0</v>
      </c>
      <c r="T6037" t="str">
        <f t="shared" si="191"/>
        <v/>
      </c>
    </row>
    <row r="6038" spans="19:20" x14ac:dyDescent="0.25">
      <c r="S6038">
        <f t="shared" si="192"/>
        <v>0</v>
      </c>
      <c r="T6038" t="str">
        <f t="shared" si="191"/>
        <v/>
      </c>
    </row>
    <row r="6039" spans="19:20" x14ac:dyDescent="0.25">
      <c r="S6039">
        <f t="shared" si="192"/>
        <v>0</v>
      </c>
      <c r="T6039" t="str">
        <f t="shared" si="191"/>
        <v/>
      </c>
    </row>
    <row r="6040" spans="19:20" x14ac:dyDescent="0.25">
      <c r="S6040">
        <f t="shared" si="192"/>
        <v>0</v>
      </c>
      <c r="T6040" t="str">
        <f t="shared" si="191"/>
        <v/>
      </c>
    </row>
    <row r="6041" spans="19:20" x14ac:dyDescent="0.25">
      <c r="S6041">
        <f t="shared" si="192"/>
        <v>0</v>
      </c>
      <c r="T6041" t="str">
        <f t="shared" si="191"/>
        <v/>
      </c>
    </row>
    <row r="6042" spans="19:20" x14ac:dyDescent="0.25">
      <c r="S6042">
        <f t="shared" si="192"/>
        <v>0</v>
      </c>
      <c r="T6042" t="str">
        <f t="shared" si="191"/>
        <v/>
      </c>
    </row>
    <row r="6043" spans="19:20" x14ac:dyDescent="0.25">
      <c r="S6043">
        <f t="shared" si="192"/>
        <v>0</v>
      </c>
      <c r="T6043" t="str">
        <f t="shared" si="191"/>
        <v/>
      </c>
    </row>
    <row r="6044" spans="19:20" x14ac:dyDescent="0.25">
      <c r="S6044">
        <f t="shared" si="192"/>
        <v>0</v>
      </c>
      <c r="T6044" t="str">
        <f t="shared" si="191"/>
        <v/>
      </c>
    </row>
    <row r="6045" spans="19:20" x14ac:dyDescent="0.25">
      <c r="S6045">
        <f t="shared" si="192"/>
        <v>0</v>
      </c>
      <c r="T6045" t="str">
        <f t="shared" si="191"/>
        <v/>
      </c>
    </row>
    <row r="6046" spans="19:20" x14ac:dyDescent="0.25">
      <c r="S6046">
        <f t="shared" si="192"/>
        <v>0</v>
      </c>
      <c r="T6046" t="str">
        <f t="shared" si="191"/>
        <v/>
      </c>
    </row>
    <row r="6047" spans="19:20" x14ac:dyDescent="0.25">
      <c r="S6047">
        <f t="shared" si="192"/>
        <v>0</v>
      </c>
      <c r="T6047" t="str">
        <f t="shared" si="191"/>
        <v/>
      </c>
    </row>
    <row r="6048" spans="19:20" x14ac:dyDescent="0.25">
      <c r="S6048">
        <f t="shared" si="192"/>
        <v>0</v>
      </c>
      <c r="T6048" t="str">
        <f t="shared" si="191"/>
        <v/>
      </c>
    </row>
    <row r="6049" spans="19:20" x14ac:dyDescent="0.25">
      <c r="S6049">
        <f t="shared" si="192"/>
        <v>0</v>
      </c>
      <c r="T6049" t="str">
        <f t="shared" si="191"/>
        <v/>
      </c>
    </row>
    <row r="6050" spans="19:20" x14ac:dyDescent="0.25">
      <c r="S6050">
        <f t="shared" si="192"/>
        <v>0</v>
      </c>
      <c r="T6050" t="str">
        <f t="shared" si="191"/>
        <v/>
      </c>
    </row>
    <row r="6051" spans="19:20" x14ac:dyDescent="0.25">
      <c r="S6051">
        <f t="shared" si="192"/>
        <v>0</v>
      </c>
      <c r="T6051" t="str">
        <f t="shared" si="191"/>
        <v/>
      </c>
    </row>
    <row r="6052" spans="19:20" x14ac:dyDescent="0.25">
      <c r="S6052">
        <f t="shared" si="192"/>
        <v>0</v>
      </c>
      <c r="T6052" t="str">
        <f t="shared" si="191"/>
        <v/>
      </c>
    </row>
    <row r="6053" spans="19:20" x14ac:dyDescent="0.25">
      <c r="S6053">
        <f t="shared" si="192"/>
        <v>0</v>
      </c>
      <c r="T6053" t="str">
        <f t="shared" si="191"/>
        <v/>
      </c>
    </row>
    <row r="6054" spans="19:20" x14ac:dyDescent="0.25">
      <c r="S6054">
        <f t="shared" si="192"/>
        <v>0</v>
      </c>
      <c r="T6054" t="str">
        <f t="shared" si="191"/>
        <v/>
      </c>
    </row>
    <row r="6055" spans="19:20" x14ac:dyDescent="0.25">
      <c r="S6055">
        <f t="shared" si="192"/>
        <v>0</v>
      </c>
      <c r="T6055" t="str">
        <f t="shared" si="191"/>
        <v/>
      </c>
    </row>
    <row r="6056" spans="19:20" x14ac:dyDescent="0.25">
      <c r="S6056">
        <f t="shared" si="192"/>
        <v>0</v>
      </c>
      <c r="T6056" t="str">
        <f t="shared" si="191"/>
        <v/>
      </c>
    </row>
    <row r="6057" spans="19:20" x14ac:dyDescent="0.25">
      <c r="S6057">
        <f t="shared" si="192"/>
        <v>0</v>
      </c>
      <c r="T6057" t="str">
        <f t="shared" si="191"/>
        <v/>
      </c>
    </row>
    <row r="6058" spans="19:20" x14ac:dyDescent="0.25">
      <c r="S6058">
        <f t="shared" si="192"/>
        <v>0</v>
      </c>
      <c r="T6058" t="str">
        <f t="shared" si="191"/>
        <v/>
      </c>
    </row>
    <row r="6059" spans="19:20" x14ac:dyDescent="0.25">
      <c r="S6059">
        <f t="shared" si="192"/>
        <v>0</v>
      </c>
      <c r="T6059" t="str">
        <f t="shared" si="191"/>
        <v/>
      </c>
    </row>
    <row r="6060" spans="19:20" x14ac:dyDescent="0.25">
      <c r="S6060">
        <f t="shared" si="192"/>
        <v>0</v>
      </c>
      <c r="T6060" t="str">
        <f t="shared" si="191"/>
        <v/>
      </c>
    </row>
    <row r="6061" spans="19:20" x14ac:dyDescent="0.25">
      <c r="S6061">
        <f t="shared" si="192"/>
        <v>0</v>
      </c>
      <c r="T6061" t="str">
        <f t="shared" si="191"/>
        <v/>
      </c>
    </row>
    <row r="6062" spans="19:20" x14ac:dyDescent="0.25">
      <c r="S6062">
        <f t="shared" si="192"/>
        <v>0</v>
      </c>
      <c r="T6062" t="str">
        <f t="shared" si="191"/>
        <v/>
      </c>
    </row>
    <row r="6063" spans="19:20" x14ac:dyDescent="0.25">
      <c r="S6063">
        <f t="shared" si="192"/>
        <v>0</v>
      </c>
      <c r="T6063" t="str">
        <f t="shared" si="191"/>
        <v/>
      </c>
    </row>
    <row r="6064" spans="19:20" x14ac:dyDescent="0.25">
      <c r="S6064">
        <f t="shared" si="192"/>
        <v>0</v>
      </c>
      <c r="T6064" t="str">
        <f t="shared" si="191"/>
        <v/>
      </c>
    </row>
    <row r="6065" spans="19:20" x14ac:dyDescent="0.25">
      <c r="S6065">
        <f t="shared" si="192"/>
        <v>0</v>
      </c>
      <c r="T6065" t="str">
        <f t="shared" si="191"/>
        <v/>
      </c>
    </row>
    <row r="6066" spans="19:20" x14ac:dyDescent="0.25">
      <c r="S6066">
        <f t="shared" si="192"/>
        <v>0</v>
      </c>
      <c r="T6066" t="str">
        <f t="shared" si="191"/>
        <v/>
      </c>
    </row>
    <row r="6067" spans="19:20" x14ac:dyDescent="0.25">
      <c r="S6067">
        <f t="shared" si="192"/>
        <v>0</v>
      </c>
      <c r="T6067" t="str">
        <f t="shared" si="191"/>
        <v/>
      </c>
    </row>
    <row r="6068" spans="19:20" x14ac:dyDescent="0.25">
      <c r="S6068">
        <f t="shared" si="192"/>
        <v>0</v>
      </c>
      <c r="T6068" t="str">
        <f t="shared" si="191"/>
        <v/>
      </c>
    </row>
    <row r="6069" spans="19:20" x14ac:dyDescent="0.25">
      <c r="S6069">
        <f t="shared" si="192"/>
        <v>0</v>
      </c>
      <c r="T6069" t="str">
        <f t="shared" si="191"/>
        <v/>
      </c>
    </row>
    <row r="6070" spans="19:20" x14ac:dyDescent="0.25">
      <c r="S6070">
        <f t="shared" si="192"/>
        <v>0</v>
      </c>
      <c r="T6070" t="str">
        <f t="shared" si="191"/>
        <v/>
      </c>
    </row>
    <row r="6071" spans="19:20" x14ac:dyDescent="0.25">
      <c r="S6071">
        <f t="shared" si="192"/>
        <v>0</v>
      </c>
      <c r="T6071" t="str">
        <f t="shared" si="191"/>
        <v/>
      </c>
    </row>
    <row r="6072" spans="19:20" x14ac:dyDescent="0.25">
      <c r="S6072">
        <f t="shared" si="192"/>
        <v>0</v>
      </c>
      <c r="T6072" t="str">
        <f t="shared" si="191"/>
        <v/>
      </c>
    </row>
    <row r="6073" spans="19:20" x14ac:dyDescent="0.25">
      <c r="S6073">
        <f t="shared" si="192"/>
        <v>0</v>
      </c>
      <c r="T6073" t="str">
        <f t="shared" si="191"/>
        <v/>
      </c>
    </row>
    <row r="6074" spans="19:20" x14ac:dyDescent="0.25">
      <c r="S6074">
        <f t="shared" si="192"/>
        <v>0</v>
      </c>
      <c r="T6074" t="str">
        <f t="shared" si="191"/>
        <v/>
      </c>
    </row>
    <row r="6075" spans="19:20" x14ac:dyDescent="0.25">
      <c r="S6075">
        <f t="shared" si="192"/>
        <v>0</v>
      </c>
      <c r="T6075" t="str">
        <f t="shared" si="191"/>
        <v/>
      </c>
    </row>
    <row r="6076" spans="19:20" x14ac:dyDescent="0.25">
      <c r="S6076">
        <f t="shared" si="192"/>
        <v>0</v>
      </c>
      <c r="T6076" t="str">
        <f t="shared" si="191"/>
        <v/>
      </c>
    </row>
    <row r="6077" spans="19:20" x14ac:dyDescent="0.25">
      <c r="S6077">
        <f t="shared" si="192"/>
        <v>0</v>
      </c>
      <c r="T6077" t="str">
        <f t="shared" si="191"/>
        <v/>
      </c>
    </row>
    <row r="6078" spans="19:20" x14ac:dyDescent="0.25">
      <c r="S6078">
        <f t="shared" si="192"/>
        <v>0</v>
      </c>
      <c r="T6078" t="str">
        <f t="shared" si="191"/>
        <v/>
      </c>
    </row>
    <row r="6079" spans="19:20" x14ac:dyDescent="0.25">
      <c r="S6079">
        <f t="shared" si="192"/>
        <v>0</v>
      </c>
      <c r="T6079" t="str">
        <f t="shared" si="191"/>
        <v/>
      </c>
    </row>
    <row r="6080" spans="19:20" x14ac:dyDescent="0.25">
      <c r="S6080">
        <f t="shared" si="192"/>
        <v>0</v>
      </c>
      <c r="T6080" t="str">
        <f t="shared" si="191"/>
        <v/>
      </c>
    </row>
    <row r="6081" spans="19:20" x14ac:dyDescent="0.25">
      <c r="S6081">
        <f t="shared" si="192"/>
        <v>0</v>
      </c>
      <c r="T6081" t="str">
        <f t="shared" si="191"/>
        <v/>
      </c>
    </row>
    <row r="6082" spans="19:20" x14ac:dyDescent="0.25">
      <c r="S6082">
        <f t="shared" si="192"/>
        <v>0</v>
      </c>
      <c r="T6082" t="str">
        <f t="shared" si="191"/>
        <v/>
      </c>
    </row>
    <row r="6083" spans="19:20" x14ac:dyDescent="0.25">
      <c r="S6083">
        <f t="shared" si="192"/>
        <v>0</v>
      </c>
      <c r="T6083" t="str">
        <f t="shared" ref="T6083:T6146" si="193">LEFT(P6083,6)</f>
        <v/>
      </c>
    </row>
    <row r="6084" spans="19:20" x14ac:dyDescent="0.25">
      <c r="S6084">
        <f t="shared" si="192"/>
        <v>0</v>
      </c>
      <c r="T6084" t="str">
        <f t="shared" si="193"/>
        <v/>
      </c>
    </row>
    <row r="6085" spans="19:20" x14ac:dyDescent="0.25">
      <c r="S6085">
        <f t="shared" si="192"/>
        <v>0</v>
      </c>
      <c r="T6085" t="str">
        <f t="shared" si="193"/>
        <v/>
      </c>
    </row>
    <row r="6086" spans="19:20" x14ac:dyDescent="0.25">
      <c r="S6086">
        <f t="shared" si="192"/>
        <v>0</v>
      </c>
      <c r="T6086" t="str">
        <f t="shared" si="193"/>
        <v/>
      </c>
    </row>
    <row r="6087" spans="19:20" x14ac:dyDescent="0.25">
      <c r="S6087">
        <f t="shared" si="192"/>
        <v>0</v>
      </c>
      <c r="T6087" t="str">
        <f t="shared" si="193"/>
        <v/>
      </c>
    </row>
    <row r="6088" spans="19:20" x14ac:dyDescent="0.25">
      <c r="S6088">
        <f t="shared" si="192"/>
        <v>0</v>
      </c>
      <c r="T6088" t="str">
        <f t="shared" si="193"/>
        <v/>
      </c>
    </row>
    <row r="6089" spans="19:20" x14ac:dyDescent="0.25">
      <c r="S6089">
        <f t="shared" si="192"/>
        <v>0</v>
      </c>
      <c r="T6089" t="str">
        <f t="shared" si="193"/>
        <v/>
      </c>
    </row>
    <row r="6090" spans="19:20" x14ac:dyDescent="0.25">
      <c r="S6090">
        <f t="shared" si="192"/>
        <v>0</v>
      </c>
      <c r="T6090" t="str">
        <f t="shared" si="193"/>
        <v/>
      </c>
    </row>
    <row r="6091" spans="19:20" x14ac:dyDescent="0.25">
      <c r="S6091">
        <f t="shared" si="192"/>
        <v>0</v>
      </c>
      <c r="T6091" t="str">
        <f t="shared" si="193"/>
        <v/>
      </c>
    </row>
    <row r="6092" spans="19:20" x14ac:dyDescent="0.25">
      <c r="S6092">
        <f t="shared" si="192"/>
        <v>0</v>
      </c>
      <c r="T6092" t="str">
        <f t="shared" si="193"/>
        <v/>
      </c>
    </row>
    <row r="6093" spans="19:20" x14ac:dyDescent="0.25">
      <c r="S6093">
        <f t="shared" si="192"/>
        <v>0</v>
      </c>
      <c r="T6093" t="str">
        <f t="shared" si="193"/>
        <v/>
      </c>
    </row>
    <row r="6094" spans="19:20" x14ac:dyDescent="0.25">
      <c r="S6094">
        <f t="shared" si="192"/>
        <v>0</v>
      </c>
      <c r="T6094" t="str">
        <f t="shared" si="193"/>
        <v/>
      </c>
    </row>
    <row r="6095" spans="19:20" x14ac:dyDescent="0.25">
      <c r="S6095">
        <f t="shared" si="192"/>
        <v>0</v>
      </c>
      <c r="T6095" t="str">
        <f t="shared" si="193"/>
        <v/>
      </c>
    </row>
    <row r="6096" spans="19:20" x14ac:dyDescent="0.25">
      <c r="S6096">
        <f t="shared" si="192"/>
        <v>0</v>
      </c>
      <c r="T6096" t="str">
        <f t="shared" si="193"/>
        <v/>
      </c>
    </row>
    <row r="6097" spans="19:20" x14ac:dyDescent="0.25">
      <c r="S6097">
        <f t="shared" ref="S6097:S6160" si="194">J6097</f>
        <v>0</v>
      </c>
      <c r="T6097" t="str">
        <f t="shared" si="193"/>
        <v/>
      </c>
    </row>
    <row r="6098" spans="19:20" x14ac:dyDescent="0.25">
      <c r="S6098">
        <f t="shared" si="194"/>
        <v>0</v>
      </c>
      <c r="T6098" t="str">
        <f t="shared" si="193"/>
        <v/>
      </c>
    </row>
    <row r="6099" spans="19:20" x14ac:dyDescent="0.25">
      <c r="S6099">
        <f t="shared" si="194"/>
        <v>0</v>
      </c>
      <c r="T6099" t="str">
        <f t="shared" si="193"/>
        <v/>
      </c>
    </row>
    <row r="6100" spans="19:20" x14ac:dyDescent="0.25">
      <c r="S6100">
        <f t="shared" si="194"/>
        <v>0</v>
      </c>
      <c r="T6100" t="str">
        <f t="shared" si="193"/>
        <v/>
      </c>
    </row>
    <row r="6101" spans="19:20" x14ac:dyDescent="0.25">
      <c r="S6101">
        <f t="shared" si="194"/>
        <v>0</v>
      </c>
      <c r="T6101" t="str">
        <f t="shared" si="193"/>
        <v/>
      </c>
    </row>
    <row r="6102" spans="19:20" x14ac:dyDescent="0.25">
      <c r="S6102">
        <f t="shared" si="194"/>
        <v>0</v>
      </c>
      <c r="T6102" t="str">
        <f t="shared" si="193"/>
        <v/>
      </c>
    </row>
    <row r="6103" spans="19:20" x14ac:dyDescent="0.25">
      <c r="S6103">
        <f t="shared" si="194"/>
        <v>0</v>
      </c>
      <c r="T6103" t="str">
        <f t="shared" si="193"/>
        <v/>
      </c>
    </row>
    <row r="6104" spans="19:20" x14ac:dyDescent="0.25">
      <c r="S6104">
        <f t="shared" si="194"/>
        <v>0</v>
      </c>
      <c r="T6104" t="str">
        <f t="shared" si="193"/>
        <v/>
      </c>
    </row>
    <row r="6105" spans="19:20" x14ac:dyDescent="0.25">
      <c r="S6105">
        <f t="shared" si="194"/>
        <v>0</v>
      </c>
      <c r="T6105" t="str">
        <f t="shared" si="193"/>
        <v/>
      </c>
    </row>
    <row r="6106" spans="19:20" x14ac:dyDescent="0.25">
      <c r="S6106">
        <f t="shared" si="194"/>
        <v>0</v>
      </c>
      <c r="T6106" t="str">
        <f t="shared" si="193"/>
        <v/>
      </c>
    </row>
    <row r="6107" spans="19:20" x14ac:dyDescent="0.25">
      <c r="S6107">
        <f t="shared" si="194"/>
        <v>0</v>
      </c>
      <c r="T6107" t="str">
        <f t="shared" si="193"/>
        <v/>
      </c>
    </row>
    <row r="6108" spans="19:20" x14ac:dyDescent="0.25">
      <c r="S6108">
        <f t="shared" si="194"/>
        <v>0</v>
      </c>
      <c r="T6108" t="str">
        <f t="shared" si="193"/>
        <v/>
      </c>
    </row>
    <row r="6109" spans="19:20" x14ac:dyDescent="0.25">
      <c r="S6109">
        <f t="shared" si="194"/>
        <v>0</v>
      </c>
      <c r="T6109" t="str">
        <f t="shared" si="193"/>
        <v/>
      </c>
    </row>
    <row r="6110" spans="19:20" x14ac:dyDescent="0.25">
      <c r="S6110">
        <f t="shared" si="194"/>
        <v>0</v>
      </c>
      <c r="T6110" t="str">
        <f t="shared" si="193"/>
        <v/>
      </c>
    </row>
    <row r="6111" spans="19:20" x14ac:dyDescent="0.25">
      <c r="S6111">
        <f t="shared" si="194"/>
        <v>0</v>
      </c>
      <c r="T6111" t="str">
        <f t="shared" si="193"/>
        <v/>
      </c>
    </row>
    <row r="6112" spans="19:20" x14ac:dyDescent="0.25">
      <c r="S6112">
        <f t="shared" si="194"/>
        <v>0</v>
      </c>
      <c r="T6112" t="str">
        <f t="shared" si="193"/>
        <v/>
      </c>
    </row>
    <row r="6113" spans="19:20" x14ac:dyDescent="0.25">
      <c r="S6113">
        <f t="shared" si="194"/>
        <v>0</v>
      </c>
      <c r="T6113" t="str">
        <f t="shared" si="193"/>
        <v/>
      </c>
    </row>
    <row r="6114" spans="19:20" x14ac:dyDescent="0.25">
      <c r="S6114">
        <f t="shared" si="194"/>
        <v>0</v>
      </c>
      <c r="T6114" t="str">
        <f t="shared" si="193"/>
        <v/>
      </c>
    </row>
    <row r="6115" spans="19:20" x14ac:dyDescent="0.25">
      <c r="S6115">
        <f t="shared" si="194"/>
        <v>0</v>
      </c>
      <c r="T6115" t="str">
        <f t="shared" si="193"/>
        <v/>
      </c>
    </row>
    <row r="6116" spans="19:20" x14ac:dyDescent="0.25">
      <c r="S6116">
        <f t="shared" si="194"/>
        <v>0</v>
      </c>
      <c r="T6116" t="str">
        <f t="shared" si="193"/>
        <v/>
      </c>
    </row>
    <row r="6117" spans="19:20" x14ac:dyDescent="0.25">
      <c r="S6117">
        <f t="shared" si="194"/>
        <v>0</v>
      </c>
      <c r="T6117" t="str">
        <f t="shared" si="193"/>
        <v/>
      </c>
    </row>
    <row r="6118" spans="19:20" x14ac:dyDescent="0.25">
      <c r="S6118">
        <f t="shared" si="194"/>
        <v>0</v>
      </c>
      <c r="T6118" t="str">
        <f t="shared" si="193"/>
        <v/>
      </c>
    </row>
    <row r="6119" spans="19:20" x14ac:dyDescent="0.25">
      <c r="S6119">
        <f t="shared" si="194"/>
        <v>0</v>
      </c>
      <c r="T6119" t="str">
        <f t="shared" si="193"/>
        <v/>
      </c>
    </row>
    <row r="6120" spans="19:20" x14ac:dyDescent="0.25">
      <c r="S6120">
        <f t="shared" si="194"/>
        <v>0</v>
      </c>
      <c r="T6120" t="str">
        <f t="shared" si="193"/>
        <v/>
      </c>
    </row>
    <row r="6121" spans="19:20" x14ac:dyDescent="0.25">
      <c r="S6121">
        <f t="shared" si="194"/>
        <v>0</v>
      </c>
      <c r="T6121" t="str">
        <f t="shared" si="193"/>
        <v/>
      </c>
    </row>
    <row r="6122" spans="19:20" x14ac:dyDescent="0.25">
      <c r="S6122">
        <f t="shared" si="194"/>
        <v>0</v>
      </c>
      <c r="T6122" t="str">
        <f t="shared" si="193"/>
        <v/>
      </c>
    </row>
    <row r="6123" spans="19:20" x14ac:dyDescent="0.25">
      <c r="S6123">
        <f t="shared" si="194"/>
        <v>0</v>
      </c>
      <c r="T6123" t="str">
        <f t="shared" si="193"/>
        <v/>
      </c>
    </row>
    <row r="6124" spans="19:20" x14ac:dyDescent="0.25">
      <c r="S6124">
        <f t="shared" si="194"/>
        <v>0</v>
      </c>
      <c r="T6124" t="str">
        <f t="shared" si="193"/>
        <v/>
      </c>
    </row>
    <row r="6125" spans="19:20" x14ac:dyDescent="0.25">
      <c r="S6125">
        <f t="shared" si="194"/>
        <v>0</v>
      </c>
      <c r="T6125" t="str">
        <f t="shared" si="193"/>
        <v/>
      </c>
    </row>
    <row r="6126" spans="19:20" x14ac:dyDescent="0.25">
      <c r="S6126">
        <f t="shared" si="194"/>
        <v>0</v>
      </c>
      <c r="T6126" t="str">
        <f t="shared" si="193"/>
        <v/>
      </c>
    </row>
    <row r="6127" spans="19:20" x14ac:dyDescent="0.25">
      <c r="S6127">
        <f t="shared" si="194"/>
        <v>0</v>
      </c>
      <c r="T6127" t="str">
        <f t="shared" si="193"/>
        <v/>
      </c>
    </row>
    <row r="6128" spans="19:20" x14ac:dyDescent="0.25">
      <c r="S6128">
        <f t="shared" si="194"/>
        <v>0</v>
      </c>
      <c r="T6128" t="str">
        <f t="shared" si="193"/>
        <v/>
      </c>
    </row>
    <row r="6129" spans="19:20" x14ac:dyDescent="0.25">
      <c r="S6129">
        <f t="shared" si="194"/>
        <v>0</v>
      </c>
      <c r="T6129" t="str">
        <f t="shared" si="193"/>
        <v/>
      </c>
    </row>
    <row r="6130" spans="19:20" x14ac:dyDescent="0.25">
      <c r="S6130">
        <f t="shared" si="194"/>
        <v>0</v>
      </c>
      <c r="T6130" t="str">
        <f t="shared" si="193"/>
        <v/>
      </c>
    </row>
    <row r="6131" spans="19:20" x14ac:dyDescent="0.25">
      <c r="S6131">
        <f t="shared" si="194"/>
        <v>0</v>
      </c>
      <c r="T6131" t="str">
        <f t="shared" si="193"/>
        <v/>
      </c>
    </row>
    <row r="6132" spans="19:20" x14ac:dyDescent="0.25">
      <c r="S6132">
        <f t="shared" si="194"/>
        <v>0</v>
      </c>
      <c r="T6132" t="str">
        <f t="shared" si="193"/>
        <v/>
      </c>
    </row>
    <row r="6133" spans="19:20" x14ac:dyDescent="0.25">
      <c r="S6133">
        <f t="shared" si="194"/>
        <v>0</v>
      </c>
      <c r="T6133" t="str">
        <f t="shared" si="193"/>
        <v/>
      </c>
    </row>
    <row r="6134" spans="19:20" x14ac:dyDescent="0.25">
      <c r="S6134">
        <f t="shared" si="194"/>
        <v>0</v>
      </c>
      <c r="T6134" t="str">
        <f t="shared" si="193"/>
        <v/>
      </c>
    </row>
    <row r="6135" spans="19:20" x14ac:dyDescent="0.25">
      <c r="S6135">
        <f t="shared" si="194"/>
        <v>0</v>
      </c>
      <c r="T6135" t="str">
        <f t="shared" si="193"/>
        <v/>
      </c>
    </row>
    <row r="6136" spans="19:20" x14ac:dyDescent="0.25">
      <c r="S6136">
        <f t="shared" si="194"/>
        <v>0</v>
      </c>
      <c r="T6136" t="str">
        <f t="shared" si="193"/>
        <v/>
      </c>
    </row>
    <row r="6137" spans="19:20" x14ac:dyDescent="0.25">
      <c r="S6137">
        <f t="shared" si="194"/>
        <v>0</v>
      </c>
      <c r="T6137" t="str">
        <f t="shared" si="193"/>
        <v/>
      </c>
    </row>
    <row r="6138" spans="19:20" x14ac:dyDescent="0.25">
      <c r="S6138">
        <f t="shared" si="194"/>
        <v>0</v>
      </c>
      <c r="T6138" t="str">
        <f t="shared" si="193"/>
        <v/>
      </c>
    </row>
    <row r="6139" spans="19:20" x14ac:dyDescent="0.25">
      <c r="S6139">
        <f t="shared" si="194"/>
        <v>0</v>
      </c>
      <c r="T6139" t="str">
        <f t="shared" si="193"/>
        <v/>
      </c>
    </row>
    <row r="6140" spans="19:20" x14ac:dyDescent="0.25">
      <c r="S6140">
        <f t="shared" si="194"/>
        <v>0</v>
      </c>
      <c r="T6140" t="str">
        <f t="shared" si="193"/>
        <v/>
      </c>
    </row>
    <row r="6141" spans="19:20" x14ac:dyDescent="0.25">
      <c r="S6141">
        <f t="shared" si="194"/>
        <v>0</v>
      </c>
      <c r="T6141" t="str">
        <f t="shared" si="193"/>
        <v/>
      </c>
    </row>
    <row r="6142" spans="19:20" x14ac:dyDescent="0.25">
      <c r="S6142">
        <f t="shared" si="194"/>
        <v>0</v>
      </c>
      <c r="T6142" t="str">
        <f t="shared" si="193"/>
        <v/>
      </c>
    </row>
    <row r="6143" spans="19:20" x14ac:dyDescent="0.25">
      <c r="S6143">
        <f t="shared" si="194"/>
        <v>0</v>
      </c>
      <c r="T6143" t="str">
        <f t="shared" si="193"/>
        <v/>
      </c>
    </row>
    <row r="6144" spans="19:20" x14ac:dyDescent="0.25">
      <c r="S6144">
        <f t="shared" si="194"/>
        <v>0</v>
      </c>
      <c r="T6144" t="str">
        <f t="shared" si="193"/>
        <v/>
      </c>
    </row>
    <row r="6145" spans="19:20" x14ac:dyDescent="0.25">
      <c r="S6145">
        <f t="shared" si="194"/>
        <v>0</v>
      </c>
      <c r="T6145" t="str">
        <f t="shared" si="193"/>
        <v/>
      </c>
    </row>
    <row r="6146" spans="19:20" x14ac:dyDescent="0.25">
      <c r="S6146">
        <f t="shared" si="194"/>
        <v>0</v>
      </c>
      <c r="T6146" t="str">
        <f t="shared" si="193"/>
        <v/>
      </c>
    </row>
    <row r="6147" spans="19:20" x14ac:dyDescent="0.25">
      <c r="S6147">
        <f t="shared" si="194"/>
        <v>0</v>
      </c>
      <c r="T6147" t="str">
        <f t="shared" ref="T6147:T6210" si="195">LEFT(P6147,6)</f>
        <v/>
      </c>
    </row>
    <row r="6148" spans="19:20" x14ac:dyDescent="0.25">
      <c r="S6148">
        <f t="shared" si="194"/>
        <v>0</v>
      </c>
      <c r="T6148" t="str">
        <f t="shared" si="195"/>
        <v/>
      </c>
    </row>
    <row r="6149" spans="19:20" x14ac:dyDescent="0.25">
      <c r="S6149">
        <f t="shared" si="194"/>
        <v>0</v>
      </c>
      <c r="T6149" t="str">
        <f t="shared" si="195"/>
        <v/>
      </c>
    </row>
    <row r="6150" spans="19:20" x14ac:dyDescent="0.25">
      <c r="S6150">
        <f t="shared" si="194"/>
        <v>0</v>
      </c>
      <c r="T6150" t="str">
        <f t="shared" si="195"/>
        <v/>
      </c>
    </row>
    <row r="6151" spans="19:20" x14ac:dyDescent="0.25">
      <c r="S6151">
        <f t="shared" si="194"/>
        <v>0</v>
      </c>
      <c r="T6151" t="str">
        <f t="shared" si="195"/>
        <v/>
      </c>
    </row>
    <row r="6152" spans="19:20" x14ac:dyDescent="0.25">
      <c r="S6152">
        <f t="shared" si="194"/>
        <v>0</v>
      </c>
      <c r="T6152" t="str">
        <f t="shared" si="195"/>
        <v/>
      </c>
    </row>
    <row r="6153" spans="19:20" x14ac:dyDescent="0.25">
      <c r="S6153">
        <f t="shared" si="194"/>
        <v>0</v>
      </c>
      <c r="T6153" t="str">
        <f t="shared" si="195"/>
        <v/>
      </c>
    </row>
    <row r="6154" spans="19:20" x14ac:dyDescent="0.25">
      <c r="S6154">
        <f t="shared" si="194"/>
        <v>0</v>
      </c>
      <c r="T6154" t="str">
        <f t="shared" si="195"/>
        <v/>
      </c>
    </row>
    <row r="6155" spans="19:20" x14ac:dyDescent="0.25">
      <c r="S6155">
        <f t="shared" si="194"/>
        <v>0</v>
      </c>
      <c r="T6155" t="str">
        <f t="shared" si="195"/>
        <v/>
      </c>
    </row>
    <row r="6156" spans="19:20" x14ac:dyDescent="0.25">
      <c r="S6156">
        <f t="shared" si="194"/>
        <v>0</v>
      </c>
      <c r="T6156" t="str">
        <f t="shared" si="195"/>
        <v/>
      </c>
    </row>
    <row r="6157" spans="19:20" x14ac:dyDescent="0.25">
      <c r="S6157">
        <f t="shared" si="194"/>
        <v>0</v>
      </c>
      <c r="T6157" t="str">
        <f t="shared" si="195"/>
        <v/>
      </c>
    </row>
    <row r="6158" spans="19:20" x14ac:dyDescent="0.25">
      <c r="S6158">
        <f t="shared" si="194"/>
        <v>0</v>
      </c>
      <c r="T6158" t="str">
        <f t="shared" si="195"/>
        <v/>
      </c>
    </row>
    <row r="6159" spans="19:20" x14ac:dyDescent="0.25">
      <c r="S6159">
        <f t="shared" si="194"/>
        <v>0</v>
      </c>
      <c r="T6159" t="str">
        <f t="shared" si="195"/>
        <v/>
      </c>
    </row>
    <row r="6160" spans="19:20" x14ac:dyDescent="0.25">
      <c r="S6160">
        <f t="shared" si="194"/>
        <v>0</v>
      </c>
      <c r="T6160" t="str">
        <f t="shared" si="195"/>
        <v/>
      </c>
    </row>
    <row r="6161" spans="19:20" x14ac:dyDescent="0.25">
      <c r="S6161">
        <f t="shared" ref="S6161:S6223" si="196">J6161</f>
        <v>0</v>
      </c>
      <c r="T6161" t="str">
        <f t="shared" si="195"/>
        <v/>
      </c>
    </row>
    <row r="6162" spans="19:20" x14ac:dyDescent="0.25">
      <c r="S6162">
        <f t="shared" si="196"/>
        <v>0</v>
      </c>
      <c r="T6162" t="str">
        <f t="shared" si="195"/>
        <v/>
      </c>
    </row>
    <row r="6163" spans="19:20" x14ac:dyDescent="0.25">
      <c r="S6163">
        <f t="shared" si="196"/>
        <v>0</v>
      </c>
      <c r="T6163" t="str">
        <f t="shared" si="195"/>
        <v/>
      </c>
    </row>
    <row r="6164" spans="19:20" x14ac:dyDescent="0.25">
      <c r="S6164">
        <f t="shared" si="196"/>
        <v>0</v>
      </c>
      <c r="T6164" t="str">
        <f t="shared" si="195"/>
        <v/>
      </c>
    </row>
    <row r="6165" spans="19:20" x14ac:dyDescent="0.25">
      <c r="S6165">
        <f t="shared" si="196"/>
        <v>0</v>
      </c>
      <c r="T6165" t="str">
        <f t="shared" si="195"/>
        <v/>
      </c>
    </row>
    <row r="6166" spans="19:20" x14ac:dyDescent="0.25">
      <c r="S6166">
        <f t="shared" si="196"/>
        <v>0</v>
      </c>
      <c r="T6166" t="str">
        <f t="shared" si="195"/>
        <v/>
      </c>
    </row>
    <row r="6167" spans="19:20" x14ac:dyDescent="0.25">
      <c r="S6167">
        <f t="shared" si="196"/>
        <v>0</v>
      </c>
      <c r="T6167" t="str">
        <f t="shared" si="195"/>
        <v/>
      </c>
    </row>
    <row r="6168" spans="19:20" x14ac:dyDescent="0.25">
      <c r="S6168">
        <f t="shared" si="196"/>
        <v>0</v>
      </c>
      <c r="T6168" t="str">
        <f t="shared" si="195"/>
        <v/>
      </c>
    </row>
    <row r="6169" spans="19:20" x14ac:dyDescent="0.25">
      <c r="S6169">
        <f t="shared" si="196"/>
        <v>0</v>
      </c>
      <c r="T6169" t="str">
        <f t="shared" si="195"/>
        <v/>
      </c>
    </row>
    <row r="6170" spans="19:20" x14ac:dyDescent="0.25">
      <c r="S6170">
        <f t="shared" si="196"/>
        <v>0</v>
      </c>
      <c r="T6170" t="str">
        <f t="shared" si="195"/>
        <v/>
      </c>
    </row>
    <row r="6171" spans="19:20" x14ac:dyDescent="0.25">
      <c r="S6171">
        <f t="shared" si="196"/>
        <v>0</v>
      </c>
      <c r="T6171" t="str">
        <f t="shared" si="195"/>
        <v/>
      </c>
    </row>
    <row r="6172" spans="19:20" x14ac:dyDescent="0.25">
      <c r="S6172">
        <f t="shared" si="196"/>
        <v>0</v>
      </c>
      <c r="T6172" t="str">
        <f t="shared" si="195"/>
        <v/>
      </c>
    </row>
    <row r="6173" spans="19:20" x14ac:dyDescent="0.25">
      <c r="S6173">
        <f t="shared" si="196"/>
        <v>0</v>
      </c>
      <c r="T6173" t="str">
        <f t="shared" si="195"/>
        <v/>
      </c>
    </row>
    <row r="6174" spans="19:20" x14ac:dyDescent="0.25">
      <c r="S6174">
        <f t="shared" si="196"/>
        <v>0</v>
      </c>
      <c r="T6174" t="str">
        <f t="shared" si="195"/>
        <v/>
      </c>
    </row>
    <row r="6175" spans="19:20" x14ac:dyDescent="0.25">
      <c r="S6175">
        <f t="shared" si="196"/>
        <v>0</v>
      </c>
      <c r="T6175" t="str">
        <f t="shared" si="195"/>
        <v/>
      </c>
    </row>
    <row r="6176" spans="19:20" x14ac:dyDescent="0.25">
      <c r="S6176">
        <f t="shared" si="196"/>
        <v>0</v>
      </c>
      <c r="T6176" t="str">
        <f t="shared" si="195"/>
        <v/>
      </c>
    </row>
    <row r="6177" spans="19:20" x14ac:dyDescent="0.25">
      <c r="S6177">
        <f t="shared" si="196"/>
        <v>0</v>
      </c>
      <c r="T6177" t="str">
        <f t="shared" si="195"/>
        <v/>
      </c>
    </row>
    <row r="6178" spans="19:20" x14ac:dyDescent="0.25">
      <c r="S6178">
        <f t="shared" si="196"/>
        <v>0</v>
      </c>
      <c r="T6178" t="str">
        <f t="shared" si="195"/>
        <v/>
      </c>
    </row>
    <row r="6179" spans="19:20" x14ac:dyDescent="0.25">
      <c r="S6179">
        <f t="shared" si="196"/>
        <v>0</v>
      </c>
      <c r="T6179" t="str">
        <f t="shared" si="195"/>
        <v/>
      </c>
    </row>
    <row r="6180" spans="19:20" x14ac:dyDescent="0.25">
      <c r="S6180">
        <f t="shared" si="196"/>
        <v>0</v>
      </c>
      <c r="T6180" t="str">
        <f t="shared" si="195"/>
        <v/>
      </c>
    </row>
    <row r="6181" spans="19:20" x14ac:dyDescent="0.25">
      <c r="S6181">
        <f t="shared" si="196"/>
        <v>0</v>
      </c>
      <c r="T6181" t="str">
        <f t="shared" si="195"/>
        <v/>
      </c>
    </row>
    <row r="6182" spans="19:20" x14ac:dyDescent="0.25">
      <c r="S6182">
        <f t="shared" si="196"/>
        <v>0</v>
      </c>
      <c r="T6182" t="str">
        <f t="shared" si="195"/>
        <v/>
      </c>
    </row>
    <row r="6183" spans="19:20" x14ac:dyDescent="0.25">
      <c r="S6183">
        <f t="shared" si="196"/>
        <v>0</v>
      </c>
      <c r="T6183" t="str">
        <f t="shared" si="195"/>
        <v/>
      </c>
    </row>
    <row r="6184" spans="19:20" x14ac:dyDescent="0.25">
      <c r="S6184">
        <f t="shared" si="196"/>
        <v>0</v>
      </c>
      <c r="T6184" t="str">
        <f t="shared" si="195"/>
        <v/>
      </c>
    </row>
    <row r="6185" spans="19:20" x14ac:dyDescent="0.25">
      <c r="S6185">
        <f t="shared" si="196"/>
        <v>0</v>
      </c>
      <c r="T6185" t="str">
        <f t="shared" si="195"/>
        <v/>
      </c>
    </row>
    <row r="6186" spans="19:20" x14ac:dyDescent="0.25">
      <c r="S6186">
        <f t="shared" si="196"/>
        <v>0</v>
      </c>
      <c r="T6186" t="str">
        <f t="shared" si="195"/>
        <v/>
      </c>
    </row>
    <row r="6187" spans="19:20" x14ac:dyDescent="0.25">
      <c r="S6187">
        <f t="shared" si="196"/>
        <v>0</v>
      </c>
      <c r="T6187" t="str">
        <f t="shared" si="195"/>
        <v/>
      </c>
    </row>
    <row r="6188" spans="19:20" x14ac:dyDescent="0.25">
      <c r="S6188">
        <f t="shared" si="196"/>
        <v>0</v>
      </c>
      <c r="T6188" t="str">
        <f t="shared" si="195"/>
        <v/>
      </c>
    </row>
    <row r="6189" spans="19:20" x14ac:dyDescent="0.25">
      <c r="S6189">
        <f t="shared" si="196"/>
        <v>0</v>
      </c>
      <c r="T6189" t="str">
        <f t="shared" si="195"/>
        <v/>
      </c>
    </row>
    <row r="6190" spans="19:20" x14ac:dyDescent="0.25">
      <c r="S6190">
        <f t="shared" si="196"/>
        <v>0</v>
      </c>
      <c r="T6190" t="str">
        <f t="shared" si="195"/>
        <v/>
      </c>
    </row>
    <row r="6191" spans="19:20" x14ac:dyDescent="0.25">
      <c r="S6191">
        <f t="shared" si="196"/>
        <v>0</v>
      </c>
      <c r="T6191" t="str">
        <f t="shared" si="195"/>
        <v/>
      </c>
    </row>
    <row r="6192" spans="19:20" x14ac:dyDescent="0.25">
      <c r="S6192">
        <f t="shared" si="196"/>
        <v>0</v>
      </c>
      <c r="T6192" t="str">
        <f t="shared" si="195"/>
        <v/>
      </c>
    </row>
    <row r="6193" spans="19:20" x14ac:dyDescent="0.25">
      <c r="S6193">
        <f t="shared" si="196"/>
        <v>0</v>
      </c>
      <c r="T6193" t="str">
        <f t="shared" si="195"/>
        <v/>
      </c>
    </row>
    <row r="6194" spans="19:20" x14ac:dyDescent="0.25">
      <c r="S6194">
        <f t="shared" si="196"/>
        <v>0</v>
      </c>
      <c r="T6194" t="str">
        <f t="shared" si="195"/>
        <v/>
      </c>
    </row>
    <row r="6195" spans="19:20" x14ac:dyDescent="0.25">
      <c r="S6195">
        <f t="shared" si="196"/>
        <v>0</v>
      </c>
      <c r="T6195" t="str">
        <f t="shared" si="195"/>
        <v/>
      </c>
    </row>
    <row r="6196" spans="19:20" x14ac:dyDescent="0.25">
      <c r="S6196">
        <f t="shared" si="196"/>
        <v>0</v>
      </c>
      <c r="T6196" t="str">
        <f t="shared" si="195"/>
        <v/>
      </c>
    </row>
    <row r="6197" spans="19:20" x14ac:dyDescent="0.25">
      <c r="S6197">
        <f t="shared" si="196"/>
        <v>0</v>
      </c>
      <c r="T6197" t="str">
        <f t="shared" si="195"/>
        <v/>
      </c>
    </row>
    <row r="6198" spans="19:20" x14ac:dyDescent="0.25">
      <c r="S6198">
        <f t="shared" si="196"/>
        <v>0</v>
      </c>
      <c r="T6198" t="str">
        <f t="shared" si="195"/>
        <v/>
      </c>
    </row>
    <row r="6199" spans="19:20" x14ac:dyDescent="0.25">
      <c r="S6199">
        <f t="shared" si="196"/>
        <v>0</v>
      </c>
      <c r="T6199" t="str">
        <f t="shared" si="195"/>
        <v/>
      </c>
    </row>
    <row r="6200" spans="19:20" x14ac:dyDescent="0.25">
      <c r="S6200">
        <f t="shared" si="196"/>
        <v>0</v>
      </c>
      <c r="T6200" t="str">
        <f t="shared" si="195"/>
        <v/>
      </c>
    </row>
    <row r="6201" spans="19:20" x14ac:dyDescent="0.25">
      <c r="S6201">
        <f t="shared" si="196"/>
        <v>0</v>
      </c>
      <c r="T6201" t="str">
        <f t="shared" si="195"/>
        <v/>
      </c>
    </row>
    <row r="6202" spans="19:20" x14ac:dyDescent="0.25">
      <c r="S6202">
        <f t="shared" si="196"/>
        <v>0</v>
      </c>
      <c r="T6202" t="str">
        <f t="shared" si="195"/>
        <v/>
      </c>
    </row>
    <row r="6203" spans="19:20" x14ac:dyDescent="0.25">
      <c r="S6203">
        <f t="shared" si="196"/>
        <v>0</v>
      </c>
      <c r="T6203" t="str">
        <f t="shared" si="195"/>
        <v/>
      </c>
    </row>
    <row r="6204" spans="19:20" x14ac:dyDescent="0.25">
      <c r="S6204">
        <f t="shared" si="196"/>
        <v>0</v>
      </c>
      <c r="T6204" t="str">
        <f t="shared" si="195"/>
        <v/>
      </c>
    </row>
    <row r="6205" spans="19:20" x14ac:dyDescent="0.25">
      <c r="S6205">
        <f t="shared" si="196"/>
        <v>0</v>
      </c>
      <c r="T6205" t="str">
        <f t="shared" si="195"/>
        <v/>
      </c>
    </row>
    <row r="6206" spans="19:20" x14ac:dyDescent="0.25">
      <c r="S6206">
        <f t="shared" si="196"/>
        <v>0</v>
      </c>
      <c r="T6206" t="str">
        <f t="shared" si="195"/>
        <v/>
      </c>
    </row>
    <row r="6207" spans="19:20" x14ac:dyDescent="0.25">
      <c r="S6207">
        <f t="shared" si="196"/>
        <v>0</v>
      </c>
      <c r="T6207" t="str">
        <f t="shared" si="195"/>
        <v/>
      </c>
    </row>
    <row r="6208" spans="19:20" x14ac:dyDescent="0.25">
      <c r="S6208">
        <f t="shared" si="196"/>
        <v>0</v>
      </c>
      <c r="T6208" t="str">
        <f t="shared" si="195"/>
        <v/>
      </c>
    </row>
    <row r="6209" spans="19:20" x14ac:dyDescent="0.25">
      <c r="S6209">
        <f t="shared" si="196"/>
        <v>0</v>
      </c>
      <c r="T6209" t="str">
        <f t="shared" si="195"/>
        <v/>
      </c>
    </row>
    <row r="6210" spans="19:20" x14ac:dyDescent="0.25">
      <c r="S6210">
        <f t="shared" si="196"/>
        <v>0</v>
      </c>
      <c r="T6210" t="str">
        <f t="shared" si="195"/>
        <v/>
      </c>
    </row>
    <row r="6211" spans="19:20" x14ac:dyDescent="0.25">
      <c r="S6211">
        <f t="shared" si="196"/>
        <v>0</v>
      </c>
      <c r="T6211" t="str">
        <f t="shared" ref="T6211:T6274" si="197">LEFT(P6211,6)</f>
        <v/>
      </c>
    </row>
    <row r="6212" spans="19:20" x14ac:dyDescent="0.25">
      <c r="S6212">
        <f t="shared" si="196"/>
        <v>0</v>
      </c>
      <c r="T6212" t="str">
        <f t="shared" si="197"/>
        <v/>
      </c>
    </row>
    <row r="6213" spans="19:20" x14ac:dyDescent="0.25">
      <c r="S6213">
        <f t="shared" si="196"/>
        <v>0</v>
      </c>
      <c r="T6213" t="str">
        <f t="shared" si="197"/>
        <v/>
      </c>
    </row>
    <row r="6214" spans="19:20" x14ac:dyDescent="0.25">
      <c r="S6214">
        <f t="shared" si="196"/>
        <v>0</v>
      </c>
      <c r="T6214" t="str">
        <f t="shared" si="197"/>
        <v/>
      </c>
    </row>
    <row r="6215" spans="19:20" x14ac:dyDescent="0.25">
      <c r="S6215">
        <f t="shared" si="196"/>
        <v>0</v>
      </c>
      <c r="T6215" t="str">
        <f t="shared" si="197"/>
        <v/>
      </c>
    </row>
    <row r="6216" spans="19:20" x14ac:dyDescent="0.25">
      <c r="S6216">
        <f t="shared" si="196"/>
        <v>0</v>
      </c>
      <c r="T6216" t="str">
        <f t="shared" si="197"/>
        <v/>
      </c>
    </row>
    <row r="6217" spans="19:20" x14ac:dyDescent="0.25">
      <c r="S6217">
        <f t="shared" si="196"/>
        <v>0</v>
      </c>
      <c r="T6217" t="str">
        <f t="shared" si="197"/>
        <v/>
      </c>
    </row>
    <row r="6218" spans="19:20" x14ac:dyDescent="0.25">
      <c r="S6218">
        <f t="shared" si="196"/>
        <v>0</v>
      </c>
      <c r="T6218" t="str">
        <f t="shared" si="197"/>
        <v/>
      </c>
    </row>
    <row r="6219" spans="19:20" x14ac:dyDescent="0.25">
      <c r="S6219">
        <f t="shared" si="196"/>
        <v>0</v>
      </c>
      <c r="T6219" t="str">
        <f t="shared" si="197"/>
        <v/>
      </c>
    </row>
    <row r="6220" spans="19:20" x14ac:dyDescent="0.25">
      <c r="S6220">
        <f t="shared" si="196"/>
        <v>0</v>
      </c>
      <c r="T6220" t="str">
        <f t="shared" si="197"/>
        <v/>
      </c>
    </row>
    <row r="6221" spans="19:20" x14ac:dyDescent="0.25">
      <c r="S6221">
        <f t="shared" si="196"/>
        <v>0</v>
      </c>
      <c r="T6221" t="str">
        <f t="shared" si="197"/>
        <v/>
      </c>
    </row>
    <row r="6222" spans="19:20" x14ac:dyDescent="0.25">
      <c r="S6222">
        <f t="shared" si="196"/>
        <v>0</v>
      </c>
      <c r="T6222" t="str">
        <f t="shared" si="197"/>
        <v/>
      </c>
    </row>
    <row r="6223" spans="19:20" x14ac:dyDescent="0.25">
      <c r="S6223">
        <f t="shared" si="196"/>
        <v>0</v>
      </c>
      <c r="T6223" t="str">
        <f t="shared" si="197"/>
        <v/>
      </c>
    </row>
    <row r="6224" spans="19:20" x14ac:dyDescent="0.25">
      <c r="S6224">
        <f t="shared" ref="S6224:S6287" si="198">J6224</f>
        <v>0</v>
      </c>
      <c r="T6224" t="str">
        <f t="shared" si="197"/>
        <v/>
      </c>
    </row>
    <row r="6225" spans="19:20" x14ac:dyDescent="0.25">
      <c r="S6225">
        <f t="shared" si="198"/>
        <v>0</v>
      </c>
      <c r="T6225" t="str">
        <f t="shared" si="197"/>
        <v/>
      </c>
    </row>
    <row r="6226" spans="19:20" x14ac:dyDescent="0.25">
      <c r="S6226">
        <f t="shared" si="198"/>
        <v>0</v>
      </c>
      <c r="T6226" t="str">
        <f t="shared" si="197"/>
        <v/>
      </c>
    </row>
    <row r="6227" spans="19:20" x14ac:dyDescent="0.25">
      <c r="S6227">
        <f t="shared" si="198"/>
        <v>0</v>
      </c>
      <c r="T6227" t="str">
        <f t="shared" si="197"/>
        <v/>
      </c>
    </row>
    <row r="6228" spans="19:20" x14ac:dyDescent="0.25">
      <c r="S6228">
        <f t="shared" si="198"/>
        <v>0</v>
      </c>
      <c r="T6228" t="str">
        <f t="shared" si="197"/>
        <v/>
      </c>
    </row>
    <row r="6229" spans="19:20" x14ac:dyDescent="0.25">
      <c r="S6229">
        <f t="shared" si="198"/>
        <v>0</v>
      </c>
      <c r="T6229" t="str">
        <f t="shared" si="197"/>
        <v/>
      </c>
    </row>
    <row r="6230" spans="19:20" x14ac:dyDescent="0.25">
      <c r="S6230">
        <f t="shared" si="198"/>
        <v>0</v>
      </c>
      <c r="T6230" t="str">
        <f t="shared" si="197"/>
        <v/>
      </c>
    </row>
    <row r="6231" spans="19:20" x14ac:dyDescent="0.25">
      <c r="S6231">
        <f t="shared" si="198"/>
        <v>0</v>
      </c>
      <c r="T6231" t="str">
        <f t="shared" si="197"/>
        <v/>
      </c>
    </row>
    <row r="6232" spans="19:20" x14ac:dyDescent="0.25">
      <c r="S6232">
        <f t="shared" si="198"/>
        <v>0</v>
      </c>
      <c r="T6232" t="str">
        <f t="shared" si="197"/>
        <v/>
      </c>
    </row>
    <row r="6233" spans="19:20" x14ac:dyDescent="0.25">
      <c r="S6233">
        <f t="shared" si="198"/>
        <v>0</v>
      </c>
      <c r="T6233" t="str">
        <f t="shared" si="197"/>
        <v/>
      </c>
    </row>
    <row r="6234" spans="19:20" x14ac:dyDescent="0.25">
      <c r="S6234">
        <f t="shared" si="198"/>
        <v>0</v>
      </c>
      <c r="T6234" t="str">
        <f t="shared" si="197"/>
        <v/>
      </c>
    </row>
    <row r="6235" spans="19:20" x14ac:dyDescent="0.25">
      <c r="S6235">
        <f t="shared" si="198"/>
        <v>0</v>
      </c>
      <c r="T6235" t="str">
        <f t="shared" si="197"/>
        <v/>
      </c>
    </row>
    <row r="6236" spans="19:20" x14ac:dyDescent="0.25">
      <c r="S6236">
        <f t="shared" si="198"/>
        <v>0</v>
      </c>
      <c r="T6236" t="str">
        <f t="shared" si="197"/>
        <v/>
      </c>
    </row>
    <row r="6237" spans="19:20" x14ac:dyDescent="0.25">
      <c r="S6237">
        <f t="shared" si="198"/>
        <v>0</v>
      </c>
      <c r="T6237" t="str">
        <f t="shared" si="197"/>
        <v/>
      </c>
    </row>
    <row r="6238" spans="19:20" x14ac:dyDescent="0.25">
      <c r="S6238">
        <f t="shared" si="198"/>
        <v>0</v>
      </c>
      <c r="T6238" t="str">
        <f t="shared" si="197"/>
        <v/>
      </c>
    </row>
    <row r="6239" spans="19:20" x14ac:dyDescent="0.25">
      <c r="S6239">
        <f t="shared" si="198"/>
        <v>0</v>
      </c>
      <c r="T6239" t="str">
        <f t="shared" si="197"/>
        <v/>
      </c>
    </row>
    <row r="6240" spans="19:20" x14ac:dyDescent="0.25">
      <c r="S6240">
        <f t="shared" si="198"/>
        <v>0</v>
      </c>
      <c r="T6240" t="str">
        <f t="shared" si="197"/>
        <v/>
      </c>
    </row>
    <row r="6241" spans="19:20" x14ac:dyDescent="0.25">
      <c r="S6241">
        <f t="shared" si="198"/>
        <v>0</v>
      </c>
      <c r="T6241" t="str">
        <f t="shared" si="197"/>
        <v/>
      </c>
    </row>
    <row r="6242" spans="19:20" x14ac:dyDescent="0.25">
      <c r="S6242">
        <f t="shared" si="198"/>
        <v>0</v>
      </c>
      <c r="T6242" t="str">
        <f t="shared" si="197"/>
        <v/>
      </c>
    </row>
    <row r="6243" spans="19:20" x14ac:dyDescent="0.25">
      <c r="S6243">
        <f t="shared" si="198"/>
        <v>0</v>
      </c>
      <c r="T6243" t="str">
        <f t="shared" si="197"/>
        <v/>
      </c>
    </row>
    <row r="6244" spans="19:20" x14ac:dyDescent="0.25">
      <c r="S6244">
        <f t="shared" si="198"/>
        <v>0</v>
      </c>
      <c r="T6244" t="str">
        <f t="shared" si="197"/>
        <v/>
      </c>
    </row>
    <row r="6245" spans="19:20" x14ac:dyDescent="0.25">
      <c r="S6245">
        <f t="shared" si="198"/>
        <v>0</v>
      </c>
      <c r="T6245" t="str">
        <f t="shared" si="197"/>
        <v/>
      </c>
    </row>
    <row r="6246" spans="19:20" x14ac:dyDescent="0.25">
      <c r="S6246">
        <f t="shared" si="198"/>
        <v>0</v>
      </c>
      <c r="T6246" t="str">
        <f t="shared" si="197"/>
        <v/>
      </c>
    </row>
    <row r="6247" spans="19:20" x14ac:dyDescent="0.25">
      <c r="S6247">
        <f t="shared" si="198"/>
        <v>0</v>
      </c>
      <c r="T6247" t="str">
        <f t="shared" si="197"/>
        <v/>
      </c>
    </row>
    <row r="6248" spans="19:20" x14ac:dyDescent="0.25">
      <c r="S6248">
        <f t="shared" si="198"/>
        <v>0</v>
      </c>
      <c r="T6248" t="str">
        <f t="shared" si="197"/>
        <v/>
      </c>
    </row>
    <row r="6249" spans="19:20" x14ac:dyDescent="0.25">
      <c r="S6249">
        <f t="shared" si="198"/>
        <v>0</v>
      </c>
      <c r="T6249" t="str">
        <f t="shared" si="197"/>
        <v/>
      </c>
    </row>
    <row r="6250" spans="19:20" x14ac:dyDescent="0.25">
      <c r="S6250">
        <f t="shared" si="198"/>
        <v>0</v>
      </c>
      <c r="T6250" t="str">
        <f t="shared" si="197"/>
        <v/>
      </c>
    </row>
    <row r="6251" spans="19:20" x14ac:dyDescent="0.25">
      <c r="S6251">
        <f t="shared" si="198"/>
        <v>0</v>
      </c>
      <c r="T6251" t="str">
        <f t="shared" si="197"/>
        <v/>
      </c>
    </row>
    <row r="6252" spans="19:20" x14ac:dyDescent="0.25">
      <c r="S6252">
        <f t="shared" si="198"/>
        <v>0</v>
      </c>
      <c r="T6252" t="str">
        <f t="shared" si="197"/>
        <v/>
      </c>
    </row>
    <row r="6253" spans="19:20" x14ac:dyDescent="0.25">
      <c r="S6253">
        <f t="shared" si="198"/>
        <v>0</v>
      </c>
      <c r="T6253" t="str">
        <f t="shared" si="197"/>
        <v/>
      </c>
    </row>
    <row r="6254" spans="19:20" x14ac:dyDescent="0.25">
      <c r="S6254">
        <f t="shared" si="198"/>
        <v>0</v>
      </c>
      <c r="T6254" t="str">
        <f t="shared" si="197"/>
        <v/>
      </c>
    </row>
    <row r="6255" spans="19:20" x14ac:dyDescent="0.25">
      <c r="S6255">
        <f t="shared" si="198"/>
        <v>0</v>
      </c>
      <c r="T6255" t="str">
        <f t="shared" si="197"/>
        <v/>
      </c>
    </row>
    <row r="6256" spans="19:20" x14ac:dyDescent="0.25">
      <c r="S6256">
        <f t="shared" si="198"/>
        <v>0</v>
      </c>
      <c r="T6256" t="str">
        <f t="shared" si="197"/>
        <v/>
      </c>
    </row>
    <row r="6257" spans="19:20" x14ac:dyDescent="0.25">
      <c r="S6257">
        <f t="shared" si="198"/>
        <v>0</v>
      </c>
      <c r="T6257" t="str">
        <f t="shared" si="197"/>
        <v/>
      </c>
    </row>
    <row r="6258" spans="19:20" x14ac:dyDescent="0.25">
      <c r="S6258">
        <f t="shared" si="198"/>
        <v>0</v>
      </c>
      <c r="T6258" t="str">
        <f t="shared" si="197"/>
        <v/>
      </c>
    </row>
    <row r="6259" spans="19:20" x14ac:dyDescent="0.25">
      <c r="S6259">
        <f t="shared" si="198"/>
        <v>0</v>
      </c>
      <c r="T6259" t="str">
        <f t="shared" si="197"/>
        <v/>
      </c>
    </row>
    <row r="6260" spans="19:20" x14ac:dyDescent="0.25">
      <c r="S6260">
        <f t="shared" si="198"/>
        <v>0</v>
      </c>
      <c r="T6260" t="str">
        <f t="shared" si="197"/>
        <v/>
      </c>
    </row>
    <row r="6261" spans="19:20" x14ac:dyDescent="0.25">
      <c r="S6261">
        <f t="shared" si="198"/>
        <v>0</v>
      </c>
      <c r="T6261" t="str">
        <f t="shared" si="197"/>
        <v/>
      </c>
    </row>
    <row r="6262" spans="19:20" x14ac:dyDescent="0.25">
      <c r="S6262">
        <f t="shared" si="198"/>
        <v>0</v>
      </c>
      <c r="T6262" t="str">
        <f t="shared" si="197"/>
        <v/>
      </c>
    </row>
    <row r="6263" spans="19:20" x14ac:dyDescent="0.25">
      <c r="S6263">
        <f t="shared" si="198"/>
        <v>0</v>
      </c>
      <c r="T6263" t="str">
        <f t="shared" si="197"/>
        <v/>
      </c>
    </row>
    <row r="6264" spans="19:20" x14ac:dyDescent="0.25">
      <c r="S6264">
        <f t="shared" si="198"/>
        <v>0</v>
      </c>
      <c r="T6264" t="str">
        <f t="shared" si="197"/>
        <v/>
      </c>
    </row>
    <row r="6265" spans="19:20" x14ac:dyDescent="0.25">
      <c r="S6265">
        <f t="shared" si="198"/>
        <v>0</v>
      </c>
      <c r="T6265" t="str">
        <f t="shared" si="197"/>
        <v/>
      </c>
    </row>
    <row r="6266" spans="19:20" x14ac:dyDescent="0.25">
      <c r="S6266">
        <f t="shared" si="198"/>
        <v>0</v>
      </c>
      <c r="T6266" t="str">
        <f t="shared" si="197"/>
        <v/>
      </c>
    </row>
    <row r="6267" spans="19:20" x14ac:dyDescent="0.25">
      <c r="S6267">
        <f t="shared" si="198"/>
        <v>0</v>
      </c>
      <c r="T6267" t="str">
        <f t="shared" si="197"/>
        <v/>
      </c>
    </row>
    <row r="6268" spans="19:20" x14ac:dyDescent="0.25">
      <c r="S6268">
        <f t="shared" si="198"/>
        <v>0</v>
      </c>
      <c r="T6268" t="str">
        <f t="shared" si="197"/>
        <v/>
      </c>
    </row>
    <row r="6269" spans="19:20" x14ac:dyDescent="0.25">
      <c r="S6269">
        <f t="shared" si="198"/>
        <v>0</v>
      </c>
      <c r="T6269" t="str">
        <f t="shared" si="197"/>
        <v/>
      </c>
    </row>
    <row r="6270" spans="19:20" x14ac:dyDescent="0.25">
      <c r="S6270">
        <f t="shared" si="198"/>
        <v>0</v>
      </c>
      <c r="T6270" t="str">
        <f t="shared" si="197"/>
        <v/>
      </c>
    </row>
    <row r="6271" spans="19:20" x14ac:dyDescent="0.25">
      <c r="S6271">
        <f t="shared" si="198"/>
        <v>0</v>
      </c>
      <c r="T6271" t="str">
        <f t="shared" si="197"/>
        <v/>
      </c>
    </row>
    <row r="6272" spans="19:20" x14ac:dyDescent="0.25">
      <c r="S6272">
        <f t="shared" si="198"/>
        <v>0</v>
      </c>
      <c r="T6272" t="str">
        <f t="shared" si="197"/>
        <v/>
      </c>
    </row>
    <row r="6273" spans="19:20" x14ac:dyDescent="0.25">
      <c r="S6273">
        <f t="shared" si="198"/>
        <v>0</v>
      </c>
      <c r="T6273" t="str">
        <f t="shared" si="197"/>
        <v/>
      </c>
    </row>
    <row r="6274" spans="19:20" x14ac:dyDescent="0.25">
      <c r="S6274">
        <f t="shared" si="198"/>
        <v>0</v>
      </c>
      <c r="T6274" t="str">
        <f t="shared" si="197"/>
        <v/>
      </c>
    </row>
    <row r="6275" spans="19:20" x14ac:dyDescent="0.25">
      <c r="S6275">
        <f t="shared" si="198"/>
        <v>0</v>
      </c>
      <c r="T6275" t="str">
        <f t="shared" ref="T6275:T6338" si="199">LEFT(P6275,6)</f>
        <v/>
      </c>
    </row>
    <row r="6276" spans="19:20" x14ac:dyDescent="0.25">
      <c r="S6276">
        <f t="shared" si="198"/>
        <v>0</v>
      </c>
      <c r="T6276" t="str">
        <f t="shared" si="199"/>
        <v/>
      </c>
    </row>
    <row r="6277" spans="19:20" x14ac:dyDescent="0.25">
      <c r="S6277">
        <f t="shared" si="198"/>
        <v>0</v>
      </c>
      <c r="T6277" t="str">
        <f t="shared" si="199"/>
        <v/>
      </c>
    </row>
    <row r="6278" spans="19:20" x14ac:dyDescent="0.25">
      <c r="S6278">
        <f t="shared" si="198"/>
        <v>0</v>
      </c>
      <c r="T6278" t="str">
        <f t="shared" si="199"/>
        <v/>
      </c>
    </row>
    <row r="6279" spans="19:20" x14ac:dyDescent="0.25">
      <c r="S6279">
        <f t="shared" si="198"/>
        <v>0</v>
      </c>
      <c r="T6279" t="str">
        <f t="shared" si="199"/>
        <v/>
      </c>
    </row>
    <row r="6280" spans="19:20" x14ac:dyDescent="0.25">
      <c r="S6280">
        <f t="shared" si="198"/>
        <v>0</v>
      </c>
      <c r="T6280" t="str">
        <f t="shared" si="199"/>
        <v/>
      </c>
    </row>
    <row r="6281" spans="19:20" x14ac:dyDescent="0.25">
      <c r="S6281">
        <f t="shared" si="198"/>
        <v>0</v>
      </c>
      <c r="T6281" t="str">
        <f t="shared" si="199"/>
        <v/>
      </c>
    </row>
    <row r="6282" spans="19:20" x14ac:dyDescent="0.25">
      <c r="S6282">
        <f t="shared" si="198"/>
        <v>0</v>
      </c>
      <c r="T6282" t="str">
        <f t="shared" si="199"/>
        <v/>
      </c>
    </row>
    <row r="6283" spans="19:20" x14ac:dyDescent="0.25">
      <c r="S6283">
        <f t="shared" si="198"/>
        <v>0</v>
      </c>
      <c r="T6283" t="str">
        <f t="shared" si="199"/>
        <v/>
      </c>
    </row>
    <row r="6284" spans="19:20" x14ac:dyDescent="0.25">
      <c r="S6284">
        <f t="shared" si="198"/>
        <v>0</v>
      </c>
      <c r="T6284" t="str">
        <f t="shared" si="199"/>
        <v/>
      </c>
    </row>
    <row r="6285" spans="19:20" x14ac:dyDescent="0.25">
      <c r="S6285">
        <f t="shared" si="198"/>
        <v>0</v>
      </c>
      <c r="T6285" t="str">
        <f t="shared" si="199"/>
        <v/>
      </c>
    </row>
    <row r="6286" spans="19:20" x14ac:dyDescent="0.25">
      <c r="S6286">
        <f t="shared" si="198"/>
        <v>0</v>
      </c>
      <c r="T6286" t="str">
        <f t="shared" si="199"/>
        <v/>
      </c>
    </row>
    <row r="6287" spans="19:20" x14ac:dyDescent="0.25">
      <c r="S6287">
        <f t="shared" si="198"/>
        <v>0</v>
      </c>
      <c r="T6287" t="str">
        <f t="shared" si="199"/>
        <v/>
      </c>
    </row>
    <row r="6288" spans="19:20" x14ac:dyDescent="0.25">
      <c r="S6288">
        <f t="shared" ref="S6288:S6351" si="200">J6288</f>
        <v>0</v>
      </c>
      <c r="T6288" t="str">
        <f t="shared" si="199"/>
        <v/>
      </c>
    </row>
    <row r="6289" spans="19:20" x14ac:dyDescent="0.25">
      <c r="S6289">
        <f t="shared" si="200"/>
        <v>0</v>
      </c>
      <c r="T6289" t="str">
        <f t="shared" si="199"/>
        <v/>
      </c>
    </row>
    <row r="6290" spans="19:20" x14ac:dyDescent="0.25">
      <c r="S6290">
        <f t="shared" si="200"/>
        <v>0</v>
      </c>
      <c r="T6290" t="str">
        <f t="shared" si="199"/>
        <v/>
      </c>
    </row>
    <row r="6291" spans="19:20" x14ac:dyDescent="0.25">
      <c r="S6291">
        <f t="shared" si="200"/>
        <v>0</v>
      </c>
      <c r="T6291" t="str">
        <f t="shared" si="199"/>
        <v/>
      </c>
    </row>
    <row r="6292" spans="19:20" x14ac:dyDescent="0.25">
      <c r="S6292">
        <f t="shared" si="200"/>
        <v>0</v>
      </c>
      <c r="T6292" t="str">
        <f t="shared" si="199"/>
        <v/>
      </c>
    </row>
    <row r="6293" spans="19:20" x14ac:dyDescent="0.25">
      <c r="S6293">
        <f t="shared" si="200"/>
        <v>0</v>
      </c>
      <c r="T6293" t="str">
        <f t="shared" si="199"/>
        <v/>
      </c>
    </row>
    <row r="6294" spans="19:20" x14ac:dyDescent="0.25">
      <c r="S6294">
        <f t="shared" si="200"/>
        <v>0</v>
      </c>
      <c r="T6294" t="str">
        <f t="shared" si="199"/>
        <v/>
      </c>
    </row>
    <row r="6295" spans="19:20" x14ac:dyDescent="0.25">
      <c r="S6295">
        <f t="shared" si="200"/>
        <v>0</v>
      </c>
      <c r="T6295" t="str">
        <f t="shared" si="199"/>
        <v/>
      </c>
    </row>
    <row r="6296" spans="19:20" x14ac:dyDescent="0.25">
      <c r="S6296">
        <f t="shared" si="200"/>
        <v>0</v>
      </c>
      <c r="T6296" t="str">
        <f t="shared" si="199"/>
        <v/>
      </c>
    </row>
    <row r="6297" spans="19:20" x14ac:dyDescent="0.25">
      <c r="S6297">
        <f t="shared" si="200"/>
        <v>0</v>
      </c>
      <c r="T6297" t="str">
        <f t="shared" si="199"/>
        <v/>
      </c>
    </row>
    <row r="6298" spans="19:20" x14ac:dyDescent="0.25">
      <c r="S6298">
        <f t="shared" si="200"/>
        <v>0</v>
      </c>
      <c r="T6298" t="str">
        <f t="shared" si="199"/>
        <v/>
      </c>
    </row>
    <row r="6299" spans="19:20" x14ac:dyDescent="0.25">
      <c r="S6299">
        <f t="shared" si="200"/>
        <v>0</v>
      </c>
      <c r="T6299" t="str">
        <f t="shared" si="199"/>
        <v/>
      </c>
    </row>
    <row r="6300" spans="19:20" x14ac:dyDescent="0.25">
      <c r="S6300">
        <f t="shared" si="200"/>
        <v>0</v>
      </c>
      <c r="T6300" t="str">
        <f t="shared" si="199"/>
        <v/>
      </c>
    </row>
    <row r="6301" spans="19:20" x14ac:dyDescent="0.25">
      <c r="S6301">
        <f t="shared" si="200"/>
        <v>0</v>
      </c>
      <c r="T6301" t="str">
        <f t="shared" si="199"/>
        <v/>
      </c>
    </row>
    <row r="6302" spans="19:20" x14ac:dyDescent="0.25">
      <c r="S6302">
        <f t="shared" si="200"/>
        <v>0</v>
      </c>
      <c r="T6302" t="str">
        <f t="shared" si="199"/>
        <v/>
      </c>
    </row>
    <row r="6303" spans="19:20" x14ac:dyDescent="0.25">
      <c r="S6303">
        <f t="shared" si="200"/>
        <v>0</v>
      </c>
      <c r="T6303" t="str">
        <f t="shared" si="199"/>
        <v/>
      </c>
    </row>
    <row r="6304" spans="19:20" x14ac:dyDescent="0.25">
      <c r="S6304">
        <f t="shared" si="200"/>
        <v>0</v>
      </c>
      <c r="T6304" t="str">
        <f t="shared" si="199"/>
        <v/>
      </c>
    </row>
    <row r="6305" spans="19:20" x14ac:dyDescent="0.25">
      <c r="S6305">
        <f t="shared" si="200"/>
        <v>0</v>
      </c>
      <c r="T6305" t="str">
        <f t="shared" si="199"/>
        <v/>
      </c>
    </row>
    <row r="6306" spans="19:20" x14ac:dyDescent="0.25">
      <c r="S6306">
        <f t="shared" si="200"/>
        <v>0</v>
      </c>
      <c r="T6306" t="str">
        <f t="shared" si="199"/>
        <v/>
      </c>
    </row>
    <row r="6307" spans="19:20" x14ac:dyDescent="0.25">
      <c r="S6307">
        <f t="shared" si="200"/>
        <v>0</v>
      </c>
      <c r="T6307" t="str">
        <f t="shared" si="199"/>
        <v/>
      </c>
    </row>
    <row r="6308" spans="19:20" x14ac:dyDescent="0.25">
      <c r="S6308">
        <f t="shared" si="200"/>
        <v>0</v>
      </c>
      <c r="T6308" t="str">
        <f t="shared" si="199"/>
        <v/>
      </c>
    </row>
    <row r="6309" spans="19:20" x14ac:dyDescent="0.25">
      <c r="S6309">
        <f t="shared" si="200"/>
        <v>0</v>
      </c>
      <c r="T6309" t="str">
        <f t="shared" si="199"/>
        <v/>
      </c>
    </row>
    <row r="6310" spans="19:20" x14ac:dyDescent="0.25">
      <c r="S6310">
        <f t="shared" si="200"/>
        <v>0</v>
      </c>
      <c r="T6310" t="str">
        <f t="shared" si="199"/>
        <v/>
      </c>
    </row>
    <row r="6311" spans="19:20" x14ac:dyDescent="0.25">
      <c r="S6311">
        <f t="shared" si="200"/>
        <v>0</v>
      </c>
      <c r="T6311" t="str">
        <f t="shared" si="199"/>
        <v/>
      </c>
    </row>
    <row r="6312" spans="19:20" x14ac:dyDescent="0.25">
      <c r="S6312">
        <f t="shared" si="200"/>
        <v>0</v>
      </c>
      <c r="T6312" t="str">
        <f t="shared" si="199"/>
        <v/>
      </c>
    </row>
    <row r="6313" spans="19:20" x14ac:dyDescent="0.25">
      <c r="S6313">
        <f t="shared" si="200"/>
        <v>0</v>
      </c>
      <c r="T6313" t="str">
        <f t="shared" si="199"/>
        <v/>
      </c>
    </row>
    <row r="6314" spans="19:20" x14ac:dyDescent="0.25">
      <c r="S6314">
        <f t="shared" si="200"/>
        <v>0</v>
      </c>
      <c r="T6314" t="str">
        <f t="shared" si="199"/>
        <v/>
      </c>
    </row>
    <row r="6315" spans="19:20" x14ac:dyDescent="0.25">
      <c r="S6315">
        <f t="shared" si="200"/>
        <v>0</v>
      </c>
      <c r="T6315" t="str">
        <f t="shared" si="199"/>
        <v/>
      </c>
    </row>
    <row r="6316" spans="19:20" x14ac:dyDescent="0.25">
      <c r="S6316">
        <f t="shared" si="200"/>
        <v>0</v>
      </c>
      <c r="T6316" t="str">
        <f t="shared" si="199"/>
        <v/>
      </c>
    </row>
    <row r="6317" spans="19:20" x14ac:dyDescent="0.25">
      <c r="S6317">
        <f t="shared" si="200"/>
        <v>0</v>
      </c>
      <c r="T6317" t="str">
        <f t="shared" si="199"/>
        <v/>
      </c>
    </row>
    <row r="6318" spans="19:20" x14ac:dyDescent="0.25">
      <c r="S6318">
        <f t="shared" si="200"/>
        <v>0</v>
      </c>
      <c r="T6318" t="str">
        <f t="shared" si="199"/>
        <v/>
      </c>
    </row>
    <row r="6319" spans="19:20" x14ac:dyDescent="0.25">
      <c r="S6319">
        <f t="shared" si="200"/>
        <v>0</v>
      </c>
      <c r="T6319" t="str">
        <f t="shared" si="199"/>
        <v/>
      </c>
    </row>
    <row r="6320" spans="19:20" x14ac:dyDescent="0.25">
      <c r="S6320">
        <f t="shared" si="200"/>
        <v>0</v>
      </c>
      <c r="T6320" t="str">
        <f t="shared" si="199"/>
        <v/>
      </c>
    </row>
    <row r="6321" spans="19:20" x14ac:dyDescent="0.25">
      <c r="S6321">
        <f t="shared" si="200"/>
        <v>0</v>
      </c>
      <c r="T6321" t="str">
        <f t="shared" si="199"/>
        <v/>
      </c>
    </row>
    <row r="6322" spans="19:20" x14ac:dyDescent="0.25">
      <c r="S6322">
        <f t="shared" si="200"/>
        <v>0</v>
      </c>
      <c r="T6322" t="str">
        <f t="shared" si="199"/>
        <v/>
      </c>
    </row>
    <row r="6323" spans="19:20" x14ac:dyDescent="0.25">
      <c r="S6323">
        <f t="shared" si="200"/>
        <v>0</v>
      </c>
      <c r="T6323" t="str">
        <f t="shared" si="199"/>
        <v/>
      </c>
    </row>
    <row r="6324" spans="19:20" x14ac:dyDescent="0.25">
      <c r="S6324">
        <f t="shared" si="200"/>
        <v>0</v>
      </c>
      <c r="T6324" t="str">
        <f t="shared" si="199"/>
        <v/>
      </c>
    </row>
    <row r="6325" spans="19:20" x14ac:dyDescent="0.25">
      <c r="S6325">
        <f t="shared" si="200"/>
        <v>0</v>
      </c>
      <c r="T6325" t="str">
        <f t="shared" si="199"/>
        <v/>
      </c>
    </row>
    <row r="6326" spans="19:20" x14ac:dyDescent="0.25">
      <c r="S6326">
        <f t="shared" si="200"/>
        <v>0</v>
      </c>
      <c r="T6326" t="str">
        <f t="shared" si="199"/>
        <v/>
      </c>
    </row>
    <row r="6327" spans="19:20" x14ac:dyDescent="0.25">
      <c r="S6327">
        <f t="shared" si="200"/>
        <v>0</v>
      </c>
      <c r="T6327" t="str">
        <f t="shared" si="199"/>
        <v/>
      </c>
    </row>
    <row r="6328" spans="19:20" x14ac:dyDescent="0.25">
      <c r="S6328">
        <f t="shared" si="200"/>
        <v>0</v>
      </c>
      <c r="T6328" t="str">
        <f t="shared" si="199"/>
        <v/>
      </c>
    </row>
    <row r="6329" spans="19:20" x14ac:dyDescent="0.25">
      <c r="S6329">
        <f t="shared" si="200"/>
        <v>0</v>
      </c>
      <c r="T6329" t="str">
        <f t="shared" si="199"/>
        <v/>
      </c>
    </row>
    <row r="6330" spans="19:20" x14ac:dyDescent="0.25">
      <c r="S6330">
        <f t="shared" si="200"/>
        <v>0</v>
      </c>
      <c r="T6330" t="str">
        <f t="shared" si="199"/>
        <v/>
      </c>
    </row>
    <row r="6331" spans="19:20" x14ac:dyDescent="0.25">
      <c r="S6331">
        <f t="shared" si="200"/>
        <v>0</v>
      </c>
      <c r="T6331" t="str">
        <f t="shared" si="199"/>
        <v/>
      </c>
    </row>
    <row r="6332" spans="19:20" x14ac:dyDescent="0.25">
      <c r="S6332">
        <f t="shared" si="200"/>
        <v>0</v>
      </c>
      <c r="T6332" t="str">
        <f t="shared" si="199"/>
        <v/>
      </c>
    </row>
    <row r="6333" spans="19:20" x14ac:dyDescent="0.25">
      <c r="S6333">
        <f t="shared" si="200"/>
        <v>0</v>
      </c>
      <c r="T6333" t="str">
        <f t="shared" si="199"/>
        <v/>
      </c>
    </row>
    <row r="6334" spans="19:20" x14ac:dyDescent="0.25">
      <c r="S6334">
        <f t="shared" si="200"/>
        <v>0</v>
      </c>
      <c r="T6334" t="str">
        <f t="shared" si="199"/>
        <v/>
      </c>
    </row>
    <row r="6335" spans="19:20" x14ac:dyDescent="0.25">
      <c r="S6335">
        <f t="shared" si="200"/>
        <v>0</v>
      </c>
      <c r="T6335" t="str">
        <f t="shared" si="199"/>
        <v/>
      </c>
    </row>
    <row r="6336" spans="19:20" x14ac:dyDescent="0.25">
      <c r="S6336">
        <f t="shared" si="200"/>
        <v>0</v>
      </c>
      <c r="T6336" t="str">
        <f t="shared" si="199"/>
        <v/>
      </c>
    </row>
    <row r="6337" spans="19:20" x14ac:dyDescent="0.25">
      <c r="S6337">
        <f t="shared" si="200"/>
        <v>0</v>
      </c>
      <c r="T6337" t="str">
        <f t="shared" si="199"/>
        <v/>
      </c>
    </row>
    <row r="6338" spans="19:20" x14ac:dyDescent="0.25">
      <c r="S6338">
        <f t="shared" si="200"/>
        <v>0</v>
      </c>
      <c r="T6338" t="str">
        <f t="shared" si="199"/>
        <v/>
      </c>
    </row>
    <row r="6339" spans="19:20" x14ac:dyDescent="0.25">
      <c r="S6339">
        <f t="shared" si="200"/>
        <v>0</v>
      </c>
      <c r="T6339" t="str">
        <f t="shared" ref="T6339:T6402" si="201">LEFT(P6339,6)</f>
        <v/>
      </c>
    </row>
    <row r="6340" spans="19:20" x14ac:dyDescent="0.25">
      <c r="S6340">
        <f t="shared" si="200"/>
        <v>0</v>
      </c>
      <c r="T6340" t="str">
        <f t="shared" si="201"/>
        <v/>
      </c>
    </row>
    <row r="6341" spans="19:20" x14ac:dyDescent="0.25">
      <c r="S6341">
        <f t="shared" si="200"/>
        <v>0</v>
      </c>
      <c r="T6341" t="str">
        <f t="shared" si="201"/>
        <v/>
      </c>
    </row>
    <row r="6342" spans="19:20" x14ac:dyDescent="0.25">
      <c r="S6342">
        <f t="shared" si="200"/>
        <v>0</v>
      </c>
      <c r="T6342" t="str">
        <f t="shared" si="201"/>
        <v/>
      </c>
    </row>
    <row r="6343" spans="19:20" x14ac:dyDescent="0.25">
      <c r="S6343">
        <f t="shared" si="200"/>
        <v>0</v>
      </c>
      <c r="T6343" t="str">
        <f t="shared" si="201"/>
        <v/>
      </c>
    </row>
    <row r="6344" spans="19:20" x14ac:dyDescent="0.25">
      <c r="S6344">
        <f t="shared" si="200"/>
        <v>0</v>
      </c>
      <c r="T6344" t="str">
        <f t="shared" si="201"/>
        <v/>
      </c>
    </row>
    <row r="6345" spans="19:20" x14ac:dyDescent="0.25">
      <c r="S6345">
        <f t="shared" si="200"/>
        <v>0</v>
      </c>
      <c r="T6345" t="str">
        <f t="shared" si="201"/>
        <v/>
      </c>
    </row>
    <row r="6346" spans="19:20" x14ac:dyDescent="0.25">
      <c r="S6346">
        <f t="shared" si="200"/>
        <v>0</v>
      </c>
      <c r="T6346" t="str">
        <f t="shared" si="201"/>
        <v/>
      </c>
    </row>
    <row r="6347" spans="19:20" x14ac:dyDescent="0.25">
      <c r="S6347">
        <f t="shared" si="200"/>
        <v>0</v>
      </c>
      <c r="T6347" t="str">
        <f t="shared" si="201"/>
        <v/>
      </c>
    </row>
    <row r="6348" spans="19:20" x14ac:dyDescent="0.25">
      <c r="S6348">
        <f t="shared" si="200"/>
        <v>0</v>
      </c>
      <c r="T6348" t="str">
        <f t="shared" si="201"/>
        <v/>
      </c>
    </row>
    <row r="6349" spans="19:20" x14ac:dyDescent="0.25">
      <c r="S6349">
        <f t="shared" si="200"/>
        <v>0</v>
      </c>
      <c r="T6349" t="str">
        <f t="shared" si="201"/>
        <v/>
      </c>
    </row>
    <row r="6350" spans="19:20" x14ac:dyDescent="0.25">
      <c r="S6350">
        <f t="shared" si="200"/>
        <v>0</v>
      </c>
      <c r="T6350" t="str">
        <f t="shared" si="201"/>
        <v/>
      </c>
    </row>
    <row r="6351" spans="19:20" x14ac:dyDescent="0.25">
      <c r="S6351">
        <f t="shared" si="200"/>
        <v>0</v>
      </c>
      <c r="T6351" t="str">
        <f t="shared" si="201"/>
        <v/>
      </c>
    </row>
    <row r="6352" spans="19:20" x14ac:dyDescent="0.25">
      <c r="S6352">
        <f t="shared" ref="S6352:S6415" si="202">J6352</f>
        <v>0</v>
      </c>
      <c r="T6352" t="str">
        <f t="shared" si="201"/>
        <v/>
      </c>
    </row>
    <row r="6353" spans="19:20" x14ac:dyDescent="0.25">
      <c r="S6353">
        <f t="shared" si="202"/>
        <v>0</v>
      </c>
      <c r="T6353" t="str">
        <f t="shared" si="201"/>
        <v/>
      </c>
    </row>
    <row r="6354" spans="19:20" x14ac:dyDescent="0.25">
      <c r="S6354">
        <f t="shared" si="202"/>
        <v>0</v>
      </c>
      <c r="T6354" t="str">
        <f t="shared" si="201"/>
        <v/>
      </c>
    </row>
    <row r="6355" spans="19:20" x14ac:dyDescent="0.25">
      <c r="S6355">
        <f t="shared" si="202"/>
        <v>0</v>
      </c>
      <c r="T6355" t="str">
        <f t="shared" si="201"/>
        <v/>
      </c>
    </row>
    <row r="6356" spans="19:20" x14ac:dyDescent="0.25">
      <c r="S6356">
        <f t="shared" si="202"/>
        <v>0</v>
      </c>
      <c r="T6356" t="str">
        <f t="shared" si="201"/>
        <v/>
      </c>
    </row>
    <row r="6357" spans="19:20" x14ac:dyDescent="0.25">
      <c r="S6357">
        <f t="shared" si="202"/>
        <v>0</v>
      </c>
      <c r="T6357" t="str">
        <f t="shared" si="201"/>
        <v/>
      </c>
    </row>
    <row r="6358" spans="19:20" x14ac:dyDescent="0.25">
      <c r="S6358">
        <f t="shared" si="202"/>
        <v>0</v>
      </c>
      <c r="T6358" t="str">
        <f t="shared" si="201"/>
        <v/>
      </c>
    </row>
    <row r="6359" spans="19:20" x14ac:dyDescent="0.25">
      <c r="S6359">
        <f t="shared" si="202"/>
        <v>0</v>
      </c>
      <c r="T6359" t="str">
        <f t="shared" si="201"/>
        <v/>
      </c>
    </row>
    <row r="6360" spans="19:20" x14ac:dyDescent="0.25">
      <c r="S6360">
        <f t="shared" si="202"/>
        <v>0</v>
      </c>
      <c r="T6360" t="str">
        <f t="shared" si="201"/>
        <v/>
      </c>
    </row>
    <row r="6361" spans="19:20" x14ac:dyDescent="0.25">
      <c r="S6361">
        <f t="shared" si="202"/>
        <v>0</v>
      </c>
      <c r="T6361" t="str">
        <f t="shared" si="201"/>
        <v/>
      </c>
    </row>
    <row r="6362" spans="19:20" x14ac:dyDescent="0.25">
      <c r="S6362">
        <f t="shared" si="202"/>
        <v>0</v>
      </c>
      <c r="T6362" t="str">
        <f t="shared" si="201"/>
        <v/>
      </c>
    </row>
    <row r="6363" spans="19:20" x14ac:dyDescent="0.25">
      <c r="S6363">
        <f t="shared" si="202"/>
        <v>0</v>
      </c>
      <c r="T6363" t="str">
        <f t="shared" si="201"/>
        <v/>
      </c>
    </row>
    <row r="6364" spans="19:20" x14ac:dyDescent="0.25">
      <c r="S6364">
        <f t="shared" si="202"/>
        <v>0</v>
      </c>
      <c r="T6364" t="str">
        <f t="shared" si="201"/>
        <v/>
      </c>
    </row>
    <row r="6365" spans="19:20" x14ac:dyDescent="0.25">
      <c r="S6365">
        <f t="shared" si="202"/>
        <v>0</v>
      </c>
      <c r="T6365" t="str">
        <f t="shared" si="201"/>
        <v/>
      </c>
    </row>
    <row r="6366" spans="19:20" x14ac:dyDescent="0.25">
      <c r="S6366">
        <f t="shared" si="202"/>
        <v>0</v>
      </c>
      <c r="T6366" t="str">
        <f t="shared" si="201"/>
        <v/>
      </c>
    </row>
    <row r="6367" spans="19:20" x14ac:dyDescent="0.25">
      <c r="S6367">
        <f t="shared" si="202"/>
        <v>0</v>
      </c>
      <c r="T6367" t="str">
        <f t="shared" si="201"/>
        <v/>
      </c>
    </row>
    <row r="6368" spans="19:20" x14ac:dyDescent="0.25">
      <c r="S6368">
        <f t="shared" si="202"/>
        <v>0</v>
      </c>
      <c r="T6368" t="str">
        <f t="shared" si="201"/>
        <v/>
      </c>
    </row>
    <row r="6369" spans="19:20" x14ac:dyDescent="0.25">
      <c r="S6369">
        <f t="shared" si="202"/>
        <v>0</v>
      </c>
      <c r="T6369" t="str">
        <f t="shared" si="201"/>
        <v/>
      </c>
    </row>
    <row r="6370" spans="19:20" x14ac:dyDescent="0.25">
      <c r="S6370">
        <f t="shared" si="202"/>
        <v>0</v>
      </c>
      <c r="T6370" t="str">
        <f t="shared" si="201"/>
        <v/>
      </c>
    </row>
    <row r="6371" spans="19:20" x14ac:dyDescent="0.25">
      <c r="S6371">
        <f t="shared" si="202"/>
        <v>0</v>
      </c>
      <c r="T6371" t="str">
        <f t="shared" si="201"/>
        <v/>
      </c>
    </row>
    <row r="6372" spans="19:20" x14ac:dyDescent="0.25">
      <c r="S6372">
        <f t="shared" si="202"/>
        <v>0</v>
      </c>
      <c r="T6372" t="str">
        <f t="shared" si="201"/>
        <v/>
      </c>
    </row>
    <row r="6373" spans="19:20" x14ac:dyDescent="0.25">
      <c r="S6373">
        <f t="shared" si="202"/>
        <v>0</v>
      </c>
      <c r="T6373" t="str">
        <f t="shared" si="201"/>
        <v/>
      </c>
    </row>
    <row r="6374" spans="19:20" x14ac:dyDescent="0.25">
      <c r="S6374">
        <f t="shared" si="202"/>
        <v>0</v>
      </c>
      <c r="T6374" t="str">
        <f t="shared" si="201"/>
        <v/>
      </c>
    </row>
    <row r="6375" spans="19:20" x14ac:dyDescent="0.25">
      <c r="S6375">
        <f t="shared" si="202"/>
        <v>0</v>
      </c>
      <c r="T6375" t="str">
        <f t="shared" si="201"/>
        <v/>
      </c>
    </row>
    <row r="6376" spans="19:20" x14ac:dyDescent="0.25">
      <c r="S6376">
        <f t="shared" si="202"/>
        <v>0</v>
      </c>
      <c r="T6376" t="str">
        <f t="shared" si="201"/>
        <v/>
      </c>
    </row>
    <row r="6377" spans="19:20" x14ac:dyDescent="0.25">
      <c r="S6377">
        <f t="shared" si="202"/>
        <v>0</v>
      </c>
      <c r="T6377" t="str">
        <f t="shared" si="201"/>
        <v/>
      </c>
    </row>
    <row r="6378" spans="19:20" x14ac:dyDescent="0.25">
      <c r="S6378">
        <f t="shared" si="202"/>
        <v>0</v>
      </c>
      <c r="T6378" t="str">
        <f t="shared" si="201"/>
        <v/>
      </c>
    </row>
    <row r="6379" spans="19:20" x14ac:dyDescent="0.25">
      <c r="S6379">
        <f t="shared" si="202"/>
        <v>0</v>
      </c>
      <c r="T6379" t="str">
        <f t="shared" si="201"/>
        <v/>
      </c>
    </row>
    <row r="6380" spans="19:20" x14ac:dyDescent="0.25">
      <c r="S6380">
        <f t="shared" si="202"/>
        <v>0</v>
      </c>
      <c r="T6380" t="str">
        <f t="shared" si="201"/>
        <v/>
      </c>
    </row>
    <row r="6381" spans="19:20" x14ac:dyDescent="0.25">
      <c r="S6381">
        <f t="shared" si="202"/>
        <v>0</v>
      </c>
      <c r="T6381" t="str">
        <f t="shared" si="201"/>
        <v/>
      </c>
    </row>
    <row r="6382" spans="19:20" x14ac:dyDescent="0.25">
      <c r="S6382">
        <f t="shared" si="202"/>
        <v>0</v>
      </c>
      <c r="T6382" t="str">
        <f t="shared" si="201"/>
        <v/>
      </c>
    </row>
    <row r="6383" spans="19:20" x14ac:dyDescent="0.25">
      <c r="S6383">
        <f t="shared" si="202"/>
        <v>0</v>
      </c>
      <c r="T6383" t="str">
        <f t="shared" si="201"/>
        <v/>
      </c>
    </row>
    <row r="6384" spans="19:20" x14ac:dyDescent="0.25">
      <c r="S6384">
        <f t="shared" si="202"/>
        <v>0</v>
      </c>
      <c r="T6384" t="str">
        <f t="shared" si="201"/>
        <v/>
      </c>
    </row>
    <row r="6385" spans="19:20" x14ac:dyDescent="0.25">
      <c r="S6385">
        <f t="shared" si="202"/>
        <v>0</v>
      </c>
      <c r="T6385" t="str">
        <f t="shared" si="201"/>
        <v/>
      </c>
    </row>
    <row r="6386" spans="19:20" x14ac:dyDescent="0.25">
      <c r="S6386">
        <f t="shared" si="202"/>
        <v>0</v>
      </c>
      <c r="T6386" t="str">
        <f t="shared" si="201"/>
        <v/>
      </c>
    </row>
    <row r="6387" spans="19:20" x14ac:dyDescent="0.25">
      <c r="S6387">
        <f t="shared" si="202"/>
        <v>0</v>
      </c>
      <c r="T6387" t="str">
        <f t="shared" si="201"/>
        <v/>
      </c>
    </row>
    <row r="6388" spans="19:20" x14ac:dyDescent="0.25">
      <c r="S6388">
        <f t="shared" si="202"/>
        <v>0</v>
      </c>
      <c r="T6388" t="str">
        <f t="shared" si="201"/>
        <v/>
      </c>
    </row>
    <row r="6389" spans="19:20" x14ac:dyDescent="0.25">
      <c r="S6389">
        <f t="shared" si="202"/>
        <v>0</v>
      </c>
      <c r="T6389" t="str">
        <f t="shared" si="201"/>
        <v/>
      </c>
    </row>
    <row r="6390" spans="19:20" x14ac:dyDescent="0.25">
      <c r="S6390">
        <f t="shared" si="202"/>
        <v>0</v>
      </c>
      <c r="T6390" t="str">
        <f t="shared" si="201"/>
        <v/>
      </c>
    </row>
    <row r="6391" spans="19:20" x14ac:dyDescent="0.25">
      <c r="S6391">
        <f t="shared" si="202"/>
        <v>0</v>
      </c>
      <c r="T6391" t="str">
        <f t="shared" si="201"/>
        <v/>
      </c>
    </row>
    <row r="6392" spans="19:20" x14ac:dyDescent="0.25">
      <c r="S6392">
        <f t="shared" si="202"/>
        <v>0</v>
      </c>
      <c r="T6392" t="str">
        <f t="shared" si="201"/>
        <v/>
      </c>
    </row>
    <row r="6393" spans="19:20" x14ac:dyDescent="0.25">
      <c r="S6393">
        <f t="shared" si="202"/>
        <v>0</v>
      </c>
      <c r="T6393" t="str">
        <f t="shared" si="201"/>
        <v/>
      </c>
    </row>
    <row r="6394" spans="19:20" x14ac:dyDescent="0.25">
      <c r="S6394">
        <f t="shared" si="202"/>
        <v>0</v>
      </c>
      <c r="T6394" t="str">
        <f t="shared" si="201"/>
        <v/>
      </c>
    </row>
    <row r="6395" spans="19:20" x14ac:dyDescent="0.25">
      <c r="S6395">
        <f t="shared" si="202"/>
        <v>0</v>
      </c>
      <c r="T6395" t="str">
        <f t="shared" si="201"/>
        <v/>
      </c>
    </row>
    <row r="6396" spans="19:20" x14ac:dyDescent="0.25">
      <c r="S6396">
        <f t="shared" si="202"/>
        <v>0</v>
      </c>
      <c r="T6396" t="str">
        <f t="shared" si="201"/>
        <v/>
      </c>
    </row>
    <row r="6397" spans="19:20" x14ac:dyDescent="0.25">
      <c r="S6397">
        <f t="shared" si="202"/>
        <v>0</v>
      </c>
      <c r="T6397" t="str">
        <f t="shared" si="201"/>
        <v/>
      </c>
    </row>
    <row r="6398" spans="19:20" x14ac:dyDescent="0.25">
      <c r="S6398">
        <f t="shared" si="202"/>
        <v>0</v>
      </c>
      <c r="T6398" t="str">
        <f t="shared" si="201"/>
        <v/>
      </c>
    </row>
    <row r="6399" spans="19:20" x14ac:dyDescent="0.25">
      <c r="S6399">
        <f t="shared" si="202"/>
        <v>0</v>
      </c>
      <c r="T6399" t="str">
        <f t="shared" si="201"/>
        <v/>
      </c>
    </row>
    <row r="6400" spans="19:20" x14ac:dyDescent="0.25">
      <c r="S6400">
        <f t="shared" si="202"/>
        <v>0</v>
      </c>
      <c r="T6400" t="str">
        <f t="shared" si="201"/>
        <v/>
      </c>
    </row>
    <row r="6401" spans="19:20" x14ac:dyDescent="0.25">
      <c r="S6401">
        <f t="shared" si="202"/>
        <v>0</v>
      </c>
      <c r="T6401" t="str">
        <f t="shared" si="201"/>
        <v/>
      </c>
    </row>
    <row r="6402" spans="19:20" x14ac:dyDescent="0.25">
      <c r="S6402">
        <f t="shared" si="202"/>
        <v>0</v>
      </c>
      <c r="T6402" t="str">
        <f t="shared" si="201"/>
        <v/>
      </c>
    </row>
    <row r="6403" spans="19:20" x14ac:dyDescent="0.25">
      <c r="S6403">
        <f t="shared" si="202"/>
        <v>0</v>
      </c>
      <c r="T6403" t="str">
        <f t="shared" ref="T6403:T6466" si="203">LEFT(P6403,6)</f>
        <v/>
      </c>
    </row>
    <row r="6404" spans="19:20" x14ac:dyDescent="0.25">
      <c r="S6404">
        <f t="shared" si="202"/>
        <v>0</v>
      </c>
      <c r="T6404" t="str">
        <f t="shared" si="203"/>
        <v/>
      </c>
    </row>
    <row r="6405" spans="19:20" x14ac:dyDescent="0.25">
      <c r="S6405">
        <f t="shared" si="202"/>
        <v>0</v>
      </c>
      <c r="T6405" t="str">
        <f t="shared" si="203"/>
        <v/>
      </c>
    </row>
    <row r="6406" spans="19:20" x14ac:dyDescent="0.25">
      <c r="S6406">
        <f t="shared" si="202"/>
        <v>0</v>
      </c>
      <c r="T6406" t="str">
        <f t="shared" si="203"/>
        <v/>
      </c>
    </row>
    <row r="6407" spans="19:20" x14ac:dyDescent="0.25">
      <c r="S6407">
        <f t="shared" si="202"/>
        <v>0</v>
      </c>
      <c r="T6407" t="str">
        <f t="shared" si="203"/>
        <v/>
      </c>
    </row>
    <row r="6408" spans="19:20" x14ac:dyDescent="0.25">
      <c r="S6408">
        <f t="shared" si="202"/>
        <v>0</v>
      </c>
      <c r="T6408" t="str">
        <f t="shared" si="203"/>
        <v/>
      </c>
    </row>
    <row r="6409" spans="19:20" x14ac:dyDescent="0.25">
      <c r="S6409">
        <f t="shared" si="202"/>
        <v>0</v>
      </c>
      <c r="T6409" t="str">
        <f t="shared" si="203"/>
        <v/>
      </c>
    </row>
    <row r="6410" spans="19:20" x14ac:dyDescent="0.25">
      <c r="S6410">
        <f t="shared" si="202"/>
        <v>0</v>
      </c>
      <c r="T6410" t="str">
        <f t="shared" si="203"/>
        <v/>
      </c>
    </row>
    <row r="6411" spans="19:20" x14ac:dyDescent="0.25">
      <c r="S6411">
        <f t="shared" si="202"/>
        <v>0</v>
      </c>
      <c r="T6411" t="str">
        <f t="shared" si="203"/>
        <v/>
      </c>
    </row>
    <row r="6412" spans="19:20" x14ac:dyDescent="0.25">
      <c r="S6412">
        <f t="shared" si="202"/>
        <v>0</v>
      </c>
      <c r="T6412" t="str">
        <f t="shared" si="203"/>
        <v/>
      </c>
    </row>
    <row r="6413" spans="19:20" x14ac:dyDescent="0.25">
      <c r="S6413">
        <f t="shared" si="202"/>
        <v>0</v>
      </c>
      <c r="T6413" t="str">
        <f t="shared" si="203"/>
        <v/>
      </c>
    </row>
    <row r="6414" spans="19:20" x14ac:dyDescent="0.25">
      <c r="S6414">
        <f t="shared" si="202"/>
        <v>0</v>
      </c>
      <c r="T6414" t="str">
        <f t="shared" si="203"/>
        <v/>
      </c>
    </row>
    <row r="6415" spans="19:20" x14ac:dyDescent="0.25">
      <c r="S6415">
        <f t="shared" si="202"/>
        <v>0</v>
      </c>
      <c r="T6415" t="str">
        <f t="shared" si="203"/>
        <v/>
      </c>
    </row>
    <row r="6416" spans="19:20" x14ac:dyDescent="0.25">
      <c r="S6416">
        <f t="shared" ref="S6416:S6479" si="204">J6416</f>
        <v>0</v>
      </c>
      <c r="T6416" t="str">
        <f t="shared" si="203"/>
        <v/>
      </c>
    </row>
    <row r="6417" spans="19:20" x14ac:dyDescent="0.25">
      <c r="S6417">
        <f t="shared" si="204"/>
        <v>0</v>
      </c>
      <c r="T6417" t="str">
        <f t="shared" si="203"/>
        <v/>
      </c>
    </row>
    <row r="6418" spans="19:20" x14ac:dyDescent="0.25">
      <c r="S6418">
        <f t="shared" si="204"/>
        <v>0</v>
      </c>
      <c r="T6418" t="str">
        <f t="shared" si="203"/>
        <v/>
      </c>
    </row>
    <row r="6419" spans="19:20" x14ac:dyDescent="0.25">
      <c r="S6419">
        <f t="shared" si="204"/>
        <v>0</v>
      </c>
      <c r="T6419" t="str">
        <f t="shared" si="203"/>
        <v/>
      </c>
    </row>
    <row r="6420" spans="19:20" x14ac:dyDescent="0.25">
      <c r="S6420">
        <f t="shared" si="204"/>
        <v>0</v>
      </c>
      <c r="T6420" t="str">
        <f t="shared" si="203"/>
        <v/>
      </c>
    </row>
    <row r="6421" spans="19:20" x14ac:dyDescent="0.25">
      <c r="S6421">
        <f t="shared" si="204"/>
        <v>0</v>
      </c>
      <c r="T6421" t="str">
        <f t="shared" si="203"/>
        <v/>
      </c>
    </row>
    <row r="6422" spans="19:20" x14ac:dyDescent="0.25">
      <c r="S6422">
        <f t="shared" si="204"/>
        <v>0</v>
      </c>
      <c r="T6422" t="str">
        <f t="shared" si="203"/>
        <v/>
      </c>
    </row>
    <row r="6423" spans="19:20" x14ac:dyDescent="0.25">
      <c r="S6423">
        <f t="shared" si="204"/>
        <v>0</v>
      </c>
      <c r="T6423" t="str">
        <f t="shared" si="203"/>
        <v/>
      </c>
    </row>
    <row r="6424" spans="19:20" x14ac:dyDescent="0.25">
      <c r="S6424">
        <f t="shared" si="204"/>
        <v>0</v>
      </c>
      <c r="T6424" t="str">
        <f t="shared" si="203"/>
        <v/>
      </c>
    </row>
    <row r="6425" spans="19:20" x14ac:dyDescent="0.25">
      <c r="S6425">
        <f t="shared" si="204"/>
        <v>0</v>
      </c>
      <c r="T6425" t="str">
        <f t="shared" si="203"/>
        <v/>
      </c>
    </row>
    <row r="6426" spans="19:20" x14ac:dyDescent="0.25">
      <c r="S6426">
        <f t="shared" si="204"/>
        <v>0</v>
      </c>
      <c r="T6426" t="str">
        <f t="shared" si="203"/>
        <v/>
      </c>
    </row>
    <row r="6427" spans="19:20" x14ac:dyDescent="0.25">
      <c r="S6427">
        <f t="shared" si="204"/>
        <v>0</v>
      </c>
      <c r="T6427" t="str">
        <f t="shared" si="203"/>
        <v/>
      </c>
    </row>
    <row r="6428" spans="19:20" x14ac:dyDescent="0.25">
      <c r="S6428">
        <f t="shared" si="204"/>
        <v>0</v>
      </c>
      <c r="T6428" t="str">
        <f t="shared" si="203"/>
        <v/>
      </c>
    </row>
    <row r="6429" spans="19:20" x14ac:dyDescent="0.25">
      <c r="S6429">
        <f t="shared" si="204"/>
        <v>0</v>
      </c>
      <c r="T6429" t="str">
        <f t="shared" si="203"/>
        <v/>
      </c>
    </row>
    <row r="6430" spans="19:20" x14ac:dyDescent="0.25">
      <c r="S6430">
        <f t="shared" si="204"/>
        <v>0</v>
      </c>
      <c r="T6430" t="str">
        <f t="shared" si="203"/>
        <v/>
      </c>
    </row>
    <row r="6431" spans="19:20" x14ac:dyDescent="0.25">
      <c r="S6431">
        <f t="shared" si="204"/>
        <v>0</v>
      </c>
      <c r="T6431" t="str">
        <f t="shared" si="203"/>
        <v/>
      </c>
    </row>
    <row r="6432" spans="19:20" x14ac:dyDescent="0.25">
      <c r="S6432">
        <f t="shared" si="204"/>
        <v>0</v>
      </c>
      <c r="T6432" t="str">
        <f t="shared" si="203"/>
        <v/>
      </c>
    </row>
    <row r="6433" spans="19:20" x14ac:dyDescent="0.25">
      <c r="S6433">
        <f t="shared" si="204"/>
        <v>0</v>
      </c>
      <c r="T6433" t="str">
        <f t="shared" si="203"/>
        <v/>
      </c>
    </row>
    <row r="6434" spans="19:20" x14ac:dyDescent="0.25">
      <c r="S6434">
        <f t="shared" si="204"/>
        <v>0</v>
      </c>
      <c r="T6434" t="str">
        <f t="shared" si="203"/>
        <v/>
      </c>
    </row>
    <row r="6435" spans="19:20" x14ac:dyDescent="0.25">
      <c r="S6435">
        <f t="shared" si="204"/>
        <v>0</v>
      </c>
      <c r="T6435" t="str">
        <f t="shared" si="203"/>
        <v/>
      </c>
    </row>
    <row r="6436" spans="19:20" x14ac:dyDescent="0.25">
      <c r="S6436">
        <f t="shared" si="204"/>
        <v>0</v>
      </c>
      <c r="T6436" t="str">
        <f t="shared" si="203"/>
        <v/>
      </c>
    </row>
    <row r="6437" spans="19:20" x14ac:dyDescent="0.25">
      <c r="S6437">
        <f t="shared" si="204"/>
        <v>0</v>
      </c>
      <c r="T6437" t="str">
        <f t="shared" si="203"/>
        <v/>
      </c>
    </row>
    <row r="6438" spans="19:20" x14ac:dyDescent="0.25">
      <c r="S6438">
        <f t="shared" si="204"/>
        <v>0</v>
      </c>
      <c r="T6438" t="str">
        <f t="shared" si="203"/>
        <v/>
      </c>
    </row>
    <row r="6439" spans="19:20" x14ac:dyDescent="0.25">
      <c r="S6439">
        <f t="shared" si="204"/>
        <v>0</v>
      </c>
      <c r="T6439" t="str">
        <f t="shared" si="203"/>
        <v/>
      </c>
    </row>
    <row r="6440" spans="19:20" x14ac:dyDescent="0.25">
      <c r="S6440">
        <f t="shared" si="204"/>
        <v>0</v>
      </c>
      <c r="T6440" t="str">
        <f t="shared" si="203"/>
        <v/>
      </c>
    </row>
    <row r="6441" spans="19:20" x14ac:dyDescent="0.25">
      <c r="S6441">
        <f t="shared" si="204"/>
        <v>0</v>
      </c>
      <c r="T6441" t="str">
        <f t="shared" si="203"/>
        <v/>
      </c>
    </row>
    <row r="6442" spans="19:20" x14ac:dyDescent="0.25">
      <c r="S6442">
        <f t="shared" si="204"/>
        <v>0</v>
      </c>
      <c r="T6442" t="str">
        <f t="shared" si="203"/>
        <v/>
      </c>
    </row>
    <row r="6443" spans="19:20" x14ac:dyDescent="0.25">
      <c r="S6443">
        <f t="shared" si="204"/>
        <v>0</v>
      </c>
      <c r="T6443" t="str">
        <f t="shared" si="203"/>
        <v/>
      </c>
    </row>
    <row r="6444" spans="19:20" x14ac:dyDescent="0.25">
      <c r="S6444">
        <f t="shared" si="204"/>
        <v>0</v>
      </c>
      <c r="T6444" t="str">
        <f t="shared" si="203"/>
        <v/>
      </c>
    </row>
    <row r="6445" spans="19:20" x14ac:dyDescent="0.25">
      <c r="S6445">
        <f t="shared" si="204"/>
        <v>0</v>
      </c>
      <c r="T6445" t="str">
        <f t="shared" si="203"/>
        <v/>
      </c>
    </row>
    <row r="6446" spans="19:20" x14ac:dyDescent="0.25">
      <c r="S6446">
        <f t="shared" si="204"/>
        <v>0</v>
      </c>
      <c r="T6446" t="str">
        <f t="shared" si="203"/>
        <v/>
      </c>
    </row>
    <row r="6447" spans="19:20" x14ac:dyDescent="0.25">
      <c r="S6447">
        <f t="shared" si="204"/>
        <v>0</v>
      </c>
      <c r="T6447" t="str">
        <f t="shared" si="203"/>
        <v/>
      </c>
    </row>
    <row r="6448" spans="19:20" x14ac:dyDescent="0.25">
      <c r="S6448">
        <f t="shared" si="204"/>
        <v>0</v>
      </c>
      <c r="T6448" t="str">
        <f t="shared" si="203"/>
        <v/>
      </c>
    </row>
    <row r="6449" spans="19:20" x14ac:dyDescent="0.25">
      <c r="S6449">
        <f t="shared" si="204"/>
        <v>0</v>
      </c>
      <c r="T6449" t="str">
        <f t="shared" si="203"/>
        <v/>
      </c>
    </row>
    <row r="6450" spans="19:20" x14ac:dyDescent="0.25">
      <c r="S6450">
        <f t="shared" si="204"/>
        <v>0</v>
      </c>
      <c r="T6450" t="str">
        <f t="shared" si="203"/>
        <v/>
      </c>
    </row>
    <row r="6451" spans="19:20" x14ac:dyDescent="0.25">
      <c r="S6451">
        <f t="shared" si="204"/>
        <v>0</v>
      </c>
      <c r="T6451" t="str">
        <f t="shared" si="203"/>
        <v/>
      </c>
    </row>
    <row r="6452" spans="19:20" x14ac:dyDescent="0.25">
      <c r="S6452">
        <f t="shared" si="204"/>
        <v>0</v>
      </c>
      <c r="T6452" t="str">
        <f t="shared" si="203"/>
        <v/>
      </c>
    </row>
    <row r="6453" spans="19:20" x14ac:dyDescent="0.25">
      <c r="S6453">
        <f t="shared" si="204"/>
        <v>0</v>
      </c>
      <c r="T6453" t="str">
        <f t="shared" si="203"/>
        <v/>
      </c>
    </row>
    <row r="6454" spans="19:20" x14ac:dyDescent="0.25">
      <c r="S6454">
        <f t="shared" si="204"/>
        <v>0</v>
      </c>
      <c r="T6454" t="str">
        <f t="shared" si="203"/>
        <v/>
      </c>
    </row>
    <row r="6455" spans="19:20" x14ac:dyDescent="0.25">
      <c r="S6455">
        <f t="shared" si="204"/>
        <v>0</v>
      </c>
      <c r="T6455" t="str">
        <f t="shared" si="203"/>
        <v/>
      </c>
    </row>
    <row r="6456" spans="19:20" x14ac:dyDescent="0.25">
      <c r="S6456">
        <f t="shared" si="204"/>
        <v>0</v>
      </c>
      <c r="T6456" t="str">
        <f t="shared" si="203"/>
        <v/>
      </c>
    </row>
    <row r="6457" spans="19:20" x14ac:dyDescent="0.25">
      <c r="S6457">
        <f t="shared" si="204"/>
        <v>0</v>
      </c>
      <c r="T6457" t="str">
        <f t="shared" si="203"/>
        <v/>
      </c>
    </row>
    <row r="6458" spans="19:20" x14ac:dyDescent="0.25">
      <c r="S6458">
        <f t="shared" si="204"/>
        <v>0</v>
      </c>
      <c r="T6458" t="str">
        <f t="shared" si="203"/>
        <v/>
      </c>
    </row>
    <row r="6459" spans="19:20" x14ac:dyDescent="0.25">
      <c r="S6459">
        <f t="shared" si="204"/>
        <v>0</v>
      </c>
      <c r="T6459" t="str">
        <f t="shared" si="203"/>
        <v/>
      </c>
    </row>
    <row r="6460" spans="19:20" x14ac:dyDescent="0.25">
      <c r="S6460">
        <f t="shared" si="204"/>
        <v>0</v>
      </c>
      <c r="T6460" t="str">
        <f t="shared" si="203"/>
        <v/>
      </c>
    </row>
    <row r="6461" spans="19:20" x14ac:dyDescent="0.25">
      <c r="S6461">
        <f t="shared" si="204"/>
        <v>0</v>
      </c>
      <c r="T6461" t="str">
        <f t="shared" si="203"/>
        <v/>
      </c>
    </row>
    <row r="6462" spans="19:20" x14ac:dyDescent="0.25">
      <c r="S6462">
        <f t="shared" si="204"/>
        <v>0</v>
      </c>
      <c r="T6462" t="str">
        <f t="shared" si="203"/>
        <v/>
      </c>
    </row>
    <row r="6463" spans="19:20" x14ac:dyDescent="0.25">
      <c r="S6463">
        <f t="shared" si="204"/>
        <v>0</v>
      </c>
      <c r="T6463" t="str">
        <f t="shared" si="203"/>
        <v/>
      </c>
    </row>
    <row r="6464" spans="19:20" x14ac:dyDescent="0.25">
      <c r="S6464">
        <f t="shared" si="204"/>
        <v>0</v>
      </c>
      <c r="T6464" t="str">
        <f t="shared" si="203"/>
        <v/>
      </c>
    </row>
    <row r="6465" spans="19:20" x14ac:dyDescent="0.25">
      <c r="S6465">
        <f t="shared" si="204"/>
        <v>0</v>
      </c>
      <c r="T6465" t="str">
        <f t="shared" si="203"/>
        <v/>
      </c>
    </row>
    <row r="6466" spans="19:20" x14ac:dyDescent="0.25">
      <c r="S6466">
        <f t="shared" si="204"/>
        <v>0</v>
      </c>
      <c r="T6466" t="str">
        <f t="shared" si="203"/>
        <v/>
      </c>
    </row>
    <row r="6467" spans="19:20" x14ac:dyDescent="0.25">
      <c r="S6467">
        <f t="shared" si="204"/>
        <v>0</v>
      </c>
      <c r="T6467" t="str">
        <f t="shared" ref="T6467:T6530" si="205">LEFT(P6467,6)</f>
        <v/>
      </c>
    </row>
    <row r="6468" spans="19:20" x14ac:dyDescent="0.25">
      <c r="S6468">
        <f t="shared" si="204"/>
        <v>0</v>
      </c>
      <c r="T6468" t="str">
        <f t="shared" si="205"/>
        <v/>
      </c>
    </row>
    <row r="6469" spans="19:20" x14ac:dyDescent="0.25">
      <c r="S6469">
        <f t="shared" si="204"/>
        <v>0</v>
      </c>
      <c r="T6469" t="str">
        <f t="shared" si="205"/>
        <v/>
      </c>
    </row>
    <row r="6470" spans="19:20" x14ac:dyDescent="0.25">
      <c r="S6470">
        <f t="shared" si="204"/>
        <v>0</v>
      </c>
      <c r="T6470" t="str">
        <f t="shared" si="205"/>
        <v/>
      </c>
    </row>
    <row r="6471" spans="19:20" x14ac:dyDescent="0.25">
      <c r="S6471">
        <f t="shared" si="204"/>
        <v>0</v>
      </c>
      <c r="T6471" t="str">
        <f t="shared" si="205"/>
        <v/>
      </c>
    </row>
    <row r="6472" spans="19:20" x14ac:dyDescent="0.25">
      <c r="S6472">
        <f t="shared" si="204"/>
        <v>0</v>
      </c>
      <c r="T6472" t="str">
        <f t="shared" si="205"/>
        <v/>
      </c>
    </row>
    <row r="6473" spans="19:20" x14ac:dyDescent="0.25">
      <c r="S6473">
        <f t="shared" si="204"/>
        <v>0</v>
      </c>
      <c r="T6473" t="str">
        <f t="shared" si="205"/>
        <v/>
      </c>
    </row>
    <row r="6474" spans="19:20" x14ac:dyDescent="0.25">
      <c r="S6474">
        <f t="shared" si="204"/>
        <v>0</v>
      </c>
      <c r="T6474" t="str">
        <f t="shared" si="205"/>
        <v/>
      </c>
    </row>
    <row r="6475" spans="19:20" x14ac:dyDescent="0.25">
      <c r="S6475">
        <f t="shared" si="204"/>
        <v>0</v>
      </c>
      <c r="T6475" t="str">
        <f t="shared" si="205"/>
        <v/>
      </c>
    </row>
    <row r="6476" spans="19:20" x14ac:dyDescent="0.25">
      <c r="S6476">
        <f t="shared" si="204"/>
        <v>0</v>
      </c>
      <c r="T6476" t="str">
        <f t="shared" si="205"/>
        <v/>
      </c>
    </row>
    <row r="6477" spans="19:20" x14ac:dyDescent="0.25">
      <c r="S6477">
        <f t="shared" si="204"/>
        <v>0</v>
      </c>
      <c r="T6477" t="str">
        <f t="shared" si="205"/>
        <v/>
      </c>
    </row>
    <row r="6478" spans="19:20" x14ac:dyDescent="0.25">
      <c r="S6478">
        <f t="shared" si="204"/>
        <v>0</v>
      </c>
      <c r="T6478" t="str">
        <f t="shared" si="205"/>
        <v/>
      </c>
    </row>
    <row r="6479" spans="19:20" x14ac:dyDescent="0.25">
      <c r="S6479">
        <f t="shared" si="204"/>
        <v>0</v>
      </c>
      <c r="T6479" t="str">
        <f t="shared" si="205"/>
        <v/>
      </c>
    </row>
    <row r="6480" spans="19:20" x14ac:dyDescent="0.25">
      <c r="S6480">
        <f t="shared" ref="S6480:S6543" si="206">J6480</f>
        <v>0</v>
      </c>
      <c r="T6480" t="str">
        <f t="shared" si="205"/>
        <v/>
      </c>
    </row>
    <row r="6481" spans="19:20" x14ac:dyDescent="0.25">
      <c r="S6481">
        <f t="shared" si="206"/>
        <v>0</v>
      </c>
      <c r="T6481" t="str">
        <f t="shared" si="205"/>
        <v/>
      </c>
    </row>
    <row r="6482" spans="19:20" x14ac:dyDescent="0.25">
      <c r="S6482">
        <f t="shared" si="206"/>
        <v>0</v>
      </c>
      <c r="T6482" t="str">
        <f t="shared" si="205"/>
        <v/>
      </c>
    </row>
    <row r="6483" spans="19:20" x14ac:dyDescent="0.25">
      <c r="S6483">
        <f t="shared" si="206"/>
        <v>0</v>
      </c>
      <c r="T6483" t="str">
        <f t="shared" si="205"/>
        <v/>
      </c>
    </row>
    <row r="6484" spans="19:20" x14ac:dyDescent="0.25">
      <c r="S6484">
        <f t="shared" si="206"/>
        <v>0</v>
      </c>
      <c r="T6484" t="str">
        <f t="shared" si="205"/>
        <v/>
      </c>
    </row>
    <row r="6485" spans="19:20" x14ac:dyDescent="0.25">
      <c r="S6485">
        <f t="shared" si="206"/>
        <v>0</v>
      </c>
      <c r="T6485" t="str">
        <f t="shared" si="205"/>
        <v/>
      </c>
    </row>
    <row r="6486" spans="19:20" x14ac:dyDescent="0.25">
      <c r="S6486">
        <f t="shared" si="206"/>
        <v>0</v>
      </c>
      <c r="T6486" t="str">
        <f t="shared" si="205"/>
        <v/>
      </c>
    </row>
    <row r="6487" spans="19:20" x14ac:dyDescent="0.25">
      <c r="S6487">
        <f t="shared" si="206"/>
        <v>0</v>
      </c>
      <c r="T6487" t="str">
        <f t="shared" si="205"/>
        <v/>
      </c>
    </row>
    <row r="6488" spans="19:20" x14ac:dyDescent="0.25">
      <c r="S6488">
        <f t="shared" si="206"/>
        <v>0</v>
      </c>
      <c r="T6488" t="str">
        <f t="shared" si="205"/>
        <v/>
      </c>
    </row>
    <row r="6489" spans="19:20" x14ac:dyDescent="0.25">
      <c r="S6489">
        <f t="shared" si="206"/>
        <v>0</v>
      </c>
      <c r="T6489" t="str">
        <f t="shared" si="205"/>
        <v/>
      </c>
    </row>
    <row r="6490" spans="19:20" x14ac:dyDescent="0.25">
      <c r="S6490">
        <f t="shared" si="206"/>
        <v>0</v>
      </c>
      <c r="T6490" t="str">
        <f t="shared" si="205"/>
        <v/>
      </c>
    </row>
    <row r="6491" spans="19:20" x14ac:dyDescent="0.25">
      <c r="S6491">
        <f t="shared" si="206"/>
        <v>0</v>
      </c>
      <c r="T6491" t="str">
        <f t="shared" si="205"/>
        <v/>
      </c>
    </row>
    <row r="6492" spans="19:20" x14ac:dyDescent="0.25">
      <c r="S6492">
        <f t="shared" si="206"/>
        <v>0</v>
      </c>
      <c r="T6492" t="str">
        <f t="shared" si="205"/>
        <v/>
      </c>
    </row>
    <row r="6493" spans="19:20" x14ac:dyDescent="0.25">
      <c r="S6493">
        <f t="shared" si="206"/>
        <v>0</v>
      </c>
      <c r="T6493" t="str">
        <f t="shared" si="205"/>
        <v/>
      </c>
    </row>
    <row r="6494" spans="19:20" x14ac:dyDescent="0.25">
      <c r="S6494">
        <f t="shared" si="206"/>
        <v>0</v>
      </c>
      <c r="T6494" t="str">
        <f t="shared" si="205"/>
        <v/>
      </c>
    </row>
    <row r="6495" spans="19:20" x14ac:dyDescent="0.25">
      <c r="S6495">
        <f t="shared" si="206"/>
        <v>0</v>
      </c>
      <c r="T6495" t="str">
        <f t="shared" si="205"/>
        <v/>
      </c>
    </row>
    <row r="6496" spans="19:20" x14ac:dyDescent="0.25">
      <c r="S6496">
        <f t="shared" si="206"/>
        <v>0</v>
      </c>
      <c r="T6496" t="str">
        <f t="shared" si="205"/>
        <v/>
      </c>
    </row>
    <row r="6497" spans="19:20" x14ac:dyDescent="0.25">
      <c r="S6497">
        <f t="shared" si="206"/>
        <v>0</v>
      </c>
      <c r="T6497" t="str">
        <f t="shared" si="205"/>
        <v/>
      </c>
    </row>
    <row r="6498" spans="19:20" x14ac:dyDescent="0.25">
      <c r="S6498">
        <f t="shared" si="206"/>
        <v>0</v>
      </c>
      <c r="T6498" t="str">
        <f t="shared" si="205"/>
        <v/>
      </c>
    </row>
    <row r="6499" spans="19:20" x14ac:dyDescent="0.25">
      <c r="S6499">
        <f t="shared" si="206"/>
        <v>0</v>
      </c>
      <c r="T6499" t="str">
        <f t="shared" si="205"/>
        <v/>
      </c>
    </row>
    <row r="6500" spans="19:20" x14ac:dyDescent="0.25">
      <c r="S6500">
        <f t="shared" si="206"/>
        <v>0</v>
      </c>
      <c r="T6500" t="str">
        <f t="shared" si="205"/>
        <v/>
      </c>
    </row>
    <row r="6501" spans="19:20" x14ac:dyDescent="0.25">
      <c r="S6501">
        <f t="shared" si="206"/>
        <v>0</v>
      </c>
      <c r="T6501" t="str">
        <f t="shared" si="205"/>
        <v/>
      </c>
    </row>
    <row r="6502" spans="19:20" x14ac:dyDescent="0.25">
      <c r="S6502">
        <f t="shared" si="206"/>
        <v>0</v>
      </c>
      <c r="T6502" t="str">
        <f t="shared" si="205"/>
        <v/>
      </c>
    </row>
    <row r="6503" spans="19:20" x14ac:dyDescent="0.25">
      <c r="S6503">
        <f t="shared" si="206"/>
        <v>0</v>
      </c>
      <c r="T6503" t="str">
        <f t="shared" si="205"/>
        <v/>
      </c>
    </row>
    <row r="6504" spans="19:20" x14ac:dyDescent="0.25">
      <c r="S6504">
        <f t="shared" si="206"/>
        <v>0</v>
      </c>
      <c r="T6504" t="str">
        <f t="shared" si="205"/>
        <v/>
      </c>
    </row>
    <row r="6505" spans="19:20" x14ac:dyDescent="0.25">
      <c r="S6505">
        <f t="shared" si="206"/>
        <v>0</v>
      </c>
      <c r="T6505" t="str">
        <f t="shared" si="205"/>
        <v/>
      </c>
    </row>
    <row r="6506" spans="19:20" x14ac:dyDescent="0.25">
      <c r="S6506">
        <f t="shared" si="206"/>
        <v>0</v>
      </c>
      <c r="T6506" t="str">
        <f t="shared" si="205"/>
        <v/>
      </c>
    </row>
    <row r="6507" spans="19:20" x14ac:dyDescent="0.25">
      <c r="S6507">
        <f t="shared" si="206"/>
        <v>0</v>
      </c>
      <c r="T6507" t="str">
        <f t="shared" si="205"/>
        <v/>
      </c>
    </row>
    <row r="6508" spans="19:20" x14ac:dyDescent="0.25">
      <c r="S6508">
        <f t="shared" si="206"/>
        <v>0</v>
      </c>
      <c r="T6508" t="str">
        <f t="shared" si="205"/>
        <v/>
      </c>
    </row>
    <row r="6509" spans="19:20" x14ac:dyDescent="0.25">
      <c r="S6509">
        <f t="shared" si="206"/>
        <v>0</v>
      </c>
      <c r="T6509" t="str">
        <f t="shared" si="205"/>
        <v/>
      </c>
    </row>
    <row r="6510" spans="19:20" x14ac:dyDescent="0.25">
      <c r="S6510">
        <f t="shared" si="206"/>
        <v>0</v>
      </c>
      <c r="T6510" t="str">
        <f t="shared" si="205"/>
        <v/>
      </c>
    </row>
    <row r="6511" spans="19:20" x14ac:dyDescent="0.25">
      <c r="S6511">
        <f t="shared" si="206"/>
        <v>0</v>
      </c>
      <c r="T6511" t="str">
        <f t="shared" si="205"/>
        <v/>
      </c>
    </row>
    <row r="6512" spans="19:20" x14ac:dyDescent="0.25">
      <c r="S6512">
        <f t="shared" si="206"/>
        <v>0</v>
      </c>
      <c r="T6512" t="str">
        <f t="shared" si="205"/>
        <v/>
      </c>
    </row>
    <row r="6513" spans="19:20" x14ac:dyDescent="0.25">
      <c r="S6513">
        <f t="shared" si="206"/>
        <v>0</v>
      </c>
      <c r="T6513" t="str">
        <f t="shared" si="205"/>
        <v/>
      </c>
    </row>
    <row r="6514" spans="19:20" x14ac:dyDescent="0.25">
      <c r="S6514">
        <f t="shared" si="206"/>
        <v>0</v>
      </c>
      <c r="T6514" t="str">
        <f t="shared" si="205"/>
        <v/>
      </c>
    </row>
    <row r="6515" spans="19:20" x14ac:dyDescent="0.25">
      <c r="S6515">
        <f t="shared" si="206"/>
        <v>0</v>
      </c>
      <c r="T6515" t="str">
        <f t="shared" si="205"/>
        <v/>
      </c>
    </row>
    <row r="6516" spans="19:20" x14ac:dyDescent="0.25">
      <c r="S6516">
        <f t="shared" si="206"/>
        <v>0</v>
      </c>
      <c r="T6516" t="str">
        <f t="shared" si="205"/>
        <v/>
      </c>
    </row>
    <row r="6517" spans="19:20" x14ac:dyDescent="0.25">
      <c r="S6517">
        <f t="shared" si="206"/>
        <v>0</v>
      </c>
      <c r="T6517" t="str">
        <f t="shared" si="205"/>
        <v/>
      </c>
    </row>
    <row r="6518" spans="19:20" x14ac:dyDescent="0.25">
      <c r="S6518">
        <f t="shared" si="206"/>
        <v>0</v>
      </c>
      <c r="T6518" t="str">
        <f t="shared" si="205"/>
        <v/>
      </c>
    </row>
    <row r="6519" spans="19:20" x14ac:dyDescent="0.25">
      <c r="S6519">
        <f t="shared" si="206"/>
        <v>0</v>
      </c>
      <c r="T6519" t="str">
        <f t="shared" si="205"/>
        <v/>
      </c>
    </row>
    <row r="6520" spans="19:20" x14ac:dyDescent="0.25">
      <c r="S6520">
        <f t="shared" si="206"/>
        <v>0</v>
      </c>
      <c r="T6520" t="str">
        <f t="shared" si="205"/>
        <v/>
      </c>
    </row>
    <row r="6521" spans="19:20" x14ac:dyDescent="0.25">
      <c r="S6521">
        <f t="shared" si="206"/>
        <v>0</v>
      </c>
      <c r="T6521" t="str">
        <f t="shared" si="205"/>
        <v/>
      </c>
    </row>
    <row r="6522" spans="19:20" x14ac:dyDescent="0.25">
      <c r="S6522">
        <f t="shared" si="206"/>
        <v>0</v>
      </c>
      <c r="T6522" t="str">
        <f t="shared" si="205"/>
        <v/>
      </c>
    </row>
    <row r="6523" spans="19:20" x14ac:dyDescent="0.25">
      <c r="S6523">
        <f t="shared" si="206"/>
        <v>0</v>
      </c>
      <c r="T6523" t="str">
        <f t="shared" si="205"/>
        <v/>
      </c>
    </row>
    <row r="6524" spans="19:20" x14ac:dyDescent="0.25">
      <c r="S6524">
        <f t="shared" si="206"/>
        <v>0</v>
      </c>
      <c r="T6524" t="str">
        <f t="shared" si="205"/>
        <v/>
      </c>
    </row>
    <row r="6525" spans="19:20" x14ac:dyDescent="0.25">
      <c r="S6525">
        <f t="shared" si="206"/>
        <v>0</v>
      </c>
      <c r="T6525" t="str">
        <f t="shared" si="205"/>
        <v/>
      </c>
    </row>
    <row r="6526" spans="19:20" x14ac:dyDescent="0.25">
      <c r="S6526">
        <f t="shared" si="206"/>
        <v>0</v>
      </c>
      <c r="T6526" t="str">
        <f t="shared" si="205"/>
        <v/>
      </c>
    </row>
    <row r="6527" spans="19:20" x14ac:dyDescent="0.25">
      <c r="S6527">
        <f t="shared" si="206"/>
        <v>0</v>
      </c>
      <c r="T6527" t="str">
        <f t="shared" si="205"/>
        <v/>
      </c>
    </row>
    <row r="6528" spans="19:20" x14ac:dyDescent="0.25">
      <c r="S6528">
        <f t="shared" si="206"/>
        <v>0</v>
      </c>
      <c r="T6528" t="str">
        <f t="shared" si="205"/>
        <v/>
      </c>
    </row>
    <row r="6529" spans="19:20" x14ac:dyDescent="0.25">
      <c r="S6529">
        <f t="shared" si="206"/>
        <v>0</v>
      </c>
      <c r="T6529" t="str">
        <f t="shared" si="205"/>
        <v/>
      </c>
    </row>
    <row r="6530" spans="19:20" x14ac:dyDescent="0.25">
      <c r="S6530">
        <f t="shared" si="206"/>
        <v>0</v>
      </c>
      <c r="T6530" t="str">
        <f t="shared" si="205"/>
        <v/>
      </c>
    </row>
    <row r="6531" spans="19:20" x14ac:dyDescent="0.25">
      <c r="S6531">
        <f t="shared" si="206"/>
        <v>0</v>
      </c>
      <c r="T6531" t="str">
        <f t="shared" ref="T6531:T6594" si="207">LEFT(P6531,6)</f>
        <v/>
      </c>
    </row>
    <row r="6532" spans="19:20" x14ac:dyDescent="0.25">
      <c r="S6532">
        <f t="shared" si="206"/>
        <v>0</v>
      </c>
      <c r="T6532" t="str">
        <f t="shared" si="207"/>
        <v/>
      </c>
    </row>
    <row r="6533" spans="19:20" x14ac:dyDescent="0.25">
      <c r="S6533">
        <f t="shared" si="206"/>
        <v>0</v>
      </c>
      <c r="T6533" t="str">
        <f t="shared" si="207"/>
        <v/>
      </c>
    </row>
    <row r="6534" spans="19:20" x14ac:dyDescent="0.25">
      <c r="S6534">
        <f t="shared" si="206"/>
        <v>0</v>
      </c>
      <c r="T6534" t="str">
        <f t="shared" si="207"/>
        <v/>
      </c>
    </row>
    <row r="6535" spans="19:20" x14ac:dyDescent="0.25">
      <c r="S6535">
        <f t="shared" si="206"/>
        <v>0</v>
      </c>
      <c r="T6535" t="str">
        <f t="shared" si="207"/>
        <v/>
      </c>
    </row>
    <row r="6536" spans="19:20" x14ac:dyDescent="0.25">
      <c r="S6536">
        <f t="shared" si="206"/>
        <v>0</v>
      </c>
      <c r="T6536" t="str">
        <f t="shared" si="207"/>
        <v/>
      </c>
    </row>
    <row r="6537" spans="19:20" x14ac:dyDescent="0.25">
      <c r="S6537">
        <f t="shared" si="206"/>
        <v>0</v>
      </c>
      <c r="T6537" t="str">
        <f t="shared" si="207"/>
        <v/>
      </c>
    </row>
    <row r="6538" spans="19:20" x14ac:dyDescent="0.25">
      <c r="S6538">
        <f t="shared" si="206"/>
        <v>0</v>
      </c>
      <c r="T6538" t="str">
        <f t="shared" si="207"/>
        <v/>
      </c>
    </row>
    <row r="6539" spans="19:20" x14ac:dyDescent="0.25">
      <c r="S6539">
        <f t="shared" si="206"/>
        <v>0</v>
      </c>
      <c r="T6539" t="str">
        <f t="shared" si="207"/>
        <v/>
      </c>
    </row>
    <row r="6540" spans="19:20" x14ac:dyDescent="0.25">
      <c r="S6540">
        <f t="shared" si="206"/>
        <v>0</v>
      </c>
      <c r="T6540" t="str">
        <f t="shared" si="207"/>
        <v/>
      </c>
    </row>
    <row r="6541" spans="19:20" x14ac:dyDescent="0.25">
      <c r="S6541">
        <f t="shared" si="206"/>
        <v>0</v>
      </c>
      <c r="T6541" t="str">
        <f t="shared" si="207"/>
        <v/>
      </c>
    </row>
    <row r="6542" spans="19:20" x14ac:dyDescent="0.25">
      <c r="S6542">
        <f t="shared" si="206"/>
        <v>0</v>
      </c>
      <c r="T6542" t="str">
        <f t="shared" si="207"/>
        <v/>
      </c>
    </row>
    <row r="6543" spans="19:20" x14ac:dyDescent="0.25">
      <c r="S6543">
        <f t="shared" si="206"/>
        <v>0</v>
      </c>
      <c r="T6543" t="str">
        <f t="shared" si="207"/>
        <v/>
      </c>
    </row>
    <row r="6544" spans="19:20" x14ac:dyDescent="0.25">
      <c r="S6544">
        <f t="shared" ref="S6544:S6607" si="208">J6544</f>
        <v>0</v>
      </c>
      <c r="T6544" t="str">
        <f t="shared" si="207"/>
        <v/>
      </c>
    </row>
    <row r="6545" spans="19:20" x14ac:dyDescent="0.25">
      <c r="S6545">
        <f t="shared" si="208"/>
        <v>0</v>
      </c>
      <c r="T6545" t="str">
        <f t="shared" si="207"/>
        <v/>
      </c>
    </row>
    <row r="6546" spans="19:20" x14ac:dyDescent="0.25">
      <c r="S6546">
        <f t="shared" si="208"/>
        <v>0</v>
      </c>
      <c r="T6546" t="str">
        <f t="shared" si="207"/>
        <v/>
      </c>
    </row>
    <row r="6547" spans="19:20" x14ac:dyDescent="0.25">
      <c r="S6547">
        <f t="shared" si="208"/>
        <v>0</v>
      </c>
      <c r="T6547" t="str">
        <f t="shared" si="207"/>
        <v/>
      </c>
    </row>
    <row r="6548" spans="19:20" x14ac:dyDescent="0.25">
      <c r="S6548">
        <f t="shared" si="208"/>
        <v>0</v>
      </c>
      <c r="T6548" t="str">
        <f t="shared" si="207"/>
        <v/>
      </c>
    </row>
    <row r="6549" spans="19:20" x14ac:dyDescent="0.25">
      <c r="S6549">
        <f t="shared" si="208"/>
        <v>0</v>
      </c>
      <c r="T6549" t="str">
        <f t="shared" si="207"/>
        <v/>
      </c>
    </row>
    <row r="6550" spans="19:20" x14ac:dyDescent="0.25">
      <c r="S6550">
        <f t="shared" si="208"/>
        <v>0</v>
      </c>
      <c r="T6550" t="str">
        <f t="shared" si="207"/>
        <v/>
      </c>
    </row>
    <row r="6551" spans="19:20" x14ac:dyDescent="0.25">
      <c r="S6551">
        <f t="shared" si="208"/>
        <v>0</v>
      </c>
      <c r="T6551" t="str">
        <f t="shared" si="207"/>
        <v/>
      </c>
    </row>
    <row r="6552" spans="19:20" x14ac:dyDescent="0.25">
      <c r="S6552">
        <f t="shared" si="208"/>
        <v>0</v>
      </c>
      <c r="T6552" t="str">
        <f t="shared" si="207"/>
        <v/>
      </c>
    </row>
    <row r="6553" spans="19:20" x14ac:dyDescent="0.25">
      <c r="S6553">
        <f t="shared" si="208"/>
        <v>0</v>
      </c>
      <c r="T6553" t="str">
        <f t="shared" si="207"/>
        <v/>
      </c>
    </row>
    <row r="6554" spans="19:20" x14ac:dyDescent="0.25">
      <c r="S6554">
        <f t="shared" si="208"/>
        <v>0</v>
      </c>
      <c r="T6554" t="str">
        <f t="shared" si="207"/>
        <v/>
      </c>
    </row>
    <row r="6555" spans="19:20" x14ac:dyDescent="0.25">
      <c r="S6555">
        <f t="shared" si="208"/>
        <v>0</v>
      </c>
      <c r="T6555" t="str">
        <f t="shared" si="207"/>
        <v/>
      </c>
    </row>
    <row r="6556" spans="19:20" x14ac:dyDescent="0.25">
      <c r="S6556">
        <f t="shared" si="208"/>
        <v>0</v>
      </c>
      <c r="T6556" t="str">
        <f t="shared" si="207"/>
        <v/>
      </c>
    </row>
    <row r="6557" spans="19:20" x14ac:dyDescent="0.25">
      <c r="S6557">
        <f t="shared" si="208"/>
        <v>0</v>
      </c>
      <c r="T6557" t="str">
        <f t="shared" si="207"/>
        <v/>
      </c>
    </row>
    <row r="6558" spans="19:20" x14ac:dyDescent="0.25">
      <c r="S6558">
        <f t="shared" si="208"/>
        <v>0</v>
      </c>
      <c r="T6558" t="str">
        <f t="shared" si="207"/>
        <v/>
      </c>
    </row>
    <row r="6559" spans="19:20" x14ac:dyDescent="0.25">
      <c r="S6559">
        <f t="shared" si="208"/>
        <v>0</v>
      </c>
      <c r="T6559" t="str">
        <f t="shared" si="207"/>
        <v/>
      </c>
    </row>
    <row r="6560" spans="19:20" x14ac:dyDescent="0.25">
      <c r="S6560">
        <f t="shared" si="208"/>
        <v>0</v>
      </c>
      <c r="T6560" t="str">
        <f t="shared" si="207"/>
        <v/>
      </c>
    </row>
    <row r="6561" spans="19:20" x14ac:dyDescent="0.25">
      <c r="S6561">
        <f t="shared" si="208"/>
        <v>0</v>
      </c>
      <c r="T6561" t="str">
        <f t="shared" si="207"/>
        <v/>
      </c>
    </row>
    <row r="6562" spans="19:20" x14ac:dyDescent="0.25">
      <c r="S6562">
        <f t="shared" si="208"/>
        <v>0</v>
      </c>
      <c r="T6562" t="str">
        <f t="shared" si="207"/>
        <v/>
      </c>
    </row>
    <row r="6563" spans="19:20" x14ac:dyDescent="0.25">
      <c r="S6563">
        <f t="shared" si="208"/>
        <v>0</v>
      </c>
      <c r="T6563" t="str">
        <f t="shared" si="207"/>
        <v/>
      </c>
    </row>
    <row r="6564" spans="19:20" x14ac:dyDescent="0.25">
      <c r="S6564">
        <f t="shared" si="208"/>
        <v>0</v>
      </c>
      <c r="T6564" t="str">
        <f t="shared" si="207"/>
        <v/>
      </c>
    </row>
    <row r="6565" spans="19:20" x14ac:dyDescent="0.25">
      <c r="S6565">
        <f t="shared" si="208"/>
        <v>0</v>
      </c>
      <c r="T6565" t="str">
        <f t="shared" si="207"/>
        <v/>
      </c>
    </row>
    <row r="6566" spans="19:20" x14ac:dyDescent="0.25">
      <c r="S6566">
        <f t="shared" si="208"/>
        <v>0</v>
      </c>
      <c r="T6566" t="str">
        <f t="shared" si="207"/>
        <v/>
      </c>
    </row>
    <row r="6567" spans="19:20" x14ac:dyDescent="0.25">
      <c r="S6567">
        <f t="shared" si="208"/>
        <v>0</v>
      </c>
      <c r="T6567" t="str">
        <f t="shared" si="207"/>
        <v/>
      </c>
    </row>
    <row r="6568" spans="19:20" x14ac:dyDescent="0.25">
      <c r="S6568">
        <f t="shared" si="208"/>
        <v>0</v>
      </c>
      <c r="T6568" t="str">
        <f t="shared" si="207"/>
        <v/>
      </c>
    </row>
    <row r="6569" spans="19:20" x14ac:dyDescent="0.25">
      <c r="S6569">
        <f t="shared" si="208"/>
        <v>0</v>
      </c>
      <c r="T6569" t="str">
        <f t="shared" si="207"/>
        <v/>
      </c>
    </row>
    <row r="6570" spans="19:20" x14ac:dyDescent="0.25">
      <c r="S6570">
        <f t="shared" si="208"/>
        <v>0</v>
      </c>
      <c r="T6570" t="str">
        <f t="shared" si="207"/>
        <v/>
      </c>
    </row>
    <row r="6571" spans="19:20" x14ac:dyDescent="0.25">
      <c r="S6571">
        <f t="shared" si="208"/>
        <v>0</v>
      </c>
      <c r="T6571" t="str">
        <f t="shared" si="207"/>
        <v/>
      </c>
    </row>
    <row r="6572" spans="19:20" x14ac:dyDescent="0.25">
      <c r="S6572">
        <f t="shared" si="208"/>
        <v>0</v>
      </c>
      <c r="T6572" t="str">
        <f t="shared" si="207"/>
        <v/>
      </c>
    </row>
    <row r="6573" spans="19:20" x14ac:dyDescent="0.25">
      <c r="S6573">
        <f t="shared" si="208"/>
        <v>0</v>
      </c>
      <c r="T6573" t="str">
        <f t="shared" si="207"/>
        <v/>
      </c>
    </row>
    <row r="6574" spans="19:20" x14ac:dyDescent="0.25">
      <c r="S6574">
        <f t="shared" si="208"/>
        <v>0</v>
      </c>
      <c r="T6574" t="str">
        <f t="shared" si="207"/>
        <v/>
      </c>
    </row>
    <row r="6575" spans="19:20" x14ac:dyDescent="0.25">
      <c r="S6575">
        <f t="shared" si="208"/>
        <v>0</v>
      </c>
      <c r="T6575" t="str">
        <f t="shared" si="207"/>
        <v/>
      </c>
    </row>
    <row r="6576" spans="19:20" x14ac:dyDescent="0.25">
      <c r="S6576">
        <f t="shared" si="208"/>
        <v>0</v>
      </c>
      <c r="T6576" t="str">
        <f t="shared" si="207"/>
        <v/>
      </c>
    </row>
    <row r="6577" spans="19:20" x14ac:dyDescent="0.25">
      <c r="S6577">
        <f t="shared" si="208"/>
        <v>0</v>
      </c>
      <c r="T6577" t="str">
        <f t="shared" si="207"/>
        <v/>
      </c>
    </row>
    <row r="6578" spans="19:20" x14ac:dyDescent="0.25">
      <c r="S6578">
        <f t="shared" si="208"/>
        <v>0</v>
      </c>
      <c r="T6578" t="str">
        <f t="shared" si="207"/>
        <v/>
      </c>
    </row>
    <row r="6579" spans="19:20" x14ac:dyDescent="0.25">
      <c r="S6579">
        <f t="shared" si="208"/>
        <v>0</v>
      </c>
      <c r="T6579" t="str">
        <f t="shared" si="207"/>
        <v/>
      </c>
    </row>
    <row r="6580" spans="19:20" x14ac:dyDescent="0.25">
      <c r="S6580">
        <f t="shared" si="208"/>
        <v>0</v>
      </c>
      <c r="T6580" t="str">
        <f t="shared" si="207"/>
        <v/>
      </c>
    </row>
    <row r="6581" spans="19:20" x14ac:dyDescent="0.25">
      <c r="S6581">
        <f t="shared" si="208"/>
        <v>0</v>
      </c>
      <c r="T6581" t="str">
        <f t="shared" si="207"/>
        <v/>
      </c>
    </row>
    <row r="6582" spans="19:20" x14ac:dyDescent="0.25">
      <c r="S6582">
        <f t="shared" si="208"/>
        <v>0</v>
      </c>
      <c r="T6582" t="str">
        <f t="shared" si="207"/>
        <v/>
      </c>
    </row>
    <row r="6583" spans="19:20" x14ac:dyDescent="0.25">
      <c r="S6583">
        <f t="shared" si="208"/>
        <v>0</v>
      </c>
      <c r="T6583" t="str">
        <f t="shared" si="207"/>
        <v/>
      </c>
    </row>
    <row r="6584" spans="19:20" x14ac:dyDescent="0.25">
      <c r="S6584">
        <f t="shared" si="208"/>
        <v>0</v>
      </c>
      <c r="T6584" t="str">
        <f t="shared" si="207"/>
        <v/>
      </c>
    </row>
    <row r="6585" spans="19:20" x14ac:dyDescent="0.25">
      <c r="S6585">
        <f t="shared" si="208"/>
        <v>0</v>
      </c>
      <c r="T6585" t="str">
        <f t="shared" si="207"/>
        <v/>
      </c>
    </row>
    <row r="6586" spans="19:20" x14ac:dyDescent="0.25">
      <c r="S6586">
        <f t="shared" si="208"/>
        <v>0</v>
      </c>
      <c r="T6586" t="str">
        <f t="shared" si="207"/>
        <v/>
      </c>
    </row>
    <row r="6587" spans="19:20" x14ac:dyDescent="0.25">
      <c r="S6587">
        <f t="shared" si="208"/>
        <v>0</v>
      </c>
      <c r="T6587" t="str">
        <f t="shared" si="207"/>
        <v/>
      </c>
    </row>
    <row r="6588" spans="19:20" x14ac:dyDescent="0.25">
      <c r="S6588">
        <f t="shared" si="208"/>
        <v>0</v>
      </c>
      <c r="T6588" t="str">
        <f t="shared" si="207"/>
        <v/>
      </c>
    </row>
    <row r="6589" spans="19:20" x14ac:dyDescent="0.25">
      <c r="S6589">
        <f t="shared" si="208"/>
        <v>0</v>
      </c>
      <c r="T6589" t="str">
        <f t="shared" si="207"/>
        <v/>
      </c>
    </row>
    <row r="6590" spans="19:20" x14ac:dyDescent="0.25">
      <c r="S6590">
        <f t="shared" si="208"/>
        <v>0</v>
      </c>
      <c r="T6590" t="str">
        <f t="shared" si="207"/>
        <v/>
      </c>
    </row>
    <row r="6591" spans="19:20" x14ac:dyDescent="0.25">
      <c r="S6591">
        <f t="shared" si="208"/>
        <v>0</v>
      </c>
      <c r="T6591" t="str">
        <f t="shared" si="207"/>
        <v/>
      </c>
    </row>
    <row r="6592" spans="19:20" x14ac:dyDescent="0.25">
      <c r="S6592">
        <f t="shared" si="208"/>
        <v>0</v>
      </c>
      <c r="T6592" t="str">
        <f t="shared" si="207"/>
        <v/>
      </c>
    </row>
    <row r="6593" spans="19:20" x14ac:dyDescent="0.25">
      <c r="S6593">
        <f t="shared" si="208"/>
        <v>0</v>
      </c>
      <c r="T6593" t="str">
        <f t="shared" si="207"/>
        <v/>
      </c>
    </row>
    <row r="6594" spans="19:20" x14ac:dyDescent="0.25">
      <c r="S6594">
        <f t="shared" si="208"/>
        <v>0</v>
      </c>
      <c r="T6594" t="str">
        <f t="shared" si="207"/>
        <v/>
      </c>
    </row>
    <row r="6595" spans="19:20" x14ac:dyDescent="0.25">
      <c r="S6595">
        <f t="shared" si="208"/>
        <v>0</v>
      </c>
      <c r="T6595" t="str">
        <f t="shared" ref="T6595:T6658" si="209">LEFT(P6595,6)</f>
        <v/>
      </c>
    </row>
    <row r="6596" spans="19:20" x14ac:dyDescent="0.25">
      <c r="S6596">
        <f t="shared" si="208"/>
        <v>0</v>
      </c>
      <c r="T6596" t="str">
        <f t="shared" si="209"/>
        <v/>
      </c>
    </row>
    <row r="6597" spans="19:20" x14ac:dyDescent="0.25">
      <c r="S6597">
        <f t="shared" si="208"/>
        <v>0</v>
      </c>
      <c r="T6597" t="str">
        <f t="shared" si="209"/>
        <v/>
      </c>
    </row>
    <row r="6598" spans="19:20" x14ac:dyDescent="0.25">
      <c r="S6598">
        <f t="shared" si="208"/>
        <v>0</v>
      </c>
      <c r="T6598" t="str">
        <f t="shared" si="209"/>
        <v/>
      </c>
    </row>
    <row r="6599" spans="19:20" x14ac:dyDescent="0.25">
      <c r="S6599">
        <f t="shared" si="208"/>
        <v>0</v>
      </c>
      <c r="T6599" t="str">
        <f t="shared" si="209"/>
        <v/>
      </c>
    </row>
    <row r="6600" spans="19:20" x14ac:dyDescent="0.25">
      <c r="S6600">
        <f t="shared" si="208"/>
        <v>0</v>
      </c>
      <c r="T6600" t="str">
        <f t="shared" si="209"/>
        <v/>
      </c>
    </row>
    <row r="6601" spans="19:20" x14ac:dyDescent="0.25">
      <c r="S6601">
        <f t="shared" si="208"/>
        <v>0</v>
      </c>
      <c r="T6601" t="str">
        <f t="shared" si="209"/>
        <v/>
      </c>
    </row>
    <row r="6602" spans="19:20" x14ac:dyDescent="0.25">
      <c r="S6602">
        <f t="shared" si="208"/>
        <v>0</v>
      </c>
      <c r="T6602" t="str">
        <f t="shared" si="209"/>
        <v/>
      </c>
    </row>
    <row r="6603" spans="19:20" x14ac:dyDescent="0.25">
      <c r="S6603">
        <f t="shared" si="208"/>
        <v>0</v>
      </c>
      <c r="T6603" t="str">
        <f t="shared" si="209"/>
        <v/>
      </c>
    </row>
    <row r="6604" spans="19:20" x14ac:dyDescent="0.25">
      <c r="S6604">
        <f t="shared" si="208"/>
        <v>0</v>
      </c>
      <c r="T6604" t="str">
        <f t="shared" si="209"/>
        <v/>
      </c>
    </row>
    <row r="6605" spans="19:20" x14ac:dyDescent="0.25">
      <c r="S6605">
        <f t="shared" si="208"/>
        <v>0</v>
      </c>
      <c r="T6605" t="str">
        <f t="shared" si="209"/>
        <v/>
      </c>
    </row>
    <row r="6606" spans="19:20" x14ac:dyDescent="0.25">
      <c r="S6606">
        <f t="shared" si="208"/>
        <v>0</v>
      </c>
      <c r="T6606" t="str">
        <f t="shared" si="209"/>
        <v/>
      </c>
    </row>
    <row r="6607" spans="19:20" x14ac:dyDescent="0.25">
      <c r="S6607">
        <f t="shared" si="208"/>
        <v>0</v>
      </c>
      <c r="T6607" t="str">
        <f t="shared" si="209"/>
        <v/>
      </c>
    </row>
    <row r="6608" spans="19:20" x14ac:dyDescent="0.25">
      <c r="S6608">
        <f t="shared" ref="S6608:S6671" si="210">J6608</f>
        <v>0</v>
      </c>
      <c r="T6608" t="str">
        <f t="shared" si="209"/>
        <v/>
      </c>
    </row>
    <row r="6609" spans="19:20" x14ac:dyDescent="0.25">
      <c r="S6609">
        <f t="shared" si="210"/>
        <v>0</v>
      </c>
      <c r="T6609" t="str">
        <f t="shared" si="209"/>
        <v/>
      </c>
    </row>
    <row r="6610" spans="19:20" x14ac:dyDescent="0.25">
      <c r="S6610">
        <f t="shared" si="210"/>
        <v>0</v>
      </c>
      <c r="T6610" t="str">
        <f t="shared" si="209"/>
        <v/>
      </c>
    </row>
    <row r="6611" spans="19:20" x14ac:dyDescent="0.25">
      <c r="S6611">
        <f t="shared" si="210"/>
        <v>0</v>
      </c>
      <c r="T6611" t="str">
        <f t="shared" si="209"/>
        <v/>
      </c>
    </row>
    <row r="6612" spans="19:20" x14ac:dyDescent="0.25">
      <c r="S6612">
        <f t="shared" si="210"/>
        <v>0</v>
      </c>
      <c r="T6612" t="str">
        <f t="shared" si="209"/>
        <v/>
      </c>
    </row>
    <row r="6613" spans="19:20" x14ac:dyDescent="0.25">
      <c r="S6613">
        <f t="shared" si="210"/>
        <v>0</v>
      </c>
      <c r="T6613" t="str">
        <f t="shared" si="209"/>
        <v/>
      </c>
    </row>
    <row r="6614" spans="19:20" x14ac:dyDescent="0.25">
      <c r="S6614">
        <f t="shared" si="210"/>
        <v>0</v>
      </c>
      <c r="T6614" t="str">
        <f t="shared" si="209"/>
        <v/>
      </c>
    </row>
    <row r="6615" spans="19:20" x14ac:dyDescent="0.25">
      <c r="S6615">
        <f t="shared" si="210"/>
        <v>0</v>
      </c>
      <c r="T6615" t="str">
        <f t="shared" si="209"/>
        <v/>
      </c>
    </row>
    <row r="6616" spans="19:20" x14ac:dyDescent="0.25">
      <c r="S6616">
        <f t="shared" si="210"/>
        <v>0</v>
      </c>
      <c r="T6616" t="str">
        <f t="shared" si="209"/>
        <v/>
      </c>
    </row>
    <row r="6617" spans="19:20" x14ac:dyDescent="0.25">
      <c r="S6617">
        <f t="shared" si="210"/>
        <v>0</v>
      </c>
      <c r="T6617" t="str">
        <f t="shared" si="209"/>
        <v/>
      </c>
    </row>
    <row r="6618" spans="19:20" x14ac:dyDescent="0.25">
      <c r="S6618">
        <f t="shared" si="210"/>
        <v>0</v>
      </c>
      <c r="T6618" t="str">
        <f t="shared" si="209"/>
        <v/>
      </c>
    </row>
    <row r="6619" spans="19:20" x14ac:dyDescent="0.25">
      <c r="S6619">
        <f t="shared" si="210"/>
        <v>0</v>
      </c>
      <c r="T6619" t="str">
        <f t="shared" si="209"/>
        <v/>
      </c>
    </row>
    <row r="6620" spans="19:20" x14ac:dyDescent="0.25">
      <c r="S6620">
        <f t="shared" si="210"/>
        <v>0</v>
      </c>
      <c r="T6620" t="str">
        <f t="shared" si="209"/>
        <v/>
      </c>
    </row>
    <row r="6621" spans="19:20" x14ac:dyDescent="0.25">
      <c r="S6621">
        <f t="shared" si="210"/>
        <v>0</v>
      </c>
      <c r="T6621" t="str">
        <f t="shared" si="209"/>
        <v/>
      </c>
    </row>
    <row r="6622" spans="19:20" x14ac:dyDescent="0.25">
      <c r="S6622">
        <f t="shared" si="210"/>
        <v>0</v>
      </c>
      <c r="T6622" t="str">
        <f t="shared" si="209"/>
        <v/>
      </c>
    </row>
    <row r="6623" spans="19:20" x14ac:dyDescent="0.25">
      <c r="S6623">
        <f t="shared" si="210"/>
        <v>0</v>
      </c>
      <c r="T6623" t="str">
        <f t="shared" si="209"/>
        <v/>
      </c>
    </row>
    <row r="6624" spans="19:20" x14ac:dyDescent="0.25">
      <c r="S6624">
        <f t="shared" si="210"/>
        <v>0</v>
      </c>
      <c r="T6624" t="str">
        <f t="shared" si="209"/>
        <v/>
      </c>
    </row>
    <row r="6625" spans="19:20" x14ac:dyDescent="0.25">
      <c r="S6625">
        <f t="shared" si="210"/>
        <v>0</v>
      </c>
      <c r="T6625" t="str">
        <f t="shared" si="209"/>
        <v/>
      </c>
    </row>
    <row r="6626" spans="19:20" x14ac:dyDescent="0.25">
      <c r="S6626">
        <f t="shared" si="210"/>
        <v>0</v>
      </c>
      <c r="T6626" t="str">
        <f t="shared" si="209"/>
        <v/>
      </c>
    </row>
    <row r="6627" spans="19:20" x14ac:dyDescent="0.25">
      <c r="S6627">
        <f t="shared" si="210"/>
        <v>0</v>
      </c>
      <c r="T6627" t="str">
        <f t="shared" si="209"/>
        <v/>
      </c>
    </row>
    <row r="6628" spans="19:20" x14ac:dyDescent="0.25">
      <c r="S6628">
        <f t="shared" si="210"/>
        <v>0</v>
      </c>
      <c r="T6628" t="str">
        <f t="shared" si="209"/>
        <v/>
      </c>
    </row>
    <row r="6629" spans="19:20" x14ac:dyDescent="0.25">
      <c r="S6629">
        <f t="shared" si="210"/>
        <v>0</v>
      </c>
      <c r="T6629" t="str">
        <f t="shared" si="209"/>
        <v/>
      </c>
    </row>
    <row r="6630" spans="19:20" x14ac:dyDescent="0.25">
      <c r="S6630">
        <f t="shared" si="210"/>
        <v>0</v>
      </c>
      <c r="T6630" t="str">
        <f t="shared" si="209"/>
        <v/>
      </c>
    </row>
    <row r="6631" spans="19:20" x14ac:dyDescent="0.25">
      <c r="S6631">
        <f t="shared" si="210"/>
        <v>0</v>
      </c>
      <c r="T6631" t="str">
        <f t="shared" si="209"/>
        <v/>
      </c>
    </row>
    <row r="6632" spans="19:20" x14ac:dyDescent="0.25">
      <c r="S6632">
        <f t="shared" si="210"/>
        <v>0</v>
      </c>
      <c r="T6632" t="str">
        <f t="shared" si="209"/>
        <v/>
      </c>
    </row>
    <row r="6633" spans="19:20" x14ac:dyDescent="0.25">
      <c r="S6633">
        <f t="shared" si="210"/>
        <v>0</v>
      </c>
      <c r="T6633" t="str">
        <f t="shared" si="209"/>
        <v/>
      </c>
    </row>
    <row r="6634" spans="19:20" x14ac:dyDescent="0.25">
      <c r="S6634">
        <f t="shared" si="210"/>
        <v>0</v>
      </c>
      <c r="T6634" t="str">
        <f t="shared" si="209"/>
        <v/>
      </c>
    </row>
    <row r="6635" spans="19:20" x14ac:dyDescent="0.25">
      <c r="S6635">
        <f t="shared" si="210"/>
        <v>0</v>
      </c>
      <c r="T6635" t="str">
        <f t="shared" si="209"/>
        <v/>
      </c>
    </row>
    <row r="6636" spans="19:20" x14ac:dyDescent="0.25">
      <c r="S6636">
        <f t="shared" si="210"/>
        <v>0</v>
      </c>
      <c r="T6636" t="str">
        <f t="shared" si="209"/>
        <v/>
      </c>
    </row>
    <row r="6637" spans="19:20" x14ac:dyDescent="0.25">
      <c r="S6637">
        <f t="shared" si="210"/>
        <v>0</v>
      </c>
      <c r="T6637" t="str">
        <f t="shared" si="209"/>
        <v/>
      </c>
    </row>
    <row r="6638" spans="19:20" x14ac:dyDescent="0.25">
      <c r="S6638">
        <f t="shared" si="210"/>
        <v>0</v>
      </c>
      <c r="T6638" t="str">
        <f t="shared" si="209"/>
        <v/>
      </c>
    </row>
    <row r="6639" spans="19:20" x14ac:dyDescent="0.25">
      <c r="S6639">
        <f t="shared" si="210"/>
        <v>0</v>
      </c>
      <c r="T6639" t="str">
        <f t="shared" si="209"/>
        <v/>
      </c>
    </row>
    <row r="6640" spans="19:20" x14ac:dyDescent="0.25">
      <c r="S6640">
        <f t="shared" si="210"/>
        <v>0</v>
      </c>
      <c r="T6640" t="str">
        <f t="shared" si="209"/>
        <v/>
      </c>
    </row>
    <row r="6641" spans="19:20" x14ac:dyDescent="0.25">
      <c r="S6641">
        <f t="shared" si="210"/>
        <v>0</v>
      </c>
      <c r="T6641" t="str">
        <f t="shared" si="209"/>
        <v/>
      </c>
    </row>
    <row r="6642" spans="19:20" x14ac:dyDescent="0.25">
      <c r="S6642">
        <f t="shared" si="210"/>
        <v>0</v>
      </c>
      <c r="T6642" t="str">
        <f t="shared" si="209"/>
        <v/>
      </c>
    </row>
    <row r="6643" spans="19:20" x14ac:dyDescent="0.25">
      <c r="S6643">
        <f t="shared" si="210"/>
        <v>0</v>
      </c>
      <c r="T6643" t="str">
        <f t="shared" si="209"/>
        <v/>
      </c>
    </row>
    <row r="6644" spans="19:20" x14ac:dyDescent="0.25">
      <c r="S6644">
        <f t="shared" si="210"/>
        <v>0</v>
      </c>
      <c r="T6644" t="str">
        <f t="shared" si="209"/>
        <v/>
      </c>
    </row>
    <row r="6645" spans="19:20" x14ac:dyDescent="0.25">
      <c r="S6645">
        <f t="shared" si="210"/>
        <v>0</v>
      </c>
      <c r="T6645" t="str">
        <f t="shared" si="209"/>
        <v/>
      </c>
    </row>
    <row r="6646" spans="19:20" x14ac:dyDescent="0.25">
      <c r="S6646">
        <f t="shared" si="210"/>
        <v>0</v>
      </c>
      <c r="T6646" t="str">
        <f t="shared" si="209"/>
        <v/>
      </c>
    </row>
    <row r="6647" spans="19:20" x14ac:dyDescent="0.25">
      <c r="S6647">
        <f t="shared" si="210"/>
        <v>0</v>
      </c>
      <c r="T6647" t="str">
        <f t="shared" si="209"/>
        <v/>
      </c>
    </row>
    <row r="6648" spans="19:20" x14ac:dyDescent="0.25">
      <c r="S6648">
        <f t="shared" si="210"/>
        <v>0</v>
      </c>
      <c r="T6648" t="str">
        <f t="shared" si="209"/>
        <v/>
      </c>
    </row>
    <row r="6649" spans="19:20" x14ac:dyDescent="0.25">
      <c r="S6649">
        <f t="shared" si="210"/>
        <v>0</v>
      </c>
      <c r="T6649" t="str">
        <f t="shared" si="209"/>
        <v/>
      </c>
    </row>
    <row r="6650" spans="19:20" x14ac:dyDescent="0.25">
      <c r="S6650">
        <f t="shared" si="210"/>
        <v>0</v>
      </c>
      <c r="T6650" t="str">
        <f t="shared" si="209"/>
        <v/>
      </c>
    </row>
    <row r="6651" spans="19:20" x14ac:dyDescent="0.25">
      <c r="S6651">
        <f t="shared" si="210"/>
        <v>0</v>
      </c>
      <c r="T6651" t="str">
        <f t="shared" si="209"/>
        <v/>
      </c>
    </row>
    <row r="6652" spans="19:20" x14ac:dyDescent="0.25">
      <c r="S6652">
        <f t="shared" si="210"/>
        <v>0</v>
      </c>
      <c r="T6652" t="str">
        <f t="shared" si="209"/>
        <v/>
      </c>
    </row>
    <row r="6653" spans="19:20" x14ac:dyDescent="0.25">
      <c r="S6653">
        <f t="shared" si="210"/>
        <v>0</v>
      </c>
      <c r="T6653" t="str">
        <f t="shared" si="209"/>
        <v/>
      </c>
    </row>
    <row r="6654" spans="19:20" x14ac:dyDescent="0.25">
      <c r="S6654">
        <f t="shared" si="210"/>
        <v>0</v>
      </c>
      <c r="T6654" t="str">
        <f t="shared" si="209"/>
        <v/>
      </c>
    </row>
    <row r="6655" spans="19:20" x14ac:dyDescent="0.25">
      <c r="S6655">
        <f t="shared" si="210"/>
        <v>0</v>
      </c>
      <c r="T6655" t="str">
        <f t="shared" si="209"/>
        <v/>
      </c>
    </row>
    <row r="6656" spans="19:20" x14ac:dyDescent="0.25">
      <c r="S6656">
        <f t="shared" si="210"/>
        <v>0</v>
      </c>
      <c r="T6656" t="str">
        <f t="shared" si="209"/>
        <v/>
      </c>
    </row>
    <row r="6657" spans="19:20" x14ac:dyDescent="0.25">
      <c r="S6657">
        <f t="shared" si="210"/>
        <v>0</v>
      </c>
      <c r="T6657" t="str">
        <f t="shared" si="209"/>
        <v/>
      </c>
    </row>
    <row r="6658" spans="19:20" x14ac:dyDescent="0.25">
      <c r="S6658">
        <f t="shared" si="210"/>
        <v>0</v>
      </c>
      <c r="T6658" t="str">
        <f t="shared" si="209"/>
        <v/>
      </c>
    </row>
    <row r="6659" spans="19:20" x14ac:dyDescent="0.25">
      <c r="S6659">
        <f t="shared" si="210"/>
        <v>0</v>
      </c>
      <c r="T6659" t="str">
        <f t="shared" ref="T6659:T6722" si="211">LEFT(P6659,6)</f>
        <v/>
      </c>
    </row>
    <row r="6660" spans="19:20" x14ac:dyDescent="0.25">
      <c r="S6660">
        <f t="shared" si="210"/>
        <v>0</v>
      </c>
      <c r="T6660" t="str">
        <f t="shared" si="211"/>
        <v/>
      </c>
    </row>
    <row r="6661" spans="19:20" x14ac:dyDescent="0.25">
      <c r="S6661">
        <f t="shared" si="210"/>
        <v>0</v>
      </c>
      <c r="T6661" t="str">
        <f t="shared" si="211"/>
        <v/>
      </c>
    </row>
    <row r="6662" spans="19:20" x14ac:dyDescent="0.25">
      <c r="S6662">
        <f t="shared" si="210"/>
        <v>0</v>
      </c>
      <c r="T6662" t="str">
        <f t="shared" si="211"/>
        <v/>
      </c>
    </row>
    <row r="6663" spans="19:20" x14ac:dyDescent="0.25">
      <c r="S6663">
        <f t="shared" si="210"/>
        <v>0</v>
      </c>
      <c r="T6663" t="str">
        <f t="shared" si="211"/>
        <v/>
      </c>
    </row>
    <row r="6664" spans="19:20" x14ac:dyDescent="0.25">
      <c r="S6664">
        <f t="shared" si="210"/>
        <v>0</v>
      </c>
      <c r="T6664" t="str">
        <f t="shared" si="211"/>
        <v/>
      </c>
    </row>
    <row r="6665" spans="19:20" x14ac:dyDescent="0.25">
      <c r="S6665">
        <f t="shared" si="210"/>
        <v>0</v>
      </c>
      <c r="T6665" t="str">
        <f t="shared" si="211"/>
        <v/>
      </c>
    </row>
    <row r="6666" spans="19:20" x14ac:dyDescent="0.25">
      <c r="S6666">
        <f t="shared" si="210"/>
        <v>0</v>
      </c>
      <c r="T6666" t="str">
        <f t="shared" si="211"/>
        <v/>
      </c>
    </row>
    <row r="6667" spans="19:20" x14ac:dyDescent="0.25">
      <c r="S6667">
        <f t="shared" si="210"/>
        <v>0</v>
      </c>
      <c r="T6667" t="str">
        <f t="shared" si="211"/>
        <v/>
      </c>
    </row>
    <row r="6668" spans="19:20" x14ac:dyDescent="0.25">
      <c r="S6668">
        <f t="shared" si="210"/>
        <v>0</v>
      </c>
      <c r="T6668" t="str">
        <f t="shared" si="211"/>
        <v/>
      </c>
    </row>
    <row r="6669" spans="19:20" x14ac:dyDescent="0.25">
      <c r="S6669">
        <f t="shared" si="210"/>
        <v>0</v>
      </c>
      <c r="T6669" t="str">
        <f t="shared" si="211"/>
        <v/>
      </c>
    </row>
    <row r="6670" spans="19:20" x14ac:dyDescent="0.25">
      <c r="S6670">
        <f t="shared" si="210"/>
        <v>0</v>
      </c>
      <c r="T6670" t="str">
        <f t="shared" si="211"/>
        <v/>
      </c>
    </row>
    <row r="6671" spans="19:20" x14ac:dyDescent="0.25">
      <c r="S6671">
        <f t="shared" si="210"/>
        <v>0</v>
      </c>
      <c r="T6671" t="str">
        <f t="shared" si="211"/>
        <v/>
      </c>
    </row>
    <row r="6672" spans="19:20" x14ac:dyDescent="0.25">
      <c r="S6672">
        <f t="shared" ref="S6672:S6735" si="212">J6672</f>
        <v>0</v>
      </c>
      <c r="T6672" t="str">
        <f t="shared" si="211"/>
        <v/>
      </c>
    </row>
    <row r="6673" spans="19:20" x14ac:dyDescent="0.25">
      <c r="S6673">
        <f t="shared" si="212"/>
        <v>0</v>
      </c>
      <c r="T6673" t="str">
        <f t="shared" si="211"/>
        <v/>
      </c>
    </row>
    <row r="6674" spans="19:20" x14ac:dyDescent="0.25">
      <c r="S6674">
        <f t="shared" si="212"/>
        <v>0</v>
      </c>
      <c r="T6674" t="str">
        <f t="shared" si="211"/>
        <v/>
      </c>
    </row>
    <row r="6675" spans="19:20" x14ac:dyDescent="0.25">
      <c r="S6675">
        <f t="shared" si="212"/>
        <v>0</v>
      </c>
      <c r="T6675" t="str">
        <f t="shared" si="211"/>
        <v/>
      </c>
    </row>
    <row r="6676" spans="19:20" x14ac:dyDescent="0.25">
      <c r="S6676">
        <f t="shared" si="212"/>
        <v>0</v>
      </c>
      <c r="T6676" t="str">
        <f t="shared" si="211"/>
        <v/>
      </c>
    </row>
    <row r="6677" spans="19:20" x14ac:dyDescent="0.25">
      <c r="S6677">
        <f t="shared" si="212"/>
        <v>0</v>
      </c>
      <c r="T6677" t="str">
        <f t="shared" si="211"/>
        <v/>
      </c>
    </row>
    <row r="6678" spans="19:20" x14ac:dyDescent="0.25">
      <c r="S6678">
        <f t="shared" si="212"/>
        <v>0</v>
      </c>
      <c r="T6678" t="str">
        <f t="shared" si="211"/>
        <v/>
      </c>
    </row>
    <row r="6679" spans="19:20" x14ac:dyDescent="0.25">
      <c r="S6679">
        <f t="shared" si="212"/>
        <v>0</v>
      </c>
      <c r="T6679" t="str">
        <f t="shared" si="211"/>
        <v/>
      </c>
    </row>
    <row r="6680" spans="19:20" x14ac:dyDescent="0.25">
      <c r="S6680">
        <f t="shared" si="212"/>
        <v>0</v>
      </c>
      <c r="T6680" t="str">
        <f t="shared" si="211"/>
        <v/>
      </c>
    </row>
    <row r="6681" spans="19:20" x14ac:dyDescent="0.25">
      <c r="S6681">
        <f t="shared" si="212"/>
        <v>0</v>
      </c>
      <c r="T6681" t="str">
        <f t="shared" si="211"/>
        <v/>
      </c>
    </row>
    <row r="6682" spans="19:20" x14ac:dyDescent="0.25">
      <c r="S6682">
        <f t="shared" si="212"/>
        <v>0</v>
      </c>
      <c r="T6682" t="str">
        <f t="shared" si="211"/>
        <v/>
      </c>
    </row>
    <row r="6683" spans="19:20" x14ac:dyDescent="0.25">
      <c r="S6683">
        <f t="shared" si="212"/>
        <v>0</v>
      </c>
      <c r="T6683" t="str">
        <f t="shared" si="211"/>
        <v/>
      </c>
    </row>
    <row r="6684" spans="19:20" x14ac:dyDescent="0.25">
      <c r="S6684">
        <f t="shared" si="212"/>
        <v>0</v>
      </c>
      <c r="T6684" t="str">
        <f t="shared" si="211"/>
        <v/>
      </c>
    </row>
    <row r="6685" spans="19:20" x14ac:dyDescent="0.25">
      <c r="S6685">
        <f t="shared" si="212"/>
        <v>0</v>
      </c>
      <c r="T6685" t="str">
        <f t="shared" si="211"/>
        <v/>
      </c>
    </row>
    <row r="6686" spans="19:20" x14ac:dyDescent="0.25">
      <c r="S6686">
        <f t="shared" si="212"/>
        <v>0</v>
      </c>
      <c r="T6686" t="str">
        <f t="shared" si="211"/>
        <v/>
      </c>
    </row>
    <row r="6687" spans="19:20" x14ac:dyDescent="0.25">
      <c r="S6687">
        <f t="shared" si="212"/>
        <v>0</v>
      </c>
      <c r="T6687" t="str">
        <f t="shared" si="211"/>
        <v/>
      </c>
    </row>
    <row r="6688" spans="19:20" x14ac:dyDescent="0.25">
      <c r="S6688">
        <f t="shared" si="212"/>
        <v>0</v>
      </c>
      <c r="T6688" t="str">
        <f t="shared" si="211"/>
        <v/>
      </c>
    </row>
    <row r="6689" spans="19:20" x14ac:dyDescent="0.25">
      <c r="S6689">
        <f t="shared" si="212"/>
        <v>0</v>
      </c>
      <c r="T6689" t="str">
        <f t="shared" si="211"/>
        <v/>
      </c>
    </row>
    <row r="6690" spans="19:20" x14ac:dyDescent="0.25">
      <c r="S6690">
        <f t="shared" si="212"/>
        <v>0</v>
      </c>
      <c r="T6690" t="str">
        <f t="shared" si="211"/>
        <v/>
      </c>
    </row>
    <row r="6691" spans="19:20" x14ac:dyDescent="0.25">
      <c r="S6691">
        <f t="shared" si="212"/>
        <v>0</v>
      </c>
      <c r="T6691" t="str">
        <f t="shared" si="211"/>
        <v/>
      </c>
    </row>
    <row r="6692" spans="19:20" x14ac:dyDescent="0.25">
      <c r="S6692">
        <f t="shared" si="212"/>
        <v>0</v>
      </c>
      <c r="T6692" t="str">
        <f t="shared" si="211"/>
        <v/>
      </c>
    </row>
    <row r="6693" spans="19:20" x14ac:dyDescent="0.25">
      <c r="S6693">
        <f t="shared" si="212"/>
        <v>0</v>
      </c>
      <c r="T6693" t="str">
        <f t="shared" si="211"/>
        <v/>
      </c>
    </row>
    <row r="6694" spans="19:20" x14ac:dyDescent="0.25">
      <c r="S6694">
        <f t="shared" si="212"/>
        <v>0</v>
      </c>
      <c r="T6694" t="str">
        <f t="shared" si="211"/>
        <v/>
      </c>
    </row>
    <row r="6695" spans="19:20" x14ac:dyDescent="0.25">
      <c r="S6695">
        <f t="shared" si="212"/>
        <v>0</v>
      </c>
      <c r="T6695" t="str">
        <f t="shared" si="211"/>
        <v/>
      </c>
    </row>
    <row r="6696" spans="19:20" x14ac:dyDescent="0.25">
      <c r="S6696">
        <f t="shared" si="212"/>
        <v>0</v>
      </c>
      <c r="T6696" t="str">
        <f t="shared" si="211"/>
        <v/>
      </c>
    </row>
    <row r="6697" spans="19:20" x14ac:dyDescent="0.25">
      <c r="S6697">
        <f t="shared" si="212"/>
        <v>0</v>
      </c>
      <c r="T6697" t="str">
        <f t="shared" si="211"/>
        <v/>
      </c>
    </row>
    <row r="6698" spans="19:20" x14ac:dyDescent="0.25">
      <c r="S6698">
        <f t="shared" si="212"/>
        <v>0</v>
      </c>
      <c r="T6698" t="str">
        <f t="shared" si="211"/>
        <v/>
      </c>
    </row>
    <row r="6699" spans="19:20" x14ac:dyDescent="0.25">
      <c r="S6699">
        <f t="shared" si="212"/>
        <v>0</v>
      </c>
      <c r="T6699" t="str">
        <f t="shared" si="211"/>
        <v/>
      </c>
    </row>
    <row r="6700" spans="19:20" x14ac:dyDescent="0.25">
      <c r="S6700">
        <f t="shared" si="212"/>
        <v>0</v>
      </c>
      <c r="T6700" t="str">
        <f t="shared" si="211"/>
        <v/>
      </c>
    </row>
    <row r="6701" spans="19:20" x14ac:dyDescent="0.25">
      <c r="S6701">
        <f t="shared" si="212"/>
        <v>0</v>
      </c>
      <c r="T6701" t="str">
        <f t="shared" si="211"/>
        <v/>
      </c>
    </row>
    <row r="6702" spans="19:20" x14ac:dyDescent="0.25">
      <c r="S6702">
        <f t="shared" si="212"/>
        <v>0</v>
      </c>
      <c r="T6702" t="str">
        <f t="shared" si="211"/>
        <v/>
      </c>
    </row>
    <row r="6703" spans="19:20" x14ac:dyDescent="0.25">
      <c r="S6703">
        <f t="shared" si="212"/>
        <v>0</v>
      </c>
      <c r="T6703" t="str">
        <f t="shared" si="211"/>
        <v/>
      </c>
    </row>
    <row r="6704" spans="19:20" x14ac:dyDescent="0.25">
      <c r="S6704">
        <f t="shared" si="212"/>
        <v>0</v>
      </c>
      <c r="T6704" t="str">
        <f t="shared" si="211"/>
        <v/>
      </c>
    </row>
    <row r="6705" spans="19:20" x14ac:dyDescent="0.25">
      <c r="S6705">
        <f t="shared" si="212"/>
        <v>0</v>
      </c>
      <c r="T6705" t="str">
        <f t="shared" si="211"/>
        <v/>
      </c>
    </row>
    <row r="6706" spans="19:20" x14ac:dyDescent="0.25">
      <c r="S6706">
        <f t="shared" si="212"/>
        <v>0</v>
      </c>
      <c r="T6706" t="str">
        <f t="shared" si="211"/>
        <v/>
      </c>
    </row>
    <row r="6707" spans="19:20" x14ac:dyDescent="0.25">
      <c r="S6707">
        <f t="shared" si="212"/>
        <v>0</v>
      </c>
      <c r="T6707" t="str">
        <f t="shared" si="211"/>
        <v/>
      </c>
    </row>
    <row r="6708" spans="19:20" x14ac:dyDescent="0.25">
      <c r="S6708">
        <f t="shared" si="212"/>
        <v>0</v>
      </c>
      <c r="T6708" t="str">
        <f t="shared" si="211"/>
        <v/>
      </c>
    </row>
    <row r="6709" spans="19:20" x14ac:dyDescent="0.25">
      <c r="S6709">
        <f t="shared" si="212"/>
        <v>0</v>
      </c>
      <c r="T6709" t="str">
        <f t="shared" si="211"/>
        <v/>
      </c>
    </row>
    <row r="6710" spans="19:20" x14ac:dyDescent="0.25">
      <c r="S6710">
        <f t="shared" si="212"/>
        <v>0</v>
      </c>
      <c r="T6710" t="str">
        <f t="shared" si="211"/>
        <v/>
      </c>
    </row>
    <row r="6711" spans="19:20" x14ac:dyDescent="0.25">
      <c r="S6711">
        <f t="shared" si="212"/>
        <v>0</v>
      </c>
      <c r="T6711" t="str">
        <f t="shared" si="211"/>
        <v/>
      </c>
    </row>
    <row r="6712" spans="19:20" x14ac:dyDescent="0.25">
      <c r="S6712">
        <f t="shared" si="212"/>
        <v>0</v>
      </c>
      <c r="T6712" t="str">
        <f t="shared" si="211"/>
        <v/>
      </c>
    </row>
    <row r="6713" spans="19:20" x14ac:dyDescent="0.25">
      <c r="S6713">
        <f t="shared" si="212"/>
        <v>0</v>
      </c>
      <c r="T6713" t="str">
        <f t="shared" si="211"/>
        <v/>
      </c>
    </row>
    <row r="6714" spans="19:20" x14ac:dyDescent="0.25">
      <c r="S6714">
        <f t="shared" si="212"/>
        <v>0</v>
      </c>
      <c r="T6714" t="str">
        <f t="shared" si="211"/>
        <v/>
      </c>
    </row>
    <row r="6715" spans="19:20" x14ac:dyDescent="0.25">
      <c r="S6715">
        <f t="shared" si="212"/>
        <v>0</v>
      </c>
      <c r="T6715" t="str">
        <f t="shared" si="211"/>
        <v/>
      </c>
    </row>
    <row r="6716" spans="19:20" x14ac:dyDescent="0.25">
      <c r="S6716">
        <f t="shared" si="212"/>
        <v>0</v>
      </c>
      <c r="T6716" t="str">
        <f t="shared" si="211"/>
        <v/>
      </c>
    </row>
    <row r="6717" spans="19:20" x14ac:dyDescent="0.25">
      <c r="S6717">
        <f t="shared" si="212"/>
        <v>0</v>
      </c>
      <c r="T6717" t="str">
        <f t="shared" si="211"/>
        <v/>
      </c>
    </row>
    <row r="6718" spans="19:20" x14ac:dyDescent="0.25">
      <c r="S6718">
        <f t="shared" si="212"/>
        <v>0</v>
      </c>
      <c r="T6718" t="str">
        <f t="shared" si="211"/>
        <v/>
      </c>
    </row>
    <row r="6719" spans="19:20" x14ac:dyDescent="0.25">
      <c r="S6719">
        <f t="shared" si="212"/>
        <v>0</v>
      </c>
      <c r="T6719" t="str">
        <f t="shared" si="211"/>
        <v/>
      </c>
    </row>
    <row r="6720" spans="19:20" x14ac:dyDescent="0.25">
      <c r="S6720">
        <f t="shared" si="212"/>
        <v>0</v>
      </c>
      <c r="T6720" t="str">
        <f t="shared" si="211"/>
        <v/>
      </c>
    </row>
    <row r="6721" spans="19:20" x14ac:dyDescent="0.25">
      <c r="S6721">
        <f t="shared" si="212"/>
        <v>0</v>
      </c>
      <c r="T6721" t="str">
        <f t="shared" si="211"/>
        <v/>
      </c>
    </row>
    <row r="6722" spans="19:20" x14ac:dyDescent="0.25">
      <c r="S6722">
        <f t="shared" si="212"/>
        <v>0</v>
      </c>
      <c r="T6722" t="str">
        <f t="shared" si="211"/>
        <v/>
      </c>
    </row>
    <row r="6723" spans="19:20" x14ac:dyDescent="0.25">
      <c r="S6723">
        <f t="shared" si="212"/>
        <v>0</v>
      </c>
      <c r="T6723" t="str">
        <f t="shared" ref="T6723:T6786" si="213">LEFT(P6723,6)</f>
        <v/>
      </c>
    </row>
    <row r="6724" spans="19:20" x14ac:dyDescent="0.25">
      <c r="S6724">
        <f t="shared" si="212"/>
        <v>0</v>
      </c>
      <c r="T6724" t="str">
        <f t="shared" si="213"/>
        <v/>
      </c>
    </row>
    <row r="6725" spans="19:20" x14ac:dyDescent="0.25">
      <c r="S6725">
        <f t="shared" si="212"/>
        <v>0</v>
      </c>
      <c r="T6725" t="str">
        <f t="shared" si="213"/>
        <v/>
      </c>
    </row>
    <row r="6726" spans="19:20" x14ac:dyDescent="0.25">
      <c r="S6726">
        <f t="shared" si="212"/>
        <v>0</v>
      </c>
      <c r="T6726" t="str">
        <f t="shared" si="213"/>
        <v/>
      </c>
    </row>
    <row r="6727" spans="19:20" x14ac:dyDescent="0.25">
      <c r="S6727">
        <f t="shared" si="212"/>
        <v>0</v>
      </c>
      <c r="T6727" t="str">
        <f t="shared" si="213"/>
        <v/>
      </c>
    </row>
    <row r="6728" spans="19:20" x14ac:dyDescent="0.25">
      <c r="S6728">
        <f t="shared" si="212"/>
        <v>0</v>
      </c>
      <c r="T6728" t="str">
        <f t="shared" si="213"/>
        <v/>
      </c>
    </row>
    <row r="6729" spans="19:20" x14ac:dyDescent="0.25">
      <c r="S6729">
        <f t="shared" si="212"/>
        <v>0</v>
      </c>
      <c r="T6729" t="str">
        <f t="shared" si="213"/>
        <v/>
      </c>
    </row>
    <row r="6730" spans="19:20" x14ac:dyDescent="0.25">
      <c r="S6730">
        <f t="shared" si="212"/>
        <v>0</v>
      </c>
      <c r="T6730" t="str">
        <f t="shared" si="213"/>
        <v/>
      </c>
    </row>
    <row r="6731" spans="19:20" x14ac:dyDescent="0.25">
      <c r="S6731">
        <f t="shared" si="212"/>
        <v>0</v>
      </c>
      <c r="T6731" t="str">
        <f t="shared" si="213"/>
        <v/>
      </c>
    </row>
    <row r="6732" spans="19:20" x14ac:dyDescent="0.25">
      <c r="S6732">
        <f t="shared" si="212"/>
        <v>0</v>
      </c>
      <c r="T6732" t="str">
        <f t="shared" si="213"/>
        <v/>
      </c>
    </row>
    <row r="6733" spans="19:20" x14ac:dyDescent="0.25">
      <c r="S6733">
        <f t="shared" si="212"/>
        <v>0</v>
      </c>
      <c r="T6733" t="str">
        <f t="shared" si="213"/>
        <v/>
      </c>
    </row>
    <row r="6734" spans="19:20" x14ac:dyDescent="0.25">
      <c r="S6734">
        <f t="shared" si="212"/>
        <v>0</v>
      </c>
      <c r="T6734" t="str">
        <f t="shared" si="213"/>
        <v/>
      </c>
    </row>
    <row r="6735" spans="19:20" x14ac:dyDescent="0.25">
      <c r="S6735">
        <f t="shared" si="212"/>
        <v>0</v>
      </c>
      <c r="T6735" t="str">
        <f t="shared" si="213"/>
        <v/>
      </c>
    </row>
    <row r="6736" spans="19:20" x14ac:dyDescent="0.25">
      <c r="S6736">
        <f t="shared" ref="S6736:S6798" si="214">J6736</f>
        <v>0</v>
      </c>
      <c r="T6736" t="str">
        <f t="shared" si="213"/>
        <v/>
      </c>
    </row>
    <row r="6737" spans="19:20" x14ac:dyDescent="0.25">
      <c r="S6737">
        <f t="shared" si="214"/>
        <v>0</v>
      </c>
      <c r="T6737" t="str">
        <f t="shared" si="213"/>
        <v/>
      </c>
    </row>
    <row r="6738" spans="19:20" x14ac:dyDescent="0.25">
      <c r="S6738">
        <f t="shared" si="214"/>
        <v>0</v>
      </c>
      <c r="T6738" t="str">
        <f t="shared" si="213"/>
        <v/>
      </c>
    </row>
    <row r="6739" spans="19:20" x14ac:dyDescent="0.25">
      <c r="S6739">
        <f t="shared" si="214"/>
        <v>0</v>
      </c>
      <c r="T6739" t="str">
        <f t="shared" si="213"/>
        <v/>
      </c>
    </row>
    <row r="6740" spans="19:20" x14ac:dyDescent="0.25">
      <c r="S6740">
        <f t="shared" si="214"/>
        <v>0</v>
      </c>
      <c r="T6740" t="str">
        <f t="shared" si="213"/>
        <v/>
      </c>
    </row>
    <row r="6741" spans="19:20" x14ac:dyDescent="0.25">
      <c r="S6741">
        <f t="shared" si="214"/>
        <v>0</v>
      </c>
      <c r="T6741" t="str">
        <f t="shared" si="213"/>
        <v/>
      </c>
    </row>
    <row r="6742" spans="19:20" x14ac:dyDescent="0.25">
      <c r="S6742">
        <f t="shared" si="214"/>
        <v>0</v>
      </c>
      <c r="T6742" t="str">
        <f t="shared" si="213"/>
        <v/>
      </c>
    </row>
    <row r="6743" spans="19:20" x14ac:dyDescent="0.25">
      <c r="S6743">
        <f t="shared" si="214"/>
        <v>0</v>
      </c>
      <c r="T6743" t="str">
        <f t="shared" si="213"/>
        <v/>
      </c>
    </row>
    <row r="6744" spans="19:20" x14ac:dyDescent="0.25">
      <c r="S6744">
        <f t="shared" si="214"/>
        <v>0</v>
      </c>
      <c r="T6744" t="str">
        <f t="shared" si="213"/>
        <v/>
      </c>
    </row>
    <row r="6745" spans="19:20" x14ac:dyDescent="0.25">
      <c r="S6745">
        <f t="shared" si="214"/>
        <v>0</v>
      </c>
      <c r="T6745" t="str">
        <f t="shared" si="213"/>
        <v/>
      </c>
    </row>
    <row r="6746" spans="19:20" x14ac:dyDescent="0.25">
      <c r="S6746">
        <f t="shared" si="214"/>
        <v>0</v>
      </c>
      <c r="T6746" t="str">
        <f t="shared" si="213"/>
        <v/>
      </c>
    </row>
    <row r="6747" spans="19:20" x14ac:dyDescent="0.25">
      <c r="S6747">
        <f t="shared" si="214"/>
        <v>0</v>
      </c>
      <c r="T6747" t="str">
        <f t="shared" si="213"/>
        <v/>
      </c>
    </row>
    <row r="6748" spans="19:20" x14ac:dyDescent="0.25">
      <c r="S6748">
        <f t="shared" si="214"/>
        <v>0</v>
      </c>
      <c r="T6748" t="str">
        <f t="shared" si="213"/>
        <v/>
      </c>
    </row>
    <row r="6749" spans="19:20" x14ac:dyDescent="0.25">
      <c r="S6749">
        <f t="shared" si="214"/>
        <v>0</v>
      </c>
      <c r="T6749" t="str">
        <f t="shared" si="213"/>
        <v/>
      </c>
    </row>
    <row r="6750" spans="19:20" x14ac:dyDescent="0.25">
      <c r="S6750">
        <f t="shared" si="214"/>
        <v>0</v>
      </c>
      <c r="T6750" t="str">
        <f t="shared" si="213"/>
        <v/>
      </c>
    </row>
    <row r="6751" spans="19:20" x14ac:dyDescent="0.25">
      <c r="S6751">
        <f t="shared" si="214"/>
        <v>0</v>
      </c>
      <c r="T6751" t="str">
        <f t="shared" si="213"/>
        <v/>
      </c>
    </row>
    <row r="6752" spans="19:20" x14ac:dyDescent="0.25">
      <c r="S6752">
        <f t="shared" si="214"/>
        <v>0</v>
      </c>
      <c r="T6752" t="str">
        <f t="shared" si="213"/>
        <v/>
      </c>
    </row>
    <row r="6753" spans="19:20" x14ac:dyDescent="0.25">
      <c r="S6753">
        <f t="shared" si="214"/>
        <v>0</v>
      </c>
      <c r="T6753" t="str">
        <f t="shared" si="213"/>
        <v/>
      </c>
    </row>
    <row r="6754" spans="19:20" x14ac:dyDescent="0.25">
      <c r="S6754">
        <f t="shared" si="214"/>
        <v>0</v>
      </c>
      <c r="T6754" t="str">
        <f t="shared" si="213"/>
        <v/>
      </c>
    </row>
    <row r="6755" spans="19:20" x14ac:dyDescent="0.25">
      <c r="S6755">
        <f t="shared" si="214"/>
        <v>0</v>
      </c>
      <c r="T6755" t="str">
        <f t="shared" si="213"/>
        <v/>
      </c>
    </row>
    <row r="6756" spans="19:20" x14ac:dyDescent="0.25">
      <c r="S6756">
        <f t="shared" si="214"/>
        <v>0</v>
      </c>
      <c r="T6756" t="str">
        <f t="shared" si="213"/>
        <v/>
      </c>
    </row>
    <row r="6757" spans="19:20" x14ac:dyDescent="0.25">
      <c r="S6757">
        <f t="shared" si="214"/>
        <v>0</v>
      </c>
      <c r="T6757" t="str">
        <f t="shared" si="213"/>
        <v/>
      </c>
    </row>
    <row r="6758" spans="19:20" x14ac:dyDescent="0.25">
      <c r="S6758">
        <f t="shared" si="214"/>
        <v>0</v>
      </c>
      <c r="T6758" t="str">
        <f t="shared" si="213"/>
        <v/>
      </c>
    </row>
    <row r="6759" spans="19:20" x14ac:dyDescent="0.25">
      <c r="S6759">
        <f t="shared" si="214"/>
        <v>0</v>
      </c>
      <c r="T6759" t="str">
        <f t="shared" si="213"/>
        <v/>
      </c>
    </row>
    <row r="6760" spans="19:20" x14ac:dyDescent="0.25">
      <c r="S6760">
        <f t="shared" si="214"/>
        <v>0</v>
      </c>
      <c r="T6760" t="str">
        <f t="shared" si="213"/>
        <v/>
      </c>
    </row>
    <row r="6761" spans="19:20" x14ac:dyDescent="0.25">
      <c r="S6761">
        <f t="shared" si="214"/>
        <v>0</v>
      </c>
      <c r="T6761" t="str">
        <f t="shared" si="213"/>
        <v/>
      </c>
    </row>
    <row r="6762" spans="19:20" x14ac:dyDescent="0.25">
      <c r="S6762">
        <f t="shared" si="214"/>
        <v>0</v>
      </c>
      <c r="T6762" t="str">
        <f t="shared" si="213"/>
        <v/>
      </c>
    </row>
    <row r="6763" spans="19:20" x14ac:dyDescent="0.25">
      <c r="S6763">
        <f t="shared" si="214"/>
        <v>0</v>
      </c>
      <c r="T6763" t="str">
        <f t="shared" si="213"/>
        <v/>
      </c>
    </row>
    <row r="6764" spans="19:20" x14ac:dyDescent="0.25">
      <c r="S6764">
        <f t="shared" si="214"/>
        <v>0</v>
      </c>
      <c r="T6764" t="str">
        <f t="shared" si="213"/>
        <v/>
      </c>
    </row>
    <row r="6765" spans="19:20" x14ac:dyDescent="0.25">
      <c r="S6765">
        <f t="shared" si="214"/>
        <v>0</v>
      </c>
      <c r="T6765" t="str">
        <f t="shared" si="213"/>
        <v/>
      </c>
    </row>
    <row r="6766" spans="19:20" x14ac:dyDescent="0.25">
      <c r="S6766">
        <f t="shared" si="214"/>
        <v>0</v>
      </c>
      <c r="T6766" t="str">
        <f t="shared" si="213"/>
        <v/>
      </c>
    </row>
    <row r="6767" spans="19:20" x14ac:dyDescent="0.25">
      <c r="S6767">
        <f t="shared" si="214"/>
        <v>0</v>
      </c>
      <c r="T6767" t="str">
        <f t="shared" si="213"/>
        <v/>
      </c>
    </row>
    <row r="6768" spans="19:20" x14ac:dyDescent="0.25">
      <c r="S6768">
        <f t="shared" si="214"/>
        <v>0</v>
      </c>
      <c r="T6768" t="str">
        <f t="shared" si="213"/>
        <v/>
      </c>
    </row>
    <row r="6769" spans="19:20" x14ac:dyDescent="0.25">
      <c r="S6769">
        <f t="shared" si="214"/>
        <v>0</v>
      </c>
      <c r="T6769" t="str">
        <f t="shared" si="213"/>
        <v/>
      </c>
    </row>
    <row r="6770" spans="19:20" x14ac:dyDescent="0.25">
      <c r="S6770">
        <f t="shared" si="214"/>
        <v>0</v>
      </c>
      <c r="T6770" t="str">
        <f t="shared" si="213"/>
        <v/>
      </c>
    </row>
    <row r="6771" spans="19:20" x14ac:dyDescent="0.25">
      <c r="S6771">
        <f t="shared" si="214"/>
        <v>0</v>
      </c>
      <c r="T6771" t="str">
        <f t="shared" si="213"/>
        <v/>
      </c>
    </row>
    <row r="6772" spans="19:20" x14ac:dyDescent="0.25">
      <c r="S6772">
        <f t="shared" si="214"/>
        <v>0</v>
      </c>
      <c r="T6772" t="str">
        <f t="shared" si="213"/>
        <v/>
      </c>
    </row>
    <row r="6773" spans="19:20" x14ac:dyDescent="0.25">
      <c r="S6773">
        <f t="shared" si="214"/>
        <v>0</v>
      </c>
      <c r="T6773" t="str">
        <f t="shared" si="213"/>
        <v/>
      </c>
    </row>
    <row r="6774" spans="19:20" x14ac:dyDescent="0.25">
      <c r="S6774">
        <f t="shared" si="214"/>
        <v>0</v>
      </c>
      <c r="T6774" t="str">
        <f t="shared" si="213"/>
        <v/>
      </c>
    </row>
    <row r="6775" spans="19:20" x14ac:dyDescent="0.25">
      <c r="S6775">
        <f t="shared" si="214"/>
        <v>0</v>
      </c>
      <c r="T6775" t="str">
        <f t="shared" si="213"/>
        <v/>
      </c>
    </row>
    <row r="6776" spans="19:20" x14ac:dyDescent="0.25">
      <c r="S6776">
        <f t="shared" si="214"/>
        <v>0</v>
      </c>
      <c r="T6776" t="str">
        <f t="shared" si="213"/>
        <v/>
      </c>
    </row>
    <row r="6777" spans="19:20" x14ac:dyDescent="0.25">
      <c r="S6777">
        <f t="shared" si="214"/>
        <v>0</v>
      </c>
      <c r="T6777" t="str">
        <f t="shared" si="213"/>
        <v/>
      </c>
    </row>
    <row r="6778" spans="19:20" x14ac:dyDescent="0.25">
      <c r="S6778">
        <f t="shared" si="214"/>
        <v>0</v>
      </c>
      <c r="T6778" t="str">
        <f t="shared" si="213"/>
        <v/>
      </c>
    </row>
    <row r="6779" spans="19:20" x14ac:dyDescent="0.25">
      <c r="S6779">
        <f t="shared" si="214"/>
        <v>0</v>
      </c>
      <c r="T6779" t="str">
        <f t="shared" si="213"/>
        <v/>
      </c>
    </row>
    <row r="6780" spans="19:20" x14ac:dyDescent="0.25">
      <c r="S6780">
        <f t="shared" si="214"/>
        <v>0</v>
      </c>
      <c r="T6780" t="str">
        <f t="shared" si="213"/>
        <v/>
      </c>
    </row>
    <row r="6781" spans="19:20" x14ac:dyDescent="0.25">
      <c r="S6781">
        <f t="shared" si="214"/>
        <v>0</v>
      </c>
      <c r="T6781" t="str">
        <f t="shared" si="213"/>
        <v/>
      </c>
    </row>
    <row r="6782" spans="19:20" x14ac:dyDescent="0.25">
      <c r="S6782">
        <f t="shared" si="214"/>
        <v>0</v>
      </c>
      <c r="T6782" t="str">
        <f t="shared" si="213"/>
        <v/>
      </c>
    </row>
    <row r="6783" spans="19:20" x14ac:dyDescent="0.25">
      <c r="S6783">
        <f t="shared" si="214"/>
        <v>0</v>
      </c>
      <c r="T6783" t="str">
        <f t="shared" si="213"/>
        <v/>
      </c>
    </row>
    <row r="6784" spans="19:20" x14ac:dyDescent="0.25">
      <c r="S6784">
        <f t="shared" si="214"/>
        <v>0</v>
      </c>
      <c r="T6784" t="str">
        <f t="shared" si="213"/>
        <v/>
      </c>
    </row>
    <row r="6785" spans="19:20" x14ac:dyDescent="0.25">
      <c r="S6785">
        <f t="shared" si="214"/>
        <v>0</v>
      </c>
      <c r="T6785" t="str">
        <f t="shared" si="213"/>
        <v/>
      </c>
    </row>
    <row r="6786" spans="19:20" x14ac:dyDescent="0.25">
      <c r="S6786">
        <f t="shared" si="214"/>
        <v>0</v>
      </c>
      <c r="T6786" t="str">
        <f t="shared" si="213"/>
        <v/>
      </c>
    </row>
    <row r="6787" spans="19:20" x14ac:dyDescent="0.25">
      <c r="S6787">
        <f t="shared" si="214"/>
        <v>0</v>
      </c>
      <c r="T6787" t="str">
        <f t="shared" ref="T6787:T6850" si="215">LEFT(P6787,6)</f>
        <v/>
      </c>
    </row>
    <row r="6788" spans="19:20" x14ac:dyDescent="0.25">
      <c r="S6788">
        <f t="shared" si="214"/>
        <v>0</v>
      </c>
      <c r="T6788" t="str">
        <f t="shared" si="215"/>
        <v/>
      </c>
    </row>
    <row r="6789" spans="19:20" x14ac:dyDescent="0.25">
      <c r="S6789">
        <f t="shared" si="214"/>
        <v>0</v>
      </c>
      <c r="T6789" t="str">
        <f t="shared" si="215"/>
        <v/>
      </c>
    </row>
    <row r="6790" spans="19:20" x14ac:dyDescent="0.25">
      <c r="S6790">
        <f t="shared" si="214"/>
        <v>0</v>
      </c>
      <c r="T6790" t="str">
        <f t="shared" si="215"/>
        <v/>
      </c>
    </row>
    <row r="6791" spans="19:20" x14ac:dyDescent="0.25">
      <c r="S6791">
        <f t="shared" si="214"/>
        <v>0</v>
      </c>
      <c r="T6791" t="str">
        <f t="shared" si="215"/>
        <v/>
      </c>
    </row>
    <row r="6792" spans="19:20" x14ac:dyDescent="0.25">
      <c r="S6792">
        <f t="shared" si="214"/>
        <v>0</v>
      </c>
      <c r="T6792" t="str">
        <f t="shared" si="215"/>
        <v/>
      </c>
    </row>
    <row r="6793" spans="19:20" x14ac:dyDescent="0.25">
      <c r="S6793">
        <f t="shared" si="214"/>
        <v>0</v>
      </c>
      <c r="T6793" t="str">
        <f t="shared" si="215"/>
        <v/>
      </c>
    </row>
    <row r="6794" spans="19:20" x14ac:dyDescent="0.25">
      <c r="S6794">
        <f t="shared" si="214"/>
        <v>0</v>
      </c>
      <c r="T6794" t="str">
        <f t="shared" si="215"/>
        <v/>
      </c>
    </row>
    <row r="6795" spans="19:20" x14ac:dyDescent="0.25">
      <c r="S6795">
        <f t="shared" si="214"/>
        <v>0</v>
      </c>
      <c r="T6795" t="str">
        <f t="shared" si="215"/>
        <v/>
      </c>
    </row>
    <row r="6796" spans="19:20" x14ac:dyDescent="0.25">
      <c r="S6796">
        <f t="shared" si="214"/>
        <v>0</v>
      </c>
      <c r="T6796" t="str">
        <f t="shared" si="215"/>
        <v/>
      </c>
    </row>
    <row r="6797" spans="19:20" x14ac:dyDescent="0.25">
      <c r="S6797">
        <f t="shared" si="214"/>
        <v>0</v>
      </c>
      <c r="T6797" t="str">
        <f t="shared" si="215"/>
        <v/>
      </c>
    </row>
    <row r="6798" spans="19:20" x14ac:dyDescent="0.25">
      <c r="S6798">
        <f t="shared" si="214"/>
        <v>0</v>
      </c>
      <c r="T6798" t="str">
        <f t="shared" si="215"/>
        <v/>
      </c>
    </row>
    <row r="6799" spans="19:20" x14ac:dyDescent="0.25">
      <c r="S6799">
        <f t="shared" ref="S6799:S6862" si="216">J6799</f>
        <v>0</v>
      </c>
      <c r="T6799" t="str">
        <f t="shared" si="215"/>
        <v/>
      </c>
    </row>
    <row r="6800" spans="19:20" x14ac:dyDescent="0.25">
      <c r="S6800">
        <f t="shared" si="216"/>
        <v>0</v>
      </c>
      <c r="T6800" t="str">
        <f t="shared" si="215"/>
        <v/>
      </c>
    </row>
    <row r="6801" spans="19:20" x14ac:dyDescent="0.25">
      <c r="S6801">
        <f t="shared" si="216"/>
        <v>0</v>
      </c>
      <c r="T6801" t="str">
        <f t="shared" si="215"/>
        <v/>
      </c>
    </row>
    <row r="6802" spans="19:20" x14ac:dyDescent="0.25">
      <c r="S6802">
        <f t="shared" si="216"/>
        <v>0</v>
      </c>
      <c r="T6802" t="str">
        <f t="shared" si="215"/>
        <v/>
      </c>
    </row>
    <row r="6803" spans="19:20" x14ac:dyDescent="0.25">
      <c r="S6803">
        <f t="shared" si="216"/>
        <v>0</v>
      </c>
      <c r="T6803" t="str">
        <f t="shared" si="215"/>
        <v/>
      </c>
    </row>
    <row r="6804" spans="19:20" x14ac:dyDescent="0.25">
      <c r="S6804">
        <f t="shared" si="216"/>
        <v>0</v>
      </c>
      <c r="T6804" t="str">
        <f t="shared" si="215"/>
        <v/>
      </c>
    </row>
    <row r="6805" spans="19:20" x14ac:dyDescent="0.25">
      <c r="S6805">
        <f t="shared" si="216"/>
        <v>0</v>
      </c>
      <c r="T6805" t="str">
        <f t="shared" si="215"/>
        <v/>
      </c>
    </row>
    <row r="6806" spans="19:20" x14ac:dyDescent="0.25">
      <c r="S6806">
        <f t="shared" si="216"/>
        <v>0</v>
      </c>
      <c r="T6806" t="str">
        <f t="shared" si="215"/>
        <v/>
      </c>
    </row>
    <row r="6807" spans="19:20" x14ac:dyDescent="0.25">
      <c r="S6807">
        <f t="shared" si="216"/>
        <v>0</v>
      </c>
      <c r="T6807" t="str">
        <f t="shared" si="215"/>
        <v/>
      </c>
    </row>
    <row r="6808" spans="19:20" x14ac:dyDescent="0.25">
      <c r="S6808">
        <f t="shared" si="216"/>
        <v>0</v>
      </c>
      <c r="T6808" t="str">
        <f t="shared" si="215"/>
        <v/>
      </c>
    </row>
    <row r="6809" spans="19:20" x14ac:dyDescent="0.25">
      <c r="S6809">
        <f t="shared" si="216"/>
        <v>0</v>
      </c>
      <c r="T6809" t="str">
        <f t="shared" si="215"/>
        <v/>
      </c>
    </row>
    <row r="6810" spans="19:20" x14ac:dyDescent="0.25">
      <c r="S6810">
        <f t="shared" si="216"/>
        <v>0</v>
      </c>
      <c r="T6810" t="str">
        <f t="shared" si="215"/>
        <v/>
      </c>
    </row>
    <row r="6811" spans="19:20" x14ac:dyDescent="0.25">
      <c r="S6811">
        <f t="shared" si="216"/>
        <v>0</v>
      </c>
      <c r="T6811" t="str">
        <f t="shared" si="215"/>
        <v/>
      </c>
    </row>
    <row r="6812" spans="19:20" x14ac:dyDescent="0.25">
      <c r="S6812">
        <f t="shared" si="216"/>
        <v>0</v>
      </c>
      <c r="T6812" t="str">
        <f t="shared" si="215"/>
        <v/>
      </c>
    </row>
    <row r="6813" spans="19:20" x14ac:dyDescent="0.25">
      <c r="S6813">
        <f t="shared" si="216"/>
        <v>0</v>
      </c>
      <c r="T6813" t="str">
        <f t="shared" si="215"/>
        <v/>
      </c>
    </row>
    <row r="6814" spans="19:20" x14ac:dyDescent="0.25">
      <c r="S6814">
        <f t="shared" si="216"/>
        <v>0</v>
      </c>
      <c r="T6814" t="str">
        <f t="shared" si="215"/>
        <v/>
      </c>
    </row>
    <row r="6815" spans="19:20" x14ac:dyDescent="0.25">
      <c r="S6815">
        <f t="shared" si="216"/>
        <v>0</v>
      </c>
      <c r="T6815" t="str">
        <f t="shared" si="215"/>
        <v/>
      </c>
    </row>
    <row r="6816" spans="19:20" x14ac:dyDescent="0.25">
      <c r="S6816">
        <f t="shared" si="216"/>
        <v>0</v>
      </c>
      <c r="T6816" t="str">
        <f t="shared" si="215"/>
        <v/>
      </c>
    </row>
    <row r="6817" spans="19:20" x14ac:dyDescent="0.25">
      <c r="S6817">
        <f t="shared" si="216"/>
        <v>0</v>
      </c>
      <c r="T6817" t="str">
        <f t="shared" si="215"/>
        <v/>
      </c>
    </row>
    <row r="6818" spans="19:20" x14ac:dyDescent="0.25">
      <c r="S6818">
        <f t="shared" si="216"/>
        <v>0</v>
      </c>
      <c r="T6818" t="str">
        <f t="shared" si="215"/>
        <v/>
      </c>
    </row>
    <row r="6819" spans="19:20" x14ac:dyDescent="0.25">
      <c r="S6819">
        <f t="shared" si="216"/>
        <v>0</v>
      </c>
      <c r="T6819" t="str">
        <f t="shared" si="215"/>
        <v/>
      </c>
    </row>
    <row r="6820" spans="19:20" x14ac:dyDescent="0.25">
      <c r="S6820">
        <f t="shared" si="216"/>
        <v>0</v>
      </c>
      <c r="T6820" t="str">
        <f t="shared" si="215"/>
        <v/>
      </c>
    </row>
    <row r="6821" spans="19:20" x14ac:dyDescent="0.25">
      <c r="S6821">
        <f t="shared" si="216"/>
        <v>0</v>
      </c>
      <c r="T6821" t="str">
        <f t="shared" si="215"/>
        <v/>
      </c>
    </row>
    <row r="6822" spans="19:20" x14ac:dyDescent="0.25">
      <c r="S6822">
        <f t="shared" si="216"/>
        <v>0</v>
      </c>
      <c r="T6822" t="str">
        <f t="shared" si="215"/>
        <v/>
      </c>
    </row>
    <row r="6823" spans="19:20" x14ac:dyDescent="0.25">
      <c r="S6823">
        <f t="shared" si="216"/>
        <v>0</v>
      </c>
      <c r="T6823" t="str">
        <f t="shared" si="215"/>
        <v/>
      </c>
    </row>
    <row r="6824" spans="19:20" x14ac:dyDescent="0.25">
      <c r="S6824">
        <f t="shared" si="216"/>
        <v>0</v>
      </c>
      <c r="T6824" t="str">
        <f t="shared" si="215"/>
        <v/>
      </c>
    </row>
    <row r="6825" spans="19:20" x14ac:dyDescent="0.25">
      <c r="S6825">
        <f t="shared" si="216"/>
        <v>0</v>
      </c>
      <c r="T6825" t="str">
        <f t="shared" si="215"/>
        <v/>
      </c>
    </row>
    <row r="6826" spans="19:20" x14ac:dyDescent="0.25">
      <c r="S6826">
        <f t="shared" si="216"/>
        <v>0</v>
      </c>
      <c r="T6826" t="str">
        <f t="shared" si="215"/>
        <v/>
      </c>
    </row>
    <row r="6827" spans="19:20" x14ac:dyDescent="0.25">
      <c r="S6827">
        <f t="shared" si="216"/>
        <v>0</v>
      </c>
      <c r="T6827" t="str">
        <f t="shared" si="215"/>
        <v/>
      </c>
    </row>
    <row r="6828" spans="19:20" x14ac:dyDescent="0.25">
      <c r="S6828">
        <f t="shared" si="216"/>
        <v>0</v>
      </c>
      <c r="T6828" t="str">
        <f t="shared" si="215"/>
        <v/>
      </c>
    </row>
    <row r="6829" spans="19:20" x14ac:dyDescent="0.25">
      <c r="S6829">
        <f t="shared" si="216"/>
        <v>0</v>
      </c>
      <c r="T6829" t="str">
        <f t="shared" si="215"/>
        <v/>
      </c>
    </row>
    <row r="6830" spans="19:20" x14ac:dyDescent="0.25">
      <c r="S6830">
        <f t="shared" si="216"/>
        <v>0</v>
      </c>
      <c r="T6830" t="str">
        <f t="shared" si="215"/>
        <v/>
      </c>
    </row>
    <row r="6831" spans="19:20" x14ac:dyDescent="0.25">
      <c r="S6831">
        <f t="shared" si="216"/>
        <v>0</v>
      </c>
      <c r="T6831" t="str">
        <f t="shared" si="215"/>
        <v/>
      </c>
    </row>
    <row r="6832" spans="19:20" x14ac:dyDescent="0.25">
      <c r="S6832">
        <f t="shared" si="216"/>
        <v>0</v>
      </c>
      <c r="T6832" t="str">
        <f t="shared" si="215"/>
        <v/>
      </c>
    </row>
    <row r="6833" spans="19:20" x14ac:dyDescent="0.25">
      <c r="S6833">
        <f t="shared" si="216"/>
        <v>0</v>
      </c>
      <c r="T6833" t="str">
        <f t="shared" si="215"/>
        <v/>
      </c>
    </row>
    <row r="6834" spans="19:20" x14ac:dyDescent="0.25">
      <c r="S6834">
        <f t="shared" si="216"/>
        <v>0</v>
      </c>
      <c r="T6834" t="str">
        <f t="shared" si="215"/>
        <v/>
      </c>
    </row>
    <row r="6835" spans="19:20" x14ac:dyDescent="0.25">
      <c r="S6835">
        <f t="shared" si="216"/>
        <v>0</v>
      </c>
      <c r="T6835" t="str">
        <f t="shared" si="215"/>
        <v/>
      </c>
    </row>
    <row r="6836" spans="19:20" x14ac:dyDescent="0.25">
      <c r="S6836">
        <f t="shared" si="216"/>
        <v>0</v>
      </c>
      <c r="T6836" t="str">
        <f t="shared" si="215"/>
        <v/>
      </c>
    </row>
    <row r="6837" spans="19:20" x14ac:dyDescent="0.25">
      <c r="S6837">
        <f t="shared" si="216"/>
        <v>0</v>
      </c>
      <c r="T6837" t="str">
        <f t="shared" si="215"/>
        <v/>
      </c>
    </row>
    <row r="6838" spans="19:20" x14ac:dyDescent="0.25">
      <c r="S6838">
        <f t="shared" si="216"/>
        <v>0</v>
      </c>
      <c r="T6838" t="str">
        <f t="shared" si="215"/>
        <v/>
      </c>
    </row>
    <row r="6839" spans="19:20" x14ac:dyDescent="0.25">
      <c r="S6839">
        <f t="shared" si="216"/>
        <v>0</v>
      </c>
      <c r="T6839" t="str">
        <f t="shared" si="215"/>
        <v/>
      </c>
    </row>
    <row r="6840" spans="19:20" x14ac:dyDescent="0.25">
      <c r="S6840">
        <f t="shared" si="216"/>
        <v>0</v>
      </c>
      <c r="T6840" t="str">
        <f t="shared" si="215"/>
        <v/>
      </c>
    </row>
    <row r="6841" spans="19:20" x14ac:dyDescent="0.25">
      <c r="S6841">
        <f t="shared" si="216"/>
        <v>0</v>
      </c>
      <c r="T6841" t="str">
        <f t="shared" si="215"/>
        <v/>
      </c>
    </row>
    <row r="6842" spans="19:20" x14ac:dyDescent="0.25">
      <c r="S6842">
        <f t="shared" si="216"/>
        <v>0</v>
      </c>
      <c r="T6842" t="str">
        <f t="shared" si="215"/>
        <v/>
      </c>
    </row>
    <row r="6843" spans="19:20" x14ac:dyDescent="0.25">
      <c r="S6843">
        <f t="shared" si="216"/>
        <v>0</v>
      </c>
      <c r="T6843" t="str">
        <f t="shared" si="215"/>
        <v/>
      </c>
    </row>
    <row r="6844" spans="19:20" x14ac:dyDescent="0.25">
      <c r="S6844">
        <f t="shared" si="216"/>
        <v>0</v>
      </c>
      <c r="T6844" t="str">
        <f t="shared" si="215"/>
        <v/>
      </c>
    </row>
    <row r="6845" spans="19:20" x14ac:dyDescent="0.25">
      <c r="S6845">
        <f t="shared" si="216"/>
        <v>0</v>
      </c>
      <c r="T6845" t="str">
        <f t="shared" si="215"/>
        <v/>
      </c>
    </row>
    <row r="6846" spans="19:20" x14ac:dyDescent="0.25">
      <c r="S6846">
        <f t="shared" si="216"/>
        <v>0</v>
      </c>
      <c r="T6846" t="str">
        <f t="shared" si="215"/>
        <v/>
      </c>
    </row>
    <row r="6847" spans="19:20" x14ac:dyDescent="0.25">
      <c r="S6847">
        <f t="shared" si="216"/>
        <v>0</v>
      </c>
      <c r="T6847" t="str">
        <f t="shared" si="215"/>
        <v/>
      </c>
    </row>
    <row r="6848" spans="19:20" x14ac:dyDescent="0.25">
      <c r="S6848">
        <f t="shared" si="216"/>
        <v>0</v>
      </c>
      <c r="T6848" t="str">
        <f t="shared" si="215"/>
        <v/>
      </c>
    </row>
    <row r="6849" spans="19:20" x14ac:dyDescent="0.25">
      <c r="S6849">
        <f t="shared" si="216"/>
        <v>0</v>
      </c>
      <c r="T6849" t="str">
        <f t="shared" si="215"/>
        <v/>
      </c>
    </row>
    <row r="6850" spans="19:20" x14ac:dyDescent="0.25">
      <c r="S6850">
        <f t="shared" si="216"/>
        <v>0</v>
      </c>
      <c r="T6850" t="str">
        <f t="shared" si="215"/>
        <v/>
      </c>
    </row>
    <row r="6851" spans="19:20" x14ac:dyDescent="0.25">
      <c r="S6851">
        <f t="shared" si="216"/>
        <v>0</v>
      </c>
      <c r="T6851" t="str">
        <f t="shared" ref="T6851:T6914" si="217">LEFT(P6851,6)</f>
        <v/>
      </c>
    </row>
    <row r="6852" spans="19:20" x14ac:dyDescent="0.25">
      <c r="S6852">
        <f t="shared" si="216"/>
        <v>0</v>
      </c>
      <c r="T6852" t="str">
        <f t="shared" si="217"/>
        <v/>
      </c>
    </row>
    <row r="6853" spans="19:20" x14ac:dyDescent="0.25">
      <c r="S6853">
        <f t="shared" si="216"/>
        <v>0</v>
      </c>
      <c r="T6853" t="str">
        <f t="shared" si="217"/>
        <v/>
      </c>
    </row>
    <row r="6854" spans="19:20" x14ac:dyDescent="0.25">
      <c r="S6854">
        <f t="shared" si="216"/>
        <v>0</v>
      </c>
      <c r="T6854" t="str">
        <f t="shared" si="217"/>
        <v/>
      </c>
    </row>
    <row r="6855" spans="19:20" x14ac:dyDescent="0.25">
      <c r="S6855">
        <f t="shared" si="216"/>
        <v>0</v>
      </c>
      <c r="T6855" t="str">
        <f t="shared" si="217"/>
        <v/>
      </c>
    </row>
    <row r="6856" spans="19:20" x14ac:dyDescent="0.25">
      <c r="S6856">
        <f t="shared" si="216"/>
        <v>0</v>
      </c>
      <c r="T6856" t="str">
        <f t="shared" si="217"/>
        <v/>
      </c>
    </row>
    <row r="6857" spans="19:20" x14ac:dyDescent="0.25">
      <c r="S6857">
        <f t="shared" si="216"/>
        <v>0</v>
      </c>
      <c r="T6857" t="str">
        <f t="shared" si="217"/>
        <v/>
      </c>
    </row>
    <row r="6858" spans="19:20" x14ac:dyDescent="0.25">
      <c r="S6858">
        <f t="shared" si="216"/>
        <v>0</v>
      </c>
      <c r="T6858" t="str">
        <f t="shared" si="217"/>
        <v/>
      </c>
    </row>
    <row r="6859" spans="19:20" x14ac:dyDescent="0.25">
      <c r="S6859">
        <f t="shared" si="216"/>
        <v>0</v>
      </c>
      <c r="T6859" t="str">
        <f t="shared" si="217"/>
        <v/>
      </c>
    </row>
    <row r="6860" spans="19:20" x14ac:dyDescent="0.25">
      <c r="S6860">
        <f t="shared" si="216"/>
        <v>0</v>
      </c>
      <c r="T6860" t="str">
        <f t="shared" si="217"/>
        <v/>
      </c>
    </row>
    <row r="6861" spans="19:20" x14ac:dyDescent="0.25">
      <c r="S6861">
        <f t="shared" si="216"/>
        <v>0</v>
      </c>
      <c r="T6861" t="str">
        <f t="shared" si="217"/>
        <v/>
      </c>
    </row>
    <row r="6862" spans="19:20" x14ac:dyDescent="0.25">
      <c r="S6862">
        <f t="shared" si="216"/>
        <v>0</v>
      </c>
      <c r="T6862" t="str">
        <f t="shared" si="217"/>
        <v/>
      </c>
    </row>
    <row r="6863" spans="19:20" x14ac:dyDescent="0.25">
      <c r="S6863">
        <f t="shared" ref="S6863:S6925" si="218">J6863</f>
        <v>0</v>
      </c>
      <c r="T6863" t="str">
        <f t="shared" si="217"/>
        <v/>
      </c>
    </row>
    <row r="6864" spans="19:20" x14ac:dyDescent="0.25">
      <c r="S6864">
        <f t="shared" si="218"/>
        <v>0</v>
      </c>
      <c r="T6864" t="str">
        <f t="shared" si="217"/>
        <v/>
      </c>
    </row>
    <row r="6865" spans="19:20" x14ac:dyDescent="0.25">
      <c r="S6865">
        <f t="shared" si="218"/>
        <v>0</v>
      </c>
      <c r="T6865" t="str">
        <f t="shared" si="217"/>
        <v/>
      </c>
    </row>
    <row r="6866" spans="19:20" x14ac:dyDescent="0.25">
      <c r="S6866">
        <f t="shared" si="218"/>
        <v>0</v>
      </c>
      <c r="T6866" t="str">
        <f t="shared" si="217"/>
        <v/>
      </c>
    </row>
    <row r="6867" spans="19:20" x14ac:dyDescent="0.25">
      <c r="S6867">
        <f t="shared" si="218"/>
        <v>0</v>
      </c>
      <c r="T6867" t="str">
        <f t="shared" si="217"/>
        <v/>
      </c>
    </row>
    <row r="6868" spans="19:20" x14ac:dyDescent="0.25">
      <c r="S6868">
        <f t="shared" si="218"/>
        <v>0</v>
      </c>
      <c r="T6868" t="str">
        <f t="shared" si="217"/>
        <v/>
      </c>
    </row>
    <row r="6869" spans="19:20" x14ac:dyDescent="0.25">
      <c r="S6869">
        <f t="shared" si="218"/>
        <v>0</v>
      </c>
      <c r="T6869" t="str">
        <f t="shared" si="217"/>
        <v/>
      </c>
    </row>
    <row r="6870" spans="19:20" x14ac:dyDescent="0.25">
      <c r="S6870">
        <f t="shared" si="218"/>
        <v>0</v>
      </c>
      <c r="T6870" t="str">
        <f t="shared" si="217"/>
        <v/>
      </c>
    </row>
    <row r="6871" spans="19:20" x14ac:dyDescent="0.25">
      <c r="S6871">
        <f t="shared" si="218"/>
        <v>0</v>
      </c>
      <c r="T6871" t="str">
        <f t="shared" si="217"/>
        <v/>
      </c>
    </row>
    <row r="6872" spans="19:20" x14ac:dyDescent="0.25">
      <c r="S6872">
        <f t="shared" si="218"/>
        <v>0</v>
      </c>
      <c r="T6872" t="str">
        <f t="shared" si="217"/>
        <v/>
      </c>
    </row>
    <row r="6873" spans="19:20" x14ac:dyDescent="0.25">
      <c r="S6873">
        <f t="shared" si="218"/>
        <v>0</v>
      </c>
      <c r="T6873" t="str">
        <f t="shared" si="217"/>
        <v/>
      </c>
    </row>
    <row r="6874" spans="19:20" x14ac:dyDescent="0.25">
      <c r="S6874">
        <f t="shared" si="218"/>
        <v>0</v>
      </c>
      <c r="T6874" t="str">
        <f t="shared" si="217"/>
        <v/>
      </c>
    </row>
    <row r="6875" spans="19:20" x14ac:dyDescent="0.25">
      <c r="S6875">
        <f t="shared" si="218"/>
        <v>0</v>
      </c>
      <c r="T6875" t="str">
        <f t="shared" si="217"/>
        <v/>
      </c>
    </row>
    <row r="6876" spans="19:20" x14ac:dyDescent="0.25">
      <c r="S6876">
        <f t="shared" si="218"/>
        <v>0</v>
      </c>
      <c r="T6876" t="str">
        <f t="shared" si="217"/>
        <v/>
      </c>
    </row>
    <row r="6877" spans="19:20" x14ac:dyDescent="0.25">
      <c r="S6877">
        <f t="shared" si="218"/>
        <v>0</v>
      </c>
      <c r="T6877" t="str">
        <f t="shared" si="217"/>
        <v/>
      </c>
    </row>
    <row r="6878" spans="19:20" x14ac:dyDescent="0.25">
      <c r="S6878">
        <f t="shared" si="218"/>
        <v>0</v>
      </c>
      <c r="T6878" t="str">
        <f t="shared" si="217"/>
        <v/>
      </c>
    </row>
    <row r="6879" spans="19:20" x14ac:dyDescent="0.25">
      <c r="S6879">
        <f t="shared" si="218"/>
        <v>0</v>
      </c>
      <c r="T6879" t="str">
        <f t="shared" si="217"/>
        <v/>
      </c>
    </row>
    <row r="6880" spans="19:20" x14ac:dyDescent="0.25">
      <c r="S6880">
        <f t="shared" si="218"/>
        <v>0</v>
      </c>
      <c r="T6880" t="str">
        <f t="shared" si="217"/>
        <v/>
      </c>
    </row>
    <row r="6881" spans="19:20" x14ac:dyDescent="0.25">
      <c r="S6881">
        <f t="shared" si="218"/>
        <v>0</v>
      </c>
      <c r="T6881" t="str">
        <f t="shared" si="217"/>
        <v/>
      </c>
    </row>
    <row r="6882" spans="19:20" x14ac:dyDescent="0.25">
      <c r="S6882">
        <f t="shared" si="218"/>
        <v>0</v>
      </c>
      <c r="T6882" t="str">
        <f t="shared" si="217"/>
        <v/>
      </c>
    </row>
    <row r="6883" spans="19:20" x14ac:dyDescent="0.25">
      <c r="S6883">
        <f t="shared" si="218"/>
        <v>0</v>
      </c>
      <c r="T6883" t="str">
        <f t="shared" si="217"/>
        <v/>
      </c>
    </row>
    <row r="6884" spans="19:20" x14ac:dyDescent="0.25">
      <c r="S6884">
        <f t="shared" si="218"/>
        <v>0</v>
      </c>
      <c r="T6884" t="str">
        <f t="shared" si="217"/>
        <v/>
      </c>
    </row>
    <row r="6885" spans="19:20" x14ac:dyDescent="0.25">
      <c r="S6885">
        <f t="shared" si="218"/>
        <v>0</v>
      </c>
      <c r="T6885" t="str">
        <f t="shared" si="217"/>
        <v/>
      </c>
    </row>
    <row r="6886" spans="19:20" x14ac:dyDescent="0.25">
      <c r="S6886">
        <f t="shared" si="218"/>
        <v>0</v>
      </c>
      <c r="T6886" t="str">
        <f t="shared" si="217"/>
        <v/>
      </c>
    </row>
    <row r="6887" spans="19:20" x14ac:dyDescent="0.25">
      <c r="S6887">
        <f t="shared" si="218"/>
        <v>0</v>
      </c>
      <c r="T6887" t="str">
        <f t="shared" si="217"/>
        <v/>
      </c>
    </row>
    <row r="6888" spans="19:20" x14ac:dyDescent="0.25">
      <c r="S6888">
        <f t="shared" si="218"/>
        <v>0</v>
      </c>
      <c r="T6888" t="str">
        <f t="shared" si="217"/>
        <v/>
      </c>
    </row>
    <row r="6889" spans="19:20" x14ac:dyDescent="0.25">
      <c r="S6889">
        <f t="shared" si="218"/>
        <v>0</v>
      </c>
      <c r="T6889" t="str">
        <f t="shared" si="217"/>
        <v/>
      </c>
    </row>
    <row r="6890" spans="19:20" x14ac:dyDescent="0.25">
      <c r="S6890">
        <f t="shared" si="218"/>
        <v>0</v>
      </c>
      <c r="T6890" t="str">
        <f t="shared" si="217"/>
        <v/>
      </c>
    </row>
    <row r="6891" spans="19:20" x14ac:dyDescent="0.25">
      <c r="S6891">
        <f t="shared" si="218"/>
        <v>0</v>
      </c>
      <c r="T6891" t="str">
        <f t="shared" si="217"/>
        <v/>
      </c>
    </row>
    <row r="6892" spans="19:20" x14ac:dyDescent="0.25">
      <c r="S6892">
        <f t="shared" si="218"/>
        <v>0</v>
      </c>
      <c r="T6892" t="str">
        <f t="shared" si="217"/>
        <v/>
      </c>
    </row>
    <row r="6893" spans="19:20" x14ac:dyDescent="0.25">
      <c r="S6893">
        <f t="shared" si="218"/>
        <v>0</v>
      </c>
      <c r="T6893" t="str">
        <f t="shared" si="217"/>
        <v/>
      </c>
    </row>
    <row r="6894" spans="19:20" x14ac:dyDescent="0.25">
      <c r="S6894">
        <f t="shared" si="218"/>
        <v>0</v>
      </c>
      <c r="T6894" t="str">
        <f t="shared" si="217"/>
        <v/>
      </c>
    </row>
    <row r="6895" spans="19:20" x14ac:dyDescent="0.25">
      <c r="S6895">
        <f t="shared" si="218"/>
        <v>0</v>
      </c>
      <c r="T6895" t="str">
        <f t="shared" si="217"/>
        <v/>
      </c>
    </row>
    <row r="6896" spans="19:20" x14ac:dyDescent="0.25">
      <c r="S6896">
        <f t="shared" si="218"/>
        <v>0</v>
      </c>
      <c r="T6896" t="str">
        <f t="shared" si="217"/>
        <v/>
      </c>
    </row>
    <row r="6897" spans="19:20" x14ac:dyDescent="0.25">
      <c r="S6897">
        <f t="shared" si="218"/>
        <v>0</v>
      </c>
      <c r="T6897" t="str">
        <f t="shared" si="217"/>
        <v/>
      </c>
    </row>
    <row r="6898" spans="19:20" x14ac:dyDescent="0.25">
      <c r="S6898">
        <f t="shared" si="218"/>
        <v>0</v>
      </c>
      <c r="T6898" t="str">
        <f t="shared" si="217"/>
        <v/>
      </c>
    </row>
    <row r="6899" spans="19:20" x14ac:dyDescent="0.25">
      <c r="S6899">
        <f t="shared" si="218"/>
        <v>0</v>
      </c>
      <c r="T6899" t="str">
        <f t="shared" si="217"/>
        <v/>
      </c>
    </row>
    <row r="6900" spans="19:20" x14ac:dyDescent="0.25">
      <c r="S6900">
        <f t="shared" si="218"/>
        <v>0</v>
      </c>
      <c r="T6900" t="str">
        <f t="shared" si="217"/>
        <v/>
      </c>
    </row>
    <row r="6901" spans="19:20" x14ac:dyDescent="0.25">
      <c r="S6901">
        <f t="shared" si="218"/>
        <v>0</v>
      </c>
      <c r="T6901" t="str">
        <f t="shared" si="217"/>
        <v/>
      </c>
    </row>
    <row r="6902" spans="19:20" x14ac:dyDescent="0.25">
      <c r="S6902">
        <f t="shared" si="218"/>
        <v>0</v>
      </c>
      <c r="T6902" t="str">
        <f t="shared" si="217"/>
        <v/>
      </c>
    </row>
    <row r="6903" spans="19:20" x14ac:dyDescent="0.25">
      <c r="S6903">
        <f t="shared" si="218"/>
        <v>0</v>
      </c>
      <c r="T6903" t="str">
        <f t="shared" si="217"/>
        <v/>
      </c>
    </row>
    <row r="6904" spans="19:20" x14ac:dyDescent="0.25">
      <c r="S6904">
        <f t="shared" si="218"/>
        <v>0</v>
      </c>
      <c r="T6904" t="str">
        <f t="shared" si="217"/>
        <v/>
      </c>
    </row>
    <row r="6905" spans="19:20" x14ac:dyDescent="0.25">
      <c r="S6905">
        <f t="shared" si="218"/>
        <v>0</v>
      </c>
      <c r="T6905" t="str">
        <f t="shared" si="217"/>
        <v/>
      </c>
    </row>
    <row r="6906" spans="19:20" x14ac:dyDescent="0.25">
      <c r="S6906">
        <f t="shared" si="218"/>
        <v>0</v>
      </c>
      <c r="T6906" t="str">
        <f t="shared" si="217"/>
        <v/>
      </c>
    </row>
    <row r="6907" spans="19:20" x14ac:dyDescent="0.25">
      <c r="S6907">
        <f t="shared" si="218"/>
        <v>0</v>
      </c>
      <c r="T6907" t="str">
        <f t="shared" si="217"/>
        <v/>
      </c>
    </row>
    <row r="6908" spans="19:20" x14ac:dyDescent="0.25">
      <c r="S6908">
        <f t="shared" si="218"/>
        <v>0</v>
      </c>
      <c r="T6908" t="str">
        <f t="shared" si="217"/>
        <v/>
      </c>
    </row>
    <row r="6909" spans="19:20" x14ac:dyDescent="0.25">
      <c r="S6909">
        <f t="shared" si="218"/>
        <v>0</v>
      </c>
      <c r="T6909" t="str">
        <f t="shared" si="217"/>
        <v/>
      </c>
    </row>
    <row r="6910" spans="19:20" x14ac:dyDescent="0.25">
      <c r="S6910">
        <f t="shared" si="218"/>
        <v>0</v>
      </c>
      <c r="T6910" t="str">
        <f t="shared" si="217"/>
        <v/>
      </c>
    </row>
    <row r="6911" spans="19:20" x14ac:dyDescent="0.25">
      <c r="S6911">
        <f t="shared" si="218"/>
        <v>0</v>
      </c>
      <c r="T6911" t="str">
        <f t="shared" si="217"/>
        <v/>
      </c>
    </row>
    <row r="6912" spans="19:20" x14ac:dyDescent="0.25">
      <c r="S6912">
        <f t="shared" si="218"/>
        <v>0</v>
      </c>
      <c r="T6912" t="str">
        <f t="shared" si="217"/>
        <v/>
      </c>
    </row>
    <row r="6913" spans="19:20" x14ac:dyDescent="0.25">
      <c r="S6913">
        <f t="shared" si="218"/>
        <v>0</v>
      </c>
      <c r="T6913" t="str">
        <f t="shared" si="217"/>
        <v/>
      </c>
    </row>
    <row r="6914" spans="19:20" x14ac:dyDescent="0.25">
      <c r="S6914">
        <f t="shared" si="218"/>
        <v>0</v>
      </c>
      <c r="T6914" t="str">
        <f t="shared" si="217"/>
        <v/>
      </c>
    </row>
    <row r="6915" spans="19:20" x14ac:dyDescent="0.25">
      <c r="S6915">
        <f t="shared" si="218"/>
        <v>0</v>
      </c>
      <c r="T6915" t="str">
        <f t="shared" ref="T6915:T6978" si="219">LEFT(P6915,6)</f>
        <v/>
      </c>
    </row>
    <row r="6916" spans="19:20" x14ac:dyDescent="0.25">
      <c r="S6916">
        <f t="shared" si="218"/>
        <v>0</v>
      </c>
      <c r="T6916" t="str">
        <f t="shared" si="219"/>
        <v/>
      </c>
    </row>
    <row r="6917" spans="19:20" x14ac:dyDescent="0.25">
      <c r="S6917">
        <f t="shared" si="218"/>
        <v>0</v>
      </c>
      <c r="T6917" t="str">
        <f t="shared" si="219"/>
        <v/>
      </c>
    </row>
    <row r="6918" spans="19:20" x14ac:dyDescent="0.25">
      <c r="S6918">
        <f t="shared" si="218"/>
        <v>0</v>
      </c>
      <c r="T6918" t="str">
        <f t="shared" si="219"/>
        <v/>
      </c>
    </row>
    <row r="6919" spans="19:20" x14ac:dyDescent="0.25">
      <c r="S6919">
        <f t="shared" si="218"/>
        <v>0</v>
      </c>
      <c r="T6919" t="str">
        <f t="shared" si="219"/>
        <v/>
      </c>
    </row>
    <row r="6920" spans="19:20" x14ac:dyDescent="0.25">
      <c r="S6920">
        <f t="shared" si="218"/>
        <v>0</v>
      </c>
      <c r="T6920" t="str">
        <f t="shared" si="219"/>
        <v/>
      </c>
    </row>
    <row r="6921" spans="19:20" x14ac:dyDescent="0.25">
      <c r="S6921">
        <f t="shared" si="218"/>
        <v>0</v>
      </c>
      <c r="T6921" t="str">
        <f t="shared" si="219"/>
        <v/>
      </c>
    </row>
    <row r="6922" spans="19:20" x14ac:dyDescent="0.25">
      <c r="S6922">
        <f t="shared" si="218"/>
        <v>0</v>
      </c>
      <c r="T6922" t="str">
        <f t="shared" si="219"/>
        <v/>
      </c>
    </row>
    <row r="6923" spans="19:20" x14ac:dyDescent="0.25">
      <c r="S6923">
        <f t="shared" si="218"/>
        <v>0</v>
      </c>
      <c r="T6923" t="str">
        <f t="shared" si="219"/>
        <v/>
      </c>
    </row>
    <row r="6924" spans="19:20" x14ac:dyDescent="0.25">
      <c r="S6924">
        <f t="shared" si="218"/>
        <v>0</v>
      </c>
      <c r="T6924" t="str">
        <f t="shared" si="219"/>
        <v/>
      </c>
    </row>
    <row r="6925" spans="19:20" x14ac:dyDescent="0.25">
      <c r="S6925">
        <f t="shared" si="218"/>
        <v>0</v>
      </c>
      <c r="T6925" t="str">
        <f t="shared" si="219"/>
        <v/>
      </c>
    </row>
    <row r="6926" spans="19:20" x14ac:dyDescent="0.25">
      <c r="S6926">
        <f t="shared" ref="S6926:S6989" si="220">J6926</f>
        <v>0</v>
      </c>
      <c r="T6926" t="str">
        <f t="shared" si="219"/>
        <v/>
      </c>
    </row>
    <row r="6927" spans="19:20" x14ac:dyDescent="0.25">
      <c r="S6927">
        <f t="shared" si="220"/>
        <v>0</v>
      </c>
      <c r="T6927" t="str">
        <f t="shared" si="219"/>
        <v/>
      </c>
    </row>
    <row r="6928" spans="19:20" x14ac:dyDescent="0.25">
      <c r="S6928">
        <f t="shared" si="220"/>
        <v>0</v>
      </c>
      <c r="T6928" t="str">
        <f t="shared" si="219"/>
        <v/>
      </c>
    </row>
    <row r="6929" spans="19:20" x14ac:dyDescent="0.25">
      <c r="S6929">
        <f t="shared" si="220"/>
        <v>0</v>
      </c>
      <c r="T6929" t="str">
        <f t="shared" si="219"/>
        <v/>
      </c>
    </row>
    <row r="6930" spans="19:20" x14ac:dyDescent="0.25">
      <c r="S6930">
        <f t="shared" si="220"/>
        <v>0</v>
      </c>
      <c r="T6930" t="str">
        <f t="shared" si="219"/>
        <v/>
      </c>
    </row>
    <row r="6931" spans="19:20" x14ac:dyDescent="0.25">
      <c r="S6931">
        <f t="shared" si="220"/>
        <v>0</v>
      </c>
      <c r="T6931" t="str">
        <f t="shared" si="219"/>
        <v/>
      </c>
    </row>
    <row r="6932" spans="19:20" x14ac:dyDescent="0.25">
      <c r="S6932">
        <f t="shared" si="220"/>
        <v>0</v>
      </c>
      <c r="T6932" t="str">
        <f t="shared" si="219"/>
        <v/>
      </c>
    </row>
    <row r="6933" spans="19:20" x14ac:dyDescent="0.25">
      <c r="S6933">
        <f t="shared" si="220"/>
        <v>0</v>
      </c>
      <c r="T6933" t="str">
        <f t="shared" si="219"/>
        <v/>
      </c>
    </row>
    <row r="6934" spans="19:20" x14ac:dyDescent="0.25">
      <c r="S6934">
        <f t="shared" si="220"/>
        <v>0</v>
      </c>
      <c r="T6934" t="str">
        <f t="shared" si="219"/>
        <v/>
      </c>
    </row>
    <row r="6935" spans="19:20" x14ac:dyDescent="0.25">
      <c r="S6935">
        <f t="shared" si="220"/>
        <v>0</v>
      </c>
      <c r="T6935" t="str">
        <f t="shared" si="219"/>
        <v/>
      </c>
    </row>
    <row r="6936" spans="19:20" x14ac:dyDescent="0.25">
      <c r="S6936">
        <f t="shared" si="220"/>
        <v>0</v>
      </c>
      <c r="T6936" t="str">
        <f t="shared" si="219"/>
        <v/>
      </c>
    </row>
    <row r="6937" spans="19:20" x14ac:dyDescent="0.25">
      <c r="S6937">
        <f t="shared" si="220"/>
        <v>0</v>
      </c>
      <c r="T6937" t="str">
        <f t="shared" si="219"/>
        <v/>
      </c>
    </row>
    <row r="6938" spans="19:20" x14ac:dyDescent="0.25">
      <c r="S6938">
        <f t="shared" si="220"/>
        <v>0</v>
      </c>
      <c r="T6938" t="str">
        <f t="shared" si="219"/>
        <v/>
      </c>
    </row>
    <row r="6939" spans="19:20" x14ac:dyDescent="0.25">
      <c r="S6939">
        <f t="shared" si="220"/>
        <v>0</v>
      </c>
      <c r="T6939" t="str">
        <f t="shared" si="219"/>
        <v/>
      </c>
    </row>
    <row r="6940" spans="19:20" x14ac:dyDescent="0.25">
      <c r="S6940">
        <f t="shared" si="220"/>
        <v>0</v>
      </c>
      <c r="T6940" t="str">
        <f t="shared" si="219"/>
        <v/>
      </c>
    </row>
    <row r="6941" spans="19:20" x14ac:dyDescent="0.25">
      <c r="S6941">
        <f t="shared" si="220"/>
        <v>0</v>
      </c>
      <c r="T6941" t="str">
        <f t="shared" si="219"/>
        <v/>
      </c>
    </row>
    <row r="6942" spans="19:20" x14ac:dyDescent="0.25">
      <c r="S6942">
        <f t="shared" si="220"/>
        <v>0</v>
      </c>
      <c r="T6942" t="str">
        <f t="shared" si="219"/>
        <v/>
      </c>
    </row>
    <row r="6943" spans="19:20" x14ac:dyDescent="0.25">
      <c r="S6943">
        <f t="shared" si="220"/>
        <v>0</v>
      </c>
      <c r="T6943" t="str">
        <f t="shared" si="219"/>
        <v/>
      </c>
    </row>
    <row r="6944" spans="19:20" x14ac:dyDescent="0.25">
      <c r="S6944">
        <f t="shared" si="220"/>
        <v>0</v>
      </c>
      <c r="T6944" t="str">
        <f t="shared" si="219"/>
        <v/>
      </c>
    </row>
    <row r="6945" spans="19:20" x14ac:dyDescent="0.25">
      <c r="S6945">
        <f t="shared" si="220"/>
        <v>0</v>
      </c>
      <c r="T6945" t="str">
        <f t="shared" si="219"/>
        <v/>
      </c>
    </row>
    <row r="6946" spans="19:20" x14ac:dyDescent="0.25">
      <c r="S6946">
        <f t="shared" si="220"/>
        <v>0</v>
      </c>
      <c r="T6946" t="str">
        <f t="shared" si="219"/>
        <v/>
      </c>
    </row>
    <row r="6947" spans="19:20" x14ac:dyDescent="0.25">
      <c r="S6947">
        <f t="shared" si="220"/>
        <v>0</v>
      </c>
      <c r="T6947" t="str">
        <f t="shared" si="219"/>
        <v/>
      </c>
    </row>
    <row r="6948" spans="19:20" x14ac:dyDescent="0.25">
      <c r="S6948">
        <f t="shared" si="220"/>
        <v>0</v>
      </c>
      <c r="T6948" t="str">
        <f t="shared" si="219"/>
        <v/>
      </c>
    </row>
    <row r="6949" spans="19:20" x14ac:dyDescent="0.25">
      <c r="S6949">
        <f t="shared" si="220"/>
        <v>0</v>
      </c>
      <c r="T6949" t="str">
        <f t="shared" si="219"/>
        <v/>
      </c>
    </row>
    <row r="6950" spans="19:20" x14ac:dyDescent="0.25">
      <c r="S6950">
        <f t="shared" si="220"/>
        <v>0</v>
      </c>
      <c r="T6950" t="str">
        <f t="shared" si="219"/>
        <v/>
      </c>
    </row>
    <row r="6951" spans="19:20" x14ac:dyDescent="0.25">
      <c r="S6951">
        <f t="shared" si="220"/>
        <v>0</v>
      </c>
      <c r="T6951" t="str">
        <f t="shared" si="219"/>
        <v/>
      </c>
    </row>
    <row r="6952" spans="19:20" x14ac:dyDescent="0.25">
      <c r="S6952">
        <f t="shared" si="220"/>
        <v>0</v>
      </c>
      <c r="T6952" t="str">
        <f t="shared" si="219"/>
        <v/>
      </c>
    </row>
    <row r="6953" spans="19:20" x14ac:dyDescent="0.25">
      <c r="S6953">
        <f t="shared" si="220"/>
        <v>0</v>
      </c>
      <c r="T6953" t="str">
        <f t="shared" si="219"/>
        <v/>
      </c>
    </row>
    <row r="6954" spans="19:20" x14ac:dyDescent="0.25">
      <c r="S6954">
        <f t="shared" si="220"/>
        <v>0</v>
      </c>
      <c r="T6954" t="str">
        <f t="shared" si="219"/>
        <v/>
      </c>
    </row>
    <row r="6955" spans="19:20" x14ac:dyDescent="0.25">
      <c r="S6955">
        <f t="shared" si="220"/>
        <v>0</v>
      </c>
      <c r="T6955" t="str">
        <f t="shared" si="219"/>
        <v/>
      </c>
    </row>
    <row r="6956" spans="19:20" x14ac:dyDescent="0.25">
      <c r="S6956">
        <f t="shared" si="220"/>
        <v>0</v>
      </c>
      <c r="T6956" t="str">
        <f t="shared" si="219"/>
        <v/>
      </c>
    </row>
    <row r="6957" spans="19:20" x14ac:dyDescent="0.25">
      <c r="S6957">
        <f t="shared" si="220"/>
        <v>0</v>
      </c>
      <c r="T6957" t="str">
        <f t="shared" si="219"/>
        <v/>
      </c>
    </row>
    <row r="6958" spans="19:20" x14ac:dyDescent="0.25">
      <c r="S6958">
        <f t="shared" si="220"/>
        <v>0</v>
      </c>
      <c r="T6958" t="str">
        <f t="shared" si="219"/>
        <v/>
      </c>
    </row>
    <row r="6959" spans="19:20" x14ac:dyDescent="0.25">
      <c r="S6959">
        <f t="shared" si="220"/>
        <v>0</v>
      </c>
      <c r="T6959" t="str">
        <f t="shared" si="219"/>
        <v/>
      </c>
    </row>
    <row r="6960" spans="19:20" x14ac:dyDescent="0.25">
      <c r="S6960">
        <f t="shared" si="220"/>
        <v>0</v>
      </c>
      <c r="T6960" t="str">
        <f t="shared" si="219"/>
        <v/>
      </c>
    </row>
    <row r="6961" spans="19:20" x14ac:dyDescent="0.25">
      <c r="S6961">
        <f t="shared" si="220"/>
        <v>0</v>
      </c>
      <c r="T6961" t="str">
        <f t="shared" si="219"/>
        <v/>
      </c>
    </row>
    <row r="6962" spans="19:20" x14ac:dyDescent="0.25">
      <c r="S6962">
        <f t="shared" si="220"/>
        <v>0</v>
      </c>
      <c r="T6962" t="str">
        <f t="shared" si="219"/>
        <v/>
      </c>
    </row>
    <row r="6963" spans="19:20" x14ac:dyDescent="0.25">
      <c r="S6963">
        <f t="shared" si="220"/>
        <v>0</v>
      </c>
      <c r="T6963" t="str">
        <f t="shared" si="219"/>
        <v/>
      </c>
    </row>
    <row r="6964" spans="19:20" x14ac:dyDescent="0.25">
      <c r="S6964">
        <f t="shared" si="220"/>
        <v>0</v>
      </c>
      <c r="T6964" t="str">
        <f t="shared" si="219"/>
        <v/>
      </c>
    </row>
    <row r="6965" spans="19:20" x14ac:dyDescent="0.25">
      <c r="S6965">
        <f t="shared" si="220"/>
        <v>0</v>
      </c>
      <c r="T6965" t="str">
        <f t="shared" si="219"/>
        <v/>
      </c>
    </row>
    <row r="6966" spans="19:20" x14ac:dyDescent="0.25">
      <c r="S6966">
        <f t="shared" si="220"/>
        <v>0</v>
      </c>
      <c r="T6966" t="str">
        <f t="shared" si="219"/>
        <v/>
      </c>
    </row>
    <row r="6967" spans="19:20" x14ac:dyDescent="0.25">
      <c r="S6967">
        <f t="shared" si="220"/>
        <v>0</v>
      </c>
      <c r="T6967" t="str">
        <f t="shared" si="219"/>
        <v/>
      </c>
    </row>
    <row r="6968" spans="19:20" x14ac:dyDescent="0.25">
      <c r="S6968">
        <f t="shared" si="220"/>
        <v>0</v>
      </c>
      <c r="T6968" t="str">
        <f t="shared" si="219"/>
        <v/>
      </c>
    </row>
    <row r="6969" spans="19:20" x14ac:dyDescent="0.25">
      <c r="S6969">
        <f t="shared" si="220"/>
        <v>0</v>
      </c>
      <c r="T6969" t="str">
        <f t="shared" si="219"/>
        <v/>
      </c>
    </row>
    <row r="6970" spans="19:20" x14ac:dyDescent="0.25">
      <c r="S6970">
        <f t="shared" si="220"/>
        <v>0</v>
      </c>
      <c r="T6970" t="str">
        <f t="shared" si="219"/>
        <v/>
      </c>
    </row>
    <row r="6971" spans="19:20" x14ac:dyDescent="0.25">
      <c r="S6971">
        <f t="shared" si="220"/>
        <v>0</v>
      </c>
      <c r="T6971" t="str">
        <f t="shared" si="219"/>
        <v/>
      </c>
    </row>
    <row r="6972" spans="19:20" x14ac:dyDescent="0.25">
      <c r="S6972">
        <f t="shared" si="220"/>
        <v>0</v>
      </c>
      <c r="T6972" t="str">
        <f t="shared" si="219"/>
        <v/>
      </c>
    </row>
    <row r="6973" spans="19:20" x14ac:dyDescent="0.25">
      <c r="S6973">
        <f t="shared" si="220"/>
        <v>0</v>
      </c>
      <c r="T6973" t="str">
        <f t="shared" si="219"/>
        <v/>
      </c>
    </row>
    <row r="6974" spans="19:20" x14ac:dyDescent="0.25">
      <c r="S6974">
        <f t="shared" si="220"/>
        <v>0</v>
      </c>
      <c r="T6974" t="str">
        <f t="shared" si="219"/>
        <v/>
      </c>
    </row>
    <row r="6975" spans="19:20" x14ac:dyDescent="0.25">
      <c r="S6975">
        <f t="shared" si="220"/>
        <v>0</v>
      </c>
      <c r="T6975" t="str">
        <f t="shared" si="219"/>
        <v/>
      </c>
    </row>
    <row r="6976" spans="19:20" x14ac:dyDescent="0.25">
      <c r="S6976">
        <f t="shared" si="220"/>
        <v>0</v>
      </c>
      <c r="T6976" t="str">
        <f t="shared" si="219"/>
        <v/>
      </c>
    </row>
    <row r="6977" spans="19:20" x14ac:dyDescent="0.25">
      <c r="S6977">
        <f t="shared" si="220"/>
        <v>0</v>
      </c>
      <c r="T6977" t="str">
        <f t="shared" si="219"/>
        <v/>
      </c>
    </row>
    <row r="6978" spans="19:20" x14ac:dyDescent="0.25">
      <c r="S6978">
        <f t="shared" si="220"/>
        <v>0</v>
      </c>
      <c r="T6978" t="str">
        <f t="shared" si="219"/>
        <v/>
      </c>
    </row>
    <row r="6979" spans="19:20" x14ac:dyDescent="0.25">
      <c r="S6979">
        <f t="shared" si="220"/>
        <v>0</v>
      </c>
      <c r="T6979" t="str">
        <f t="shared" ref="T6979:T7042" si="221">LEFT(P6979,6)</f>
        <v/>
      </c>
    </row>
    <row r="6980" spans="19:20" x14ac:dyDescent="0.25">
      <c r="S6980">
        <f t="shared" si="220"/>
        <v>0</v>
      </c>
      <c r="T6980" t="str">
        <f t="shared" si="221"/>
        <v/>
      </c>
    </row>
    <row r="6981" spans="19:20" x14ac:dyDescent="0.25">
      <c r="S6981">
        <f t="shared" si="220"/>
        <v>0</v>
      </c>
      <c r="T6981" t="str">
        <f t="shared" si="221"/>
        <v/>
      </c>
    </row>
    <row r="6982" spans="19:20" x14ac:dyDescent="0.25">
      <c r="S6982">
        <f t="shared" si="220"/>
        <v>0</v>
      </c>
      <c r="T6982" t="str">
        <f t="shared" si="221"/>
        <v/>
      </c>
    </row>
    <row r="6983" spans="19:20" x14ac:dyDescent="0.25">
      <c r="S6983">
        <f t="shared" si="220"/>
        <v>0</v>
      </c>
      <c r="T6983" t="str">
        <f t="shared" si="221"/>
        <v/>
      </c>
    </row>
    <row r="6984" spans="19:20" x14ac:dyDescent="0.25">
      <c r="S6984">
        <f t="shared" si="220"/>
        <v>0</v>
      </c>
      <c r="T6984" t="str">
        <f t="shared" si="221"/>
        <v/>
      </c>
    </row>
    <row r="6985" spans="19:20" x14ac:dyDescent="0.25">
      <c r="S6985">
        <f t="shared" si="220"/>
        <v>0</v>
      </c>
      <c r="T6985" t="str">
        <f t="shared" si="221"/>
        <v/>
      </c>
    </row>
    <row r="6986" spans="19:20" x14ac:dyDescent="0.25">
      <c r="S6986">
        <f t="shared" si="220"/>
        <v>0</v>
      </c>
      <c r="T6986" t="str">
        <f t="shared" si="221"/>
        <v/>
      </c>
    </row>
    <row r="6987" spans="19:20" x14ac:dyDescent="0.25">
      <c r="S6987">
        <f t="shared" si="220"/>
        <v>0</v>
      </c>
      <c r="T6987" t="str">
        <f t="shared" si="221"/>
        <v/>
      </c>
    </row>
    <row r="6988" spans="19:20" x14ac:dyDescent="0.25">
      <c r="S6988">
        <f t="shared" si="220"/>
        <v>0</v>
      </c>
      <c r="T6988" t="str">
        <f t="shared" si="221"/>
        <v/>
      </c>
    </row>
    <row r="6989" spans="19:20" x14ac:dyDescent="0.25">
      <c r="S6989">
        <f t="shared" si="220"/>
        <v>0</v>
      </c>
      <c r="T6989" t="str">
        <f t="shared" si="221"/>
        <v/>
      </c>
    </row>
    <row r="6990" spans="19:20" x14ac:dyDescent="0.25">
      <c r="S6990">
        <f t="shared" ref="S6990:S7053" si="222">J6990</f>
        <v>0</v>
      </c>
      <c r="T6990" t="str">
        <f t="shared" si="221"/>
        <v/>
      </c>
    </row>
    <row r="6991" spans="19:20" x14ac:dyDescent="0.25">
      <c r="S6991">
        <f t="shared" si="222"/>
        <v>0</v>
      </c>
      <c r="T6991" t="str">
        <f t="shared" si="221"/>
        <v/>
      </c>
    </row>
    <row r="6992" spans="19:20" x14ac:dyDescent="0.25">
      <c r="S6992">
        <f t="shared" si="222"/>
        <v>0</v>
      </c>
      <c r="T6992" t="str">
        <f t="shared" si="221"/>
        <v/>
      </c>
    </row>
    <row r="6993" spans="19:20" x14ac:dyDescent="0.25">
      <c r="S6993">
        <f t="shared" si="222"/>
        <v>0</v>
      </c>
      <c r="T6993" t="str">
        <f t="shared" si="221"/>
        <v/>
      </c>
    </row>
    <row r="6994" spans="19:20" x14ac:dyDescent="0.25">
      <c r="S6994">
        <f t="shared" si="222"/>
        <v>0</v>
      </c>
      <c r="T6994" t="str">
        <f t="shared" si="221"/>
        <v/>
      </c>
    </row>
    <row r="6995" spans="19:20" x14ac:dyDescent="0.25">
      <c r="S6995">
        <f t="shared" si="222"/>
        <v>0</v>
      </c>
      <c r="T6995" t="str">
        <f t="shared" si="221"/>
        <v/>
      </c>
    </row>
    <row r="6996" spans="19:20" x14ac:dyDescent="0.25">
      <c r="S6996">
        <f t="shared" si="222"/>
        <v>0</v>
      </c>
      <c r="T6996" t="str">
        <f t="shared" si="221"/>
        <v/>
      </c>
    </row>
    <row r="6997" spans="19:20" x14ac:dyDescent="0.25">
      <c r="S6997">
        <f t="shared" si="222"/>
        <v>0</v>
      </c>
      <c r="T6997" t="str">
        <f t="shared" si="221"/>
        <v/>
      </c>
    </row>
    <row r="6998" spans="19:20" x14ac:dyDescent="0.25">
      <c r="S6998">
        <f t="shared" si="222"/>
        <v>0</v>
      </c>
      <c r="T6998" t="str">
        <f t="shared" si="221"/>
        <v/>
      </c>
    </row>
    <row r="6999" spans="19:20" x14ac:dyDescent="0.25">
      <c r="S6999">
        <f t="shared" si="222"/>
        <v>0</v>
      </c>
      <c r="T6999" t="str">
        <f t="shared" si="221"/>
        <v/>
      </c>
    </row>
    <row r="7000" spans="19:20" x14ac:dyDescent="0.25">
      <c r="S7000">
        <f t="shared" si="222"/>
        <v>0</v>
      </c>
      <c r="T7000" t="str">
        <f t="shared" si="221"/>
        <v/>
      </c>
    </row>
    <row r="7001" spans="19:20" x14ac:dyDescent="0.25">
      <c r="S7001">
        <f t="shared" si="222"/>
        <v>0</v>
      </c>
      <c r="T7001" t="str">
        <f t="shared" si="221"/>
        <v/>
      </c>
    </row>
    <row r="7002" spans="19:20" x14ac:dyDescent="0.25">
      <c r="S7002">
        <f t="shared" si="222"/>
        <v>0</v>
      </c>
      <c r="T7002" t="str">
        <f t="shared" si="221"/>
        <v/>
      </c>
    </row>
    <row r="7003" spans="19:20" x14ac:dyDescent="0.25">
      <c r="S7003">
        <f t="shared" si="222"/>
        <v>0</v>
      </c>
      <c r="T7003" t="str">
        <f t="shared" si="221"/>
        <v/>
      </c>
    </row>
    <row r="7004" spans="19:20" x14ac:dyDescent="0.25">
      <c r="S7004">
        <f t="shared" si="222"/>
        <v>0</v>
      </c>
      <c r="T7004" t="str">
        <f t="shared" si="221"/>
        <v/>
      </c>
    </row>
    <row r="7005" spans="19:20" x14ac:dyDescent="0.25">
      <c r="S7005">
        <f t="shared" si="222"/>
        <v>0</v>
      </c>
      <c r="T7005" t="str">
        <f t="shared" si="221"/>
        <v/>
      </c>
    </row>
    <row r="7006" spans="19:20" x14ac:dyDescent="0.25">
      <c r="S7006">
        <f t="shared" si="222"/>
        <v>0</v>
      </c>
      <c r="T7006" t="str">
        <f t="shared" si="221"/>
        <v/>
      </c>
    </row>
    <row r="7007" spans="19:20" x14ac:dyDescent="0.25">
      <c r="S7007">
        <f t="shared" si="222"/>
        <v>0</v>
      </c>
      <c r="T7007" t="str">
        <f t="shared" si="221"/>
        <v/>
      </c>
    </row>
    <row r="7008" spans="19:20" x14ac:dyDescent="0.25">
      <c r="S7008">
        <f t="shared" si="222"/>
        <v>0</v>
      </c>
      <c r="T7008" t="str">
        <f t="shared" si="221"/>
        <v/>
      </c>
    </row>
    <row r="7009" spans="19:20" x14ac:dyDescent="0.25">
      <c r="S7009">
        <f t="shared" si="222"/>
        <v>0</v>
      </c>
      <c r="T7009" t="str">
        <f t="shared" si="221"/>
        <v/>
      </c>
    </row>
    <row r="7010" spans="19:20" x14ac:dyDescent="0.25">
      <c r="S7010">
        <f t="shared" si="222"/>
        <v>0</v>
      </c>
      <c r="T7010" t="str">
        <f t="shared" si="221"/>
        <v/>
      </c>
    </row>
    <row r="7011" spans="19:20" x14ac:dyDescent="0.25">
      <c r="S7011">
        <f t="shared" si="222"/>
        <v>0</v>
      </c>
      <c r="T7011" t="str">
        <f t="shared" si="221"/>
        <v/>
      </c>
    </row>
    <row r="7012" spans="19:20" x14ac:dyDescent="0.25">
      <c r="S7012">
        <f t="shared" si="222"/>
        <v>0</v>
      </c>
      <c r="T7012" t="str">
        <f t="shared" si="221"/>
        <v/>
      </c>
    </row>
    <row r="7013" spans="19:20" x14ac:dyDescent="0.25">
      <c r="S7013">
        <f t="shared" si="222"/>
        <v>0</v>
      </c>
      <c r="T7013" t="str">
        <f t="shared" si="221"/>
        <v/>
      </c>
    </row>
    <row r="7014" spans="19:20" x14ac:dyDescent="0.25">
      <c r="S7014">
        <f t="shared" si="222"/>
        <v>0</v>
      </c>
      <c r="T7014" t="str">
        <f t="shared" si="221"/>
        <v/>
      </c>
    </row>
    <row r="7015" spans="19:20" x14ac:dyDescent="0.25">
      <c r="S7015">
        <f t="shared" si="222"/>
        <v>0</v>
      </c>
      <c r="T7015" t="str">
        <f t="shared" si="221"/>
        <v/>
      </c>
    </row>
    <row r="7016" spans="19:20" x14ac:dyDescent="0.25">
      <c r="S7016">
        <f t="shared" si="222"/>
        <v>0</v>
      </c>
      <c r="T7016" t="str">
        <f t="shared" si="221"/>
        <v/>
      </c>
    </row>
    <row r="7017" spans="19:20" x14ac:dyDescent="0.25">
      <c r="S7017">
        <f t="shared" si="222"/>
        <v>0</v>
      </c>
      <c r="T7017" t="str">
        <f t="shared" si="221"/>
        <v/>
      </c>
    </row>
    <row r="7018" spans="19:20" x14ac:dyDescent="0.25">
      <c r="S7018">
        <f t="shared" si="222"/>
        <v>0</v>
      </c>
      <c r="T7018" t="str">
        <f t="shared" si="221"/>
        <v/>
      </c>
    </row>
    <row r="7019" spans="19:20" x14ac:dyDescent="0.25">
      <c r="S7019">
        <f t="shared" si="222"/>
        <v>0</v>
      </c>
      <c r="T7019" t="str">
        <f t="shared" si="221"/>
        <v/>
      </c>
    </row>
    <row r="7020" spans="19:20" x14ac:dyDescent="0.25">
      <c r="S7020">
        <f t="shared" si="222"/>
        <v>0</v>
      </c>
      <c r="T7020" t="str">
        <f t="shared" si="221"/>
        <v/>
      </c>
    </row>
    <row r="7021" spans="19:20" x14ac:dyDescent="0.25">
      <c r="S7021">
        <f t="shared" si="222"/>
        <v>0</v>
      </c>
      <c r="T7021" t="str">
        <f t="shared" si="221"/>
        <v/>
      </c>
    </row>
    <row r="7022" spans="19:20" x14ac:dyDescent="0.25">
      <c r="S7022">
        <f t="shared" si="222"/>
        <v>0</v>
      </c>
      <c r="T7022" t="str">
        <f t="shared" si="221"/>
        <v/>
      </c>
    </row>
    <row r="7023" spans="19:20" x14ac:dyDescent="0.25">
      <c r="S7023">
        <f t="shared" si="222"/>
        <v>0</v>
      </c>
      <c r="T7023" t="str">
        <f t="shared" si="221"/>
        <v/>
      </c>
    </row>
    <row r="7024" spans="19:20" x14ac:dyDescent="0.25">
      <c r="S7024">
        <f t="shared" si="222"/>
        <v>0</v>
      </c>
      <c r="T7024" t="str">
        <f t="shared" si="221"/>
        <v/>
      </c>
    </row>
    <row r="7025" spans="19:20" x14ac:dyDescent="0.25">
      <c r="S7025">
        <f t="shared" si="222"/>
        <v>0</v>
      </c>
      <c r="T7025" t="str">
        <f t="shared" si="221"/>
        <v/>
      </c>
    </row>
    <row r="7026" spans="19:20" x14ac:dyDescent="0.25">
      <c r="S7026">
        <f t="shared" si="222"/>
        <v>0</v>
      </c>
      <c r="T7026" t="str">
        <f t="shared" si="221"/>
        <v/>
      </c>
    </row>
    <row r="7027" spans="19:20" x14ac:dyDescent="0.25">
      <c r="S7027">
        <f t="shared" si="222"/>
        <v>0</v>
      </c>
      <c r="T7027" t="str">
        <f t="shared" si="221"/>
        <v/>
      </c>
    </row>
    <row r="7028" spans="19:20" x14ac:dyDescent="0.25">
      <c r="S7028">
        <f t="shared" si="222"/>
        <v>0</v>
      </c>
      <c r="T7028" t="str">
        <f t="shared" si="221"/>
        <v/>
      </c>
    </row>
    <row r="7029" spans="19:20" x14ac:dyDescent="0.25">
      <c r="S7029">
        <f t="shared" si="222"/>
        <v>0</v>
      </c>
      <c r="T7029" t="str">
        <f t="shared" si="221"/>
        <v/>
      </c>
    </row>
    <row r="7030" spans="19:20" x14ac:dyDescent="0.25">
      <c r="S7030">
        <f t="shared" si="222"/>
        <v>0</v>
      </c>
      <c r="T7030" t="str">
        <f t="shared" si="221"/>
        <v/>
      </c>
    </row>
    <row r="7031" spans="19:20" x14ac:dyDescent="0.25">
      <c r="S7031">
        <f t="shared" si="222"/>
        <v>0</v>
      </c>
      <c r="T7031" t="str">
        <f t="shared" si="221"/>
        <v/>
      </c>
    </row>
    <row r="7032" spans="19:20" x14ac:dyDescent="0.25">
      <c r="S7032">
        <f t="shared" si="222"/>
        <v>0</v>
      </c>
      <c r="T7032" t="str">
        <f t="shared" si="221"/>
        <v/>
      </c>
    </row>
    <row r="7033" spans="19:20" x14ac:dyDescent="0.25">
      <c r="S7033">
        <f t="shared" si="222"/>
        <v>0</v>
      </c>
      <c r="T7033" t="str">
        <f t="shared" si="221"/>
        <v/>
      </c>
    </row>
    <row r="7034" spans="19:20" x14ac:dyDescent="0.25">
      <c r="S7034">
        <f t="shared" si="222"/>
        <v>0</v>
      </c>
      <c r="T7034" t="str">
        <f t="shared" si="221"/>
        <v/>
      </c>
    </row>
    <row r="7035" spans="19:20" x14ac:dyDescent="0.25">
      <c r="S7035">
        <f t="shared" si="222"/>
        <v>0</v>
      </c>
      <c r="T7035" t="str">
        <f t="shared" si="221"/>
        <v/>
      </c>
    </row>
    <row r="7036" spans="19:20" x14ac:dyDescent="0.25">
      <c r="S7036">
        <f t="shared" si="222"/>
        <v>0</v>
      </c>
      <c r="T7036" t="str">
        <f t="shared" si="221"/>
        <v/>
      </c>
    </row>
    <row r="7037" spans="19:20" x14ac:dyDescent="0.25">
      <c r="S7037">
        <f t="shared" si="222"/>
        <v>0</v>
      </c>
      <c r="T7037" t="str">
        <f t="shared" si="221"/>
        <v/>
      </c>
    </row>
    <row r="7038" spans="19:20" x14ac:dyDescent="0.25">
      <c r="S7038">
        <f t="shared" si="222"/>
        <v>0</v>
      </c>
      <c r="T7038" t="str">
        <f t="shared" si="221"/>
        <v/>
      </c>
    </row>
    <row r="7039" spans="19:20" x14ac:dyDescent="0.25">
      <c r="S7039">
        <f t="shared" si="222"/>
        <v>0</v>
      </c>
      <c r="T7039" t="str">
        <f t="shared" si="221"/>
        <v/>
      </c>
    </row>
    <row r="7040" spans="19:20" x14ac:dyDescent="0.25">
      <c r="S7040">
        <f t="shared" si="222"/>
        <v>0</v>
      </c>
      <c r="T7040" t="str">
        <f t="shared" si="221"/>
        <v/>
      </c>
    </row>
    <row r="7041" spans="19:20" x14ac:dyDescent="0.25">
      <c r="S7041">
        <f t="shared" si="222"/>
        <v>0</v>
      </c>
      <c r="T7041" t="str">
        <f t="shared" si="221"/>
        <v/>
      </c>
    </row>
    <row r="7042" spans="19:20" x14ac:dyDescent="0.25">
      <c r="S7042">
        <f t="shared" si="222"/>
        <v>0</v>
      </c>
      <c r="T7042" t="str">
        <f t="shared" si="221"/>
        <v/>
      </c>
    </row>
    <row r="7043" spans="19:20" x14ac:dyDescent="0.25">
      <c r="S7043">
        <f t="shared" si="222"/>
        <v>0</v>
      </c>
      <c r="T7043" t="str">
        <f t="shared" ref="T7043:T7106" si="223">LEFT(P7043,6)</f>
        <v/>
      </c>
    </row>
    <row r="7044" spans="19:20" x14ac:dyDescent="0.25">
      <c r="S7044">
        <f t="shared" si="222"/>
        <v>0</v>
      </c>
      <c r="T7044" t="str">
        <f t="shared" si="223"/>
        <v/>
      </c>
    </row>
    <row r="7045" spans="19:20" x14ac:dyDescent="0.25">
      <c r="S7045">
        <f t="shared" si="222"/>
        <v>0</v>
      </c>
      <c r="T7045" t="str">
        <f t="shared" si="223"/>
        <v/>
      </c>
    </row>
    <row r="7046" spans="19:20" x14ac:dyDescent="0.25">
      <c r="S7046">
        <f t="shared" si="222"/>
        <v>0</v>
      </c>
      <c r="T7046" t="str">
        <f t="shared" si="223"/>
        <v/>
      </c>
    </row>
    <row r="7047" spans="19:20" x14ac:dyDescent="0.25">
      <c r="S7047">
        <f t="shared" si="222"/>
        <v>0</v>
      </c>
      <c r="T7047" t="str">
        <f t="shared" si="223"/>
        <v/>
      </c>
    </row>
    <row r="7048" spans="19:20" x14ac:dyDescent="0.25">
      <c r="S7048">
        <f t="shared" si="222"/>
        <v>0</v>
      </c>
      <c r="T7048" t="str">
        <f t="shared" si="223"/>
        <v/>
      </c>
    </row>
    <row r="7049" spans="19:20" x14ac:dyDescent="0.25">
      <c r="S7049">
        <f t="shared" si="222"/>
        <v>0</v>
      </c>
      <c r="T7049" t="str">
        <f t="shared" si="223"/>
        <v/>
      </c>
    </row>
    <row r="7050" spans="19:20" x14ac:dyDescent="0.25">
      <c r="S7050">
        <f t="shared" si="222"/>
        <v>0</v>
      </c>
      <c r="T7050" t="str">
        <f t="shared" si="223"/>
        <v/>
      </c>
    </row>
    <row r="7051" spans="19:20" x14ac:dyDescent="0.25">
      <c r="S7051">
        <f t="shared" si="222"/>
        <v>0</v>
      </c>
      <c r="T7051" t="str">
        <f t="shared" si="223"/>
        <v/>
      </c>
    </row>
    <row r="7052" spans="19:20" x14ac:dyDescent="0.25">
      <c r="S7052">
        <f t="shared" si="222"/>
        <v>0</v>
      </c>
      <c r="T7052" t="str">
        <f t="shared" si="223"/>
        <v/>
      </c>
    </row>
    <row r="7053" spans="19:20" x14ac:dyDescent="0.25">
      <c r="S7053">
        <f t="shared" si="222"/>
        <v>0</v>
      </c>
      <c r="T7053" t="str">
        <f t="shared" si="223"/>
        <v/>
      </c>
    </row>
    <row r="7054" spans="19:20" x14ac:dyDescent="0.25">
      <c r="S7054">
        <f t="shared" ref="S7054:S7117" si="224">J7054</f>
        <v>0</v>
      </c>
      <c r="T7054" t="str">
        <f t="shared" si="223"/>
        <v/>
      </c>
    </row>
    <row r="7055" spans="19:20" x14ac:dyDescent="0.25">
      <c r="S7055">
        <f t="shared" si="224"/>
        <v>0</v>
      </c>
      <c r="T7055" t="str">
        <f t="shared" si="223"/>
        <v/>
      </c>
    </row>
    <row r="7056" spans="19:20" x14ac:dyDescent="0.25">
      <c r="S7056">
        <f t="shared" si="224"/>
        <v>0</v>
      </c>
      <c r="T7056" t="str">
        <f t="shared" si="223"/>
        <v/>
      </c>
    </row>
    <row r="7057" spans="19:20" x14ac:dyDescent="0.25">
      <c r="S7057">
        <f t="shared" si="224"/>
        <v>0</v>
      </c>
      <c r="T7057" t="str">
        <f t="shared" si="223"/>
        <v/>
      </c>
    </row>
    <row r="7058" spans="19:20" x14ac:dyDescent="0.25">
      <c r="S7058">
        <f t="shared" si="224"/>
        <v>0</v>
      </c>
      <c r="T7058" t="str">
        <f t="shared" si="223"/>
        <v/>
      </c>
    </row>
    <row r="7059" spans="19:20" x14ac:dyDescent="0.25">
      <c r="S7059">
        <f t="shared" si="224"/>
        <v>0</v>
      </c>
      <c r="T7059" t="str">
        <f t="shared" si="223"/>
        <v/>
      </c>
    </row>
    <row r="7060" spans="19:20" x14ac:dyDescent="0.25">
      <c r="S7060">
        <f t="shared" si="224"/>
        <v>0</v>
      </c>
      <c r="T7060" t="str">
        <f t="shared" si="223"/>
        <v/>
      </c>
    </row>
    <row r="7061" spans="19:20" x14ac:dyDescent="0.25">
      <c r="S7061">
        <f t="shared" si="224"/>
        <v>0</v>
      </c>
      <c r="T7061" t="str">
        <f t="shared" si="223"/>
        <v/>
      </c>
    </row>
    <row r="7062" spans="19:20" x14ac:dyDescent="0.25">
      <c r="S7062">
        <f t="shared" si="224"/>
        <v>0</v>
      </c>
      <c r="T7062" t="str">
        <f t="shared" si="223"/>
        <v/>
      </c>
    </row>
    <row r="7063" spans="19:20" x14ac:dyDescent="0.25">
      <c r="S7063">
        <f t="shared" si="224"/>
        <v>0</v>
      </c>
      <c r="T7063" t="str">
        <f t="shared" si="223"/>
        <v/>
      </c>
    </row>
    <row r="7064" spans="19:20" x14ac:dyDescent="0.25">
      <c r="S7064">
        <f t="shared" si="224"/>
        <v>0</v>
      </c>
      <c r="T7064" t="str">
        <f t="shared" si="223"/>
        <v/>
      </c>
    </row>
    <row r="7065" spans="19:20" x14ac:dyDescent="0.25">
      <c r="S7065">
        <f t="shared" si="224"/>
        <v>0</v>
      </c>
      <c r="T7065" t="str">
        <f t="shared" si="223"/>
        <v/>
      </c>
    </row>
    <row r="7066" spans="19:20" x14ac:dyDescent="0.25">
      <c r="S7066">
        <f t="shared" si="224"/>
        <v>0</v>
      </c>
      <c r="T7066" t="str">
        <f t="shared" si="223"/>
        <v/>
      </c>
    </row>
    <row r="7067" spans="19:20" x14ac:dyDescent="0.25">
      <c r="S7067">
        <f t="shared" si="224"/>
        <v>0</v>
      </c>
      <c r="T7067" t="str">
        <f t="shared" si="223"/>
        <v/>
      </c>
    </row>
    <row r="7068" spans="19:20" x14ac:dyDescent="0.25">
      <c r="S7068">
        <f t="shared" si="224"/>
        <v>0</v>
      </c>
      <c r="T7068" t="str">
        <f t="shared" si="223"/>
        <v/>
      </c>
    </row>
    <row r="7069" spans="19:20" x14ac:dyDescent="0.25">
      <c r="S7069">
        <f t="shared" si="224"/>
        <v>0</v>
      </c>
      <c r="T7069" t="str">
        <f t="shared" si="223"/>
        <v/>
      </c>
    </row>
    <row r="7070" spans="19:20" x14ac:dyDescent="0.25">
      <c r="S7070">
        <f t="shared" si="224"/>
        <v>0</v>
      </c>
      <c r="T7070" t="str">
        <f t="shared" si="223"/>
        <v/>
      </c>
    </row>
    <row r="7071" spans="19:20" x14ac:dyDescent="0.25">
      <c r="S7071">
        <f t="shared" si="224"/>
        <v>0</v>
      </c>
      <c r="T7071" t="str">
        <f t="shared" si="223"/>
        <v/>
      </c>
    </row>
    <row r="7072" spans="19:20" x14ac:dyDescent="0.25">
      <c r="S7072">
        <f t="shared" si="224"/>
        <v>0</v>
      </c>
      <c r="T7072" t="str">
        <f t="shared" si="223"/>
        <v/>
      </c>
    </row>
    <row r="7073" spans="19:20" x14ac:dyDescent="0.25">
      <c r="S7073">
        <f t="shared" si="224"/>
        <v>0</v>
      </c>
      <c r="T7073" t="str">
        <f t="shared" si="223"/>
        <v/>
      </c>
    </row>
    <row r="7074" spans="19:20" x14ac:dyDescent="0.25">
      <c r="S7074">
        <f t="shared" si="224"/>
        <v>0</v>
      </c>
      <c r="T7074" t="str">
        <f t="shared" si="223"/>
        <v/>
      </c>
    </row>
    <row r="7075" spans="19:20" x14ac:dyDescent="0.25">
      <c r="S7075">
        <f t="shared" si="224"/>
        <v>0</v>
      </c>
      <c r="T7075" t="str">
        <f t="shared" si="223"/>
        <v/>
      </c>
    </row>
    <row r="7076" spans="19:20" x14ac:dyDescent="0.25">
      <c r="S7076">
        <f t="shared" si="224"/>
        <v>0</v>
      </c>
      <c r="T7076" t="str">
        <f t="shared" si="223"/>
        <v/>
      </c>
    </row>
    <row r="7077" spans="19:20" x14ac:dyDescent="0.25">
      <c r="S7077">
        <f t="shared" si="224"/>
        <v>0</v>
      </c>
      <c r="T7077" t="str">
        <f t="shared" si="223"/>
        <v/>
      </c>
    </row>
    <row r="7078" spans="19:20" x14ac:dyDescent="0.25">
      <c r="S7078">
        <f t="shared" si="224"/>
        <v>0</v>
      </c>
      <c r="T7078" t="str">
        <f t="shared" si="223"/>
        <v/>
      </c>
    </row>
    <row r="7079" spans="19:20" x14ac:dyDescent="0.25">
      <c r="S7079">
        <f t="shared" si="224"/>
        <v>0</v>
      </c>
      <c r="T7079" t="str">
        <f t="shared" si="223"/>
        <v/>
      </c>
    </row>
    <row r="7080" spans="19:20" x14ac:dyDescent="0.25">
      <c r="S7080">
        <f t="shared" si="224"/>
        <v>0</v>
      </c>
      <c r="T7080" t="str">
        <f t="shared" si="223"/>
        <v/>
      </c>
    </row>
    <row r="7081" spans="19:20" x14ac:dyDescent="0.25">
      <c r="S7081">
        <f t="shared" si="224"/>
        <v>0</v>
      </c>
      <c r="T7081" t="str">
        <f t="shared" si="223"/>
        <v/>
      </c>
    </row>
    <row r="7082" spans="19:20" x14ac:dyDescent="0.25">
      <c r="S7082">
        <f t="shared" si="224"/>
        <v>0</v>
      </c>
      <c r="T7082" t="str">
        <f t="shared" si="223"/>
        <v/>
      </c>
    </row>
    <row r="7083" spans="19:20" x14ac:dyDescent="0.25">
      <c r="S7083">
        <f t="shared" si="224"/>
        <v>0</v>
      </c>
      <c r="T7083" t="str">
        <f t="shared" si="223"/>
        <v/>
      </c>
    </row>
    <row r="7084" spans="19:20" x14ac:dyDescent="0.25">
      <c r="S7084">
        <f t="shared" si="224"/>
        <v>0</v>
      </c>
      <c r="T7084" t="str">
        <f t="shared" si="223"/>
        <v/>
      </c>
    </row>
    <row r="7085" spans="19:20" x14ac:dyDescent="0.25">
      <c r="S7085">
        <f t="shared" si="224"/>
        <v>0</v>
      </c>
      <c r="T7085" t="str">
        <f t="shared" si="223"/>
        <v/>
      </c>
    </row>
    <row r="7086" spans="19:20" x14ac:dyDescent="0.25">
      <c r="S7086">
        <f t="shared" si="224"/>
        <v>0</v>
      </c>
      <c r="T7086" t="str">
        <f t="shared" si="223"/>
        <v/>
      </c>
    </row>
    <row r="7087" spans="19:20" x14ac:dyDescent="0.25">
      <c r="S7087">
        <f t="shared" si="224"/>
        <v>0</v>
      </c>
      <c r="T7087" t="str">
        <f t="shared" si="223"/>
        <v/>
      </c>
    </row>
    <row r="7088" spans="19:20" x14ac:dyDescent="0.25">
      <c r="S7088">
        <f t="shared" si="224"/>
        <v>0</v>
      </c>
      <c r="T7088" t="str">
        <f t="shared" si="223"/>
        <v/>
      </c>
    </row>
    <row r="7089" spans="19:20" x14ac:dyDescent="0.25">
      <c r="S7089">
        <f t="shared" si="224"/>
        <v>0</v>
      </c>
      <c r="T7089" t="str">
        <f t="shared" si="223"/>
        <v/>
      </c>
    </row>
    <row r="7090" spans="19:20" x14ac:dyDescent="0.25">
      <c r="S7090">
        <f t="shared" si="224"/>
        <v>0</v>
      </c>
      <c r="T7090" t="str">
        <f t="shared" si="223"/>
        <v/>
      </c>
    </row>
    <row r="7091" spans="19:20" x14ac:dyDescent="0.25">
      <c r="S7091">
        <f t="shared" si="224"/>
        <v>0</v>
      </c>
      <c r="T7091" t="str">
        <f t="shared" si="223"/>
        <v/>
      </c>
    </row>
    <row r="7092" spans="19:20" x14ac:dyDescent="0.25">
      <c r="S7092">
        <f t="shared" si="224"/>
        <v>0</v>
      </c>
      <c r="T7092" t="str">
        <f t="shared" si="223"/>
        <v/>
      </c>
    </row>
    <row r="7093" spans="19:20" x14ac:dyDescent="0.25">
      <c r="S7093">
        <f t="shared" si="224"/>
        <v>0</v>
      </c>
      <c r="T7093" t="str">
        <f t="shared" si="223"/>
        <v/>
      </c>
    </row>
    <row r="7094" spans="19:20" x14ac:dyDescent="0.25">
      <c r="S7094">
        <f t="shared" si="224"/>
        <v>0</v>
      </c>
      <c r="T7094" t="str">
        <f t="shared" si="223"/>
        <v/>
      </c>
    </row>
    <row r="7095" spans="19:20" x14ac:dyDescent="0.25">
      <c r="S7095">
        <f t="shared" si="224"/>
        <v>0</v>
      </c>
      <c r="T7095" t="str">
        <f t="shared" si="223"/>
        <v/>
      </c>
    </row>
    <row r="7096" spans="19:20" x14ac:dyDescent="0.25">
      <c r="S7096">
        <f t="shared" si="224"/>
        <v>0</v>
      </c>
      <c r="T7096" t="str">
        <f t="shared" si="223"/>
        <v/>
      </c>
    </row>
    <row r="7097" spans="19:20" x14ac:dyDescent="0.25">
      <c r="S7097">
        <f t="shared" si="224"/>
        <v>0</v>
      </c>
      <c r="T7097" t="str">
        <f t="shared" si="223"/>
        <v/>
      </c>
    </row>
    <row r="7098" spans="19:20" x14ac:dyDescent="0.25">
      <c r="S7098">
        <f t="shared" si="224"/>
        <v>0</v>
      </c>
      <c r="T7098" t="str">
        <f t="shared" si="223"/>
        <v/>
      </c>
    </row>
    <row r="7099" spans="19:20" x14ac:dyDescent="0.25">
      <c r="S7099">
        <f t="shared" si="224"/>
        <v>0</v>
      </c>
      <c r="T7099" t="str">
        <f t="shared" si="223"/>
        <v/>
      </c>
    </row>
    <row r="7100" spans="19:20" x14ac:dyDescent="0.25">
      <c r="S7100">
        <f t="shared" si="224"/>
        <v>0</v>
      </c>
      <c r="T7100" t="str">
        <f t="shared" si="223"/>
        <v/>
      </c>
    </row>
    <row r="7101" spans="19:20" x14ac:dyDescent="0.25">
      <c r="S7101">
        <f t="shared" si="224"/>
        <v>0</v>
      </c>
      <c r="T7101" t="str">
        <f t="shared" si="223"/>
        <v/>
      </c>
    </row>
    <row r="7102" spans="19:20" x14ac:dyDescent="0.25">
      <c r="S7102">
        <f t="shared" si="224"/>
        <v>0</v>
      </c>
      <c r="T7102" t="str">
        <f t="shared" si="223"/>
        <v/>
      </c>
    </row>
    <row r="7103" spans="19:20" x14ac:dyDescent="0.25">
      <c r="S7103">
        <f t="shared" si="224"/>
        <v>0</v>
      </c>
      <c r="T7103" t="str">
        <f t="shared" si="223"/>
        <v/>
      </c>
    </row>
    <row r="7104" spans="19:20" x14ac:dyDescent="0.25">
      <c r="S7104">
        <f t="shared" si="224"/>
        <v>0</v>
      </c>
      <c r="T7104" t="str">
        <f t="shared" si="223"/>
        <v/>
      </c>
    </row>
    <row r="7105" spans="19:20" x14ac:dyDescent="0.25">
      <c r="S7105">
        <f t="shared" si="224"/>
        <v>0</v>
      </c>
      <c r="T7105" t="str">
        <f t="shared" si="223"/>
        <v/>
      </c>
    </row>
    <row r="7106" spans="19:20" x14ac:dyDescent="0.25">
      <c r="S7106">
        <f t="shared" si="224"/>
        <v>0</v>
      </c>
      <c r="T7106" t="str">
        <f t="shared" si="223"/>
        <v/>
      </c>
    </row>
    <row r="7107" spans="19:20" x14ac:dyDescent="0.25">
      <c r="S7107">
        <f t="shared" si="224"/>
        <v>0</v>
      </c>
      <c r="T7107" t="str">
        <f t="shared" ref="T7107:T7170" si="225">LEFT(P7107,6)</f>
        <v/>
      </c>
    </row>
    <row r="7108" spans="19:20" x14ac:dyDescent="0.25">
      <c r="S7108">
        <f t="shared" si="224"/>
        <v>0</v>
      </c>
      <c r="T7108" t="str">
        <f t="shared" si="225"/>
        <v/>
      </c>
    </row>
    <row r="7109" spans="19:20" x14ac:dyDescent="0.25">
      <c r="S7109">
        <f t="shared" si="224"/>
        <v>0</v>
      </c>
      <c r="T7109" t="str">
        <f t="shared" si="225"/>
        <v/>
      </c>
    </row>
    <row r="7110" spans="19:20" x14ac:dyDescent="0.25">
      <c r="S7110">
        <f t="shared" si="224"/>
        <v>0</v>
      </c>
      <c r="T7110" t="str">
        <f t="shared" si="225"/>
        <v/>
      </c>
    </row>
    <row r="7111" spans="19:20" x14ac:dyDescent="0.25">
      <c r="S7111">
        <f t="shared" si="224"/>
        <v>0</v>
      </c>
      <c r="T7111" t="str">
        <f t="shared" si="225"/>
        <v/>
      </c>
    </row>
    <row r="7112" spans="19:20" x14ac:dyDescent="0.25">
      <c r="S7112">
        <f t="shared" si="224"/>
        <v>0</v>
      </c>
      <c r="T7112" t="str">
        <f t="shared" si="225"/>
        <v/>
      </c>
    </row>
    <row r="7113" spans="19:20" x14ac:dyDescent="0.25">
      <c r="S7113">
        <f t="shared" si="224"/>
        <v>0</v>
      </c>
      <c r="T7113" t="str">
        <f t="shared" si="225"/>
        <v/>
      </c>
    </row>
    <row r="7114" spans="19:20" x14ac:dyDescent="0.25">
      <c r="S7114">
        <f t="shared" si="224"/>
        <v>0</v>
      </c>
      <c r="T7114" t="str">
        <f t="shared" si="225"/>
        <v/>
      </c>
    </row>
    <row r="7115" spans="19:20" x14ac:dyDescent="0.25">
      <c r="S7115">
        <f t="shared" si="224"/>
        <v>0</v>
      </c>
      <c r="T7115" t="str">
        <f t="shared" si="225"/>
        <v/>
      </c>
    </row>
    <row r="7116" spans="19:20" x14ac:dyDescent="0.25">
      <c r="S7116">
        <f t="shared" si="224"/>
        <v>0</v>
      </c>
      <c r="T7116" t="str">
        <f t="shared" si="225"/>
        <v/>
      </c>
    </row>
    <row r="7117" spans="19:20" x14ac:dyDescent="0.25">
      <c r="S7117">
        <f t="shared" si="224"/>
        <v>0</v>
      </c>
      <c r="T7117" t="str">
        <f t="shared" si="225"/>
        <v/>
      </c>
    </row>
    <row r="7118" spans="19:20" x14ac:dyDescent="0.25">
      <c r="S7118">
        <f t="shared" ref="S7118:S7180" si="226">J7118</f>
        <v>0</v>
      </c>
      <c r="T7118" t="str">
        <f t="shared" si="225"/>
        <v/>
      </c>
    </row>
    <row r="7119" spans="19:20" x14ac:dyDescent="0.25">
      <c r="S7119">
        <f t="shared" si="226"/>
        <v>0</v>
      </c>
      <c r="T7119" t="str">
        <f t="shared" si="225"/>
        <v/>
      </c>
    </row>
    <row r="7120" spans="19:20" x14ac:dyDescent="0.25">
      <c r="S7120">
        <f t="shared" si="226"/>
        <v>0</v>
      </c>
      <c r="T7120" t="str">
        <f t="shared" si="225"/>
        <v/>
      </c>
    </row>
    <row r="7121" spans="19:20" x14ac:dyDescent="0.25">
      <c r="S7121">
        <f t="shared" si="226"/>
        <v>0</v>
      </c>
      <c r="T7121" t="str">
        <f t="shared" si="225"/>
        <v/>
      </c>
    </row>
    <row r="7122" spans="19:20" x14ac:dyDescent="0.25">
      <c r="S7122">
        <f t="shared" si="226"/>
        <v>0</v>
      </c>
      <c r="T7122" t="str">
        <f t="shared" si="225"/>
        <v/>
      </c>
    </row>
    <row r="7123" spans="19:20" x14ac:dyDescent="0.25">
      <c r="S7123">
        <f t="shared" si="226"/>
        <v>0</v>
      </c>
      <c r="T7123" t="str">
        <f t="shared" si="225"/>
        <v/>
      </c>
    </row>
    <row r="7124" spans="19:20" x14ac:dyDescent="0.25">
      <c r="S7124">
        <f t="shared" si="226"/>
        <v>0</v>
      </c>
      <c r="T7124" t="str">
        <f t="shared" si="225"/>
        <v/>
      </c>
    </row>
    <row r="7125" spans="19:20" x14ac:dyDescent="0.25">
      <c r="S7125">
        <f t="shared" si="226"/>
        <v>0</v>
      </c>
      <c r="T7125" t="str">
        <f t="shared" si="225"/>
        <v/>
      </c>
    </row>
    <row r="7126" spans="19:20" x14ac:dyDescent="0.25">
      <c r="S7126">
        <f t="shared" si="226"/>
        <v>0</v>
      </c>
      <c r="T7126" t="str">
        <f t="shared" si="225"/>
        <v/>
      </c>
    </row>
    <row r="7127" spans="19:20" x14ac:dyDescent="0.25">
      <c r="S7127">
        <f t="shared" si="226"/>
        <v>0</v>
      </c>
      <c r="T7127" t="str">
        <f t="shared" si="225"/>
        <v/>
      </c>
    </row>
    <row r="7128" spans="19:20" x14ac:dyDescent="0.25">
      <c r="S7128">
        <f t="shared" si="226"/>
        <v>0</v>
      </c>
      <c r="T7128" t="str">
        <f t="shared" si="225"/>
        <v/>
      </c>
    </row>
    <row r="7129" spans="19:20" x14ac:dyDescent="0.25">
      <c r="S7129">
        <f t="shared" si="226"/>
        <v>0</v>
      </c>
      <c r="T7129" t="str">
        <f t="shared" si="225"/>
        <v/>
      </c>
    </row>
    <row r="7130" spans="19:20" x14ac:dyDescent="0.25">
      <c r="S7130">
        <f t="shared" si="226"/>
        <v>0</v>
      </c>
      <c r="T7130" t="str">
        <f t="shared" si="225"/>
        <v/>
      </c>
    </row>
    <row r="7131" spans="19:20" x14ac:dyDescent="0.25">
      <c r="S7131">
        <f t="shared" si="226"/>
        <v>0</v>
      </c>
      <c r="T7131" t="str">
        <f t="shared" si="225"/>
        <v/>
      </c>
    </row>
    <row r="7132" spans="19:20" x14ac:dyDescent="0.25">
      <c r="S7132">
        <f t="shared" si="226"/>
        <v>0</v>
      </c>
      <c r="T7132" t="str">
        <f t="shared" si="225"/>
        <v/>
      </c>
    </row>
    <row r="7133" spans="19:20" x14ac:dyDescent="0.25">
      <c r="S7133">
        <f t="shared" si="226"/>
        <v>0</v>
      </c>
      <c r="T7133" t="str">
        <f t="shared" si="225"/>
        <v/>
      </c>
    </row>
    <row r="7134" spans="19:20" x14ac:dyDescent="0.25">
      <c r="S7134">
        <f t="shared" si="226"/>
        <v>0</v>
      </c>
      <c r="T7134" t="str">
        <f t="shared" si="225"/>
        <v/>
      </c>
    </row>
    <row r="7135" spans="19:20" x14ac:dyDescent="0.25">
      <c r="S7135">
        <f t="shared" si="226"/>
        <v>0</v>
      </c>
      <c r="T7135" t="str">
        <f t="shared" si="225"/>
        <v/>
      </c>
    </row>
    <row r="7136" spans="19:20" x14ac:dyDescent="0.25">
      <c r="S7136">
        <f t="shared" si="226"/>
        <v>0</v>
      </c>
      <c r="T7136" t="str">
        <f t="shared" si="225"/>
        <v/>
      </c>
    </row>
    <row r="7137" spans="19:20" x14ac:dyDescent="0.25">
      <c r="S7137">
        <f t="shared" si="226"/>
        <v>0</v>
      </c>
      <c r="T7137" t="str">
        <f t="shared" si="225"/>
        <v/>
      </c>
    </row>
    <row r="7138" spans="19:20" x14ac:dyDescent="0.25">
      <c r="S7138">
        <f t="shared" si="226"/>
        <v>0</v>
      </c>
      <c r="T7138" t="str">
        <f t="shared" si="225"/>
        <v/>
      </c>
    </row>
    <row r="7139" spans="19:20" x14ac:dyDescent="0.25">
      <c r="S7139">
        <f t="shared" si="226"/>
        <v>0</v>
      </c>
      <c r="T7139" t="str">
        <f t="shared" si="225"/>
        <v/>
      </c>
    </row>
    <row r="7140" spans="19:20" x14ac:dyDescent="0.25">
      <c r="S7140">
        <f t="shared" si="226"/>
        <v>0</v>
      </c>
      <c r="T7140" t="str">
        <f t="shared" si="225"/>
        <v/>
      </c>
    </row>
    <row r="7141" spans="19:20" x14ac:dyDescent="0.25">
      <c r="S7141">
        <f t="shared" si="226"/>
        <v>0</v>
      </c>
      <c r="T7141" t="str">
        <f t="shared" si="225"/>
        <v/>
      </c>
    </row>
    <row r="7142" spans="19:20" x14ac:dyDescent="0.25">
      <c r="S7142">
        <f t="shared" si="226"/>
        <v>0</v>
      </c>
      <c r="T7142" t="str">
        <f t="shared" si="225"/>
        <v/>
      </c>
    </row>
    <row r="7143" spans="19:20" x14ac:dyDescent="0.25">
      <c r="S7143">
        <f t="shared" si="226"/>
        <v>0</v>
      </c>
      <c r="T7143" t="str">
        <f t="shared" si="225"/>
        <v/>
      </c>
    </row>
    <row r="7144" spans="19:20" x14ac:dyDescent="0.25">
      <c r="S7144">
        <f t="shared" si="226"/>
        <v>0</v>
      </c>
      <c r="T7144" t="str">
        <f t="shared" si="225"/>
        <v/>
      </c>
    </row>
    <row r="7145" spans="19:20" x14ac:dyDescent="0.25">
      <c r="S7145">
        <f t="shared" si="226"/>
        <v>0</v>
      </c>
      <c r="T7145" t="str">
        <f t="shared" si="225"/>
        <v/>
      </c>
    </row>
    <row r="7146" spans="19:20" x14ac:dyDescent="0.25">
      <c r="S7146">
        <f t="shared" si="226"/>
        <v>0</v>
      </c>
      <c r="T7146" t="str">
        <f t="shared" si="225"/>
        <v/>
      </c>
    </row>
    <row r="7147" spans="19:20" x14ac:dyDescent="0.25">
      <c r="S7147">
        <f t="shared" si="226"/>
        <v>0</v>
      </c>
      <c r="T7147" t="str">
        <f t="shared" si="225"/>
        <v/>
      </c>
    </row>
    <row r="7148" spans="19:20" x14ac:dyDescent="0.25">
      <c r="S7148">
        <f t="shared" si="226"/>
        <v>0</v>
      </c>
      <c r="T7148" t="str">
        <f t="shared" si="225"/>
        <v/>
      </c>
    </row>
    <row r="7149" spans="19:20" x14ac:dyDescent="0.25">
      <c r="S7149">
        <f t="shared" si="226"/>
        <v>0</v>
      </c>
      <c r="T7149" t="str">
        <f t="shared" si="225"/>
        <v/>
      </c>
    </row>
    <row r="7150" spans="19:20" x14ac:dyDescent="0.25">
      <c r="S7150">
        <f t="shared" si="226"/>
        <v>0</v>
      </c>
      <c r="T7150" t="str">
        <f t="shared" si="225"/>
        <v/>
      </c>
    </row>
    <row r="7151" spans="19:20" x14ac:dyDescent="0.25">
      <c r="S7151">
        <f t="shared" si="226"/>
        <v>0</v>
      </c>
      <c r="T7151" t="str">
        <f t="shared" si="225"/>
        <v/>
      </c>
    </row>
    <row r="7152" spans="19:20" x14ac:dyDescent="0.25">
      <c r="S7152">
        <f t="shared" si="226"/>
        <v>0</v>
      </c>
      <c r="T7152" t="str">
        <f t="shared" si="225"/>
        <v/>
      </c>
    </row>
    <row r="7153" spans="19:20" x14ac:dyDescent="0.25">
      <c r="S7153">
        <f t="shared" si="226"/>
        <v>0</v>
      </c>
      <c r="T7153" t="str">
        <f t="shared" si="225"/>
        <v/>
      </c>
    </row>
    <row r="7154" spans="19:20" x14ac:dyDescent="0.25">
      <c r="S7154">
        <f t="shared" si="226"/>
        <v>0</v>
      </c>
      <c r="T7154" t="str">
        <f t="shared" si="225"/>
        <v/>
      </c>
    </row>
    <row r="7155" spans="19:20" x14ac:dyDescent="0.25">
      <c r="S7155">
        <f t="shared" si="226"/>
        <v>0</v>
      </c>
      <c r="T7155" t="str">
        <f t="shared" si="225"/>
        <v/>
      </c>
    </row>
    <row r="7156" spans="19:20" x14ac:dyDescent="0.25">
      <c r="S7156">
        <f t="shared" si="226"/>
        <v>0</v>
      </c>
      <c r="T7156" t="str">
        <f t="shared" si="225"/>
        <v/>
      </c>
    </row>
    <row r="7157" spans="19:20" x14ac:dyDescent="0.25">
      <c r="S7157">
        <f t="shared" si="226"/>
        <v>0</v>
      </c>
      <c r="T7157" t="str">
        <f t="shared" si="225"/>
        <v/>
      </c>
    </row>
    <row r="7158" spans="19:20" x14ac:dyDescent="0.25">
      <c r="S7158">
        <f t="shared" si="226"/>
        <v>0</v>
      </c>
      <c r="T7158" t="str">
        <f t="shared" si="225"/>
        <v/>
      </c>
    </row>
    <row r="7159" spans="19:20" x14ac:dyDescent="0.25">
      <c r="S7159">
        <f t="shared" si="226"/>
        <v>0</v>
      </c>
      <c r="T7159" t="str">
        <f t="shared" si="225"/>
        <v/>
      </c>
    </row>
    <row r="7160" spans="19:20" x14ac:dyDescent="0.25">
      <c r="S7160">
        <f t="shared" si="226"/>
        <v>0</v>
      </c>
      <c r="T7160" t="str">
        <f t="shared" si="225"/>
        <v/>
      </c>
    </row>
    <row r="7161" spans="19:20" x14ac:dyDescent="0.25">
      <c r="S7161">
        <f t="shared" si="226"/>
        <v>0</v>
      </c>
      <c r="T7161" t="str">
        <f t="shared" si="225"/>
        <v/>
      </c>
    </row>
    <row r="7162" spans="19:20" x14ac:dyDescent="0.25">
      <c r="S7162">
        <f t="shared" si="226"/>
        <v>0</v>
      </c>
      <c r="T7162" t="str">
        <f t="shared" si="225"/>
        <v/>
      </c>
    </row>
    <row r="7163" spans="19:20" x14ac:dyDescent="0.25">
      <c r="S7163">
        <f t="shared" si="226"/>
        <v>0</v>
      </c>
      <c r="T7163" t="str">
        <f t="shared" si="225"/>
        <v/>
      </c>
    </row>
    <row r="7164" spans="19:20" x14ac:dyDescent="0.25">
      <c r="S7164">
        <f t="shared" si="226"/>
        <v>0</v>
      </c>
      <c r="T7164" t="str">
        <f t="shared" si="225"/>
        <v/>
      </c>
    </row>
    <row r="7165" spans="19:20" x14ac:dyDescent="0.25">
      <c r="S7165">
        <f t="shared" si="226"/>
        <v>0</v>
      </c>
      <c r="T7165" t="str">
        <f t="shared" si="225"/>
        <v/>
      </c>
    </row>
    <row r="7166" spans="19:20" x14ac:dyDescent="0.25">
      <c r="S7166">
        <f t="shared" si="226"/>
        <v>0</v>
      </c>
      <c r="T7166" t="str">
        <f t="shared" si="225"/>
        <v/>
      </c>
    </row>
    <row r="7167" spans="19:20" x14ac:dyDescent="0.25">
      <c r="S7167">
        <f t="shared" si="226"/>
        <v>0</v>
      </c>
      <c r="T7167" t="str">
        <f t="shared" si="225"/>
        <v/>
      </c>
    </row>
    <row r="7168" spans="19:20" x14ac:dyDescent="0.25">
      <c r="S7168">
        <f t="shared" si="226"/>
        <v>0</v>
      </c>
      <c r="T7168" t="str">
        <f t="shared" si="225"/>
        <v/>
      </c>
    </row>
    <row r="7169" spans="19:20" x14ac:dyDescent="0.25">
      <c r="S7169">
        <f t="shared" si="226"/>
        <v>0</v>
      </c>
      <c r="T7169" t="str">
        <f t="shared" si="225"/>
        <v/>
      </c>
    </row>
    <row r="7170" spans="19:20" x14ac:dyDescent="0.25">
      <c r="S7170">
        <f t="shared" si="226"/>
        <v>0</v>
      </c>
      <c r="T7170" t="str">
        <f t="shared" si="225"/>
        <v/>
      </c>
    </row>
    <row r="7171" spans="19:20" x14ac:dyDescent="0.25">
      <c r="S7171">
        <f t="shared" si="226"/>
        <v>0</v>
      </c>
      <c r="T7171" t="str">
        <f t="shared" ref="T7171:T7234" si="227">LEFT(P7171,6)</f>
        <v/>
      </c>
    </row>
    <row r="7172" spans="19:20" x14ac:dyDescent="0.25">
      <c r="S7172">
        <f t="shared" si="226"/>
        <v>0</v>
      </c>
      <c r="T7172" t="str">
        <f t="shared" si="227"/>
        <v/>
      </c>
    </row>
    <row r="7173" spans="19:20" x14ac:dyDescent="0.25">
      <c r="S7173">
        <f t="shared" si="226"/>
        <v>0</v>
      </c>
      <c r="T7173" t="str">
        <f t="shared" si="227"/>
        <v/>
      </c>
    </row>
    <row r="7174" spans="19:20" x14ac:dyDescent="0.25">
      <c r="S7174">
        <f t="shared" si="226"/>
        <v>0</v>
      </c>
      <c r="T7174" t="str">
        <f t="shared" si="227"/>
        <v/>
      </c>
    </row>
    <row r="7175" spans="19:20" x14ac:dyDescent="0.25">
      <c r="S7175">
        <f t="shared" si="226"/>
        <v>0</v>
      </c>
      <c r="T7175" t="str">
        <f t="shared" si="227"/>
        <v/>
      </c>
    </row>
    <row r="7176" spans="19:20" x14ac:dyDescent="0.25">
      <c r="S7176">
        <f t="shared" si="226"/>
        <v>0</v>
      </c>
      <c r="T7176" t="str">
        <f t="shared" si="227"/>
        <v/>
      </c>
    </row>
    <row r="7177" spans="19:20" x14ac:dyDescent="0.25">
      <c r="S7177">
        <f t="shared" si="226"/>
        <v>0</v>
      </c>
      <c r="T7177" t="str">
        <f t="shared" si="227"/>
        <v/>
      </c>
    </row>
    <row r="7178" spans="19:20" x14ac:dyDescent="0.25">
      <c r="S7178">
        <f t="shared" si="226"/>
        <v>0</v>
      </c>
      <c r="T7178" t="str">
        <f t="shared" si="227"/>
        <v/>
      </c>
    </row>
    <row r="7179" spans="19:20" x14ac:dyDescent="0.25">
      <c r="S7179">
        <f t="shared" si="226"/>
        <v>0</v>
      </c>
      <c r="T7179" t="str">
        <f t="shared" si="227"/>
        <v/>
      </c>
    </row>
    <row r="7180" spans="19:20" x14ac:dyDescent="0.25">
      <c r="S7180">
        <f t="shared" si="226"/>
        <v>0</v>
      </c>
      <c r="T7180" t="str">
        <f t="shared" si="227"/>
        <v/>
      </c>
    </row>
    <row r="7181" spans="19:20" x14ac:dyDescent="0.25">
      <c r="S7181">
        <f t="shared" ref="S7181:S7243" si="228">J7181</f>
        <v>0</v>
      </c>
      <c r="T7181" t="str">
        <f t="shared" si="227"/>
        <v/>
      </c>
    </row>
    <row r="7182" spans="19:20" x14ac:dyDescent="0.25">
      <c r="S7182">
        <f t="shared" si="228"/>
        <v>0</v>
      </c>
      <c r="T7182" t="str">
        <f t="shared" si="227"/>
        <v/>
      </c>
    </row>
    <row r="7183" spans="19:20" x14ac:dyDescent="0.25">
      <c r="S7183">
        <f t="shared" si="228"/>
        <v>0</v>
      </c>
      <c r="T7183" t="str">
        <f t="shared" si="227"/>
        <v/>
      </c>
    </row>
    <row r="7184" spans="19:20" x14ac:dyDescent="0.25">
      <c r="S7184">
        <f t="shared" si="228"/>
        <v>0</v>
      </c>
      <c r="T7184" t="str">
        <f t="shared" si="227"/>
        <v/>
      </c>
    </row>
    <row r="7185" spans="19:20" x14ac:dyDescent="0.25">
      <c r="S7185">
        <f t="shared" si="228"/>
        <v>0</v>
      </c>
      <c r="T7185" t="str">
        <f t="shared" si="227"/>
        <v/>
      </c>
    </row>
    <row r="7186" spans="19:20" x14ac:dyDescent="0.25">
      <c r="S7186">
        <f t="shared" si="228"/>
        <v>0</v>
      </c>
      <c r="T7186" t="str">
        <f t="shared" si="227"/>
        <v/>
      </c>
    </row>
    <row r="7187" spans="19:20" x14ac:dyDescent="0.25">
      <c r="S7187">
        <f t="shared" si="228"/>
        <v>0</v>
      </c>
      <c r="T7187" t="str">
        <f t="shared" si="227"/>
        <v/>
      </c>
    </row>
    <row r="7188" spans="19:20" x14ac:dyDescent="0.25">
      <c r="S7188">
        <f t="shared" si="228"/>
        <v>0</v>
      </c>
      <c r="T7188" t="str">
        <f t="shared" si="227"/>
        <v/>
      </c>
    </row>
    <row r="7189" spans="19:20" x14ac:dyDescent="0.25">
      <c r="S7189">
        <f t="shared" si="228"/>
        <v>0</v>
      </c>
      <c r="T7189" t="str">
        <f t="shared" si="227"/>
        <v/>
      </c>
    </row>
    <row r="7190" spans="19:20" x14ac:dyDescent="0.25">
      <c r="S7190">
        <f t="shared" si="228"/>
        <v>0</v>
      </c>
      <c r="T7190" t="str">
        <f t="shared" si="227"/>
        <v/>
      </c>
    </row>
    <row r="7191" spans="19:20" x14ac:dyDescent="0.25">
      <c r="S7191">
        <f t="shared" si="228"/>
        <v>0</v>
      </c>
      <c r="T7191" t="str">
        <f t="shared" si="227"/>
        <v/>
      </c>
    </row>
    <row r="7192" spans="19:20" x14ac:dyDescent="0.25">
      <c r="S7192">
        <f t="shared" si="228"/>
        <v>0</v>
      </c>
      <c r="T7192" t="str">
        <f t="shared" si="227"/>
        <v/>
      </c>
    </row>
    <row r="7193" spans="19:20" x14ac:dyDescent="0.25">
      <c r="S7193">
        <f t="shared" si="228"/>
        <v>0</v>
      </c>
      <c r="T7193" t="str">
        <f t="shared" si="227"/>
        <v/>
      </c>
    </row>
    <row r="7194" spans="19:20" x14ac:dyDescent="0.25">
      <c r="S7194">
        <f t="shared" si="228"/>
        <v>0</v>
      </c>
      <c r="T7194" t="str">
        <f t="shared" si="227"/>
        <v/>
      </c>
    </row>
    <row r="7195" spans="19:20" x14ac:dyDescent="0.25">
      <c r="S7195">
        <f t="shared" si="228"/>
        <v>0</v>
      </c>
      <c r="T7195" t="str">
        <f t="shared" si="227"/>
        <v/>
      </c>
    </row>
    <row r="7196" spans="19:20" x14ac:dyDescent="0.25">
      <c r="S7196">
        <f t="shared" si="228"/>
        <v>0</v>
      </c>
      <c r="T7196" t="str">
        <f t="shared" si="227"/>
        <v/>
      </c>
    </row>
    <row r="7197" spans="19:20" x14ac:dyDescent="0.25">
      <c r="S7197">
        <f t="shared" si="228"/>
        <v>0</v>
      </c>
      <c r="T7197" t="str">
        <f t="shared" si="227"/>
        <v/>
      </c>
    </row>
    <row r="7198" spans="19:20" x14ac:dyDescent="0.25">
      <c r="S7198">
        <f t="shared" si="228"/>
        <v>0</v>
      </c>
      <c r="T7198" t="str">
        <f t="shared" si="227"/>
        <v/>
      </c>
    </row>
    <row r="7199" spans="19:20" x14ac:dyDescent="0.25">
      <c r="S7199">
        <f t="shared" si="228"/>
        <v>0</v>
      </c>
      <c r="T7199" t="str">
        <f t="shared" si="227"/>
        <v/>
      </c>
    </row>
    <row r="7200" spans="19:20" x14ac:dyDescent="0.25">
      <c r="S7200">
        <f t="shared" si="228"/>
        <v>0</v>
      </c>
      <c r="T7200" t="str">
        <f t="shared" si="227"/>
        <v/>
      </c>
    </row>
    <row r="7201" spans="19:20" x14ac:dyDescent="0.25">
      <c r="S7201">
        <f t="shared" si="228"/>
        <v>0</v>
      </c>
      <c r="T7201" t="str">
        <f t="shared" si="227"/>
        <v/>
      </c>
    </row>
    <row r="7202" spans="19:20" x14ac:dyDescent="0.25">
      <c r="S7202">
        <f t="shared" si="228"/>
        <v>0</v>
      </c>
      <c r="T7202" t="str">
        <f t="shared" si="227"/>
        <v/>
      </c>
    </row>
    <row r="7203" spans="19:20" x14ac:dyDescent="0.25">
      <c r="S7203">
        <f t="shared" si="228"/>
        <v>0</v>
      </c>
      <c r="T7203" t="str">
        <f t="shared" si="227"/>
        <v/>
      </c>
    </row>
    <row r="7204" spans="19:20" x14ac:dyDescent="0.25">
      <c r="S7204">
        <f t="shared" si="228"/>
        <v>0</v>
      </c>
      <c r="T7204" t="str">
        <f t="shared" si="227"/>
        <v/>
      </c>
    </row>
    <row r="7205" spans="19:20" x14ac:dyDescent="0.25">
      <c r="S7205">
        <f t="shared" si="228"/>
        <v>0</v>
      </c>
      <c r="T7205" t="str">
        <f t="shared" si="227"/>
        <v/>
      </c>
    </row>
    <row r="7206" spans="19:20" x14ac:dyDescent="0.25">
      <c r="S7206">
        <f t="shared" si="228"/>
        <v>0</v>
      </c>
      <c r="T7206" t="str">
        <f t="shared" si="227"/>
        <v/>
      </c>
    </row>
    <row r="7207" spans="19:20" x14ac:dyDescent="0.25">
      <c r="S7207">
        <f t="shared" si="228"/>
        <v>0</v>
      </c>
      <c r="T7207" t="str">
        <f t="shared" si="227"/>
        <v/>
      </c>
    </row>
    <row r="7208" spans="19:20" x14ac:dyDescent="0.25">
      <c r="S7208">
        <f t="shared" si="228"/>
        <v>0</v>
      </c>
      <c r="T7208" t="str">
        <f t="shared" si="227"/>
        <v/>
      </c>
    </row>
    <row r="7209" spans="19:20" x14ac:dyDescent="0.25">
      <c r="S7209">
        <f t="shared" si="228"/>
        <v>0</v>
      </c>
      <c r="T7209" t="str">
        <f t="shared" si="227"/>
        <v/>
      </c>
    </row>
    <row r="7210" spans="19:20" x14ac:dyDescent="0.25">
      <c r="S7210">
        <f t="shared" si="228"/>
        <v>0</v>
      </c>
      <c r="T7210" t="str">
        <f t="shared" si="227"/>
        <v/>
      </c>
    </row>
    <row r="7211" spans="19:20" x14ac:dyDescent="0.25">
      <c r="S7211">
        <f t="shared" si="228"/>
        <v>0</v>
      </c>
      <c r="T7211" t="str">
        <f t="shared" si="227"/>
        <v/>
      </c>
    </row>
    <row r="7212" spans="19:20" x14ac:dyDescent="0.25">
      <c r="S7212">
        <f t="shared" si="228"/>
        <v>0</v>
      </c>
      <c r="T7212" t="str">
        <f t="shared" si="227"/>
        <v/>
      </c>
    </row>
    <row r="7213" spans="19:20" x14ac:dyDescent="0.25">
      <c r="S7213">
        <f t="shared" si="228"/>
        <v>0</v>
      </c>
      <c r="T7213" t="str">
        <f t="shared" si="227"/>
        <v/>
      </c>
    </row>
    <row r="7214" spans="19:20" x14ac:dyDescent="0.25">
      <c r="S7214">
        <f t="shared" si="228"/>
        <v>0</v>
      </c>
      <c r="T7214" t="str">
        <f t="shared" si="227"/>
        <v/>
      </c>
    </row>
    <row r="7215" spans="19:20" x14ac:dyDescent="0.25">
      <c r="S7215">
        <f t="shared" si="228"/>
        <v>0</v>
      </c>
      <c r="T7215" t="str">
        <f t="shared" si="227"/>
        <v/>
      </c>
    </row>
    <row r="7216" spans="19:20" x14ac:dyDescent="0.25">
      <c r="S7216">
        <f t="shared" si="228"/>
        <v>0</v>
      </c>
      <c r="T7216" t="str">
        <f t="shared" si="227"/>
        <v/>
      </c>
    </row>
    <row r="7217" spans="19:20" x14ac:dyDescent="0.25">
      <c r="S7217">
        <f t="shared" si="228"/>
        <v>0</v>
      </c>
      <c r="T7217" t="str">
        <f t="shared" si="227"/>
        <v/>
      </c>
    </row>
    <row r="7218" spans="19:20" x14ac:dyDescent="0.25">
      <c r="S7218">
        <f t="shared" si="228"/>
        <v>0</v>
      </c>
      <c r="T7218" t="str">
        <f t="shared" si="227"/>
        <v/>
      </c>
    </row>
    <row r="7219" spans="19:20" x14ac:dyDescent="0.25">
      <c r="S7219">
        <f t="shared" si="228"/>
        <v>0</v>
      </c>
      <c r="T7219" t="str">
        <f t="shared" si="227"/>
        <v/>
      </c>
    </row>
    <row r="7220" spans="19:20" x14ac:dyDescent="0.25">
      <c r="S7220">
        <f t="shared" si="228"/>
        <v>0</v>
      </c>
      <c r="T7220" t="str">
        <f t="shared" si="227"/>
        <v/>
      </c>
    </row>
    <row r="7221" spans="19:20" x14ac:dyDescent="0.25">
      <c r="S7221">
        <f t="shared" si="228"/>
        <v>0</v>
      </c>
      <c r="T7221" t="str">
        <f t="shared" si="227"/>
        <v/>
      </c>
    </row>
    <row r="7222" spans="19:20" x14ac:dyDescent="0.25">
      <c r="S7222">
        <f t="shared" si="228"/>
        <v>0</v>
      </c>
      <c r="T7222" t="str">
        <f t="shared" si="227"/>
        <v/>
      </c>
    </row>
    <row r="7223" spans="19:20" x14ac:dyDescent="0.25">
      <c r="S7223">
        <f t="shared" si="228"/>
        <v>0</v>
      </c>
      <c r="T7223" t="str">
        <f t="shared" si="227"/>
        <v/>
      </c>
    </row>
    <row r="7224" spans="19:20" x14ac:dyDescent="0.25">
      <c r="S7224">
        <f t="shared" si="228"/>
        <v>0</v>
      </c>
      <c r="T7224" t="str">
        <f t="shared" si="227"/>
        <v/>
      </c>
    </row>
    <row r="7225" spans="19:20" x14ac:dyDescent="0.25">
      <c r="S7225">
        <f t="shared" si="228"/>
        <v>0</v>
      </c>
      <c r="T7225" t="str">
        <f t="shared" si="227"/>
        <v/>
      </c>
    </row>
    <row r="7226" spans="19:20" x14ac:dyDescent="0.25">
      <c r="S7226">
        <f t="shared" si="228"/>
        <v>0</v>
      </c>
      <c r="T7226" t="str">
        <f t="shared" si="227"/>
        <v/>
      </c>
    </row>
    <row r="7227" spans="19:20" x14ac:dyDescent="0.25">
      <c r="S7227">
        <f t="shared" si="228"/>
        <v>0</v>
      </c>
      <c r="T7227" t="str">
        <f t="shared" si="227"/>
        <v/>
      </c>
    </row>
    <row r="7228" spans="19:20" x14ac:dyDescent="0.25">
      <c r="S7228">
        <f t="shared" si="228"/>
        <v>0</v>
      </c>
      <c r="T7228" t="str">
        <f t="shared" si="227"/>
        <v/>
      </c>
    </row>
    <row r="7229" spans="19:20" x14ac:dyDescent="0.25">
      <c r="S7229">
        <f t="shared" si="228"/>
        <v>0</v>
      </c>
      <c r="T7229" t="str">
        <f t="shared" si="227"/>
        <v/>
      </c>
    </row>
    <row r="7230" spans="19:20" x14ac:dyDescent="0.25">
      <c r="S7230">
        <f t="shared" si="228"/>
        <v>0</v>
      </c>
      <c r="T7230" t="str">
        <f t="shared" si="227"/>
        <v/>
      </c>
    </row>
    <row r="7231" spans="19:20" x14ac:dyDescent="0.25">
      <c r="S7231">
        <f t="shared" si="228"/>
        <v>0</v>
      </c>
      <c r="T7231" t="str">
        <f t="shared" si="227"/>
        <v/>
      </c>
    </row>
    <row r="7232" spans="19:20" x14ac:dyDescent="0.25">
      <c r="S7232">
        <f t="shared" si="228"/>
        <v>0</v>
      </c>
      <c r="T7232" t="str">
        <f t="shared" si="227"/>
        <v/>
      </c>
    </row>
    <row r="7233" spans="19:20" x14ac:dyDescent="0.25">
      <c r="S7233">
        <f t="shared" si="228"/>
        <v>0</v>
      </c>
      <c r="T7233" t="str">
        <f t="shared" si="227"/>
        <v/>
      </c>
    </row>
    <row r="7234" spans="19:20" x14ac:dyDescent="0.25">
      <c r="S7234">
        <f t="shared" si="228"/>
        <v>0</v>
      </c>
      <c r="T7234" t="str">
        <f t="shared" si="227"/>
        <v/>
      </c>
    </row>
    <row r="7235" spans="19:20" x14ac:dyDescent="0.25">
      <c r="S7235">
        <f t="shared" si="228"/>
        <v>0</v>
      </c>
      <c r="T7235" t="str">
        <f t="shared" ref="T7235:T7298" si="229">LEFT(P7235,6)</f>
        <v/>
      </c>
    </row>
    <row r="7236" spans="19:20" x14ac:dyDescent="0.25">
      <c r="S7236">
        <f t="shared" si="228"/>
        <v>0</v>
      </c>
      <c r="T7236" t="str">
        <f t="shared" si="229"/>
        <v/>
      </c>
    </row>
    <row r="7237" spans="19:20" x14ac:dyDescent="0.25">
      <c r="S7237">
        <f t="shared" si="228"/>
        <v>0</v>
      </c>
      <c r="T7237" t="str">
        <f t="shared" si="229"/>
        <v/>
      </c>
    </row>
    <row r="7238" spans="19:20" x14ac:dyDescent="0.25">
      <c r="S7238">
        <f t="shared" si="228"/>
        <v>0</v>
      </c>
      <c r="T7238" t="str">
        <f t="shared" si="229"/>
        <v/>
      </c>
    </row>
    <row r="7239" spans="19:20" x14ac:dyDescent="0.25">
      <c r="S7239">
        <f t="shared" si="228"/>
        <v>0</v>
      </c>
      <c r="T7239" t="str">
        <f t="shared" si="229"/>
        <v/>
      </c>
    </row>
    <row r="7240" spans="19:20" x14ac:dyDescent="0.25">
      <c r="S7240">
        <f t="shared" si="228"/>
        <v>0</v>
      </c>
      <c r="T7240" t="str">
        <f t="shared" si="229"/>
        <v/>
      </c>
    </row>
    <row r="7241" spans="19:20" x14ac:dyDescent="0.25">
      <c r="S7241">
        <f t="shared" si="228"/>
        <v>0</v>
      </c>
      <c r="T7241" t="str">
        <f t="shared" si="229"/>
        <v/>
      </c>
    </row>
    <row r="7242" spans="19:20" x14ac:dyDescent="0.25">
      <c r="S7242">
        <f t="shared" si="228"/>
        <v>0</v>
      </c>
      <c r="T7242" t="str">
        <f t="shared" si="229"/>
        <v/>
      </c>
    </row>
    <row r="7243" spans="19:20" x14ac:dyDescent="0.25">
      <c r="S7243">
        <f t="shared" si="228"/>
        <v>0</v>
      </c>
      <c r="T7243" t="str">
        <f t="shared" si="229"/>
        <v/>
      </c>
    </row>
    <row r="7244" spans="19:20" x14ac:dyDescent="0.25">
      <c r="S7244">
        <f t="shared" ref="S7244:S7307" si="230">J7244</f>
        <v>0</v>
      </c>
      <c r="T7244" t="str">
        <f t="shared" si="229"/>
        <v/>
      </c>
    </row>
    <row r="7245" spans="19:20" x14ac:dyDescent="0.25">
      <c r="S7245">
        <f t="shared" si="230"/>
        <v>0</v>
      </c>
      <c r="T7245" t="str">
        <f t="shared" si="229"/>
        <v/>
      </c>
    </row>
    <row r="7246" spans="19:20" x14ac:dyDescent="0.25">
      <c r="S7246">
        <f t="shared" si="230"/>
        <v>0</v>
      </c>
      <c r="T7246" t="str">
        <f t="shared" si="229"/>
        <v/>
      </c>
    </row>
    <row r="7247" spans="19:20" x14ac:dyDescent="0.25">
      <c r="S7247">
        <f t="shared" si="230"/>
        <v>0</v>
      </c>
      <c r="T7247" t="str">
        <f t="shared" si="229"/>
        <v/>
      </c>
    </row>
    <row r="7248" spans="19:20" x14ac:dyDescent="0.25">
      <c r="S7248">
        <f t="shared" si="230"/>
        <v>0</v>
      </c>
      <c r="T7248" t="str">
        <f t="shared" si="229"/>
        <v/>
      </c>
    </row>
    <row r="7249" spans="19:20" x14ac:dyDescent="0.25">
      <c r="S7249">
        <f t="shared" si="230"/>
        <v>0</v>
      </c>
      <c r="T7249" t="str">
        <f t="shared" si="229"/>
        <v/>
      </c>
    </row>
    <row r="7250" spans="19:20" x14ac:dyDescent="0.25">
      <c r="S7250">
        <f t="shared" si="230"/>
        <v>0</v>
      </c>
      <c r="T7250" t="str">
        <f t="shared" si="229"/>
        <v/>
      </c>
    </row>
    <row r="7251" spans="19:20" x14ac:dyDescent="0.25">
      <c r="S7251">
        <f t="shared" si="230"/>
        <v>0</v>
      </c>
      <c r="T7251" t="str">
        <f t="shared" si="229"/>
        <v/>
      </c>
    </row>
    <row r="7252" spans="19:20" x14ac:dyDescent="0.25">
      <c r="S7252">
        <f t="shared" si="230"/>
        <v>0</v>
      </c>
      <c r="T7252" t="str">
        <f t="shared" si="229"/>
        <v/>
      </c>
    </row>
    <row r="7253" spans="19:20" x14ac:dyDescent="0.25">
      <c r="S7253">
        <f t="shared" si="230"/>
        <v>0</v>
      </c>
      <c r="T7253" t="str">
        <f t="shared" si="229"/>
        <v/>
      </c>
    </row>
    <row r="7254" spans="19:20" x14ac:dyDescent="0.25">
      <c r="S7254">
        <f t="shared" si="230"/>
        <v>0</v>
      </c>
      <c r="T7254" t="str">
        <f t="shared" si="229"/>
        <v/>
      </c>
    </row>
    <row r="7255" spans="19:20" x14ac:dyDescent="0.25">
      <c r="S7255">
        <f t="shared" si="230"/>
        <v>0</v>
      </c>
      <c r="T7255" t="str">
        <f t="shared" si="229"/>
        <v/>
      </c>
    </row>
    <row r="7256" spans="19:20" x14ac:dyDescent="0.25">
      <c r="S7256">
        <f t="shared" si="230"/>
        <v>0</v>
      </c>
      <c r="T7256" t="str">
        <f t="shared" si="229"/>
        <v/>
      </c>
    </row>
    <row r="7257" spans="19:20" x14ac:dyDescent="0.25">
      <c r="S7257">
        <f t="shared" si="230"/>
        <v>0</v>
      </c>
      <c r="T7257" t="str">
        <f t="shared" si="229"/>
        <v/>
      </c>
    </row>
    <row r="7258" spans="19:20" x14ac:dyDescent="0.25">
      <c r="S7258">
        <f t="shared" si="230"/>
        <v>0</v>
      </c>
      <c r="T7258" t="str">
        <f t="shared" si="229"/>
        <v/>
      </c>
    </row>
    <row r="7259" spans="19:20" x14ac:dyDescent="0.25">
      <c r="S7259">
        <f t="shared" si="230"/>
        <v>0</v>
      </c>
      <c r="T7259" t="str">
        <f t="shared" si="229"/>
        <v/>
      </c>
    </row>
    <row r="7260" spans="19:20" x14ac:dyDescent="0.25">
      <c r="S7260">
        <f t="shared" si="230"/>
        <v>0</v>
      </c>
      <c r="T7260" t="str">
        <f t="shared" si="229"/>
        <v/>
      </c>
    </row>
    <row r="7261" spans="19:20" x14ac:dyDescent="0.25">
      <c r="S7261">
        <f t="shared" si="230"/>
        <v>0</v>
      </c>
      <c r="T7261" t="str">
        <f t="shared" si="229"/>
        <v/>
      </c>
    </row>
    <row r="7262" spans="19:20" x14ac:dyDescent="0.25">
      <c r="S7262">
        <f t="shared" si="230"/>
        <v>0</v>
      </c>
      <c r="T7262" t="str">
        <f t="shared" si="229"/>
        <v/>
      </c>
    </row>
    <row r="7263" spans="19:20" x14ac:dyDescent="0.25">
      <c r="S7263">
        <f t="shared" si="230"/>
        <v>0</v>
      </c>
      <c r="T7263" t="str">
        <f t="shared" si="229"/>
        <v/>
      </c>
    </row>
    <row r="7264" spans="19:20" x14ac:dyDescent="0.25">
      <c r="S7264">
        <f t="shared" si="230"/>
        <v>0</v>
      </c>
      <c r="T7264" t="str">
        <f t="shared" si="229"/>
        <v/>
      </c>
    </row>
    <row r="7265" spans="19:20" x14ac:dyDescent="0.25">
      <c r="S7265">
        <f t="shared" si="230"/>
        <v>0</v>
      </c>
      <c r="T7265" t="str">
        <f t="shared" si="229"/>
        <v/>
      </c>
    </row>
    <row r="7266" spans="19:20" x14ac:dyDescent="0.25">
      <c r="S7266">
        <f t="shared" si="230"/>
        <v>0</v>
      </c>
      <c r="T7266" t="str">
        <f t="shared" si="229"/>
        <v/>
      </c>
    </row>
    <row r="7267" spans="19:20" x14ac:dyDescent="0.25">
      <c r="S7267">
        <f t="shared" si="230"/>
        <v>0</v>
      </c>
      <c r="T7267" t="str">
        <f t="shared" si="229"/>
        <v/>
      </c>
    </row>
    <row r="7268" spans="19:20" x14ac:dyDescent="0.25">
      <c r="S7268">
        <f t="shared" si="230"/>
        <v>0</v>
      </c>
      <c r="T7268" t="str">
        <f t="shared" si="229"/>
        <v/>
      </c>
    </row>
    <row r="7269" spans="19:20" x14ac:dyDescent="0.25">
      <c r="S7269">
        <f t="shared" si="230"/>
        <v>0</v>
      </c>
      <c r="T7269" t="str">
        <f t="shared" si="229"/>
        <v/>
      </c>
    </row>
    <row r="7270" spans="19:20" x14ac:dyDescent="0.25">
      <c r="S7270">
        <f t="shared" si="230"/>
        <v>0</v>
      </c>
      <c r="T7270" t="str">
        <f t="shared" si="229"/>
        <v/>
      </c>
    </row>
    <row r="7271" spans="19:20" x14ac:dyDescent="0.25">
      <c r="S7271">
        <f t="shared" si="230"/>
        <v>0</v>
      </c>
      <c r="T7271" t="str">
        <f t="shared" si="229"/>
        <v/>
      </c>
    </row>
    <row r="7272" spans="19:20" x14ac:dyDescent="0.25">
      <c r="S7272">
        <f t="shared" si="230"/>
        <v>0</v>
      </c>
      <c r="T7272" t="str">
        <f t="shared" si="229"/>
        <v/>
      </c>
    </row>
    <row r="7273" spans="19:20" x14ac:dyDescent="0.25">
      <c r="S7273">
        <f t="shared" si="230"/>
        <v>0</v>
      </c>
      <c r="T7273" t="str">
        <f t="shared" si="229"/>
        <v/>
      </c>
    </row>
    <row r="7274" spans="19:20" x14ac:dyDescent="0.25">
      <c r="S7274">
        <f t="shared" si="230"/>
        <v>0</v>
      </c>
      <c r="T7274" t="str">
        <f t="shared" si="229"/>
        <v/>
      </c>
    </row>
    <row r="7275" spans="19:20" x14ac:dyDescent="0.25">
      <c r="S7275">
        <f t="shared" si="230"/>
        <v>0</v>
      </c>
      <c r="T7275" t="str">
        <f t="shared" si="229"/>
        <v/>
      </c>
    </row>
    <row r="7276" spans="19:20" x14ac:dyDescent="0.25">
      <c r="S7276">
        <f t="shared" si="230"/>
        <v>0</v>
      </c>
      <c r="T7276" t="str">
        <f t="shared" si="229"/>
        <v/>
      </c>
    </row>
    <row r="7277" spans="19:20" x14ac:dyDescent="0.25">
      <c r="S7277">
        <f t="shared" si="230"/>
        <v>0</v>
      </c>
      <c r="T7277" t="str">
        <f t="shared" si="229"/>
        <v/>
      </c>
    </row>
    <row r="7278" spans="19:20" x14ac:dyDescent="0.25">
      <c r="S7278">
        <f t="shared" si="230"/>
        <v>0</v>
      </c>
      <c r="T7278" t="str">
        <f t="shared" si="229"/>
        <v/>
      </c>
    </row>
    <row r="7279" spans="19:20" x14ac:dyDescent="0.25">
      <c r="S7279">
        <f t="shared" si="230"/>
        <v>0</v>
      </c>
      <c r="T7279" t="str">
        <f t="shared" si="229"/>
        <v/>
      </c>
    </row>
    <row r="7280" spans="19:20" x14ac:dyDescent="0.25">
      <c r="S7280">
        <f t="shared" si="230"/>
        <v>0</v>
      </c>
      <c r="T7280" t="str">
        <f t="shared" si="229"/>
        <v/>
      </c>
    </row>
    <row r="7281" spans="19:20" x14ac:dyDescent="0.25">
      <c r="S7281">
        <f t="shared" si="230"/>
        <v>0</v>
      </c>
      <c r="T7281" t="str">
        <f t="shared" si="229"/>
        <v/>
      </c>
    </row>
    <row r="7282" spans="19:20" x14ac:dyDescent="0.25">
      <c r="S7282">
        <f t="shared" si="230"/>
        <v>0</v>
      </c>
      <c r="T7282" t="str">
        <f t="shared" si="229"/>
        <v/>
      </c>
    </row>
    <row r="7283" spans="19:20" x14ac:dyDescent="0.25">
      <c r="S7283">
        <f t="shared" si="230"/>
        <v>0</v>
      </c>
      <c r="T7283" t="str">
        <f t="shared" si="229"/>
        <v/>
      </c>
    </row>
    <row r="7284" spans="19:20" x14ac:dyDescent="0.25">
      <c r="S7284">
        <f t="shared" si="230"/>
        <v>0</v>
      </c>
      <c r="T7284" t="str">
        <f t="shared" si="229"/>
        <v/>
      </c>
    </row>
    <row r="7285" spans="19:20" x14ac:dyDescent="0.25">
      <c r="S7285">
        <f t="shared" si="230"/>
        <v>0</v>
      </c>
      <c r="T7285" t="str">
        <f t="shared" si="229"/>
        <v/>
      </c>
    </row>
    <row r="7286" spans="19:20" x14ac:dyDescent="0.25">
      <c r="S7286">
        <f t="shared" si="230"/>
        <v>0</v>
      </c>
      <c r="T7286" t="str">
        <f t="shared" si="229"/>
        <v/>
      </c>
    </row>
    <row r="7287" spans="19:20" x14ac:dyDescent="0.25">
      <c r="S7287">
        <f t="shared" si="230"/>
        <v>0</v>
      </c>
      <c r="T7287" t="str">
        <f t="shared" si="229"/>
        <v/>
      </c>
    </row>
    <row r="7288" spans="19:20" x14ac:dyDescent="0.25">
      <c r="S7288">
        <f t="shared" si="230"/>
        <v>0</v>
      </c>
      <c r="T7288" t="str">
        <f t="shared" si="229"/>
        <v/>
      </c>
    </row>
    <row r="7289" spans="19:20" x14ac:dyDescent="0.25">
      <c r="S7289">
        <f t="shared" si="230"/>
        <v>0</v>
      </c>
      <c r="T7289" t="str">
        <f t="shared" si="229"/>
        <v/>
      </c>
    </row>
    <row r="7290" spans="19:20" x14ac:dyDescent="0.25">
      <c r="S7290">
        <f t="shared" si="230"/>
        <v>0</v>
      </c>
      <c r="T7290" t="str">
        <f t="shared" si="229"/>
        <v/>
      </c>
    </row>
    <row r="7291" spans="19:20" x14ac:dyDescent="0.25">
      <c r="S7291">
        <f t="shared" si="230"/>
        <v>0</v>
      </c>
      <c r="T7291" t="str">
        <f t="shared" si="229"/>
        <v/>
      </c>
    </row>
    <row r="7292" spans="19:20" x14ac:dyDescent="0.25">
      <c r="S7292">
        <f t="shared" si="230"/>
        <v>0</v>
      </c>
      <c r="T7292" t="str">
        <f t="shared" si="229"/>
        <v/>
      </c>
    </row>
    <row r="7293" spans="19:20" x14ac:dyDescent="0.25">
      <c r="S7293">
        <f t="shared" si="230"/>
        <v>0</v>
      </c>
      <c r="T7293" t="str">
        <f t="shared" si="229"/>
        <v/>
      </c>
    </row>
    <row r="7294" spans="19:20" x14ac:dyDescent="0.25">
      <c r="S7294">
        <f t="shared" si="230"/>
        <v>0</v>
      </c>
      <c r="T7294" t="str">
        <f t="shared" si="229"/>
        <v/>
      </c>
    </row>
    <row r="7295" spans="19:20" x14ac:dyDescent="0.25">
      <c r="S7295">
        <f t="shared" si="230"/>
        <v>0</v>
      </c>
      <c r="T7295" t="str">
        <f t="shared" si="229"/>
        <v/>
      </c>
    </row>
    <row r="7296" spans="19:20" x14ac:dyDescent="0.25">
      <c r="S7296">
        <f t="shared" si="230"/>
        <v>0</v>
      </c>
      <c r="T7296" t="str">
        <f t="shared" si="229"/>
        <v/>
      </c>
    </row>
    <row r="7297" spans="19:20" x14ac:dyDescent="0.25">
      <c r="S7297">
        <f t="shared" si="230"/>
        <v>0</v>
      </c>
      <c r="T7297" t="str">
        <f t="shared" si="229"/>
        <v/>
      </c>
    </row>
    <row r="7298" spans="19:20" x14ac:dyDescent="0.25">
      <c r="S7298">
        <f t="shared" si="230"/>
        <v>0</v>
      </c>
      <c r="T7298" t="str">
        <f t="shared" si="229"/>
        <v/>
      </c>
    </row>
    <row r="7299" spans="19:20" x14ac:dyDescent="0.25">
      <c r="S7299">
        <f t="shared" si="230"/>
        <v>0</v>
      </c>
      <c r="T7299" t="str">
        <f t="shared" ref="T7299:T7362" si="231">LEFT(P7299,6)</f>
        <v/>
      </c>
    </row>
    <row r="7300" spans="19:20" x14ac:dyDescent="0.25">
      <c r="S7300">
        <f t="shared" si="230"/>
        <v>0</v>
      </c>
      <c r="T7300" t="str">
        <f t="shared" si="231"/>
        <v/>
      </c>
    </row>
    <row r="7301" spans="19:20" x14ac:dyDescent="0.25">
      <c r="S7301">
        <f t="shared" si="230"/>
        <v>0</v>
      </c>
      <c r="T7301" t="str">
        <f t="shared" si="231"/>
        <v/>
      </c>
    </row>
    <row r="7302" spans="19:20" x14ac:dyDescent="0.25">
      <c r="S7302">
        <f t="shared" si="230"/>
        <v>0</v>
      </c>
      <c r="T7302" t="str">
        <f t="shared" si="231"/>
        <v/>
      </c>
    </row>
    <row r="7303" spans="19:20" x14ac:dyDescent="0.25">
      <c r="S7303">
        <f t="shared" si="230"/>
        <v>0</v>
      </c>
      <c r="T7303" t="str">
        <f t="shared" si="231"/>
        <v/>
      </c>
    </row>
    <row r="7304" spans="19:20" x14ac:dyDescent="0.25">
      <c r="S7304">
        <f t="shared" si="230"/>
        <v>0</v>
      </c>
      <c r="T7304" t="str">
        <f t="shared" si="231"/>
        <v/>
      </c>
    </row>
    <row r="7305" spans="19:20" x14ac:dyDescent="0.25">
      <c r="S7305">
        <f t="shared" si="230"/>
        <v>0</v>
      </c>
      <c r="T7305" t="str">
        <f t="shared" si="231"/>
        <v/>
      </c>
    </row>
    <row r="7306" spans="19:20" x14ac:dyDescent="0.25">
      <c r="S7306">
        <f t="shared" si="230"/>
        <v>0</v>
      </c>
      <c r="T7306" t="str">
        <f t="shared" si="231"/>
        <v/>
      </c>
    </row>
    <row r="7307" spans="19:20" x14ac:dyDescent="0.25">
      <c r="S7307">
        <f t="shared" si="230"/>
        <v>0</v>
      </c>
      <c r="T7307" t="str">
        <f t="shared" si="231"/>
        <v/>
      </c>
    </row>
    <row r="7308" spans="19:20" x14ac:dyDescent="0.25">
      <c r="S7308">
        <f t="shared" ref="S7308:S7371" si="232">J7308</f>
        <v>0</v>
      </c>
      <c r="T7308" t="str">
        <f t="shared" si="231"/>
        <v/>
      </c>
    </row>
    <row r="7309" spans="19:20" x14ac:dyDescent="0.25">
      <c r="S7309">
        <f t="shared" si="232"/>
        <v>0</v>
      </c>
      <c r="T7309" t="str">
        <f t="shared" si="231"/>
        <v/>
      </c>
    </row>
    <row r="7310" spans="19:20" x14ac:dyDescent="0.25">
      <c r="S7310">
        <f t="shared" si="232"/>
        <v>0</v>
      </c>
      <c r="T7310" t="str">
        <f t="shared" si="231"/>
        <v/>
      </c>
    </row>
    <row r="7311" spans="19:20" x14ac:dyDescent="0.25">
      <c r="S7311">
        <f t="shared" si="232"/>
        <v>0</v>
      </c>
      <c r="T7311" t="str">
        <f t="shared" si="231"/>
        <v/>
      </c>
    </row>
    <row r="7312" spans="19:20" x14ac:dyDescent="0.25">
      <c r="S7312">
        <f t="shared" si="232"/>
        <v>0</v>
      </c>
      <c r="T7312" t="str">
        <f t="shared" si="231"/>
        <v/>
      </c>
    </row>
    <row r="7313" spans="19:20" x14ac:dyDescent="0.25">
      <c r="S7313">
        <f t="shared" si="232"/>
        <v>0</v>
      </c>
      <c r="T7313" t="str">
        <f t="shared" si="231"/>
        <v/>
      </c>
    </row>
    <row r="7314" spans="19:20" x14ac:dyDescent="0.25">
      <c r="S7314">
        <f t="shared" si="232"/>
        <v>0</v>
      </c>
      <c r="T7314" t="str">
        <f t="shared" si="231"/>
        <v/>
      </c>
    </row>
    <row r="7315" spans="19:20" x14ac:dyDescent="0.25">
      <c r="S7315">
        <f t="shared" si="232"/>
        <v>0</v>
      </c>
      <c r="T7315" t="str">
        <f t="shared" si="231"/>
        <v/>
      </c>
    </row>
    <row r="7316" spans="19:20" x14ac:dyDescent="0.25">
      <c r="S7316">
        <f t="shared" si="232"/>
        <v>0</v>
      </c>
      <c r="T7316" t="str">
        <f t="shared" si="231"/>
        <v/>
      </c>
    </row>
    <row r="7317" spans="19:20" x14ac:dyDescent="0.25">
      <c r="S7317">
        <f t="shared" si="232"/>
        <v>0</v>
      </c>
      <c r="T7317" t="str">
        <f t="shared" si="231"/>
        <v/>
      </c>
    </row>
    <row r="7318" spans="19:20" x14ac:dyDescent="0.25">
      <c r="S7318">
        <f t="shared" si="232"/>
        <v>0</v>
      </c>
      <c r="T7318" t="str">
        <f t="shared" si="231"/>
        <v/>
      </c>
    </row>
    <row r="7319" spans="19:20" x14ac:dyDescent="0.25">
      <c r="S7319">
        <f t="shared" si="232"/>
        <v>0</v>
      </c>
      <c r="T7319" t="str">
        <f t="shared" si="231"/>
        <v/>
      </c>
    </row>
    <row r="7320" spans="19:20" x14ac:dyDescent="0.25">
      <c r="S7320">
        <f t="shared" si="232"/>
        <v>0</v>
      </c>
      <c r="T7320" t="str">
        <f t="shared" si="231"/>
        <v/>
      </c>
    </row>
    <row r="7321" spans="19:20" x14ac:dyDescent="0.25">
      <c r="S7321">
        <f t="shared" si="232"/>
        <v>0</v>
      </c>
      <c r="T7321" t="str">
        <f t="shared" si="231"/>
        <v/>
      </c>
    </row>
    <row r="7322" spans="19:20" x14ac:dyDescent="0.25">
      <c r="S7322">
        <f t="shared" si="232"/>
        <v>0</v>
      </c>
      <c r="T7322" t="str">
        <f t="shared" si="231"/>
        <v/>
      </c>
    </row>
    <row r="7323" spans="19:20" x14ac:dyDescent="0.25">
      <c r="S7323">
        <f t="shared" si="232"/>
        <v>0</v>
      </c>
      <c r="T7323" t="str">
        <f t="shared" si="231"/>
        <v/>
      </c>
    </row>
    <row r="7324" spans="19:20" x14ac:dyDescent="0.25">
      <c r="S7324">
        <f t="shared" si="232"/>
        <v>0</v>
      </c>
      <c r="T7324" t="str">
        <f t="shared" si="231"/>
        <v/>
      </c>
    </row>
    <row r="7325" spans="19:20" x14ac:dyDescent="0.25">
      <c r="S7325">
        <f t="shared" si="232"/>
        <v>0</v>
      </c>
      <c r="T7325" t="str">
        <f t="shared" si="231"/>
        <v/>
      </c>
    </row>
    <row r="7326" spans="19:20" x14ac:dyDescent="0.25">
      <c r="S7326">
        <f t="shared" si="232"/>
        <v>0</v>
      </c>
      <c r="T7326" t="str">
        <f t="shared" si="231"/>
        <v/>
      </c>
    </row>
    <row r="7327" spans="19:20" x14ac:dyDescent="0.25">
      <c r="S7327">
        <f t="shared" si="232"/>
        <v>0</v>
      </c>
      <c r="T7327" t="str">
        <f t="shared" si="231"/>
        <v/>
      </c>
    </row>
    <row r="7328" spans="19:20" x14ac:dyDescent="0.25">
      <c r="S7328">
        <f t="shared" si="232"/>
        <v>0</v>
      </c>
      <c r="T7328" t="str">
        <f t="shared" si="231"/>
        <v/>
      </c>
    </row>
    <row r="7329" spans="19:20" x14ac:dyDescent="0.25">
      <c r="S7329">
        <f t="shared" si="232"/>
        <v>0</v>
      </c>
      <c r="T7329" t="str">
        <f t="shared" si="231"/>
        <v/>
      </c>
    </row>
    <row r="7330" spans="19:20" x14ac:dyDescent="0.25">
      <c r="S7330">
        <f t="shared" si="232"/>
        <v>0</v>
      </c>
      <c r="T7330" t="str">
        <f t="shared" si="231"/>
        <v/>
      </c>
    </row>
    <row r="7331" spans="19:20" x14ac:dyDescent="0.25">
      <c r="S7331">
        <f t="shared" si="232"/>
        <v>0</v>
      </c>
      <c r="T7331" t="str">
        <f t="shared" si="231"/>
        <v/>
      </c>
    </row>
    <row r="7332" spans="19:20" x14ac:dyDescent="0.25">
      <c r="S7332">
        <f t="shared" si="232"/>
        <v>0</v>
      </c>
      <c r="T7332" t="str">
        <f t="shared" si="231"/>
        <v/>
      </c>
    </row>
    <row r="7333" spans="19:20" x14ac:dyDescent="0.25">
      <c r="S7333">
        <f t="shared" si="232"/>
        <v>0</v>
      </c>
      <c r="T7333" t="str">
        <f t="shared" si="231"/>
        <v/>
      </c>
    </row>
    <row r="7334" spans="19:20" x14ac:dyDescent="0.25">
      <c r="S7334">
        <f t="shared" si="232"/>
        <v>0</v>
      </c>
      <c r="T7334" t="str">
        <f t="shared" si="231"/>
        <v/>
      </c>
    </row>
    <row r="7335" spans="19:20" x14ac:dyDescent="0.25">
      <c r="S7335">
        <f t="shared" si="232"/>
        <v>0</v>
      </c>
      <c r="T7335" t="str">
        <f t="shared" si="231"/>
        <v/>
      </c>
    </row>
    <row r="7336" spans="19:20" x14ac:dyDescent="0.25">
      <c r="S7336">
        <f t="shared" si="232"/>
        <v>0</v>
      </c>
      <c r="T7336" t="str">
        <f t="shared" si="231"/>
        <v/>
      </c>
    </row>
    <row r="7337" spans="19:20" x14ac:dyDescent="0.25">
      <c r="S7337">
        <f t="shared" si="232"/>
        <v>0</v>
      </c>
      <c r="T7337" t="str">
        <f t="shared" si="231"/>
        <v/>
      </c>
    </row>
    <row r="7338" spans="19:20" x14ac:dyDescent="0.25">
      <c r="S7338">
        <f t="shared" si="232"/>
        <v>0</v>
      </c>
      <c r="T7338" t="str">
        <f t="shared" si="231"/>
        <v/>
      </c>
    </row>
    <row r="7339" spans="19:20" x14ac:dyDescent="0.25">
      <c r="S7339">
        <f t="shared" si="232"/>
        <v>0</v>
      </c>
      <c r="T7339" t="str">
        <f t="shared" si="231"/>
        <v/>
      </c>
    </row>
    <row r="7340" spans="19:20" x14ac:dyDescent="0.25">
      <c r="S7340">
        <f t="shared" si="232"/>
        <v>0</v>
      </c>
      <c r="T7340" t="str">
        <f t="shared" si="231"/>
        <v/>
      </c>
    </row>
    <row r="7341" spans="19:20" x14ac:dyDescent="0.25">
      <c r="S7341">
        <f t="shared" si="232"/>
        <v>0</v>
      </c>
      <c r="T7341" t="str">
        <f t="shared" si="231"/>
        <v/>
      </c>
    </row>
    <row r="7342" spans="19:20" x14ac:dyDescent="0.25">
      <c r="S7342">
        <f t="shared" si="232"/>
        <v>0</v>
      </c>
      <c r="T7342" t="str">
        <f t="shared" si="231"/>
        <v/>
      </c>
    </row>
    <row r="7343" spans="19:20" x14ac:dyDescent="0.25">
      <c r="S7343">
        <f t="shared" si="232"/>
        <v>0</v>
      </c>
      <c r="T7343" t="str">
        <f t="shared" si="231"/>
        <v/>
      </c>
    </row>
    <row r="7344" spans="19:20" x14ac:dyDescent="0.25">
      <c r="S7344">
        <f t="shared" si="232"/>
        <v>0</v>
      </c>
      <c r="T7344" t="str">
        <f t="shared" si="231"/>
        <v/>
      </c>
    </row>
    <row r="7345" spans="19:20" x14ac:dyDescent="0.25">
      <c r="S7345">
        <f t="shared" si="232"/>
        <v>0</v>
      </c>
      <c r="T7345" t="str">
        <f t="shared" si="231"/>
        <v/>
      </c>
    </row>
    <row r="7346" spans="19:20" x14ac:dyDescent="0.25">
      <c r="S7346">
        <f t="shared" si="232"/>
        <v>0</v>
      </c>
      <c r="T7346" t="str">
        <f t="shared" si="231"/>
        <v/>
      </c>
    </row>
    <row r="7347" spans="19:20" x14ac:dyDescent="0.25">
      <c r="S7347">
        <f t="shared" si="232"/>
        <v>0</v>
      </c>
      <c r="T7347" t="str">
        <f t="shared" si="231"/>
        <v/>
      </c>
    </row>
    <row r="7348" spans="19:20" x14ac:dyDescent="0.25">
      <c r="S7348">
        <f t="shared" si="232"/>
        <v>0</v>
      </c>
      <c r="T7348" t="str">
        <f t="shared" si="231"/>
        <v/>
      </c>
    </row>
    <row r="7349" spans="19:20" x14ac:dyDescent="0.25">
      <c r="S7349">
        <f t="shared" si="232"/>
        <v>0</v>
      </c>
      <c r="T7349" t="str">
        <f t="shared" si="231"/>
        <v/>
      </c>
    </row>
    <row r="7350" spans="19:20" x14ac:dyDescent="0.25">
      <c r="S7350">
        <f t="shared" si="232"/>
        <v>0</v>
      </c>
      <c r="T7350" t="str">
        <f t="shared" si="231"/>
        <v/>
      </c>
    </row>
    <row r="7351" spans="19:20" x14ac:dyDescent="0.25">
      <c r="S7351">
        <f t="shared" si="232"/>
        <v>0</v>
      </c>
      <c r="T7351" t="str">
        <f t="shared" si="231"/>
        <v/>
      </c>
    </row>
    <row r="7352" spans="19:20" x14ac:dyDescent="0.25">
      <c r="S7352">
        <f t="shared" si="232"/>
        <v>0</v>
      </c>
      <c r="T7352" t="str">
        <f t="shared" si="231"/>
        <v/>
      </c>
    </row>
    <row r="7353" spans="19:20" x14ac:dyDescent="0.25">
      <c r="S7353">
        <f t="shared" si="232"/>
        <v>0</v>
      </c>
      <c r="T7353" t="str">
        <f t="shared" si="231"/>
        <v/>
      </c>
    </row>
    <row r="7354" spans="19:20" x14ac:dyDescent="0.25">
      <c r="S7354">
        <f t="shared" si="232"/>
        <v>0</v>
      </c>
      <c r="T7354" t="str">
        <f t="shared" si="231"/>
        <v/>
      </c>
    </row>
    <row r="7355" spans="19:20" x14ac:dyDescent="0.25">
      <c r="S7355">
        <f t="shared" si="232"/>
        <v>0</v>
      </c>
      <c r="T7355" t="str">
        <f t="shared" si="231"/>
        <v/>
      </c>
    </row>
    <row r="7356" spans="19:20" x14ac:dyDescent="0.25">
      <c r="S7356">
        <f t="shared" si="232"/>
        <v>0</v>
      </c>
      <c r="T7356" t="str">
        <f t="shared" si="231"/>
        <v/>
      </c>
    </row>
    <row r="7357" spans="19:20" x14ac:dyDescent="0.25">
      <c r="S7357">
        <f t="shared" si="232"/>
        <v>0</v>
      </c>
      <c r="T7357" t="str">
        <f t="shared" si="231"/>
        <v/>
      </c>
    </row>
    <row r="7358" spans="19:20" x14ac:dyDescent="0.25">
      <c r="S7358">
        <f t="shared" si="232"/>
        <v>0</v>
      </c>
      <c r="T7358" t="str">
        <f t="shared" si="231"/>
        <v/>
      </c>
    </row>
    <row r="7359" spans="19:20" x14ac:dyDescent="0.25">
      <c r="S7359">
        <f t="shared" si="232"/>
        <v>0</v>
      </c>
      <c r="T7359" t="str">
        <f t="shared" si="231"/>
        <v/>
      </c>
    </row>
    <row r="7360" spans="19:20" x14ac:dyDescent="0.25">
      <c r="S7360">
        <f t="shared" si="232"/>
        <v>0</v>
      </c>
      <c r="T7360" t="str">
        <f t="shared" si="231"/>
        <v/>
      </c>
    </row>
    <row r="7361" spans="19:20" x14ac:dyDescent="0.25">
      <c r="S7361">
        <f t="shared" si="232"/>
        <v>0</v>
      </c>
      <c r="T7361" t="str">
        <f t="shared" si="231"/>
        <v/>
      </c>
    </row>
    <row r="7362" spans="19:20" x14ac:dyDescent="0.25">
      <c r="S7362">
        <f t="shared" si="232"/>
        <v>0</v>
      </c>
      <c r="T7362" t="str">
        <f t="shared" si="231"/>
        <v/>
      </c>
    </row>
    <row r="7363" spans="19:20" x14ac:dyDescent="0.25">
      <c r="S7363">
        <f t="shared" si="232"/>
        <v>0</v>
      </c>
      <c r="T7363" t="str">
        <f t="shared" ref="T7363:T7426" si="233">LEFT(P7363,6)</f>
        <v/>
      </c>
    </row>
    <row r="7364" spans="19:20" x14ac:dyDescent="0.25">
      <c r="S7364">
        <f t="shared" si="232"/>
        <v>0</v>
      </c>
      <c r="T7364" t="str">
        <f t="shared" si="233"/>
        <v/>
      </c>
    </row>
    <row r="7365" spans="19:20" x14ac:dyDescent="0.25">
      <c r="S7365">
        <f t="shared" si="232"/>
        <v>0</v>
      </c>
      <c r="T7365" t="str">
        <f t="shared" si="233"/>
        <v/>
      </c>
    </row>
    <row r="7366" spans="19:20" x14ac:dyDescent="0.25">
      <c r="S7366">
        <f t="shared" si="232"/>
        <v>0</v>
      </c>
      <c r="T7366" t="str">
        <f t="shared" si="233"/>
        <v/>
      </c>
    </row>
    <row r="7367" spans="19:20" x14ac:dyDescent="0.25">
      <c r="S7367">
        <f t="shared" si="232"/>
        <v>0</v>
      </c>
      <c r="T7367" t="str">
        <f t="shared" si="233"/>
        <v/>
      </c>
    </row>
    <row r="7368" spans="19:20" x14ac:dyDescent="0.25">
      <c r="S7368">
        <f t="shared" si="232"/>
        <v>0</v>
      </c>
      <c r="T7368" t="str">
        <f t="shared" si="233"/>
        <v/>
      </c>
    </row>
    <row r="7369" spans="19:20" x14ac:dyDescent="0.25">
      <c r="S7369">
        <f t="shared" si="232"/>
        <v>0</v>
      </c>
      <c r="T7369" t="str">
        <f t="shared" si="233"/>
        <v/>
      </c>
    </row>
    <row r="7370" spans="19:20" x14ac:dyDescent="0.25">
      <c r="S7370">
        <f t="shared" si="232"/>
        <v>0</v>
      </c>
      <c r="T7370" t="str">
        <f t="shared" si="233"/>
        <v/>
      </c>
    </row>
    <row r="7371" spans="19:20" x14ac:dyDescent="0.25">
      <c r="S7371">
        <f t="shared" si="232"/>
        <v>0</v>
      </c>
      <c r="T7371" t="str">
        <f t="shared" si="233"/>
        <v/>
      </c>
    </row>
    <row r="7372" spans="19:20" x14ac:dyDescent="0.25">
      <c r="S7372">
        <f t="shared" ref="S7372:S7434" si="234">J7372</f>
        <v>0</v>
      </c>
      <c r="T7372" t="str">
        <f t="shared" si="233"/>
        <v/>
      </c>
    </row>
    <row r="7373" spans="19:20" x14ac:dyDescent="0.25">
      <c r="S7373">
        <f t="shared" si="234"/>
        <v>0</v>
      </c>
      <c r="T7373" t="str">
        <f t="shared" si="233"/>
        <v/>
      </c>
    </row>
    <row r="7374" spans="19:20" x14ac:dyDescent="0.25">
      <c r="S7374">
        <f t="shared" si="234"/>
        <v>0</v>
      </c>
      <c r="T7374" t="str">
        <f t="shared" si="233"/>
        <v/>
      </c>
    </row>
    <row r="7375" spans="19:20" x14ac:dyDescent="0.25">
      <c r="S7375">
        <f t="shared" si="234"/>
        <v>0</v>
      </c>
      <c r="T7375" t="str">
        <f t="shared" si="233"/>
        <v/>
      </c>
    </row>
    <row r="7376" spans="19:20" x14ac:dyDescent="0.25">
      <c r="S7376">
        <f t="shared" si="234"/>
        <v>0</v>
      </c>
      <c r="T7376" t="str">
        <f t="shared" si="233"/>
        <v/>
      </c>
    </row>
    <row r="7377" spans="19:20" x14ac:dyDescent="0.25">
      <c r="S7377">
        <f t="shared" si="234"/>
        <v>0</v>
      </c>
      <c r="T7377" t="str">
        <f t="shared" si="233"/>
        <v/>
      </c>
    </row>
    <row r="7378" spans="19:20" x14ac:dyDescent="0.25">
      <c r="S7378">
        <f t="shared" si="234"/>
        <v>0</v>
      </c>
      <c r="T7378" t="str">
        <f t="shared" si="233"/>
        <v/>
      </c>
    </row>
    <row r="7379" spans="19:20" x14ac:dyDescent="0.25">
      <c r="S7379">
        <f t="shared" si="234"/>
        <v>0</v>
      </c>
      <c r="T7379" t="str">
        <f t="shared" si="233"/>
        <v/>
      </c>
    </row>
    <row r="7380" spans="19:20" x14ac:dyDescent="0.25">
      <c r="S7380">
        <f t="shared" si="234"/>
        <v>0</v>
      </c>
      <c r="T7380" t="str">
        <f t="shared" si="233"/>
        <v/>
      </c>
    </row>
    <row r="7381" spans="19:20" x14ac:dyDescent="0.25">
      <c r="S7381">
        <f t="shared" si="234"/>
        <v>0</v>
      </c>
      <c r="T7381" t="str">
        <f t="shared" si="233"/>
        <v/>
      </c>
    </row>
    <row r="7382" spans="19:20" x14ac:dyDescent="0.25">
      <c r="S7382">
        <f t="shared" si="234"/>
        <v>0</v>
      </c>
      <c r="T7382" t="str">
        <f t="shared" si="233"/>
        <v/>
      </c>
    </row>
    <row r="7383" spans="19:20" x14ac:dyDescent="0.25">
      <c r="S7383">
        <f t="shared" si="234"/>
        <v>0</v>
      </c>
      <c r="T7383" t="str">
        <f t="shared" si="233"/>
        <v/>
      </c>
    </row>
    <row r="7384" spans="19:20" x14ac:dyDescent="0.25">
      <c r="S7384">
        <f t="shared" si="234"/>
        <v>0</v>
      </c>
      <c r="T7384" t="str">
        <f t="shared" si="233"/>
        <v/>
      </c>
    </row>
    <row r="7385" spans="19:20" x14ac:dyDescent="0.25">
      <c r="S7385">
        <f t="shared" si="234"/>
        <v>0</v>
      </c>
      <c r="T7385" t="str">
        <f t="shared" si="233"/>
        <v/>
      </c>
    </row>
    <row r="7386" spans="19:20" x14ac:dyDescent="0.25">
      <c r="S7386">
        <f t="shared" si="234"/>
        <v>0</v>
      </c>
      <c r="T7386" t="str">
        <f t="shared" si="233"/>
        <v/>
      </c>
    </row>
    <row r="7387" spans="19:20" x14ac:dyDescent="0.25">
      <c r="S7387">
        <f t="shared" si="234"/>
        <v>0</v>
      </c>
      <c r="T7387" t="str">
        <f t="shared" si="233"/>
        <v/>
      </c>
    </row>
    <row r="7388" spans="19:20" x14ac:dyDescent="0.25">
      <c r="S7388">
        <f t="shared" si="234"/>
        <v>0</v>
      </c>
      <c r="T7388" t="str">
        <f t="shared" si="233"/>
        <v/>
      </c>
    </row>
    <row r="7389" spans="19:20" x14ac:dyDescent="0.25">
      <c r="S7389">
        <f t="shared" si="234"/>
        <v>0</v>
      </c>
      <c r="T7389" t="str">
        <f t="shared" si="233"/>
        <v/>
      </c>
    </row>
    <row r="7390" spans="19:20" x14ac:dyDescent="0.25">
      <c r="S7390">
        <f t="shared" si="234"/>
        <v>0</v>
      </c>
      <c r="T7390" t="str">
        <f t="shared" si="233"/>
        <v/>
      </c>
    </row>
    <row r="7391" spans="19:20" x14ac:dyDescent="0.25">
      <c r="S7391">
        <f t="shared" si="234"/>
        <v>0</v>
      </c>
      <c r="T7391" t="str">
        <f t="shared" si="233"/>
        <v/>
      </c>
    </row>
    <row r="7392" spans="19:20" x14ac:dyDescent="0.25">
      <c r="S7392">
        <f t="shared" si="234"/>
        <v>0</v>
      </c>
      <c r="T7392" t="str">
        <f t="shared" si="233"/>
        <v/>
      </c>
    </row>
    <row r="7393" spans="19:20" x14ac:dyDescent="0.25">
      <c r="S7393">
        <f t="shared" si="234"/>
        <v>0</v>
      </c>
      <c r="T7393" t="str">
        <f t="shared" si="233"/>
        <v/>
      </c>
    </row>
    <row r="7394" spans="19:20" x14ac:dyDescent="0.25">
      <c r="S7394">
        <f t="shared" si="234"/>
        <v>0</v>
      </c>
      <c r="T7394" t="str">
        <f t="shared" si="233"/>
        <v/>
      </c>
    </row>
    <row r="7395" spans="19:20" x14ac:dyDescent="0.25">
      <c r="S7395">
        <f t="shared" si="234"/>
        <v>0</v>
      </c>
      <c r="T7395" t="str">
        <f t="shared" si="233"/>
        <v/>
      </c>
    </row>
    <row r="7396" spans="19:20" x14ac:dyDescent="0.25">
      <c r="S7396">
        <f t="shared" si="234"/>
        <v>0</v>
      </c>
      <c r="T7396" t="str">
        <f t="shared" si="233"/>
        <v/>
      </c>
    </row>
    <row r="7397" spans="19:20" x14ac:dyDescent="0.25">
      <c r="S7397">
        <f t="shared" si="234"/>
        <v>0</v>
      </c>
      <c r="T7397" t="str">
        <f t="shared" si="233"/>
        <v/>
      </c>
    </row>
    <row r="7398" spans="19:20" x14ac:dyDescent="0.25">
      <c r="S7398">
        <f t="shared" si="234"/>
        <v>0</v>
      </c>
      <c r="T7398" t="str">
        <f t="shared" si="233"/>
        <v/>
      </c>
    </row>
    <row r="7399" spans="19:20" x14ac:dyDescent="0.25">
      <c r="S7399">
        <f t="shared" si="234"/>
        <v>0</v>
      </c>
      <c r="T7399" t="str">
        <f t="shared" si="233"/>
        <v/>
      </c>
    </row>
    <row r="7400" spans="19:20" x14ac:dyDescent="0.25">
      <c r="S7400">
        <f t="shared" si="234"/>
        <v>0</v>
      </c>
      <c r="T7400" t="str">
        <f t="shared" si="233"/>
        <v/>
      </c>
    </row>
    <row r="7401" spans="19:20" x14ac:dyDescent="0.25">
      <c r="S7401">
        <f t="shared" si="234"/>
        <v>0</v>
      </c>
      <c r="T7401" t="str">
        <f t="shared" si="233"/>
        <v/>
      </c>
    </row>
    <row r="7402" spans="19:20" x14ac:dyDescent="0.25">
      <c r="S7402">
        <f t="shared" si="234"/>
        <v>0</v>
      </c>
      <c r="T7402" t="str">
        <f t="shared" si="233"/>
        <v/>
      </c>
    </row>
    <row r="7403" spans="19:20" x14ac:dyDescent="0.25">
      <c r="S7403">
        <f t="shared" si="234"/>
        <v>0</v>
      </c>
      <c r="T7403" t="str">
        <f t="shared" si="233"/>
        <v/>
      </c>
    </row>
    <row r="7404" spans="19:20" x14ac:dyDescent="0.25">
      <c r="S7404">
        <f t="shared" si="234"/>
        <v>0</v>
      </c>
      <c r="T7404" t="str">
        <f t="shared" si="233"/>
        <v/>
      </c>
    </row>
    <row r="7405" spans="19:20" x14ac:dyDescent="0.25">
      <c r="S7405">
        <f t="shared" si="234"/>
        <v>0</v>
      </c>
      <c r="T7405" t="str">
        <f t="shared" si="233"/>
        <v/>
      </c>
    </row>
    <row r="7406" spans="19:20" x14ac:dyDescent="0.25">
      <c r="S7406">
        <f t="shared" si="234"/>
        <v>0</v>
      </c>
      <c r="T7406" t="str">
        <f t="shared" si="233"/>
        <v/>
      </c>
    </row>
    <row r="7407" spans="19:20" x14ac:dyDescent="0.25">
      <c r="S7407">
        <f t="shared" si="234"/>
        <v>0</v>
      </c>
      <c r="T7407" t="str">
        <f t="shared" si="233"/>
        <v/>
      </c>
    </row>
    <row r="7408" spans="19:20" x14ac:dyDescent="0.25">
      <c r="S7408">
        <f t="shared" si="234"/>
        <v>0</v>
      </c>
      <c r="T7408" t="str">
        <f t="shared" si="233"/>
        <v/>
      </c>
    </row>
    <row r="7409" spans="19:20" x14ac:dyDescent="0.25">
      <c r="S7409">
        <f t="shared" si="234"/>
        <v>0</v>
      </c>
      <c r="T7409" t="str">
        <f t="shared" si="233"/>
        <v/>
      </c>
    </row>
    <row r="7410" spans="19:20" x14ac:dyDescent="0.25">
      <c r="S7410">
        <f t="shared" si="234"/>
        <v>0</v>
      </c>
      <c r="T7410" t="str">
        <f t="shared" si="233"/>
        <v/>
      </c>
    </row>
    <row r="7411" spans="19:20" x14ac:dyDescent="0.25">
      <c r="S7411">
        <f t="shared" si="234"/>
        <v>0</v>
      </c>
      <c r="T7411" t="str">
        <f t="shared" si="233"/>
        <v/>
      </c>
    </row>
    <row r="7412" spans="19:20" x14ac:dyDescent="0.25">
      <c r="S7412">
        <f t="shared" si="234"/>
        <v>0</v>
      </c>
      <c r="T7412" t="str">
        <f t="shared" si="233"/>
        <v/>
      </c>
    </row>
    <row r="7413" spans="19:20" x14ac:dyDescent="0.25">
      <c r="S7413">
        <f t="shared" si="234"/>
        <v>0</v>
      </c>
      <c r="T7413" t="str">
        <f t="shared" si="233"/>
        <v/>
      </c>
    </row>
    <row r="7414" spans="19:20" x14ac:dyDescent="0.25">
      <c r="S7414">
        <f t="shared" si="234"/>
        <v>0</v>
      </c>
      <c r="T7414" t="str">
        <f t="shared" si="233"/>
        <v/>
      </c>
    </row>
    <row r="7415" spans="19:20" x14ac:dyDescent="0.25">
      <c r="S7415">
        <f t="shared" si="234"/>
        <v>0</v>
      </c>
      <c r="T7415" t="str">
        <f t="shared" si="233"/>
        <v/>
      </c>
    </row>
    <row r="7416" spans="19:20" x14ac:dyDescent="0.25">
      <c r="S7416">
        <f t="shared" si="234"/>
        <v>0</v>
      </c>
      <c r="T7416" t="str">
        <f t="shared" si="233"/>
        <v/>
      </c>
    </row>
    <row r="7417" spans="19:20" x14ac:dyDescent="0.25">
      <c r="S7417">
        <f t="shared" si="234"/>
        <v>0</v>
      </c>
      <c r="T7417" t="str">
        <f t="shared" si="233"/>
        <v/>
      </c>
    </row>
    <row r="7418" spans="19:20" x14ac:dyDescent="0.25">
      <c r="S7418">
        <f t="shared" si="234"/>
        <v>0</v>
      </c>
      <c r="T7418" t="str">
        <f t="shared" si="233"/>
        <v/>
      </c>
    </row>
    <row r="7419" spans="19:20" x14ac:dyDescent="0.25">
      <c r="S7419">
        <f t="shared" si="234"/>
        <v>0</v>
      </c>
      <c r="T7419" t="str">
        <f t="shared" si="233"/>
        <v/>
      </c>
    </row>
    <row r="7420" spans="19:20" x14ac:dyDescent="0.25">
      <c r="S7420">
        <f t="shared" si="234"/>
        <v>0</v>
      </c>
      <c r="T7420" t="str">
        <f t="shared" si="233"/>
        <v/>
      </c>
    </row>
    <row r="7421" spans="19:20" x14ac:dyDescent="0.25">
      <c r="S7421">
        <f t="shared" si="234"/>
        <v>0</v>
      </c>
      <c r="T7421" t="str">
        <f t="shared" si="233"/>
        <v/>
      </c>
    </row>
    <row r="7422" spans="19:20" x14ac:dyDescent="0.25">
      <c r="S7422">
        <f t="shared" si="234"/>
        <v>0</v>
      </c>
      <c r="T7422" t="str">
        <f t="shared" si="233"/>
        <v/>
      </c>
    </row>
    <row r="7423" spans="19:20" x14ac:dyDescent="0.25">
      <c r="S7423">
        <f t="shared" si="234"/>
        <v>0</v>
      </c>
      <c r="T7423" t="str">
        <f t="shared" si="233"/>
        <v/>
      </c>
    </row>
    <row r="7424" spans="19:20" x14ac:dyDescent="0.25">
      <c r="S7424">
        <f t="shared" si="234"/>
        <v>0</v>
      </c>
      <c r="T7424" t="str">
        <f t="shared" si="233"/>
        <v/>
      </c>
    </row>
    <row r="7425" spans="19:20" x14ac:dyDescent="0.25">
      <c r="S7425">
        <f t="shared" si="234"/>
        <v>0</v>
      </c>
      <c r="T7425" t="str">
        <f t="shared" si="233"/>
        <v/>
      </c>
    </row>
    <row r="7426" spans="19:20" x14ac:dyDescent="0.25">
      <c r="S7426">
        <f t="shared" si="234"/>
        <v>0</v>
      </c>
      <c r="T7426" t="str">
        <f t="shared" si="233"/>
        <v/>
      </c>
    </row>
    <row r="7427" spans="19:20" x14ac:dyDescent="0.25">
      <c r="S7427">
        <f t="shared" si="234"/>
        <v>0</v>
      </c>
      <c r="T7427" t="str">
        <f t="shared" ref="T7427:T7490" si="235">LEFT(P7427,6)</f>
        <v/>
      </c>
    </row>
    <row r="7428" spans="19:20" x14ac:dyDescent="0.25">
      <c r="S7428">
        <f t="shared" si="234"/>
        <v>0</v>
      </c>
      <c r="T7428" t="str">
        <f t="shared" si="235"/>
        <v/>
      </c>
    </row>
    <row r="7429" spans="19:20" x14ac:dyDescent="0.25">
      <c r="S7429">
        <f t="shared" si="234"/>
        <v>0</v>
      </c>
      <c r="T7429" t="str">
        <f t="shared" si="235"/>
        <v/>
      </c>
    </row>
    <row r="7430" spans="19:20" x14ac:dyDescent="0.25">
      <c r="S7430">
        <f t="shared" si="234"/>
        <v>0</v>
      </c>
      <c r="T7430" t="str">
        <f t="shared" si="235"/>
        <v/>
      </c>
    </row>
    <row r="7431" spans="19:20" x14ac:dyDescent="0.25">
      <c r="S7431">
        <f t="shared" si="234"/>
        <v>0</v>
      </c>
      <c r="T7431" t="str">
        <f t="shared" si="235"/>
        <v/>
      </c>
    </row>
    <row r="7432" spans="19:20" x14ac:dyDescent="0.25">
      <c r="S7432">
        <f t="shared" si="234"/>
        <v>0</v>
      </c>
      <c r="T7432" t="str">
        <f t="shared" si="235"/>
        <v/>
      </c>
    </row>
    <row r="7433" spans="19:20" x14ac:dyDescent="0.25">
      <c r="S7433">
        <f t="shared" si="234"/>
        <v>0</v>
      </c>
      <c r="T7433" t="str">
        <f t="shared" si="235"/>
        <v/>
      </c>
    </row>
    <row r="7434" spans="19:20" x14ac:dyDescent="0.25">
      <c r="S7434">
        <f t="shared" si="234"/>
        <v>0</v>
      </c>
      <c r="T7434" t="str">
        <f t="shared" si="235"/>
        <v/>
      </c>
    </row>
    <row r="7435" spans="19:20" x14ac:dyDescent="0.25">
      <c r="S7435">
        <f t="shared" ref="S7435:S7498" si="236">J7435</f>
        <v>0</v>
      </c>
      <c r="T7435" t="str">
        <f t="shared" si="235"/>
        <v/>
      </c>
    </row>
    <row r="7436" spans="19:20" x14ac:dyDescent="0.25">
      <c r="S7436">
        <f t="shared" si="236"/>
        <v>0</v>
      </c>
      <c r="T7436" t="str">
        <f t="shared" si="235"/>
        <v/>
      </c>
    </row>
    <row r="7437" spans="19:20" x14ac:dyDescent="0.25">
      <c r="S7437">
        <f t="shared" si="236"/>
        <v>0</v>
      </c>
      <c r="T7437" t="str">
        <f t="shared" si="235"/>
        <v/>
      </c>
    </row>
    <row r="7438" spans="19:20" x14ac:dyDescent="0.25">
      <c r="S7438">
        <f t="shared" si="236"/>
        <v>0</v>
      </c>
      <c r="T7438" t="str">
        <f t="shared" si="235"/>
        <v/>
      </c>
    </row>
    <row r="7439" spans="19:20" x14ac:dyDescent="0.25">
      <c r="S7439">
        <f t="shared" si="236"/>
        <v>0</v>
      </c>
      <c r="T7439" t="str">
        <f t="shared" si="235"/>
        <v/>
      </c>
    </row>
    <row r="7440" spans="19:20" x14ac:dyDescent="0.25">
      <c r="S7440">
        <f t="shared" si="236"/>
        <v>0</v>
      </c>
      <c r="T7440" t="str">
        <f t="shared" si="235"/>
        <v/>
      </c>
    </row>
    <row r="7441" spans="19:20" x14ac:dyDescent="0.25">
      <c r="S7441">
        <f t="shared" si="236"/>
        <v>0</v>
      </c>
      <c r="T7441" t="str">
        <f t="shared" si="235"/>
        <v/>
      </c>
    </row>
    <row r="7442" spans="19:20" x14ac:dyDescent="0.25">
      <c r="S7442">
        <f t="shared" si="236"/>
        <v>0</v>
      </c>
      <c r="T7442" t="str">
        <f t="shared" si="235"/>
        <v/>
      </c>
    </row>
    <row r="7443" spans="19:20" x14ac:dyDescent="0.25">
      <c r="S7443">
        <f t="shared" si="236"/>
        <v>0</v>
      </c>
      <c r="T7443" t="str">
        <f t="shared" si="235"/>
        <v/>
      </c>
    </row>
    <row r="7444" spans="19:20" x14ac:dyDescent="0.25">
      <c r="S7444">
        <f t="shared" si="236"/>
        <v>0</v>
      </c>
      <c r="T7444" t="str">
        <f t="shared" si="235"/>
        <v/>
      </c>
    </row>
    <row r="7445" spans="19:20" x14ac:dyDescent="0.25">
      <c r="S7445">
        <f t="shared" si="236"/>
        <v>0</v>
      </c>
      <c r="T7445" t="str">
        <f t="shared" si="235"/>
        <v/>
      </c>
    </row>
    <row r="7446" spans="19:20" x14ac:dyDescent="0.25">
      <c r="S7446">
        <f t="shared" si="236"/>
        <v>0</v>
      </c>
      <c r="T7446" t="str">
        <f t="shared" si="235"/>
        <v/>
      </c>
    </row>
    <row r="7447" spans="19:20" x14ac:dyDescent="0.25">
      <c r="S7447">
        <f t="shared" si="236"/>
        <v>0</v>
      </c>
      <c r="T7447" t="str">
        <f t="shared" si="235"/>
        <v/>
      </c>
    </row>
    <row r="7448" spans="19:20" x14ac:dyDescent="0.25">
      <c r="S7448">
        <f t="shared" si="236"/>
        <v>0</v>
      </c>
      <c r="T7448" t="str">
        <f t="shared" si="235"/>
        <v/>
      </c>
    </row>
    <row r="7449" spans="19:20" x14ac:dyDescent="0.25">
      <c r="S7449">
        <f t="shared" si="236"/>
        <v>0</v>
      </c>
      <c r="T7449" t="str">
        <f t="shared" si="235"/>
        <v/>
      </c>
    </row>
    <row r="7450" spans="19:20" x14ac:dyDescent="0.25">
      <c r="S7450">
        <f t="shared" si="236"/>
        <v>0</v>
      </c>
      <c r="T7450" t="str">
        <f t="shared" si="235"/>
        <v/>
      </c>
    </row>
    <row r="7451" spans="19:20" x14ac:dyDescent="0.25">
      <c r="S7451">
        <f t="shared" si="236"/>
        <v>0</v>
      </c>
      <c r="T7451" t="str">
        <f t="shared" si="235"/>
        <v/>
      </c>
    </row>
    <row r="7452" spans="19:20" x14ac:dyDescent="0.25">
      <c r="S7452">
        <f t="shared" si="236"/>
        <v>0</v>
      </c>
      <c r="T7452" t="str">
        <f t="shared" si="235"/>
        <v/>
      </c>
    </row>
    <row r="7453" spans="19:20" x14ac:dyDescent="0.25">
      <c r="S7453">
        <f t="shared" si="236"/>
        <v>0</v>
      </c>
      <c r="T7453" t="str">
        <f t="shared" si="235"/>
        <v/>
      </c>
    </row>
    <row r="7454" spans="19:20" x14ac:dyDescent="0.25">
      <c r="S7454">
        <f t="shared" si="236"/>
        <v>0</v>
      </c>
      <c r="T7454" t="str">
        <f t="shared" si="235"/>
        <v/>
      </c>
    </row>
    <row r="7455" spans="19:20" x14ac:dyDescent="0.25">
      <c r="S7455">
        <f t="shared" si="236"/>
        <v>0</v>
      </c>
      <c r="T7455" t="str">
        <f t="shared" si="235"/>
        <v/>
      </c>
    </row>
    <row r="7456" spans="19:20" x14ac:dyDescent="0.25">
      <c r="S7456">
        <f t="shared" si="236"/>
        <v>0</v>
      </c>
      <c r="T7456" t="str">
        <f t="shared" si="235"/>
        <v/>
      </c>
    </row>
    <row r="7457" spans="19:20" x14ac:dyDescent="0.25">
      <c r="S7457">
        <f t="shared" si="236"/>
        <v>0</v>
      </c>
      <c r="T7457" t="str">
        <f t="shared" si="235"/>
        <v/>
      </c>
    </row>
    <row r="7458" spans="19:20" x14ac:dyDescent="0.25">
      <c r="S7458">
        <f t="shared" si="236"/>
        <v>0</v>
      </c>
      <c r="T7458" t="str">
        <f t="shared" si="235"/>
        <v/>
      </c>
    </row>
    <row r="7459" spans="19:20" x14ac:dyDescent="0.25">
      <c r="S7459">
        <f t="shared" si="236"/>
        <v>0</v>
      </c>
      <c r="T7459" t="str">
        <f t="shared" si="235"/>
        <v/>
      </c>
    </row>
    <row r="7460" spans="19:20" x14ac:dyDescent="0.25">
      <c r="S7460">
        <f t="shared" si="236"/>
        <v>0</v>
      </c>
      <c r="T7460" t="str">
        <f t="shared" si="235"/>
        <v/>
      </c>
    </row>
    <row r="7461" spans="19:20" x14ac:dyDescent="0.25">
      <c r="S7461">
        <f t="shared" si="236"/>
        <v>0</v>
      </c>
      <c r="T7461" t="str">
        <f t="shared" si="235"/>
        <v/>
      </c>
    </row>
    <row r="7462" spans="19:20" x14ac:dyDescent="0.25">
      <c r="S7462">
        <f t="shared" si="236"/>
        <v>0</v>
      </c>
      <c r="T7462" t="str">
        <f t="shared" si="235"/>
        <v/>
      </c>
    </row>
    <row r="7463" spans="19:20" x14ac:dyDescent="0.25">
      <c r="S7463">
        <f t="shared" si="236"/>
        <v>0</v>
      </c>
      <c r="T7463" t="str">
        <f t="shared" si="235"/>
        <v/>
      </c>
    </row>
    <row r="7464" spans="19:20" x14ac:dyDescent="0.25">
      <c r="S7464">
        <f t="shared" si="236"/>
        <v>0</v>
      </c>
      <c r="T7464" t="str">
        <f t="shared" si="235"/>
        <v/>
      </c>
    </row>
    <row r="7465" spans="19:20" x14ac:dyDescent="0.25">
      <c r="S7465">
        <f t="shared" si="236"/>
        <v>0</v>
      </c>
      <c r="T7465" t="str">
        <f t="shared" si="235"/>
        <v/>
      </c>
    </row>
    <row r="7466" spans="19:20" x14ac:dyDescent="0.25">
      <c r="S7466">
        <f t="shared" si="236"/>
        <v>0</v>
      </c>
      <c r="T7466" t="str">
        <f t="shared" si="235"/>
        <v/>
      </c>
    </row>
    <row r="7467" spans="19:20" x14ac:dyDescent="0.25">
      <c r="S7467">
        <f t="shared" si="236"/>
        <v>0</v>
      </c>
      <c r="T7467" t="str">
        <f t="shared" si="235"/>
        <v/>
      </c>
    </row>
    <row r="7468" spans="19:20" x14ac:dyDescent="0.25">
      <c r="S7468">
        <f t="shared" si="236"/>
        <v>0</v>
      </c>
      <c r="T7468" t="str">
        <f t="shared" si="235"/>
        <v/>
      </c>
    </row>
    <row r="7469" spans="19:20" x14ac:dyDescent="0.25">
      <c r="S7469">
        <f t="shared" si="236"/>
        <v>0</v>
      </c>
      <c r="T7469" t="str">
        <f t="shared" si="235"/>
        <v/>
      </c>
    </row>
    <row r="7470" spans="19:20" x14ac:dyDescent="0.25">
      <c r="S7470">
        <f t="shared" si="236"/>
        <v>0</v>
      </c>
      <c r="T7470" t="str">
        <f t="shared" si="235"/>
        <v/>
      </c>
    </row>
    <row r="7471" spans="19:20" x14ac:dyDescent="0.25">
      <c r="S7471">
        <f t="shared" si="236"/>
        <v>0</v>
      </c>
      <c r="T7471" t="str">
        <f t="shared" si="235"/>
        <v/>
      </c>
    </row>
    <row r="7472" spans="19:20" x14ac:dyDescent="0.25">
      <c r="S7472">
        <f t="shared" si="236"/>
        <v>0</v>
      </c>
      <c r="T7472" t="str">
        <f t="shared" si="235"/>
        <v/>
      </c>
    </row>
    <row r="7473" spans="19:20" x14ac:dyDescent="0.25">
      <c r="S7473">
        <f t="shared" si="236"/>
        <v>0</v>
      </c>
      <c r="T7473" t="str">
        <f t="shared" si="235"/>
        <v/>
      </c>
    </row>
    <row r="7474" spans="19:20" x14ac:dyDescent="0.25">
      <c r="S7474">
        <f t="shared" si="236"/>
        <v>0</v>
      </c>
      <c r="T7474" t="str">
        <f t="shared" si="235"/>
        <v/>
      </c>
    </row>
    <row r="7475" spans="19:20" x14ac:dyDescent="0.25">
      <c r="S7475">
        <f t="shared" si="236"/>
        <v>0</v>
      </c>
      <c r="T7475" t="str">
        <f t="shared" si="235"/>
        <v/>
      </c>
    </row>
    <row r="7476" spans="19:20" x14ac:dyDescent="0.25">
      <c r="S7476">
        <f t="shared" si="236"/>
        <v>0</v>
      </c>
      <c r="T7476" t="str">
        <f t="shared" si="235"/>
        <v/>
      </c>
    </row>
    <row r="7477" spans="19:20" x14ac:dyDescent="0.25">
      <c r="S7477">
        <f t="shared" si="236"/>
        <v>0</v>
      </c>
      <c r="T7477" t="str">
        <f t="shared" si="235"/>
        <v/>
      </c>
    </row>
    <row r="7478" spans="19:20" x14ac:dyDescent="0.25">
      <c r="S7478">
        <f t="shared" si="236"/>
        <v>0</v>
      </c>
      <c r="T7478" t="str">
        <f t="shared" si="235"/>
        <v/>
      </c>
    </row>
    <row r="7479" spans="19:20" x14ac:dyDescent="0.25">
      <c r="S7479">
        <f t="shared" si="236"/>
        <v>0</v>
      </c>
      <c r="T7479" t="str">
        <f t="shared" si="235"/>
        <v/>
      </c>
    </row>
    <row r="7480" spans="19:20" x14ac:dyDescent="0.25">
      <c r="S7480">
        <f t="shared" si="236"/>
        <v>0</v>
      </c>
      <c r="T7480" t="str">
        <f t="shared" si="235"/>
        <v/>
      </c>
    </row>
    <row r="7481" spans="19:20" x14ac:dyDescent="0.25">
      <c r="S7481">
        <f t="shared" si="236"/>
        <v>0</v>
      </c>
      <c r="T7481" t="str">
        <f t="shared" si="235"/>
        <v/>
      </c>
    </row>
    <row r="7482" spans="19:20" x14ac:dyDescent="0.25">
      <c r="S7482">
        <f t="shared" si="236"/>
        <v>0</v>
      </c>
      <c r="T7482" t="str">
        <f t="shared" si="235"/>
        <v/>
      </c>
    </row>
    <row r="7483" spans="19:20" x14ac:dyDescent="0.25">
      <c r="S7483">
        <f t="shared" si="236"/>
        <v>0</v>
      </c>
      <c r="T7483" t="str">
        <f t="shared" si="235"/>
        <v/>
      </c>
    </row>
    <row r="7484" spans="19:20" x14ac:dyDescent="0.25">
      <c r="S7484">
        <f t="shared" si="236"/>
        <v>0</v>
      </c>
      <c r="T7484" t="str">
        <f t="shared" si="235"/>
        <v/>
      </c>
    </row>
    <row r="7485" spans="19:20" x14ac:dyDescent="0.25">
      <c r="S7485">
        <f t="shared" si="236"/>
        <v>0</v>
      </c>
      <c r="T7485" t="str">
        <f t="shared" si="235"/>
        <v/>
      </c>
    </row>
    <row r="7486" spans="19:20" x14ac:dyDescent="0.25">
      <c r="S7486">
        <f t="shared" si="236"/>
        <v>0</v>
      </c>
      <c r="T7486" t="str">
        <f t="shared" si="235"/>
        <v/>
      </c>
    </row>
    <row r="7487" spans="19:20" x14ac:dyDescent="0.25">
      <c r="S7487">
        <f t="shared" si="236"/>
        <v>0</v>
      </c>
      <c r="T7487" t="str">
        <f t="shared" si="235"/>
        <v/>
      </c>
    </row>
    <row r="7488" spans="19:20" x14ac:dyDescent="0.25">
      <c r="S7488">
        <f t="shared" si="236"/>
        <v>0</v>
      </c>
      <c r="T7488" t="str">
        <f t="shared" si="235"/>
        <v/>
      </c>
    </row>
    <row r="7489" spans="19:20" x14ac:dyDescent="0.25">
      <c r="S7489">
        <f t="shared" si="236"/>
        <v>0</v>
      </c>
      <c r="T7489" t="str">
        <f t="shared" si="235"/>
        <v/>
      </c>
    </row>
    <row r="7490" spans="19:20" x14ac:dyDescent="0.25">
      <c r="S7490">
        <f t="shared" si="236"/>
        <v>0</v>
      </c>
      <c r="T7490" t="str">
        <f t="shared" si="235"/>
        <v/>
      </c>
    </row>
    <row r="7491" spans="19:20" x14ac:dyDescent="0.25">
      <c r="S7491">
        <f t="shared" si="236"/>
        <v>0</v>
      </c>
      <c r="T7491" t="str">
        <f t="shared" ref="T7491:T7554" si="237">LEFT(P7491,6)</f>
        <v/>
      </c>
    </row>
    <row r="7492" spans="19:20" x14ac:dyDescent="0.25">
      <c r="S7492">
        <f t="shared" si="236"/>
        <v>0</v>
      </c>
      <c r="T7492" t="str">
        <f t="shared" si="237"/>
        <v/>
      </c>
    </row>
    <row r="7493" spans="19:20" x14ac:dyDescent="0.25">
      <c r="S7493">
        <f t="shared" si="236"/>
        <v>0</v>
      </c>
      <c r="T7493" t="str">
        <f t="shared" si="237"/>
        <v/>
      </c>
    </row>
    <row r="7494" spans="19:20" x14ac:dyDescent="0.25">
      <c r="S7494">
        <f t="shared" si="236"/>
        <v>0</v>
      </c>
      <c r="T7494" t="str">
        <f t="shared" si="237"/>
        <v/>
      </c>
    </row>
    <row r="7495" spans="19:20" x14ac:dyDescent="0.25">
      <c r="S7495">
        <f t="shared" si="236"/>
        <v>0</v>
      </c>
      <c r="T7495" t="str">
        <f t="shared" si="237"/>
        <v/>
      </c>
    </row>
    <row r="7496" spans="19:20" x14ac:dyDescent="0.25">
      <c r="S7496">
        <f t="shared" si="236"/>
        <v>0</v>
      </c>
      <c r="T7496" t="str">
        <f t="shared" si="237"/>
        <v/>
      </c>
    </row>
    <row r="7497" spans="19:20" x14ac:dyDescent="0.25">
      <c r="S7497">
        <f t="shared" si="236"/>
        <v>0</v>
      </c>
      <c r="T7497" t="str">
        <f t="shared" si="237"/>
        <v/>
      </c>
    </row>
    <row r="7498" spans="19:20" x14ac:dyDescent="0.25">
      <c r="S7498">
        <f t="shared" si="236"/>
        <v>0</v>
      </c>
      <c r="T7498" t="str">
        <f t="shared" si="237"/>
        <v/>
      </c>
    </row>
    <row r="7499" spans="19:20" x14ac:dyDescent="0.25">
      <c r="S7499">
        <f t="shared" ref="S7499:S7562" si="238">J7499</f>
        <v>0</v>
      </c>
      <c r="T7499" t="str">
        <f t="shared" si="237"/>
        <v/>
      </c>
    </row>
    <row r="7500" spans="19:20" x14ac:dyDescent="0.25">
      <c r="S7500">
        <f t="shared" si="238"/>
        <v>0</v>
      </c>
      <c r="T7500" t="str">
        <f t="shared" si="237"/>
        <v/>
      </c>
    </row>
    <row r="7501" spans="19:20" x14ac:dyDescent="0.25">
      <c r="S7501">
        <f t="shared" si="238"/>
        <v>0</v>
      </c>
      <c r="T7501" t="str">
        <f t="shared" si="237"/>
        <v/>
      </c>
    </row>
    <row r="7502" spans="19:20" x14ac:dyDescent="0.25">
      <c r="S7502">
        <f t="shared" si="238"/>
        <v>0</v>
      </c>
      <c r="T7502" t="str">
        <f t="shared" si="237"/>
        <v/>
      </c>
    </row>
    <row r="7503" spans="19:20" x14ac:dyDescent="0.25">
      <c r="S7503">
        <f t="shared" si="238"/>
        <v>0</v>
      </c>
      <c r="T7503" t="str">
        <f t="shared" si="237"/>
        <v/>
      </c>
    </row>
    <row r="7504" spans="19:20" x14ac:dyDescent="0.25">
      <c r="S7504">
        <f t="shared" si="238"/>
        <v>0</v>
      </c>
      <c r="T7504" t="str">
        <f t="shared" si="237"/>
        <v/>
      </c>
    </row>
    <row r="7505" spans="19:20" x14ac:dyDescent="0.25">
      <c r="S7505">
        <f t="shared" si="238"/>
        <v>0</v>
      </c>
      <c r="T7505" t="str">
        <f t="shared" si="237"/>
        <v/>
      </c>
    </row>
    <row r="7506" spans="19:20" x14ac:dyDescent="0.25">
      <c r="S7506">
        <f t="shared" si="238"/>
        <v>0</v>
      </c>
      <c r="T7506" t="str">
        <f t="shared" si="237"/>
        <v/>
      </c>
    </row>
    <row r="7507" spans="19:20" x14ac:dyDescent="0.25">
      <c r="S7507">
        <f t="shared" si="238"/>
        <v>0</v>
      </c>
      <c r="T7507" t="str">
        <f t="shared" si="237"/>
        <v/>
      </c>
    </row>
    <row r="7508" spans="19:20" x14ac:dyDescent="0.25">
      <c r="S7508">
        <f t="shared" si="238"/>
        <v>0</v>
      </c>
      <c r="T7508" t="str">
        <f t="shared" si="237"/>
        <v/>
      </c>
    </row>
    <row r="7509" spans="19:20" x14ac:dyDescent="0.25">
      <c r="S7509">
        <f t="shared" si="238"/>
        <v>0</v>
      </c>
      <c r="T7509" t="str">
        <f t="shared" si="237"/>
        <v/>
      </c>
    </row>
    <row r="7510" spans="19:20" x14ac:dyDescent="0.25">
      <c r="S7510">
        <f t="shared" si="238"/>
        <v>0</v>
      </c>
      <c r="T7510" t="str">
        <f t="shared" si="237"/>
        <v/>
      </c>
    </row>
    <row r="7511" spans="19:20" x14ac:dyDescent="0.25">
      <c r="S7511">
        <f t="shared" si="238"/>
        <v>0</v>
      </c>
      <c r="T7511" t="str">
        <f t="shared" si="237"/>
        <v/>
      </c>
    </row>
    <row r="7512" spans="19:20" x14ac:dyDescent="0.25">
      <c r="S7512">
        <f t="shared" si="238"/>
        <v>0</v>
      </c>
      <c r="T7512" t="str">
        <f t="shared" si="237"/>
        <v/>
      </c>
    </row>
    <row r="7513" spans="19:20" x14ac:dyDescent="0.25">
      <c r="S7513">
        <f t="shared" si="238"/>
        <v>0</v>
      </c>
      <c r="T7513" t="str">
        <f t="shared" si="237"/>
        <v/>
      </c>
    </row>
    <row r="7514" spans="19:20" x14ac:dyDescent="0.25">
      <c r="S7514">
        <f t="shared" si="238"/>
        <v>0</v>
      </c>
      <c r="T7514" t="str">
        <f t="shared" si="237"/>
        <v/>
      </c>
    </row>
    <row r="7515" spans="19:20" x14ac:dyDescent="0.25">
      <c r="S7515">
        <f t="shared" si="238"/>
        <v>0</v>
      </c>
      <c r="T7515" t="str">
        <f t="shared" si="237"/>
        <v/>
      </c>
    </row>
    <row r="7516" spans="19:20" x14ac:dyDescent="0.25">
      <c r="S7516">
        <f t="shared" si="238"/>
        <v>0</v>
      </c>
      <c r="T7516" t="str">
        <f t="shared" si="237"/>
        <v/>
      </c>
    </row>
    <row r="7517" spans="19:20" x14ac:dyDescent="0.25">
      <c r="S7517">
        <f t="shared" si="238"/>
        <v>0</v>
      </c>
      <c r="T7517" t="str">
        <f t="shared" si="237"/>
        <v/>
      </c>
    </row>
    <row r="7518" spans="19:20" x14ac:dyDescent="0.25">
      <c r="S7518">
        <f t="shared" si="238"/>
        <v>0</v>
      </c>
      <c r="T7518" t="str">
        <f t="shared" si="237"/>
        <v/>
      </c>
    </row>
    <row r="7519" spans="19:20" x14ac:dyDescent="0.25">
      <c r="S7519">
        <f t="shared" si="238"/>
        <v>0</v>
      </c>
      <c r="T7519" t="str">
        <f t="shared" si="237"/>
        <v/>
      </c>
    </row>
    <row r="7520" spans="19:20" x14ac:dyDescent="0.25">
      <c r="S7520">
        <f t="shared" si="238"/>
        <v>0</v>
      </c>
      <c r="T7520" t="str">
        <f t="shared" si="237"/>
        <v/>
      </c>
    </row>
    <row r="7521" spans="19:20" x14ac:dyDescent="0.25">
      <c r="S7521">
        <f t="shared" si="238"/>
        <v>0</v>
      </c>
      <c r="T7521" t="str">
        <f t="shared" si="237"/>
        <v/>
      </c>
    </row>
    <row r="7522" spans="19:20" x14ac:dyDescent="0.25">
      <c r="S7522">
        <f t="shared" si="238"/>
        <v>0</v>
      </c>
      <c r="T7522" t="str">
        <f t="shared" si="237"/>
        <v/>
      </c>
    </row>
    <row r="7523" spans="19:20" x14ac:dyDescent="0.25">
      <c r="S7523">
        <f t="shared" si="238"/>
        <v>0</v>
      </c>
      <c r="T7523" t="str">
        <f t="shared" si="237"/>
        <v/>
      </c>
    </row>
    <row r="7524" spans="19:20" x14ac:dyDescent="0.25">
      <c r="S7524">
        <f t="shared" si="238"/>
        <v>0</v>
      </c>
      <c r="T7524" t="str">
        <f t="shared" si="237"/>
        <v/>
      </c>
    </row>
    <row r="7525" spans="19:20" x14ac:dyDescent="0.25">
      <c r="S7525">
        <f t="shared" si="238"/>
        <v>0</v>
      </c>
      <c r="T7525" t="str">
        <f t="shared" si="237"/>
        <v/>
      </c>
    </row>
    <row r="7526" spans="19:20" x14ac:dyDescent="0.25">
      <c r="S7526">
        <f t="shared" si="238"/>
        <v>0</v>
      </c>
      <c r="T7526" t="str">
        <f t="shared" si="237"/>
        <v/>
      </c>
    </row>
    <row r="7527" spans="19:20" x14ac:dyDescent="0.25">
      <c r="S7527">
        <f t="shared" si="238"/>
        <v>0</v>
      </c>
      <c r="T7527" t="str">
        <f t="shared" si="237"/>
        <v/>
      </c>
    </row>
    <row r="7528" spans="19:20" x14ac:dyDescent="0.25">
      <c r="S7528">
        <f t="shared" si="238"/>
        <v>0</v>
      </c>
      <c r="T7528" t="str">
        <f t="shared" si="237"/>
        <v/>
      </c>
    </row>
    <row r="7529" spans="19:20" x14ac:dyDescent="0.25">
      <c r="S7529">
        <f t="shared" si="238"/>
        <v>0</v>
      </c>
      <c r="T7529" t="str">
        <f t="shared" si="237"/>
        <v/>
      </c>
    </row>
    <row r="7530" spans="19:20" x14ac:dyDescent="0.25">
      <c r="S7530">
        <f t="shared" si="238"/>
        <v>0</v>
      </c>
      <c r="T7530" t="str">
        <f t="shared" si="237"/>
        <v/>
      </c>
    </row>
    <row r="7531" spans="19:20" x14ac:dyDescent="0.25">
      <c r="S7531">
        <f t="shared" si="238"/>
        <v>0</v>
      </c>
      <c r="T7531" t="str">
        <f t="shared" si="237"/>
        <v/>
      </c>
    </row>
    <row r="7532" spans="19:20" x14ac:dyDescent="0.25">
      <c r="S7532">
        <f t="shared" si="238"/>
        <v>0</v>
      </c>
      <c r="T7532" t="str">
        <f t="shared" si="237"/>
        <v/>
      </c>
    </row>
    <row r="7533" spans="19:20" x14ac:dyDescent="0.25">
      <c r="S7533">
        <f t="shared" si="238"/>
        <v>0</v>
      </c>
      <c r="T7533" t="str">
        <f t="shared" si="237"/>
        <v/>
      </c>
    </row>
    <row r="7534" spans="19:20" x14ac:dyDescent="0.25">
      <c r="S7534">
        <f t="shared" si="238"/>
        <v>0</v>
      </c>
      <c r="T7534" t="str">
        <f t="shared" si="237"/>
        <v/>
      </c>
    </row>
    <row r="7535" spans="19:20" x14ac:dyDescent="0.25">
      <c r="S7535">
        <f t="shared" si="238"/>
        <v>0</v>
      </c>
      <c r="T7535" t="str">
        <f t="shared" si="237"/>
        <v/>
      </c>
    </row>
    <row r="7536" spans="19:20" x14ac:dyDescent="0.25">
      <c r="S7536">
        <f t="shared" si="238"/>
        <v>0</v>
      </c>
      <c r="T7536" t="str">
        <f t="shared" si="237"/>
        <v/>
      </c>
    </row>
    <row r="7537" spans="19:20" x14ac:dyDescent="0.25">
      <c r="S7537">
        <f t="shared" si="238"/>
        <v>0</v>
      </c>
      <c r="T7537" t="str">
        <f t="shared" si="237"/>
        <v/>
      </c>
    </row>
    <row r="7538" spans="19:20" x14ac:dyDescent="0.25">
      <c r="S7538">
        <f t="shared" si="238"/>
        <v>0</v>
      </c>
      <c r="T7538" t="str">
        <f t="shared" si="237"/>
        <v/>
      </c>
    </row>
    <row r="7539" spans="19:20" x14ac:dyDescent="0.25">
      <c r="S7539">
        <f t="shared" si="238"/>
        <v>0</v>
      </c>
      <c r="T7539" t="str">
        <f t="shared" si="237"/>
        <v/>
      </c>
    </row>
    <row r="7540" spans="19:20" x14ac:dyDescent="0.25">
      <c r="S7540">
        <f t="shared" si="238"/>
        <v>0</v>
      </c>
      <c r="T7540" t="str">
        <f t="shared" si="237"/>
        <v/>
      </c>
    </row>
    <row r="7541" spans="19:20" x14ac:dyDescent="0.25">
      <c r="S7541">
        <f t="shared" si="238"/>
        <v>0</v>
      </c>
      <c r="T7541" t="str">
        <f t="shared" si="237"/>
        <v/>
      </c>
    </row>
    <row r="7542" spans="19:20" x14ac:dyDescent="0.25">
      <c r="S7542">
        <f t="shared" si="238"/>
        <v>0</v>
      </c>
      <c r="T7542" t="str">
        <f t="shared" si="237"/>
        <v/>
      </c>
    </row>
    <row r="7543" spans="19:20" x14ac:dyDescent="0.25">
      <c r="S7543">
        <f t="shared" si="238"/>
        <v>0</v>
      </c>
      <c r="T7543" t="str">
        <f t="shared" si="237"/>
        <v/>
      </c>
    </row>
    <row r="7544" spans="19:20" x14ac:dyDescent="0.25">
      <c r="S7544">
        <f t="shared" si="238"/>
        <v>0</v>
      </c>
      <c r="T7544" t="str">
        <f t="shared" si="237"/>
        <v/>
      </c>
    </row>
    <row r="7545" spans="19:20" x14ac:dyDescent="0.25">
      <c r="S7545">
        <f t="shared" si="238"/>
        <v>0</v>
      </c>
      <c r="T7545" t="str">
        <f t="shared" si="237"/>
        <v/>
      </c>
    </row>
    <row r="7546" spans="19:20" x14ac:dyDescent="0.25">
      <c r="S7546">
        <f t="shared" si="238"/>
        <v>0</v>
      </c>
      <c r="T7546" t="str">
        <f t="shared" si="237"/>
        <v/>
      </c>
    </row>
    <row r="7547" spans="19:20" x14ac:dyDescent="0.25">
      <c r="S7547">
        <f t="shared" si="238"/>
        <v>0</v>
      </c>
      <c r="T7547" t="str">
        <f t="shared" si="237"/>
        <v/>
      </c>
    </row>
    <row r="7548" spans="19:20" x14ac:dyDescent="0.25">
      <c r="S7548">
        <f t="shared" si="238"/>
        <v>0</v>
      </c>
      <c r="T7548" t="str">
        <f t="shared" si="237"/>
        <v/>
      </c>
    </row>
    <row r="7549" spans="19:20" x14ac:dyDescent="0.25">
      <c r="S7549">
        <f t="shared" si="238"/>
        <v>0</v>
      </c>
      <c r="T7549" t="str">
        <f t="shared" si="237"/>
        <v/>
      </c>
    </row>
    <row r="7550" spans="19:20" x14ac:dyDescent="0.25">
      <c r="S7550">
        <f t="shared" si="238"/>
        <v>0</v>
      </c>
      <c r="T7550" t="str">
        <f t="shared" si="237"/>
        <v/>
      </c>
    </row>
    <row r="7551" spans="19:20" x14ac:dyDescent="0.25">
      <c r="S7551">
        <f t="shared" si="238"/>
        <v>0</v>
      </c>
      <c r="T7551" t="str">
        <f t="shared" si="237"/>
        <v/>
      </c>
    </row>
    <row r="7552" spans="19:20" x14ac:dyDescent="0.25">
      <c r="S7552">
        <f t="shared" si="238"/>
        <v>0</v>
      </c>
      <c r="T7552" t="str">
        <f t="shared" si="237"/>
        <v/>
      </c>
    </row>
    <row r="7553" spans="19:20" x14ac:dyDescent="0.25">
      <c r="S7553">
        <f t="shared" si="238"/>
        <v>0</v>
      </c>
      <c r="T7553" t="str">
        <f t="shared" si="237"/>
        <v/>
      </c>
    </row>
    <row r="7554" spans="19:20" x14ac:dyDescent="0.25">
      <c r="S7554">
        <f t="shared" si="238"/>
        <v>0</v>
      </c>
      <c r="T7554" t="str">
        <f t="shared" si="237"/>
        <v/>
      </c>
    </row>
    <row r="7555" spans="19:20" x14ac:dyDescent="0.25">
      <c r="S7555">
        <f t="shared" si="238"/>
        <v>0</v>
      </c>
      <c r="T7555" t="str">
        <f t="shared" ref="T7555:T7618" si="239">LEFT(P7555,6)</f>
        <v/>
      </c>
    </row>
    <row r="7556" spans="19:20" x14ac:dyDescent="0.25">
      <c r="S7556">
        <f t="shared" si="238"/>
        <v>0</v>
      </c>
      <c r="T7556" t="str">
        <f t="shared" si="239"/>
        <v/>
      </c>
    </row>
    <row r="7557" spans="19:20" x14ac:dyDescent="0.25">
      <c r="S7557">
        <f t="shared" si="238"/>
        <v>0</v>
      </c>
      <c r="T7557" t="str">
        <f t="shared" si="239"/>
        <v/>
      </c>
    </row>
    <row r="7558" spans="19:20" x14ac:dyDescent="0.25">
      <c r="S7558">
        <f t="shared" si="238"/>
        <v>0</v>
      </c>
      <c r="T7558" t="str">
        <f t="shared" si="239"/>
        <v/>
      </c>
    </row>
    <row r="7559" spans="19:20" x14ac:dyDescent="0.25">
      <c r="S7559">
        <f t="shared" si="238"/>
        <v>0</v>
      </c>
      <c r="T7559" t="str">
        <f t="shared" si="239"/>
        <v/>
      </c>
    </row>
    <row r="7560" spans="19:20" x14ac:dyDescent="0.25">
      <c r="S7560">
        <f t="shared" si="238"/>
        <v>0</v>
      </c>
      <c r="T7560" t="str">
        <f t="shared" si="239"/>
        <v/>
      </c>
    </row>
    <row r="7561" spans="19:20" x14ac:dyDescent="0.25">
      <c r="S7561">
        <f t="shared" si="238"/>
        <v>0</v>
      </c>
      <c r="T7561" t="str">
        <f t="shared" si="239"/>
        <v/>
      </c>
    </row>
    <row r="7562" spans="19:20" x14ac:dyDescent="0.25">
      <c r="S7562">
        <f t="shared" si="238"/>
        <v>0</v>
      </c>
      <c r="T7562" t="str">
        <f t="shared" si="239"/>
        <v/>
      </c>
    </row>
    <row r="7563" spans="19:20" x14ac:dyDescent="0.25">
      <c r="S7563">
        <f t="shared" ref="S7563:S7624" si="240">J7563</f>
        <v>0</v>
      </c>
      <c r="T7563" t="str">
        <f t="shared" si="239"/>
        <v/>
      </c>
    </row>
    <row r="7564" spans="19:20" x14ac:dyDescent="0.25">
      <c r="S7564">
        <f t="shared" si="240"/>
        <v>0</v>
      </c>
      <c r="T7564" t="str">
        <f t="shared" si="239"/>
        <v/>
      </c>
    </row>
    <row r="7565" spans="19:20" x14ac:dyDescent="0.25">
      <c r="S7565">
        <f t="shared" si="240"/>
        <v>0</v>
      </c>
      <c r="T7565" t="str">
        <f t="shared" si="239"/>
        <v/>
      </c>
    </row>
    <row r="7566" spans="19:20" x14ac:dyDescent="0.25">
      <c r="S7566">
        <f t="shared" si="240"/>
        <v>0</v>
      </c>
      <c r="T7566" t="str">
        <f t="shared" si="239"/>
        <v/>
      </c>
    </row>
    <row r="7567" spans="19:20" x14ac:dyDescent="0.25">
      <c r="S7567">
        <f t="shared" si="240"/>
        <v>0</v>
      </c>
      <c r="T7567" t="str">
        <f t="shared" si="239"/>
        <v/>
      </c>
    </row>
    <row r="7568" spans="19:20" x14ac:dyDescent="0.25">
      <c r="S7568">
        <f t="shared" si="240"/>
        <v>0</v>
      </c>
      <c r="T7568" t="str">
        <f t="shared" si="239"/>
        <v/>
      </c>
    </row>
    <row r="7569" spans="19:20" x14ac:dyDescent="0.25">
      <c r="S7569">
        <f t="shared" si="240"/>
        <v>0</v>
      </c>
      <c r="T7569" t="str">
        <f t="shared" si="239"/>
        <v/>
      </c>
    </row>
    <row r="7570" spans="19:20" x14ac:dyDescent="0.25">
      <c r="S7570">
        <f t="shared" si="240"/>
        <v>0</v>
      </c>
      <c r="T7570" t="str">
        <f t="shared" si="239"/>
        <v/>
      </c>
    </row>
    <row r="7571" spans="19:20" x14ac:dyDescent="0.25">
      <c r="S7571">
        <f t="shared" si="240"/>
        <v>0</v>
      </c>
      <c r="T7571" t="str">
        <f t="shared" si="239"/>
        <v/>
      </c>
    </row>
    <row r="7572" spans="19:20" x14ac:dyDescent="0.25">
      <c r="S7572">
        <f t="shared" si="240"/>
        <v>0</v>
      </c>
      <c r="T7572" t="str">
        <f t="shared" si="239"/>
        <v/>
      </c>
    </row>
    <row r="7573" spans="19:20" x14ac:dyDescent="0.25">
      <c r="S7573">
        <f t="shared" si="240"/>
        <v>0</v>
      </c>
      <c r="T7573" t="str">
        <f t="shared" si="239"/>
        <v/>
      </c>
    </row>
    <row r="7574" spans="19:20" x14ac:dyDescent="0.25">
      <c r="S7574">
        <f t="shared" si="240"/>
        <v>0</v>
      </c>
      <c r="T7574" t="str">
        <f t="shared" si="239"/>
        <v/>
      </c>
    </row>
    <row r="7575" spans="19:20" x14ac:dyDescent="0.25">
      <c r="S7575">
        <f t="shared" si="240"/>
        <v>0</v>
      </c>
      <c r="T7575" t="str">
        <f t="shared" si="239"/>
        <v/>
      </c>
    </row>
    <row r="7576" spans="19:20" x14ac:dyDescent="0.25">
      <c r="S7576">
        <f t="shared" si="240"/>
        <v>0</v>
      </c>
      <c r="T7576" t="str">
        <f t="shared" si="239"/>
        <v/>
      </c>
    </row>
    <row r="7577" spans="19:20" x14ac:dyDescent="0.25">
      <c r="S7577">
        <f t="shared" si="240"/>
        <v>0</v>
      </c>
      <c r="T7577" t="str">
        <f t="shared" si="239"/>
        <v/>
      </c>
    </row>
    <row r="7578" spans="19:20" x14ac:dyDescent="0.25">
      <c r="S7578">
        <f t="shared" si="240"/>
        <v>0</v>
      </c>
      <c r="T7578" t="str">
        <f t="shared" si="239"/>
        <v/>
      </c>
    </row>
    <row r="7579" spans="19:20" x14ac:dyDescent="0.25">
      <c r="S7579">
        <f t="shared" si="240"/>
        <v>0</v>
      </c>
      <c r="T7579" t="str">
        <f t="shared" si="239"/>
        <v/>
      </c>
    </row>
    <row r="7580" spans="19:20" x14ac:dyDescent="0.25">
      <c r="S7580">
        <f t="shared" si="240"/>
        <v>0</v>
      </c>
      <c r="T7580" t="str">
        <f t="shared" si="239"/>
        <v/>
      </c>
    </row>
    <row r="7581" spans="19:20" x14ac:dyDescent="0.25">
      <c r="S7581">
        <f t="shared" si="240"/>
        <v>0</v>
      </c>
      <c r="T7581" t="str">
        <f t="shared" si="239"/>
        <v/>
      </c>
    </row>
    <row r="7582" spans="19:20" x14ac:dyDescent="0.25">
      <c r="S7582">
        <f t="shared" si="240"/>
        <v>0</v>
      </c>
      <c r="T7582" t="str">
        <f t="shared" si="239"/>
        <v/>
      </c>
    </row>
    <row r="7583" spans="19:20" x14ac:dyDescent="0.25">
      <c r="S7583">
        <f t="shared" si="240"/>
        <v>0</v>
      </c>
      <c r="T7583" t="str">
        <f t="shared" si="239"/>
        <v/>
      </c>
    </row>
    <row r="7584" spans="19:20" x14ac:dyDescent="0.25">
      <c r="S7584">
        <f t="shared" si="240"/>
        <v>0</v>
      </c>
      <c r="T7584" t="str">
        <f t="shared" si="239"/>
        <v/>
      </c>
    </row>
    <row r="7585" spans="19:20" x14ac:dyDescent="0.25">
      <c r="S7585">
        <f t="shared" si="240"/>
        <v>0</v>
      </c>
      <c r="T7585" t="str">
        <f t="shared" si="239"/>
        <v/>
      </c>
    </row>
    <row r="7586" spans="19:20" x14ac:dyDescent="0.25">
      <c r="S7586">
        <f t="shared" si="240"/>
        <v>0</v>
      </c>
      <c r="T7586" t="str">
        <f t="shared" si="239"/>
        <v/>
      </c>
    </row>
    <row r="7587" spans="19:20" x14ac:dyDescent="0.25">
      <c r="S7587">
        <f t="shared" si="240"/>
        <v>0</v>
      </c>
      <c r="T7587" t="str">
        <f t="shared" si="239"/>
        <v/>
      </c>
    </row>
    <row r="7588" spans="19:20" x14ac:dyDescent="0.25">
      <c r="S7588">
        <f t="shared" si="240"/>
        <v>0</v>
      </c>
      <c r="T7588" t="str">
        <f t="shared" si="239"/>
        <v/>
      </c>
    </row>
    <row r="7589" spans="19:20" x14ac:dyDescent="0.25">
      <c r="S7589">
        <f t="shared" si="240"/>
        <v>0</v>
      </c>
      <c r="T7589" t="str">
        <f t="shared" si="239"/>
        <v/>
      </c>
    </row>
    <row r="7590" spans="19:20" x14ac:dyDescent="0.25">
      <c r="S7590">
        <f t="shared" si="240"/>
        <v>0</v>
      </c>
      <c r="T7590" t="str">
        <f t="shared" si="239"/>
        <v/>
      </c>
    </row>
    <row r="7591" spans="19:20" x14ac:dyDescent="0.25">
      <c r="S7591">
        <f t="shared" si="240"/>
        <v>0</v>
      </c>
      <c r="T7591" t="str">
        <f t="shared" si="239"/>
        <v/>
      </c>
    </row>
    <row r="7592" spans="19:20" x14ac:dyDescent="0.25">
      <c r="S7592">
        <f t="shared" si="240"/>
        <v>0</v>
      </c>
      <c r="T7592" t="str">
        <f t="shared" si="239"/>
        <v/>
      </c>
    </row>
    <row r="7593" spans="19:20" x14ac:dyDescent="0.25">
      <c r="S7593">
        <f t="shared" si="240"/>
        <v>0</v>
      </c>
      <c r="T7593" t="str">
        <f t="shared" si="239"/>
        <v/>
      </c>
    </row>
    <row r="7594" spans="19:20" x14ac:dyDescent="0.25">
      <c r="S7594">
        <f t="shared" si="240"/>
        <v>0</v>
      </c>
      <c r="T7594" t="str">
        <f t="shared" si="239"/>
        <v/>
      </c>
    </row>
    <row r="7595" spans="19:20" x14ac:dyDescent="0.25">
      <c r="S7595">
        <f t="shared" si="240"/>
        <v>0</v>
      </c>
      <c r="T7595" t="str">
        <f t="shared" si="239"/>
        <v/>
      </c>
    </row>
    <row r="7596" spans="19:20" x14ac:dyDescent="0.25">
      <c r="S7596">
        <f t="shared" si="240"/>
        <v>0</v>
      </c>
      <c r="T7596" t="str">
        <f t="shared" si="239"/>
        <v/>
      </c>
    </row>
    <row r="7597" spans="19:20" x14ac:dyDescent="0.25">
      <c r="S7597">
        <f t="shared" si="240"/>
        <v>0</v>
      </c>
      <c r="T7597" t="str">
        <f t="shared" si="239"/>
        <v/>
      </c>
    </row>
    <row r="7598" spans="19:20" x14ac:dyDescent="0.25">
      <c r="S7598">
        <f t="shared" si="240"/>
        <v>0</v>
      </c>
      <c r="T7598" t="str">
        <f t="shared" si="239"/>
        <v/>
      </c>
    </row>
    <row r="7599" spans="19:20" x14ac:dyDescent="0.25">
      <c r="S7599">
        <f t="shared" si="240"/>
        <v>0</v>
      </c>
      <c r="T7599" t="str">
        <f t="shared" si="239"/>
        <v/>
      </c>
    </row>
    <row r="7600" spans="19:20" x14ac:dyDescent="0.25">
      <c r="S7600">
        <f t="shared" si="240"/>
        <v>0</v>
      </c>
      <c r="T7600" t="str">
        <f t="shared" si="239"/>
        <v/>
      </c>
    </row>
    <row r="7601" spans="19:20" x14ac:dyDescent="0.25">
      <c r="S7601">
        <f t="shared" si="240"/>
        <v>0</v>
      </c>
      <c r="T7601" t="str">
        <f t="shared" si="239"/>
        <v/>
      </c>
    </row>
    <row r="7602" spans="19:20" x14ac:dyDescent="0.25">
      <c r="S7602">
        <f t="shared" si="240"/>
        <v>0</v>
      </c>
      <c r="T7602" t="str">
        <f t="shared" si="239"/>
        <v/>
      </c>
    </row>
    <row r="7603" spans="19:20" x14ac:dyDescent="0.25">
      <c r="S7603">
        <f t="shared" si="240"/>
        <v>0</v>
      </c>
      <c r="T7603" t="str">
        <f t="shared" si="239"/>
        <v/>
      </c>
    </row>
    <row r="7604" spans="19:20" x14ac:dyDescent="0.25">
      <c r="S7604">
        <f t="shared" si="240"/>
        <v>0</v>
      </c>
      <c r="T7604" t="str">
        <f t="shared" si="239"/>
        <v/>
      </c>
    </row>
    <row r="7605" spans="19:20" x14ac:dyDescent="0.25">
      <c r="S7605">
        <f t="shared" si="240"/>
        <v>0</v>
      </c>
      <c r="T7605" t="str">
        <f t="shared" si="239"/>
        <v/>
      </c>
    </row>
    <row r="7606" spans="19:20" x14ac:dyDescent="0.25">
      <c r="S7606">
        <f t="shared" si="240"/>
        <v>0</v>
      </c>
      <c r="T7606" t="str">
        <f t="shared" si="239"/>
        <v/>
      </c>
    </row>
    <row r="7607" spans="19:20" x14ac:dyDescent="0.25">
      <c r="S7607">
        <f t="shared" si="240"/>
        <v>0</v>
      </c>
      <c r="T7607" t="str">
        <f t="shared" si="239"/>
        <v/>
      </c>
    </row>
    <row r="7608" spans="19:20" x14ac:dyDescent="0.25">
      <c r="S7608">
        <f t="shared" si="240"/>
        <v>0</v>
      </c>
      <c r="T7608" t="str">
        <f t="shared" si="239"/>
        <v/>
      </c>
    </row>
    <row r="7609" spans="19:20" x14ac:dyDescent="0.25">
      <c r="S7609">
        <f t="shared" si="240"/>
        <v>0</v>
      </c>
      <c r="T7609" t="str">
        <f t="shared" si="239"/>
        <v/>
      </c>
    </row>
    <row r="7610" spans="19:20" x14ac:dyDescent="0.25">
      <c r="S7610">
        <f t="shared" si="240"/>
        <v>0</v>
      </c>
      <c r="T7610" t="str">
        <f t="shared" si="239"/>
        <v/>
      </c>
    </row>
    <row r="7611" spans="19:20" x14ac:dyDescent="0.25">
      <c r="S7611">
        <f t="shared" si="240"/>
        <v>0</v>
      </c>
      <c r="T7611" t="str">
        <f t="shared" si="239"/>
        <v/>
      </c>
    </row>
    <row r="7612" spans="19:20" x14ac:dyDescent="0.25">
      <c r="S7612">
        <f t="shared" si="240"/>
        <v>0</v>
      </c>
      <c r="T7612" t="str">
        <f t="shared" si="239"/>
        <v/>
      </c>
    </row>
    <row r="7613" spans="19:20" x14ac:dyDescent="0.25">
      <c r="S7613">
        <f t="shared" si="240"/>
        <v>0</v>
      </c>
      <c r="T7613" t="str">
        <f t="shared" si="239"/>
        <v/>
      </c>
    </row>
    <row r="7614" spans="19:20" x14ac:dyDescent="0.25">
      <c r="S7614">
        <f t="shared" si="240"/>
        <v>0</v>
      </c>
      <c r="T7614" t="str">
        <f t="shared" si="239"/>
        <v/>
      </c>
    </row>
    <row r="7615" spans="19:20" x14ac:dyDescent="0.25">
      <c r="S7615">
        <f t="shared" si="240"/>
        <v>0</v>
      </c>
      <c r="T7615" t="str">
        <f t="shared" si="239"/>
        <v/>
      </c>
    </row>
    <row r="7616" spans="19:20" x14ac:dyDescent="0.25">
      <c r="S7616">
        <f t="shared" si="240"/>
        <v>0</v>
      </c>
      <c r="T7616" t="str">
        <f t="shared" si="239"/>
        <v/>
      </c>
    </row>
    <row r="7617" spans="19:20" x14ac:dyDescent="0.25">
      <c r="S7617">
        <f t="shared" si="240"/>
        <v>0</v>
      </c>
      <c r="T7617" t="str">
        <f t="shared" si="239"/>
        <v/>
      </c>
    </row>
    <row r="7618" spans="19:20" x14ac:dyDescent="0.25">
      <c r="S7618">
        <f t="shared" si="240"/>
        <v>0</v>
      </c>
      <c r="T7618" t="str">
        <f t="shared" si="239"/>
        <v/>
      </c>
    </row>
    <row r="7619" spans="19:20" x14ac:dyDescent="0.25">
      <c r="S7619">
        <f t="shared" si="240"/>
        <v>0</v>
      </c>
      <c r="T7619" t="str">
        <f t="shared" ref="T7619:T7682" si="241">LEFT(P7619,6)</f>
        <v/>
      </c>
    </row>
    <row r="7620" spans="19:20" x14ac:dyDescent="0.25">
      <c r="S7620">
        <f t="shared" si="240"/>
        <v>0</v>
      </c>
      <c r="T7620" t="str">
        <f t="shared" si="241"/>
        <v/>
      </c>
    </row>
    <row r="7621" spans="19:20" x14ac:dyDescent="0.25">
      <c r="S7621">
        <f t="shared" si="240"/>
        <v>0</v>
      </c>
      <c r="T7621" t="str">
        <f t="shared" si="241"/>
        <v/>
      </c>
    </row>
    <row r="7622" spans="19:20" x14ac:dyDescent="0.25">
      <c r="S7622">
        <f t="shared" si="240"/>
        <v>0</v>
      </c>
      <c r="T7622" t="str">
        <f t="shared" si="241"/>
        <v/>
      </c>
    </row>
    <row r="7623" spans="19:20" x14ac:dyDescent="0.25">
      <c r="S7623">
        <f t="shared" si="240"/>
        <v>0</v>
      </c>
      <c r="T7623" t="str">
        <f t="shared" si="241"/>
        <v/>
      </c>
    </row>
    <row r="7624" spans="19:20" x14ac:dyDescent="0.25">
      <c r="S7624">
        <f t="shared" si="240"/>
        <v>0</v>
      </c>
      <c r="T7624" t="str">
        <f t="shared" si="241"/>
        <v/>
      </c>
    </row>
    <row r="7625" spans="19:20" x14ac:dyDescent="0.25">
      <c r="S7625">
        <f t="shared" ref="S7625:S7688" si="242">J7625</f>
        <v>0</v>
      </c>
      <c r="T7625" t="str">
        <f t="shared" si="241"/>
        <v/>
      </c>
    </row>
    <row r="7626" spans="19:20" x14ac:dyDescent="0.25">
      <c r="S7626">
        <f t="shared" si="242"/>
        <v>0</v>
      </c>
      <c r="T7626" t="str">
        <f t="shared" si="241"/>
        <v/>
      </c>
    </row>
    <row r="7627" spans="19:20" x14ac:dyDescent="0.25">
      <c r="S7627">
        <f t="shared" si="242"/>
        <v>0</v>
      </c>
      <c r="T7627" t="str">
        <f t="shared" si="241"/>
        <v/>
      </c>
    </row>
    <row r="7628" spans="19:20" x14ac:dyDescent="0.25">
      <c r="S7628">
        <f t="shared" si="242"/>
        <v>0</v>
      </c>
      <c r="T7628" t="str">
        <f t="shared" si="241"/>
        <v/>
      </c>
    </row>
    <row r="7629" spans="19:20" x14ac:dyDescent="0.25">
      <c r="S7629">
        <f t="shared" si="242"/>
        <v>0</v>
      </c>
      <c r="T7629" t="str">
        <f t="shared" si="241"/>
        <v/>
      </c>
    </row>
    <row r="7630" spans="19:20" x14ac:dyDescent="0.25">
      <c r="S7630">
        <f t="shared" si="242"/>
        <v>0</v>
      </c>
      <c r="T7630" t="str">
        <f t="shared" si="241"/>
        <v/>
      </c>
    </row>
    <row r="7631" spans="19:20" x14ac:dyDescent="0.25">
      <c r="S7631">
        <f t="shared" si="242"/>
        <v>0</v>
      </c>
      <c r="T7631" t="str">
        <f t="shared" si="241"/>
        <v/>
      </c>
    </row>
    <row r="7632" spans="19:20" x14ac:dyDescent="0.25">
      <c r="S7632">
        <f t="shared" si="242"/>
        <v>0</v>
      </c>
      <c r="T7632" t="str">
        <f t="shared" si="241"/>
        <v/>
      </c>
    </row>
    <row r="7633" spans="19:20" x14ac:dyDescent="0.25">
      <c r="S7633">
        <f t="shared" si="242"/>
        <v>0</v>
      </c>
      <c r="T7633" t="str">
        <f t="shared" si="241"/>
        <v/>
      </c>
    </row>
    <row r="7634" spans="19:20" x14ac:dyDescent="0.25">
      <c r="S7634">
        <f t="shared" si="242"/>
        <v>0</v>
      </c>
      <c r="T7634" t="str">
        <f t="shared" si="241"/>
        <v/>
      </c>
    </row>
    <row r="7635" spans="19:20" x14ac:dyDescent="0.25">
      <c r="S7635">
        <f t="shared" si="242"/>
        <v>0</v>
      </c>
      <c r="T7635" t="str">
        <f t="shared" si="241"/>
        <v/>
      </c>
    </row>
    <row r="7636" spans="19:20" x14ac:dyDescent="0.25">
      <c r="S7636">
        <f t="shared" si="242"/>
        <v>0</v>
      </c>
      <c r="T7636" t="str">
        <f t="shared" si="241"/>
        <v/>
      </c>
    </row>
    <row r="7637" spans="19:20" x14ac:dyDescent="0.25">
      <c r="S7637">
        <f t="shared" si="242"/>
        <v>0</v>
      </c>
      <c r="T7637" t="str">
        <f t="shared" si="241"/>
        <v/>
      </c>
    </row>
    <row r="7638" spans="19:20" x14ac:dyDescent="0.25">
      <c r="S7638">
        <f t="shared" si="242"/>
        <v>0</v>
      </c>
      <c r="T7638" t="str">
        <f t="shared" si="241"/>
        <v/>
      </c>
    </row>
    <row r="7639" spans="19:20" x14ac:dyDescent="0.25">
      <c r="S7639">
        <f t="shared" si="242"/>
        <v>0</v>
      </c>
      <c r="T7639" t="str">
        <f t="shared" si="241"/>
        <v/>
      </c>
    </row>
    <row r="7640" spans="19:20" x14ac:dyDescent="0.25">
      <c r="S7640">
        <f t="shared" si="242"/>
        <v>0</v>
      </c>
      <c r="T7640" t="str">
        <f t="shared" si="241"/>
        <v/>
      </c>
    </row>
    <row r="7641" spans="19:20" x14ac:dyDescent="0.25">
      <c r="S7641">
        <f t="shared" si="242"/>
        <v>0</v>
      </c>
      <c r="T7641" t="str">
        <f t="shared" si="241"/>
        <v/>
      </c>
    </row>
    <row r="7642" spans="19:20" x14ac:dyDescent="0.25">
      <c r="S7642">
        <f t="shared" si="242"/>
        <v>0</v>
      </c>
      <c r="T7642" t="str">
        <f t="shared" si="241"/>
        <v/>
      </c>
    </row>
    <row r="7643" spans="19:20" x14ac:dyDescent="0.25">
      <c r="S7643">
        <f t="shared" si="242"/>
        <v>0</v>
      </c>
      <c r="T7643" t="str">
        <f t="shared" si="241"/>
        <v/>
      </c>
    </row>
    <row r="7644" spans="19:20" x14ac:dyDescent="0.25">
      <c r="S7644">
        <f t="shared" si="242"/>
        <v>0</v>
      </c>
      <c r="T7644" t="str">
        <f t="shared" si="241"/>
        <v/>
      </c>
    </row>
    <row r="7645" spans="19:20" x14ac:dyDescent="0.25">
      <c r="S7645">
        <f t="shared" si="242"/>
        <v>0</v>
      </c>
      <c r="T7645" t="str">
        <f t="shared" si="241"/>
        <v/>
      </c>
    </row>
    <row r="7646" spans="19:20" x14ac:dyDescent="0.25">
      <c r="S7646">
        <f t="shared" si="242"/>
        <v>0</v>
      </c>
      <c r="T7646" t="str">
        <f t="shared" si="241"/>
        <v/>
      </c>
    </row>
    <row r="7647" spans="19:20" x14ac:dyDescent="0.25">
      <c r="S7647">
        <f t="shared" si="242"/>
        <v>0</v>
      </c>
      <c r="T7647" t="str">
        <f t="shared" si="241"/>
        <v/>
      </c>
    </row>
    <row r="7648" spans="19:20" x14ac:dyDescent="0.25">
      <c r="S7648">
        <f t="shared" si="242"/>
        <v>0</v>
      </c>
      <c r="T7648" t="str">
        <f t="shared" si="241"/>
        <v/>
      </c>
    </row>
    <row r="7649" spans="19:20" x14ac:dyDescent="0.25">
      <c r="S7649">
        <f t="shared" si="242"/>
        <v>0</v>
      </c>
      <c r="T7649" t="str">
        <f t="shared" si="241"/>
        <v/>
      </c>
    </row>
    <row r="7650" spans="19:20" x14ac:dyDescent="0.25">
      <c r="S7650">
        <f t="shared" si="242"/>
        <v>0</v>
      </c>
      <c r="T7650" t="str">
        <f t="shared" si="241"/>
        <v/>
      </c>
    </row>
    <row r="7651" spans="19:20" x14ac:dyDescent="0.25">
      <c r="S7651">
        <f t="shared" si="242"/>
        <v>0</v>
      </c>
      <c r="T7651" t="str">
        <f t="shared" si="241"/>
        <v/>
      </c>
    </row>
    <row r="7652" spans="19:20" x14ac:dyDescent="0.25">
      <c r="S7652">
        <f t="shared" si="242"/>
        <v>0</v>
      </c>
      <c r="T7652" t="str">
        <f t="shared" si="241"/>
        <v/>
      </c>
    </row>
    <row r="7653" spans="19:20" x14ac:dyDescent="0.25">
      <c r="S7653">
        <f t="shared" si="242"/>
        <v>0</v>
      </c>
      <c r="T7653" t="str">
        <f t="shared" si="241"/>
        <v/>
      </c>
    </row>
    <row r="7654" spans="19:20" x14ac:dyDescent="0.25">
      <c r="S7654">
        <f t="shared" si="242"/>
        <v>0</v>
      </c>
      <c r="T7654" t="str">
        <f t="shared" si="241"/>
        <v/>
      </c>
    </row>
    <row r="7655" spans="19:20" x14ac:dyDescent="0.25">
      <c r="S7655">
        <f t="shared" si="242"/>
        <v>0</v>
      </c>
      <c r="T7655" t="str">
        <f t="shared" si="241"/>
        <v/>
      </c>
    </row>
    <row r="7656" spans="19:20" x14ac:dyDescent="0.25">
      <c r="S7656">
        <f t="shared" si="242"/>
        <v>0</v>
      </c>
      <c r="T7656" t="str">
        <f t="shared" si="241"/>
        <v/>
      </c>
    </row>
    <row r="7657" spans="19:20" x14ac:dyDescent="0.25">
      <c r="S7657">
        <f t="shared" si="242"/>
        <v>0</v>
      </c>
      <c r="T7657" t="str">
        <f t="shared" si="241"/>
        <v/>
      </c>
    </row>
    <row r="7658" spans="19:20" x14ac:dyDescent="0.25">
      <c r="S7658">
        <f t="shared" si="242"/>
        <v>0</v>
      </c>
      <c r="T7658" t="str">
        <f t="shared" si="241"/>
        <v/>
      </c>
    </row>
    <row r="7659" spans="19:20" x14ac:dyDescent="0.25">
      <c r="S7659">
        <f t="shared" si="242"/>
        <v>0</v>
      </c>
      <c r="T7659" t="str">
        <f t="shared" si="241"/>
        <v/>
      </c>
    </row>
    <row r="7660" spans="19:20" x14ac:dyDescent="0.25">
      <c r="S7660">
        <f t="shared" si="242"/>
        <v>0</v>
      </c>
      <c r="T7660" t="str">
        <f t="shared" si="241"/>
        <v/>
      </c>
    </row>
    <row r="7661" spans="19:20" x14ac:dyDescent="0.25">
      <c r="S7661">
        <f t="shared" si="242"/>
        <v>0</v>
      </c>
      <c r="T7661" t="str">
        <f t="shared" si="241"/>
        <v/>
      </c>
    </row>
    <row r="7662" spans="19:20" x14ac:dyDescent="0.25">
      <c r="S7662">
        <f t="shared" si="242"/>
        <v>0</v>
      </c>
      <c r="T7662" t="str">
        <f t="shared" si="241"/>
        <v/>
      </c>
    </row>
    <row r="7663" spans="19:20" x14ac:dyDescent="0.25">
      <c r="S7663">
        <f t="shared" si="242"/>
        <v>0</v>
      </c>
      <c r="T7663" t="str">
        <f t="shared" si="241"/>
        <v/>
      </c>
    </row>
    <row r="7664" spans="19:20" x14ac:dyDescent="0.25">
      <c r="S7664">
        <f t="shared" si="242"/>
        <v>0</v>
      </c>
      <c r="T7664" t="str">
        <f t="shared" si="241"/>
        <v/>
      </c>
    </row>
    <row r="7665" spans="19:20" x14ac:dyDescent="0.25">
      <c r="S7665">
        <f t="shared" si="242"/>
        <v>0</v>
      </c>
      <c r="T7665" t="str">
        <f t="shared" si="241"/>
        <v/>
      </c>
    </row>
    <row r="7666" spans="19:20" x14ac:dyDescent="0.25">
      <c r="S7666">
        <f t="shared" si="242"/>
        <v>0</v>
      </c>
      <c r="T7666" t="str">
        <f t="shared" si="241"/>
        <v/>
      </c>
    </row>
    <row r="7667" spans="19:20" x14ac:dyDescent="0.25">
      <c r="S7667">
        <f t="shared" si="242"/>
        <v>0</v>
      </c>
      <c r="T7667" t="str">
        <f t="shared" si="241"/>
        <v/>
      </c>
    </row>
    <row r="7668" spans="19:20" x14ac:dyDescent="0.25">
      <c r="S7668">
        <f t="shared" si="242"/>
        <v>0</v>
      </c>
      <c r="T7668" t="str">
        <f t="shared" si="241"/>
        <v/>
      </c>
    </row>
    <row r="7669" spans="19:20" x14ac:dyDescent="0.25">
      <c r="S7669">
        <f t="shared" si="242"/>
        <v>0</v>
      </c>
      <c r="T7669" t="str">
        <f t="shared" si="241"/>
        <v/>
      </c>
    </row>
    <row r="7670" spans="19:20" x14ac:dyDescent="0.25">
      <c r="S7670">
        <f t="shared" si="242"/>
        <v>0</v>
      </c>
      <c r="T7670" t="str">
        <f t="shared" si="241"/>
        <v/>
      </c>
    </row>
    <row r="7671" spans="19:20" x14ac:dyDescent="0.25">
      <c r="S7671">
        <f t="shared" si="242"/>
        <v>0</v>
      </c>
      <c r="T7671" t="str">
        <f t="shared" si="241"/>
        <v/>
      </c>
    </row>
    <row r="7672" spans="19:20" x14ac:dyDescent="0.25">
      <c r="S7672">
        <f t="shared" si="242"/>
        <v>0</v>
      </c>
      <c r="T7672" t="str">
        <f t="shared" si="241"/>
        <v/>
      </c>
    </row>
    <row r="7673" spans="19:20" x14ac:dyDescent="0.25">
      <c r="S7673">
        <f t="shared" si="242"/>
        <v>0</v>
      </c>
      <c r="T7673" t="str">
        <f t="shared" si="241"/>
        <v/>
      </c>
    </row>
    <row r="7674" spans="19:20" x14ac:dyDescent="0.25">
      <c r="S7674">
        <f t="shared" si="242"/>
        <v>0</v>
      </c>
      <c r="T7674" t="str">
        <f t="shared" si="241"/>
        <v/>
      </c>
    </row>
    <row r="7675" spans="19:20" x14ac:dyDescent="0.25">
      <c r="S7675">
        <f t="shared" si="242"/>
        <v>0</v>
      </c>
      <c r="T7675" t="str">
        <f t="shared" si="241"/>
        <v/>
      </c>
    </row>
    <row r="7676" spans="19:20" x14ac:dyDescent="0.25">
      <c r="S7676">
        <f t="shared" si="242"/>
        <v>0</v>
      </c>
      <c r="T7676" t="str">
        <f t="shared" si="241"/>
        <v/>
      </c>
    </row>
    <row r="7677" spans="19:20" x14ac:dyDescent="0.25">
      <c r="S7677">
        <f t="shared" si="242"/>
        <v>0</v>
      </c>
      <c r="T7677" t="str">
        <f t="shared" si="241"/>
        <v/>
      </c>
    </row>
    <row r="7678" spans="19:20" x14ac:dyDescent="0.25">
      <c r="S7678">
        <f t="shared" si="242"/>
        <v>0</v>
      </c>
      <c r="T7678" t="str">
        <f t="shared" si="241"/>
        <v/>
      </c>
    </row>
    <row r="7679" spans="19:20" x14ac:dyDescent="0.25">
      <c r="S7679">
        <f t="shared" si="242"/>
        <v>0</v>
      </c>
      <c r="T7679" t="str">
        <f t="shared" si="241"/>
        <v/>
      </c>
    </row>
    <row r="7680" spans="19:20" x14ac:dyDescent="0.25">
      <c r="S7680">
        <f t="shared" si="242"/>
        <v>0</v>
      </c>
      <c r="T7680" t="str">
        <f t="shared" si="241"/>
        <v/>
      </c>
    </row>
    <row r="7681" spans="19:20" x14ac:dyDescent="0.25">
      <c r="S7681">
        <f t="shared" si="242"/>
        <v>0</v>
      </c>
      <c r="T7681" t="str">
        <f t="shared" si="241"/>
        <v/>
      </c>
    </row>
    <row r="7682" spans="19:20" x14ac:dyDescent="0.25">
      <c r="S7682">
        <f t="shared" si="242"/>
        <v>0</v>
      </c>
      <c r="T7682" t="str">
        <f t="shared" si="241"/>
        <v/>
      </c>
    </row>
    <row r="7683" spans="19:20" x14ac:dyDescent="0.25">
      <c r="S7683">
        <f t="shared" si="242"/>
        <v>0</v>
      </c>
      <c r="T7683" t="str">
        <f t="shared" ref="T7683:T7746" si="243">LEFT(P7683,6)</f>
        <v/>
      </c>
    </row>
    <row r="7684" spans="19:20" x14ac:dyDescent="0.25">
      <c r="S7684">
        <f t="shared" si="242"/>
        <v>0</v>
      </c>
      <c r="T7684" t="str">
        <f t="shared" si="243"/>
        <v/>
      </c>
    </row>
    <row r="7685" spans="19:20" x14ac:dyDescent="0.25">
      <c r="S7685">
        <f t="shared" si="242"/>
        <v>0</v>
      </c>
      <c r="T7685" t="str">
        <f t="shared" si="243"/>
        <v/>
      </c>
    </row>
    <row r="7686" spans="19:20" x14ac:dyDescent="0.25">
      <c r="S7686">
        <f t="shared" si="242"/>
        <v>0</v>
      </c>
      <c r="T7686" t="str">
        <f t="shared" si="243"/>
        <v/>
      </c>
    </row>
    <row r="7687" spans="19:20" x14ac:dyDescent="0.25">
      <c r="S7687">
        <f t="shared" si="242"/>
        <v>0</v>
      </c>
      <c r="T7687" t="str">
        <f t="shared" si="243"/>
        <v/>
      </c>
    </row>
    <row r="7688" spans="19:20" x14ac:dyDescent="0.25">
      <c r="S7688">
        <f t="shared" si="242"/>
        <v>0</v>
      </c>
      <c r="T7688" t="str">
        <f t="shared" si="243"/>
        <v/>
      </c>
    </row>
    <row r="7689" spans="19:20" x14ac:dyDescent="0.25">
      <c r="S7689">
        <f t="shared" ref="S7689:S7752" si="244">J7689</f>
        <v>0</v>
      </c>
      <c r="T7689" t="str">
        <f t="shared" si="243"/>
        <v/>
      </c>
    </row>
    <row r="7690" spans="19:20" x14ac:dyDescent="0.25">
      <c r="S7690">
        <f t="shared" si="244"/>
        <v>0</v>
      </c>
      <c r="T7690" t="str">
        <f t="shared" si="243"/>
        <v/>
      </c>
    </row>
    <row r="7691" spans="19:20" x14ac:dyDescent="0.25">
      <c r="S7691">
        <f t="shared" si="244"/>
        <v>0</v>
      </c>
      <c r="T7691" t="str">
        <f t="shared" si="243"/>
        <v/>
      </c>
    </row>
    <row r="7692" spans="19:20" x14ac:dyDescent="0.25">
      <c r="S7692">
        <f t="shared" si="244"/>
        <v>0</v>
      </c>
      <c r="T7692" t="str">
        <f t="shared" si="243"/>
        <v/>
      </c>
    </row>
    <row r="7693" spans="19:20" x14ac:dyDescent="0.25">
      <c r="S7693">
        <f t="shared" si="244"/>
        <v>0</v>
      </c>
      <c r="T7693" t="str">
        <f t="shared" si="243"/>
        <v/>
      </c>
    </row>
    <row r="7694" spans="19:20" x14ac:dyDescent="0.25">
      <c r="S7694">
        <f t="shared" si="244"/>
        <v>0</v>
      </c>
      <c r="T7694" t="str">
        <f t="shared" si="243"/>
        <v/>
      </c>
    </row>
    <row r="7695" spans="19:20" x14ac:dyDescent="0.25">
      <c r="S7695">
        <f t="shared" si="244"/>
        <v>0</v>
      </c>
      <c r="T7695" t="str">
        <f t="shared" si="243"/>
        <v/>
      </c>
    </row>
    <row r="7696" spans="19:20" x14ac:dyDescent="0.25">
      <c r="S7696">
        <f t="shared" si="244"/>
        <v>0</v>
      </c>
      <c r="T7696" t="str">
        <f t="shared" si="243"/>
        <v/>
      </c>
    </row>
    <row r="7697" spans="19:20" x14ac:dyDescent="0.25">
      <c r="S7697">
        <f t="shared" si="244"/>
        <v>0</v>
      </c>
      <c r="T7697" t="str">
        <f t="shared" si="243"/>
        <v/>
      </c>
    </row>
    <row r="7698" spans="19:20" x14ac:dyDescent="0.25">
      <c r="S7698">
        <f t="shared" si="244"/>
        <v>0</v>
      </c>
      <c r="T7698" t="str">
        <f t="shared" si="243"/>
        <v/>
      </c>
    </row>
    <row r="7699" spans="19:20" x14ac:dyDescent="0.25">
      <c r="S7699">
        <f t="shared" si="244"/>
        <v>0</v>
      </c>
      <c r="T7699" t="str">
        <f t="shared" si="243"/>
        <v/>
      </c>
    </row>
    <row r="7700" spans="19:20" x14ac:dyDescent="0.25">
      <c r="S7700">
        <f t="shared" si="244"/>
        <v>0</v>
      </c>
      <c r="T7700" t="str">
        <f t="shared" si="243"/>
        <v/>
      </c>
    </row>
    <row r="7701" spans="19:20" x14ac:dyDescent="0.25">
      <c r="S7701">
        <f t="shared" si="244"/>
        <v>0</v>
      </c>
      <c r="T7701" t="str">
        <f t="shared" si="243"/>
        <v/>
      </c>
    </row>
    <row r="7702" spans="19:20" x14ac:dyDescent="0.25">
      <c r="S7702">
        <f t="shared" si="244"/>
        <v>0</v>
      </c>
      <c r="T7702" t="str">
        <f t="shared" si="243"/>
        <v/>
      </c>
    </row>
    <row r="7703" spans="19:20" x14ac:dyDescent="0.25">
      <c r="S7703">
        <f t="shared" si="244"/>
        <v>0</v>
      </c>
      <c r="T7703" t="str">
        <f t="shared" si="243"/>
        <v/>
      </c>
    </row>
    <row r="7704" spans="19:20" x14ac:dyDescent="0.25">
      <c r="S7704">
        <f t="shared" si="244"/>
        <v>0</v>
      </c>
      <c r="T7704" t="str">
        <f t="shared" si="243"/>
        <v/>
      </c>
    </row>
    <row r="7705" spans="19:20" x14ac:dyDescent="0.25">
      <c r="S7705">
        <f t="shared" si="244"/>
        <v>0</v>
      </c>
      <c r="T7705" t="str">
        <f t="shared" si="243"/>
        <v/>
      </c>
    </row>
    <row r="7706" spans="19:20" x14ac:dyDescent="0.25">
      <c r="S7706">
        <f t="shared" si="244"/>
        <v>0</v>
      </c>
      <c r="T7706" t="str">
        <f t="shared" si="243"/>
        <v/>
      </c>
    </row>
    <row r="7707" spans="19:20" x14ac:dyDescent="0.25">
      <c r="S7707">
        <f t="shared" si="244"/>
        <v>0</v>
      </c>
      <c r="T7707" t="str">
        <f t="shared" si="243"/>
        <v/>
      </c>
    </row>
    <row r="7708" spans="19:20" x14ac:dyDescent="0.25">
      <c r="S7708">
        <f t="shared" si="244"/>
        <v>0</v>
      </c>
      <c r="T7708" t="str">
        <f t="shared" si="243"/>
        <v/>
      </c>
    </row>
    <row r="7709" spans="19:20" x14ac:dyDescent="0.25">
      <c r="S7709">
        <f t="shared" si="244"/>
        <v>0</v>
      </c>
      <c r="T7709" t="str">
        <f t="shared" si="243"/>
        <v/>
      </c>
    </row>
    <row r="7710" spans="19:20" x14ac:dyDescent="0.25">
      <c r="S7710">
        <f t="shared" si="244"/>
        <v>0</v>
      </c>
      <c r="T7710" t="str">
        <f t="shared" si="243"/>
        <v/>
      </c>
    </row>
    <row r="7711" spans="19:20" x14ac:dyDescent="0.25">
      <c r="S7711">
        <f t="shared" si="244"/>
        <v>0</v>
      </c>
      <c r="T7711" t="str">
        <f t="shared" si="243"/>
        <v/>
      </c>
    </row>
    <row r="7712" spans="19:20" x14ac:dyDescent="0.25">
      <c r="S7712">
        <f t="shared" si="244"/>
        <v>0</v>
      </c>
      <c r="T7712" t="str">
        <f t="shared" si="243"/>
        <v/>
      </c>
    </row>
    <row r="7713" spans="19:20" x14ac:dyDescent="0.25">
      <c r="S7713">
        <f t="shared" si="244"/>
        <v>0</v>
      </c>
      <c r="T7713" t="str">
        <f t="shared" si="243"/>
        <v/>
      </c>
    </row>
    <row r="7714" spans="19:20" x14ac:dyDescent="0.25">
      <c r="S7714">
        <f t="shared" si="244"/>
        <v>0</v>
      </c>
      <c r="T7714" t="str">
        <f t="shared" si="243"/>
        <v/>
      </c>
    </row>
    <row r="7715" spans="19:20" x14ac:dyDescent="0.25">
      <c r="S7715">
        <f t="shared" si="244"/>
        <v>0</v>
      </c>
      <c r="T7715" t="str">
        <f t="shared" si="243"/>
        <v/>
      </c>
    </row>
    <row r="7716" spans="19:20" x14ac:dyDescent="0.25">
      <c r="S7716">
        <f t="shared" si="244"/>
        <v>0</v>
      </c>
      <c r="T7716" t="str">
        <f t="shared" si="243"/>
        <v/>
      </c>
    </row>
    <row r="7717" spans="19:20" x14ac:dyDescent="0.25">
      <c r="S7717">
        <f t="shared" si="244"/>
        <v>0</v>
      </c>
      <c r="T7717" t="str">
        <f t="shared" si="243"/>
        <v/>
      </c>
    </row>
    <row r="7718" spans="19:20" x14ac:dyDescent="0.25">
      <c r="S7718">
        <f t="shared" si="244"/>
        <v>0</v>
      </c>
      <c r="T7718" t="str">
        <f t="shared" si="243"/>
        <v/>
      </c>
    </row>
    <row r="7719" spans="19:20" x14ac:dyDescent="0.25">
      <c r="S7719">
        <f t="shared" si="244"/>
        <v>0</v>
      </c>
      <c r="T7719" t="str">
        <f t="shared" si="243"/>
        <v/>
      </c>
    </row>
    <row r="7720" spans="19:20" x14ac:dyDescent="0.25">
      <c r="S7720">
        <f t="shared" si="244"/>
        <v>0</v>
      </c>
      <c r="T7720" t="str">
        <f t="shared" si="243"/>
        <v/>
      </c>
    </row>
    <row r="7721" spans="19:20" x14ac:dyDescent="0.25">
      <c r="S7721">
        <f t="shared" si="244"/>
        <v>0</v>
      </c>
      <c r="T7721" t="str">
        <f t="shared" si="243"/>
        <v/>
      </c>
    </row>
    <row r="7722" spans="19:20" x14ac:dyDescent="0.25">
      <c r="S7722">
        <f t="shared" si="244"/>
        <v>0</v>
      </c>
      <c r="T7722" t="str">
        <f t="shared" si="243"/>
        <v/>
      </c>
    </row>
    <row r="7723" spans="19:20" x14ac:dyDescent="0.25">
      <c r="S7723">
        <f t="shared" si="244"/>
        <v>0</v>
      </c>
      <c r="T7723" t="str">
        <f t="shared" si="243"/>
        <v/>
      </c>
    </row>
    <row r="7724" spans="19:20" x14ac:dyDescent="0.25">
      <c r="S7724">
        <f t="shared" si="244"/>
        <v>0</v>
      </c>
      <c r="T7724" t="str">
        <f t="shared" si="243"/>
        <v/>
      </c>
    </row>
    <row r="7725" spans="19:20" x14ac:dyDescent="0.25">
      <c r="S7725">
        <f t="shared" si="244"/>
        <v>0</v>
      </c>
      <c r="T7725" t="str">
        <f t="shared" si="243"/>
        <v/>
      </c>
    </row>
    <row r="7726" spans="19:20" x14ac:dyDescent="0.25">
      <c r="S7726">
        <f t="shared" si="244"/>
        <v>0</v>
      </c>
      <c r="T7726" t="str">
        <f t="shared" si="243"/>
        <v/>
      </c>
    </row>
    <row r="7727" spans="19:20" x14ac:dyDescent="0.25">
      <c r="S7727">
        <f t="shared" si="244"/>
        <v>0</v>
      </c>
      <c r="T7727" t="str">
        <f t="shared" si="243"/>
        <v/>
      </c>
    </row>
    <row r="7728" spans="19:20" x14ac:dyDescent="0.25">
      <c r="S7728">
        <f t="shared" si="244"/>
        <v>0</v>
      </c>
      <c r="T7728" t="str">
        <f t="shared" si="243"/>
        <v/>
      </c>
    </row>
    <row r="7729" spans="19:20" x14ac:dyDescent="0.25">
      <c r="S7729">
        <f t="shared" si="244"/>
        <v>0</v>
      </c>
      <c r="T7729" t="str">
        <f t="shared" si="243"/>
        <v/>
      </c>
    </row>
    <row r="7730" spans="19:20" x14ac:dyDescent="0.25">
      <c r="S7730">
        <f t="shared" si="244"/>
        <v>0</v>
      </c>
      <c r="T7730" t="str">
        <f t="shared" si="243"/>
        <v/>
      </c>
    </row>
    <row r="7731" spans="19:20" x14ac:dyDescent="0.25">
      <c r="S7731">
        <f t="shared" si="244"/>
        <v>0</v>
      </c>
      <c r="T7731" t="str">
        <f t="shared" si="243"/>
        <v/>
      </c>
    </row>
    <row r="7732" spans="19:20" x14ac:dyDescent="0.25">
      <c r="S7732">
        <f t="shared" si="244"/>
        <v>0</v>
      </c>
      <c r="T7732" t="str">
        <f t="shared" si="243"/>
        <v/>
      </c>
    </row>
    <row r="7733" spans="19:20" x14ac:dyDescent="0.25">
      <c r="S7733">
        <f t="shared" si="244"/>
        <v>0</v>
      </c>
      <c r="T7733" t="str">
        <f t="shared" si="243"/>
        <v/>
      </c>
    </row>
    <row r="7734" spans="19:20" x14ac:dyDescent="0.25">
      <c r="S7734">
        <f t="shared" si="244"/>
        <v>0</v>
      </c>
      <c r="T7734" t="str">
        <f t="shared" si="243"/>
        <v/>
      </c>
    </row>
    <row r="7735" spans="19:20" x14ac:dyDescent="0.25">
      <c r="S7735">
        <f t="shared" si="244"/>
        <v>0</v>
      </c>
      <c r="T7735" t="str">
        <f t="shared" si="243"/>
        <v/>
      </c>
    </row>
    <row r="7736" spans="19:20" x14ac:dyDescent="0.25">
      <c r="S7736">
        <f t="shared" si="244"/>
        <v>0</v>
      </c>
      <c r="T7736" t="str">
        <f t="shared" si="243"/>
        <v/>
      </c>
    </row>
    <row r="7737" spans="19:20" x14ac:dyDescent="0.25">
      <c r="S7737">
        <f t="shared" si="244"/>
        <v>0</v>
      </c>
      <c r="T7737" t="str">
        <f t="shared" si="243"/>
        <v/>
      </c>
    </row>
    <row r="7738" spans="19:20" x14ac:dyDescent="0.25">
      <c r="S7738">
        <f t="shared" si="244"/>
        <v>0</v>
      </c>
      <c r="T7738" t="str">
        <f t="shared" si="243"/>
        <v/>
      </c>
    </row>
    <row r="7739" spans="19:20" x14ac:dyDescent="0.25">
      <c r="S7739">
        <f t="shared" si="244"/>
        <v>0</v>
      </c>
      <c r="T7739" t="str">
        <f t="shared" si="243"/>
        <v/>
      </c>
    </row>
    <row r="7740" spans="19:20" x14ac:dyDescent="0.25">
      <c r="S7740">
        <f t="shared" si="244"/>
        <v>0</v>
      </c>
      <c r="T7740" t="str">
        <f t="shared" si="243"/>
        <v/>
      </c>
    </row>
    <row r="7741" spans="19:20" x14ac:dyDescent="0.25">
      <c r="S7741">
        <f t="shared" si="244"/>
        <v>0</v>
      </c>
      <c r="T7741" t="str">
        <f t="shared" si="243"/>
        <v/>
      </c>
    </row>
    <row r="7742" spans="19:20" x14ac:dyDescent="0.25">
      <c r="S7742">
        <f t="shared" si="244"/>
        <v>0</v>
      </c>
      <c r="T7742" t="str">
        <f t="shared" si="243"/>
        <v/>
      </c>
    </row>
    <row r="7743" spans="19:20" x14ac:dyDescent="0.25">
      <c r="S7743">
        <f t="shared" si="244"/>
        <v>0</v>
      </c>
      <c r="T7743" t="str">
        <f t="shared" si="243"/>
        <v/>
      </c>
    </row>
    <row r="7744" spans="19:20" x14ac:dyDescent="0.25">
      <c r="S7744">
        <f t="shared" si="244"/>
        <v>0</v>
      </c>
      <c r="T7744" t="str">
        <f t="shared" si="243"/>
        <v/>
      </c>
    </row>
    <row r="7745" spans="19:20" x14ac:dyDescent="0.25">
      <c r="S7745">
        <f t="shared" si="244"/>
        <v>0</v>
      </c>
      <c r="T7745" t="str">
        <f t="shared" si="243"/>
        <v/>
      </c>
    </row>
    <row r="7746" spans="19:20" x14ac:dyDescent="0.25">
      <c r="S7746">
        <f t="shared" si="244"/>
        <v>0</v>
      </c>
      <c r="T7746" t="str">
        <f t="shared" si="243"/>
        <v/>
      </c>
    </row>
    <row r="7747" spans="19:20" x14ac:dyDescent="0.25">
      <c r="S7747">
        <f t="shared" si="244"/>
        <v>0</v>
      </c>
      <c r="T7747" t="str">
        <f t="shared" ref="T7747:T7810" si="245">LEFT(P7747,6)</f>
        <v/>
      </c>
    </row>
    <row r="7748" spans="19:20" x14ac:dyDescent="0.25">
      <c r="S7748">
        <f t="shared" si="244"/>
        <v>0</v>
      </c>
      <c r="T7748" t="str">
        <f t="shared" si="245"/>
        <v/>
      </c>
    </row>
    <row r="7749" spans="19:20" x14ac:dyDescent="0.25">
      <c r="S7749">
        <f t="shared" si="244"/>
        <v>0</v>
      </c>
      <c r="T7749" t="str">
        <f t="shared" si="245"/>
        <v/>
      </c>
    </row>
    <row r="7750" spans="19:20" x14ac:dyDescent="0.25">
      <c r="S7750">
        <f t="shared" si="244"/>
        <v>0</v>
      </c>
      <c r="T7750" t="str">
        <f t="shared" si="245"/>
        <v/>
      </c>
    </row>
    <row r="7751" spans="19:20" x14ac:dyDescent="0.25">
      <c r="S7751">
        <f t="shared" si="244"/>
        <v>0</v>
      </c>
      <c r="T7751" t="str">
        <f t="shared" si="245"/>
        <v/>
      </c>
    </row>
    <row r="7752" spans="19:20" x14ac:dyDescent="0.25">
      <c r="S7752">
        <f t="shared" si="244"/>
        <v>0</v>
      </c>
      <c r="T7752" t="str">
        <f t="shared" si="245"/>
        <v/>
      </c>
    </row>
    <row r="7753" spans="19:20" x14ac:dyDescent="0.25">
      <c r="S7753">
        <f t="shared" ref="S7753:S7816" si="246">J7753</f>
        <v>0</v>
      </c>
      <c r="T7753" t="str">
        <f t="shared" si="245"/>
        <v/>
      </c>
    </row>
    <row r="7754" spans="19:20" x14ac:dyDescent="0.25">
      <c r="S7754">
        <f t="shared" si="246"/>
        <v>0</v>
      </c>
      <c r="T7754" t="str">
        <f t="shared" si="245"/>
        <v/>
      </c>
    </row>
    <row r="7755" spans="19:20" x14ac:dyDescent="0.25">
      <c r="S7755">
        <f t="shared" si="246"/>
        <v>0</v>
      </c>
      <c r="T7755" t="str">
        <f t="shared" si="245"/>
        <v/>
      </c>
    </row>
    <row r="7756" spans="19:20" x14ac:dyDescent="0.25">
      <c r="S7756">
        <f t="shared" si="246"/>
        <v>0</v>
      </c>
      <c r="T7756" t="str">
        <f t="shared" si="245"/>
        <v/>
      </c>
    </row>
    <row r="7757" spans="19:20" x14ac:dyDescent="0.25">
      <c r="S7757">
        <f t="shared" si="246"/>
        <v>0</v>
      </c>
      <c r="T7757" t="str">
        <f t="shared" si="245"/>
        <v/>
      </c>
    </row>
    <row r="7758" spans="19:20" x14ac:dyDescent="0.25">
      <c r="S7758">
        <f t="shared" si="246"/>
        <v>0</v>
      </c>
      <c r="T7758" t="str">
        <f t="shared" si="245"/>
        <v/>
      </c>
    </row>
    <row r="7759" spans="19:20" x14ac:dyDescent="0.25">
      <c r="S7759">
        <f t="shared" si="246"/>
        <v>0</v>
      </c>
      <c r="T7759" t="str">
        <f t="shared" si="245"/>
        <v/>
      </c>
    </row>
    <row r="7760" spans="19:20" x14ac:dyDescent="0.25">
      <c r="S7760">
        <f t="shared" si="246"/>
        <v>0</v>
      </c>
      <c r="T7760" t="str">
        <f t="shared" si="245"/>
        <v/>
      </c>
    </row>
    <row r="7761" spans="19:20" x14ac:dyDescent="0.25">
      <c r="S7761">
        <f t="shared" si="246"/>
        <v>0</v>
      </c>
      <c r="T7761" t="str">
        <f t="shared" si="245"/>
        <v/>
      </c>
    </row>
    <row r="7762" spans="19:20" x14ac:dyDescent="0.25">
      <c r="S7762">
        <f t="shared" si="246"/>
        <v>0</v>
      </c>
      <c r="T7762" t="str">
        <f t="shared" si="245"/>
        <v/>
      </c>
    </row>
    <row r="7763" spans="19:20" x14ac:dyDescent="0.25">
      <c r="S7763">
        <f t="shared" si="246"/>
        <v>0</v>
      </c>
      <c r="T7763" t="str">
        <f t="shared" si="245"/>
        <v/>
      </c>
    </row>
    <row r="7764" spans="19:20" x14ac:dyDescent="0.25">
      <c r="S7764">
        <f t="shared" si="246"/>
        <v>0</v>
      </c>
      <c r="T7764" t="str">
        <f t="shared" si="245"/>
        <v/>
      </c>
    </row>
    <row r="7765" spans="19:20" x14ac:dyDescent="0.25">
      <c r="S7765">
        <f t="shared" si="246"/>
        <v>0</v>
      </c>
      <c r="T7765" t="str">
        <f t="shared" si="245"/>
        <v/>
      </c>
    </row>
    <row r="7766" spans="19:20" x14ac:dyDescent="0.25">
      <c r="S7766">
        <f t="shared" si="246"/>
        <v>0</v>
      </c>
      <c r="T7766" t="str">
        <f t="shared" si="245"/>
        <v/>
      </c>
    </row>
    <row r="7767" spans="19:20" x14ac:dyDescent="0.25">
      <c r="S7767">
        <f t="shared" si="246"/>
        <v>0</v>
      </c>
      <c r="T7767" t="str">
        <f t="shared" si="245"/>
        <v/>
      </c>
    </row>
    <row r="7768" spans="19:20" x14ac:dyDescent="0.25">
      <c r="S7768">
        <f t="shared" si="246"/>
        <v>0</v>
      </c>
      <c r="T7768" t="str">
        <f t="shared" si="245"/>
        <v/>
      </c>
    </row>
    <row r="7769" spans="19:20" x14ac:dyDescent="0.25">
      <c r="S7769">
        <f t="shared" si="246"/>
        <v>0</v>
      </c>
      <c r="T7769" t="str">
        <f t="shared" si="245"/>
        <v/>
      </c>
    </row>
    <row r="7770" spans="19:20" x14ac:dyDescent="0.25">
      <c r="S7770">
        <f t="shared" si="246"/>
        <v>0</v>
      </c>
      <c r="T7770" t="str">
        <f t="shared" si="245"/>
        <v/>
      </c>
    </row>
    <row r="7771" spans="19:20" x14ac:dyDescent="0.25">
      <c r="S7771">
        <f t="shared" si="246"/>
        <v>0</v>
      </c>
      <c r="T7771" t="str">
        <f t="shared" si="245"/>
        <v/>
      </c>
    </row>
    <row r="7772" spans="19:20" x14ac:dyDescent="0.25">
      <c r="S7772">
        <f t="shared" si="246"/>
        <v>0</v>
      </c>
      <c r="T7772" t="str">
        <f t="shared" si="245"/>
        <v/>
      </c>
    </row>
    <row r="7773" spans="19:20" x14ac:dyDescent="0.25">
      <c r="S7773">
        <f t="shared" si="246"/>
        <v>0</v>
      </c>
      <c r="T7773" t="str">
        <f t="shared" si="245"/>
        <v/>
      </c>
    </row>
    <row r="7774" spans="19:20" x14ac:dyDescent="0.25">
      <c r="S7774">
        <f t="shared" si="246"/>
        <v>0</v>
      </c>
      <c r="T7774" t="str">
        <f t="shared" si="245"/>
        <v/>
      </c>
    </row>
    <row r="7775" spans="19:20" x14ac:dyDescent="0.25">
      <c r="S7775">
        <f t="shared" si="246"/>
        <v>0</v>
      </c>
      <c r="T7775" t="str">
        <f t="shared" si="245"/>
        <v/>
      </c>
    </row>
    <row r="7776" spans="19:20" x14ac:dyDescent="0.25">
      <c r="S7776">
        <f t="shared" si="246"/>
        <v>0</v>
      </c>
      <c r="T7776" t="str">
        <f t="shared" si="245"/>
        <v/>
      </c>
    </row>
    <row r="7777" spans="19:20" x14ac:dyDescent="0.25">
      <c r="S7777">
        <f t="shared" si="246"/>
        <v>0</v>
      </c>
      <c r="T7777" t="str">
        <f t="shared" si="245"/>
        <v/>
      </c>
    </row>
    <row r="7778" spans="19:20" x14ac:dyDescent="0.25">
      <c r="S7778">
        <f t="shared" si="246"/>
        <v>0</v>
      </c>
      <c r="T7778" t="str">
        <f t="shared" si="245"/>
        <v/>
      </c>
    </row>
    <row r="7779" spans="19:20" x14ac:dyDescent="0.25">
      <c r="S7779">
        <f t="shared" si="246"/>
        <v>0</v>
      </c>
      <c r="T7779" t="str">
        <f t="shared" si="245"/>
        <v/>
      </c>
    </row>
    <row r="7780" spans="19:20" x14ac:dyDescent="0.25">
      <c r="S7780">
        <f t="shared" si="246"/>
        <v>0</v>
      </c>
      <c r="T7780" t="str">
        <f t="shared" si="245"/>
        <v/>
      </c>
    </row>
    <row r="7781" spans="19:20" x14ac:dyDescent="0.25">
      <c r="S7781">
        <f t="shared" si="246"/>
        <v>0</v>
      </c>
      <c r="T7781" t="str">
        <f t="shared" si="245"/>
        <v/>
      </c>
    </row>
    <row r="7782" spans="19:20" x14ac:dyDescent="0.25">
      <c r="S7782">
        <f t="shared" si="246"/>
        <v>0</v>
      </c>
      <c r="T7782" t="str">
        <f t="shared" si="245"/>
        <v/>
      </c>
    </row>
    <row r="7783" spans="19:20" x14ac:dyDescent="0.25">
      <c r="S7783">
        <f t="shared" si="246"/>
        <v>0</v>
      </c>
      <c r="T7783" t="str">
        <f t="shared" si="245"/>
        <v/>
      </c>
    </row>
    <row r="7784" spans="19:20" x14ac:dyDescent="0.25">
      <c r="S7784">
        <f t="shared" si="246"/>
        <v>0</v>
      </c>
      <c r="T7784" t="str">
        <f t="shared" si="245"/>
        <v/>
      </c>
    </row>
    <row r="7785" spans="19:20" x14ac:dyDescent="0.25">
      <c r="S7785">
        <f t="shared" si="246"/>
        <v>0</v>
      </c>
      <c r="T7785" t="str">
        <f t="shared" si="245"/>
        <v/>
      </c>
    </row>
    <row r="7786" spans="19:20" x14ac:dyDescent="0.25">
      <c r="S7786">
        <f t="shared" si="246"/>
        <v>0</v>
      </c>
      <c r="T7786" t="str">
        <f t="shared" si="245"/>
        <v/>
      </c>
    </row>
    <row r="7787" spans="19:20" x14ac:dyDescent="0.25">
      <c r="S7787">
        <f t="shared" si="246"/>
        <v>0</v>
      </c>
      <c r="T7787" t="str">
        <f t="shared" si="245"/>
        <v/>
      </c>
    </row>
    <row r="7788" spans="19:20" x14ac:dyDescent="0.25">
      <c r="S7788">
        <f t="shared" si="246"/>
        <v>0</v>
      </c>
      <c r="T7788" t="str">
        <f t="shared" si="245"/>
        <v/>
      </c>
    </row>
    <row r="7789" spans="19:20" x14ac:dyDescent="0.25">
      <c r="S7789">
        <f t="shared" si="246"/>
        <v>0</v>
      </c>
      <c r="T7789" t="str">
        <f t="shared" si="245"/>
        <v/>
      </c>
    </row>
    <row r="7790" spans="19:20" x14ac:dyDescent="0.25">
      <c r="S7790">
        <f t="shared" si="246"/>
        <v>0</v>
      </c>
      <c r="T7790" t="str">
        <f t="shared" si="245"/>
        <v/>
      </c>
    </row>
    <row r="7791" spans="19:20" x14ac:dyDescent="0.25">
      <c r="S7791">
        <f t="shared" si="246"/>
        <v>0</v>
      </c>
      <c r="T7791" t="str">
        <f t="shared" si="245"/>
        <v/>
      </c>
    </row>
    <row r="7792" spans="19:20" x14ac:dyDescent="0.25">
      <c r="S7792">
        <f t="shared" si="246"/>
        <v>0</v>
      </c>
      <c r="T7792" t="str">
        <f t="shared" si="245"/>
        <v/>
      </c>
    </row>
    <row r="7793" spans="19:20" x14ac:dyDescent="0.25">
      <c r="S7793">
        <f t="shared" si="246"/>
        <v>0</v>
      </c>
      <c r="T7793" t="str">
        <f t="shared" si="245"/>
        <v/>
      </c>
    </row>
    <row r="7794" spans="19:20" x14ac:dyDescent="0.25">
      <c r="S7794">
        <f t="shared" si="246"/>
        <v>0</v>
      </c>
      <c r="T7794" t="str">
        <f t="shared" si="245"/>
        <v/>
      </c>
    </row>
    <row r="7795" spans="19:20" x14ac:dyDescent="0.25">
      <c r="S7795">
        <f t="shared" si="246"/>
        <v>0</v>
      </c>
      <c r="T7795" t="str">
        <f t="shared" si="245"/>
        <v/>
      </c>
    </row>
    <row r="7796" spans="19:20" x14ac:dyDescent="0.25">
      <c r="S7796">
        <f t="shared" si="246"/>
        <v>0</v>
      </c>
      <c r="T7796" t="str">
        <f t="shared" si="245"/>
        <v/>
      </c>
    </row>
    <row r="7797" spans="19:20" x14ac:dyDescent="0.25">
      <c r="S7797">
        <f t="shared" si="246"/>
        <v>0</v>
      </c>
      <c r="T7797" t="str">
        <f t="shared" si="245"/>
        <v/>
      </c>
    </row>
    <row r="7798" spans="19:20" x14ac:dyDescent="0.25">
      <c r="S7798">
        <f t="shared" si="246"/>
        <v>0</v>
      </c>
      <c r="T7798" t="str">
        <f t="shared" si="245"/>
        <v/>
      </c>
    </row>
    <row r="7799" spans="19:20" x14ac:dyDescent="0.25">
      <c r="S7799">
        <f t="shared" si="246"/>
        <v>0</v>
      </c>
      <c r="T7799" t="str">
        <f t="shared" si="245"/>
        <v/>
      </c>
    </row>
    <row r="7800" spans="19:20" x14ac:dyDescent="0.25">
      <c r="S7800">
        <f t="shared" si="246"/>
        <v>0</v>
      </c>
      <c r="T7800" t="str">
        <f t="shared" si="245"/>
        <v/>
      </c>
    </row>
    <row r="7801" spans="19:20" x14ac:dyDescent="0.25">
      <c r="S7801">
        <f t="shared" si="246"/>
        <v>0</v>
      </c>
      <c r="T7801" t="str">
        <f t="shared" si="245"/>
        <v/>
      </c>
    </row>
    <row r="7802" spans="19:20" x14ac:dyDescent="0.25">
      <c r="S7802">
        <f t="shared" si="246"/>
        <v>0</v>
      </c>
      <c r="T7802" t="str">
        <f t="shared" si="245"/>
        <v/>
      </c>
    </row>
    <row r="7803" spans="19:20" x14ac:dyDescent="0.25">
      <c r="S7803">
        <f t="shared" si="246"/>
        <v>0</v>
      </c>
      <c r="T7803" t="str">
        <f t="shared" si="245"/>
        <v/>
      </c>
    </row>
    <row r="7804" spans="19:20" x14ac:dyDescent="0.25">
      <c r="S7804">
        <f t="shared" si="246"/>
        <v>0</v>
      </c>
      <c r="T7804" t="str">
        <f t="shared" si="245"/>
        <v/>
      </c>
    </row>
    <row r="7805" spans="19:20" x14ac:dyDescent="0.25">
      <c r="S7805">
        <f t="shared" si="246"/>
        <v>0</v>
      </c>
      <c r="T7805" t="str">
        <f t="shared" si="245"/>
        <v/>
      </c>
    </row>
    <row r="7806" spans="19:20" x14ac:dyDescent="0.25">
      <c r="S7806">
        <f t="shared" si="246"/>
        <v>0</v>
      </c>
      <c r="T7806" t="str">
        <f t="shared" si="245"/>
        <v/>
      </c>
    </row>
    <row r="7807" spans="19:20" x14ac:dyDescent="0.25">
      <c r="S7807">
        <f t="shared" si="246"/>
        <v>0</v>
      </c>
      <c r="T7807" t="str">
        <f t="shared" si="245"/>
        <v/>
      </c>
    </row>
    <row r="7808" spans="19:20" x14ac:dyDescent="0.25">
      <c r="S7808">
        <f t="shared" si="246"/>
        <v>0</v>
      </c>
      <c r="T7808" t="str">
        <f t="shared" si="245"/>
        <v/>
      </c>
    </row>
    <row r="7809" spans="19:20" x14ac:dyDescent="0.25">
      <c r="S7809">
        <f t="shared" si="246"/>
        <v>0</v>
      </c>
      <c r="T7809" t="str">
        <f t="shared" si="245"/>
        <v/>
      </c>
    </row>
    <row r="7810" spans="19:20" x14ac:dyDescent="0.25">
      <c r="S7810">
        <f t="shared" si="246"/>
        <v>0</v>
      </c>
      <c r="T7810" t="str">
        <f t="shared" si="245"/>
        <v/>
      </c>
    </row>
    <row r="7811" spans="19:20" x14ac:dyDescent="0.25">
      <c r="S7811">
        <f t="shared" si="246"/>
        <v>0</v>
      </c>
      <c r="T7811" t="str">
        <f t="shared" ref="T7811:T7874" si="247">LEFT(P7811,6)</f>
        <v/>
      </c>
    </row>
    <row r="7812" spans="19:20" x14ac:dyDescent="0.25">
      <c r="S7812">
        <f t="shared" si="246"/>
        <v>0</v>
      </c>
      <c r="T7812" t="str">
        <f t="shared" si="247"/>
        <v/>
      </c>
    </row>
    <row r="7813" spans="19:20" x14ac:dyDescent="0.25">
      <c r="S7813">
        <f t="shared" si="246"/>
        <v>0</v>
      </c>
      <c r="T7813" t="str">
        <f t="shared" si="247"/>
        <v/>
      </c>
    </row>
    <row r="7814" spans="19:20" x14ac:dyDescent="0.25">
      <c r="S7814">
        <f t="shared" si="246"/>
        <v>0</v>
      </c>
      <c r="T7814" t="str">
        <f t="shared" si="247"/>
        <v/>
      </c>
    </row>
    <row r="7815" spans="19:20" x14ac:dyDescent="0.25">
      <c r="S7815">
        <f t="shared" si="246"/>
        <v>0</v>
      </c>
      <c r="T7815" t="str">
        <f t="shared" si="247"/>
        <v/>
      </c>
    </row>
    <row r="7816" spans="19:20" x14ac:dyDescent="0.25">
      <c r="S7816">
        <f t="shared" si="246"/>
        <v>0</v>
      </c>
      <c r="T7816" t="str">
        <f t="shared" si="247"/>
        <v/>
      </c>
    </row>
    <row r="7817" spans="19:20" x14ac:dyDescent="0.25">
      <c r="S7817">
        <f t="shared" ref="S7817:S7880" si="248">J7817</f>
        <v>0</v>
      </c>
      <c r="T7817" t="str">
        <f t="shared" si="247"/>
        <v/>
      </c>
    </row>
    <row r="7818" spans="19:20" x14ac:dyDescent="0.25">
      <c r="S7818">
        <f t="shared" si="248"/>
        <v>0</v>
      </c>
      <c r="T7818" t="str">
        <f t="shared" si="247"/>
        <v/>
      </c>
    </row>
    <row r="7819" spans="19:20" x14ac:dyDescent="0.25">
      <c r="S7819">
        <f t="shared" si="248"/>
        <v>0</v>
      </c>
      <c r="T7819" t="str">
        <f t="shared" si="247"/>
        <v/>
      </c>
    </row>
    <row r="7820" spans="19:20" x14ac:dyDescent="0.25">
      <c r="S7820">
        <f t="shared" si="248"/>
        <v>0</v>
      </c>
      <c r="T7820" t="str">
        <f t="shared" si="247"/>
        <v/>
      </c>
    </row>
    <row r="7821" spans="19:20" x14ac:dyDescent="0.25">
      <c r="S7821">
        <f t="shared" si="248"/>
        <v>0</v>
      </c>
      <c r="T7821" t="str">
        <f t="shared" si="247"/>
        <v/>
      </c>
    </row>
    <row r="7822" spans="19:20" x14ac:dyDescent="0.25">
      <c r="S7822">
        <f t="shared" si="248"/>
        <v>0</v>
      </c>
      <c r="T7822" t="str">
        <f t="shared" si="247"/>
        <v/>
      </c>
    </row>
    <row r="7823" spans="19:20" x14ac:dyDescent="0.25">
      <c r="S7823">
        <f t="shared" si="248"/>
        <v>0</v>
      </c>
      <c r="T7823" t="str">
        <f t="shared" si="247"/>
        <v/>
      </c>
    </row>
    <row r="7824" spans="19:20" x14ac:dyDescent="0.25">
      <c r="S7824">
        <f t="shared" si="248"/>
        <v>0</v>
      </c>
      <c r="T7824" t="str">
        <f t="shared" si="247"/>
        <v/>
      </c>
    </row>
    <row r="7825" spans="19:20" x14ac:dyDescent="0.25">
      <c r="S7825">
        <f t="shared" si="248"/>
        <v>0</v>
      </c>
      <c r="T7825" t="str">
        <f t="shared" si="247"/>
        <v/>
      </c>
    </row>
    <row r="7826" spans="19:20" x14ac:dyDescent="0.25">
      <c r="S7826">
        <f t="shared" si="248"/>
        <v>0</v>
      </c>
      <c r="T7826" t="str">
        <f t="shared" si="247"/>
        <v/>
      </c>
    </row>
    <row r="7827" spans="19:20" x14ac:dyDescent="0.25">
      <c r="S7827">
        <f t="shared" si="248"/>
        <v>0</v>
      </c>
      <c r="T7827" t="str">
        <f t="shared" si="247"/>
        <v/>
      </c>
    </row>
    <row r="7828" spans="19:20" x14ac:dyDescent="0.25">
      <c r="S7828">
        <f t="shared" si="248"/>
        <v>0</v>
      </c>
      <c r="T7828" t="str">
        <f t="shared" si="247"/>
        <v/>
      </c>
    </row>
    <row r="7829" spans="19:20" x14ac:dyDescent="0.25">
      <c r="S7829">
        <f t="shared" si="248"/>
        <v>0</v>
      </c>
      <c r="T7829" t="str">
        <f t="shared" si="247"/>
        <v/>
      </c>
    </row>
    <row r="7830" spans="19:20" x14ac:dyDescent="0.25">
      <c r="S7830">
        <f t="shared" si="248"/>
        <v>0</v>
      </c>
      <c r="T7830" t="str">
        <f t="shared" si="247"/>
        <v/>
      </c>
    </row>
    <row r="7831" spans="19:20" x14ac:dyDescent="0.25">
      <c r="S7831">
        <f t="shared" si="248"/>
        <v>0</v>
      </c>
      <c r="T7831" t="str">
        <f t="shared" si="247"/>
        <v/>
      </c>
    </row>
    <row r="7832" spans="19:20" x14ac:dyDescent="0.25">
      <c r="S7832">
        <f t="shared" si="248"/>
        <v>0</v>
      </c>
      <c r="T7832" t="str">
        <f t="shared" si="247"/>
        <v/>
      </c>
    </row>
    <row r="7833" spans="19:20" x14ac:dyDescent="0.25">
      <c r="S7833">
        <f t="shared" si="248"/>
        <v>0</v>
      </c>
      <c r="T7833" t="str">
        <f t="shared" si="247"/>
        <v/>
      </c>
    </row>
    <row r="7834" spans="19:20" x14ac:dyDescent="0.25">
      <c r="S7834">
        <f t="shared" si="248"/>
        <v>0</v>
      </c>
      <c r="T7834" t="str">
        <f t="shared" si="247"/>
        <v/>
      </c>
    </row>
    <row r="7835" spans="19:20" x14ac:dyDescent="0.25">
      <c r="S7835">
        <f t="shared" si="248"/>
        <v>0</v>
      </c>
      <c r="T7835" t="str">
        <f t="shared" si="247"/>
        <v/>
      </c>
    </row>
    <row r="7836" spans="19:20" x14ac:dyDescent="0.25">
      <c r="S7836">
        <f t="shared" si="248"/>
        <v>0</v>
      </c>
      <c r="T7836" t="str">
        <f t="shared" si="247"/>
        <v/>
      </c>
    </row>
    <row r="7837" spans="19:20" x14ac:dyDescent="0.25">
      <c r="S7837">
        <f t="shared" si="248"/>
        <v>0</v>
      </c>
      <c r="T7837" t="str">
        <f t="shared" si="247"/>
        <v/>
      </c>
    </row>
    <row r="7838" spans="19:20" x14ac:dyDescent="0.25">
      <c r="S7838">
        <f t="shared" si="248"/>
        <v>0</v>
      </c>
      <c r="T7838" t="str">
        <f t="shared" si="247"/>
        <v/>
      </c>
    </row>
    <row r="7839" spans="19:20" x14ac:dyDescent="0.25">
      <c r="S7839">
        <f t="shared" si="248"/>
        <v>0</v>
      </c>
      <c r="T7839" t="str">
        <f t="shared" si="247"/>
        <v/>
      </c>
    </row>
    <row r="7840" spans="19:20" x14ac:dyDescent="0.25">
      <c r="S7840">
        <f t="shared" si="248"/>
        <v>0</v>
      </c>
      <c r="T7840" t="str">
        <f t="shared" si="247"/>
        <v/>
      </c>
    </row>
    <row r="7841" spans="19:20" x14ac:dyDescent="0.25">
      <c r="S7841">
        <f t="shared" si="248"/>
        <v>0</v>
      </c>
      <c r="T7841" t="str">
        <f t="shared" si="247"/>
        <v/>
      </c>
    </row>
    <row r="7842" spans="19:20" x14ac:dyDescent="0.25">
      <c r="S7842">
        <f t="shared" si="248"/>
        <v>0</v>
      </c>
      <c r="T7842" t="str">
        <f t="shared" si="247"/>
        <v/>
      </c>
    </row>
    <row r="7843" spans="19:20" x14ac:dyDescent="0.25">
      <c r="S7843">
        <f t="shared" si="248"/>
        <v>0</v>
      </c>
      <c r="T7843" t="str">
        <f t="shared" si="247"/>
        <v/>
      </c>
    </row>
    <row r="7844" spans="19:20" x14ac:dyDescent="0.25">
      <c r="S7844">
        <f t="shared" si="248"/>
        <v>0</v>
      </c>
      <c r="T7844" t="str">
        <f t="shared" si="247"/>
        <v/>
      </c>
    </row>
    <row r="7845" spans="19:20" x14ac:dyDescent="0.25">
      <c r="S7845">
        <f t="shared" si="248"/>
        <v>0</v>
      </c>
      <c r="T7845" t="str">
        <f t="shared" si="247"/>
        <v/>
      </c>
    </row>
    <row r="7846" spans="19:20" x14ac:dyDescent="0.25">
      <c r="S7846">
        <f t="shared" si="248"/>
        <v>0</v>
      </c>
      <c r="T7846" t="str">
        <f t="shared" si="247"/>
        <v/>
      </c>
    </row>
    <row r="7847" spans="19:20" x14ac:dyDescent="0.25">
      <c r="S7847">
        <f t="shared" si="248"/>
        <v>0</v>
      </c>
      <c r="T7847" t="str">
        <f t="shared" si="247"/>
        <v/>
      </c>
    </row>
    <row r="7848" spans="19:20" x14ac:dyDescent="0.25">
      <c r="S7848">
        <f t="shared" si="248"/>
        <v>0</v>
      </c>
      <c r="T7848" t="str">
        <f t="shared" si="247"/>
        <v/>
      </c>
    </row>
    <row r="7849" spans="19:20" x14ac:dyDescent="0.25">
      <c r="S7849">
        <f t="shared" si="248"/>
        <v>0</v>
      </c>
      <c r="T7849" t="str">
        <f t="shared" si="247"/>
        <v/>
      </c>
    </row>
    <row r="7850" spans="19:20" x14ac:dyDescent="0.25">
      <c r="S7850">
        <f t="shared" si="248"/>
        <v>0</v>
      </c>
      <c r="T7850" t="str">
        <f t="shared" si="247"/>
        <v/>
      </c>
    </row>
    <row r="7851" spans="19:20" x14ac:dyDescent="0.25">
      <c r="S7851">
        <f t="shared" si="248"/>
        <v>0</v>
      </c>
      <c r="T7851" t="str">
        <f t="shared" si="247"/>
        <v/>
      </c>
    </row>
    <row r="7852" spans="19:20" x14ac:dyDescent="0.25">
      <c r="S7852">
        <f t="shared" si="248"/>
        <v>0</v>
      </c>
      <c r="T7852" t="str">
        <f t="shared" si="247"/>
        <v/>
      </c>
    </row>
    <row r="7853" spans="19:20" x14ac:dyDescent="0.25">
      <c r="S7853">
        <f t="shared" si="248"/>
        <v>0</v>
      </c>
      <c r="T7853" t="str">
        <f t="shared" si="247"/>
        <v/>
      </c>
    </row>
    <row r="7854" spans="19:20" x14ac:dyDescent="0.25">
      <c r="S7854">
        <f t="shared" si="248"/>
        <v>0</v>
      </c>
      <c r="T7854" t="str">
        <f t="shared" si="247"/>
        <v/>
      </c>
    </row>
    <row r="7855" spans="19:20" x14ac:dyDescent="0.25">
      <c r="S7855">
        <f t="shared" si="248"/>
        <v>0</v>
      </c>
      <c r="T7855" t="str">
        <f t="shared" si="247"/>
        <v/>
      </c>
    </row>
    <row r="7856" spans="19:20" x14ac:dyDescent="0.25">
      <c r="S7856">
        <f t="shared" si="248"/>
        <v>0</v>
      </c>
      <c r="T7856" t="str">
        <f t="shared" si="247"/>
        <v/>
      </c>
    </row>
    <row r="7857" spans="19:20" x14ac:dyDescent="0.25">
      <c r="S7857">
        <f t="shared" si="248"/>
        <v>0</v>
      </c>
      <c r="T7857" t="str">
        <f t="shared" si="247"/>
        <v/>
      </c>
    </row>
    <row r="7858" spans="19:20" x14ac:dyDescent="0.25">
      <c r="S7858">
        <f t="shared" si="248"/>
        <v>0</v>
      </c>
      <c r="T7858" t="str">
        <f t="shared" si="247"/>
        <v/>
      </c>
    </row>
    <row r="7859" spans="19:20" x14ac:dyDescent="0.25">
      <c r="S7859">
        <f t="shared" si="248"/>
        <v>0</v>
      </c>
      <c r="T7859" t="str">
        <f t="shared" si="247"/>
        <v/>
      </c>
    </row>
    <row r="7860" spans="19:20" x14ac:dyDescent="0.25">
      <c r="S7860">
        <f t="shared" si="248"/>
        <v>0</v>
      </c>
      <c r="T7860" t="str">
        <f t="shared" si="247"/>
        <v/>
      </c>
    </row>
    <row r="7861" spans="19:20" x14ac:dyDescent="0.25">
      <c r="S7861">
        <f t="shared" si="248"/>
        <v>0</v>
      </c>
      <c r="T7861" t="str">
        <f t="shared" si="247"/>
        <v/>
      </c>
    </row>
    <row r="7862" spans="19:20" x14ac:dyDescent="0.25">
      <c r="S7862">
        <f t="shared" si="248"/>
        <v>0</v>
      </c>
      <c r="T7862" t="str">
        <f t="shared" si="247"/>
        <v/>
      </c>
    </row>
    <row r="7863" spans="19:20" x14ac:dyDescent="0.25">
      <c r="S7863">
        <f t="shared" si="248"/>
        <v>0</v>
      </c>
      <c r="T7863" t="str">
        <f t="shared" si="247"/>
        <v/>
      </c>
    </row>
    <row r="7864" spans="19:20" x14ac:dyDescent="0.25">
      <c r="S7864">
        <f t="shared" si="248"/>
        <v>0</v>
      </c>
      <c r="T7864" t="str">
        <f t="shared" si="247"/>
        <v/>
      </c>
    </row>
    <row r="7865" spans="19:20" x14ac:dyDescent="0.25">
      <c r="S7865">
        <f t="shared" si="248"/>
        <v>0</v>
      </c>
      <c r="T7865" t="str">
        <f t="shared" si="247"/>
        <v/>
      </c>
    </row>
    <row r="7866" spans="19:20" x14ac:dyDescent="0.25">
      <c r="S7866">
        <f t="shared" si="248"/>
        <v>0</v>
      </c>
      <c r="T7866" t="str">
        <f t="shared" si="247"/>
        <v/>
      </c>
    </row>
    <row r="7867" spans="19:20" x14ac:dyDescent="0.25">
      <c r="S7867">
        <f t="shared" si="248"/>
        <v>0</v>
      </c>
      <c r="T7867" t="str">
        <f t="shared" si="247"/>
        <v/>
      </c>
    </row>
    <row r="7868" spans="19:20" x14ac:dyDescent="0.25">
      <c r="S7868">
        <f t="shared" si="248"/>
        <v>0</v>
      </c>
      <c r="T7868" t="str">
        <f t="shared" si="247"/>
        <v/>
      </c>
    </row>
    <row r="7869" spans="19:20" x14ac:dyDescent="0.25">
      <c r="S7869">
        <f t="shared" si="248"/>
        <v>0</v>
      </c>
      <c r="T7869" t="str">
        <f t="shared" si="247"/>
        <v/>
      </c>
    </row>
    <row r="7870" spans="19:20" x14ac:dyDescent="0.25">
      <c r="S7870">
        <f t="shared" si="248"/>
        <v>0</v>
      </c>
      <c r="T7870" t="str">
        <f t="shared" si="247"/>
        <v/>
      </c>
    </row>
    <row r="7871" spans="19:20" x14ac:dyDescent="0.25">
      <c r="S7871">
        <f t="shared" si="248"/>
        <v>0</v>
      </c>
      <c r="T7871" t="str">
        <f t="shared" si="247"/>
        <v/>
      </c>
    </row>
    <row r="7872" spans="19:20" x14ac:dyDescent="0.25">
      <c r="S7872">
        <f t="shared" si="248"/>
        <v>0</v>
      </c>
      <c r="T7872" t="str">
        <f t="shared" si="247"/>
        <v/>
      </c>
    </row>
    <row r="7873" spans="19:20" x14ac:dyDescent="0.25">
      <c r="S7873">
        <f t="shared" si="248"/>
        <v>0</v>
      </c>
      <c r="T7873" t="str">
        <f t="shared" si="247"/>
        <v/>
      </c>
    </row>
    <row r="7874" spans="19:20" x14ac:dyDescent="0.25">
      <c r="S7874">
        <f t="shared" si="248"/>
        <v>0</v>
      </c>
      <c r="T7874" t="str">
        <f t="shared" si="247"/>
        <v/>
      </c>
    </row>
    <row r="7875" spans="19:20" x14ac:dyDescent="0.25">
      <c r="S7875">
        <f t="shared" si="248"/>
        <v>0</v>
      </c>
      <c r="T7875" t="str">
        <f t="shared" ref="T7875:T7938" si="249">LEFT(P7875,6)</f>
        <v/>
      </c>
    </row>
    <row r="7876" spans="19:20" x14ac:dyDescent="0.25">
      <c r="S7876">
        <f t="shared" si="248"/>
        <v>0</v>
      </c>
      <c r="T7876" t="str">
        <f t="shared" si="249"/>
        <v/>
      </c>
    </row>
    <row r="7877" spans="19:20" x14ac:dyDescent="0.25">
      <c r="S7877">
        <f t="shared" si="248"/>
        <v>0</v>
      </c>
      <c r="T7877" t="str">
        <f t="shared" si="249"/>
        <v/>
      </c>
    </row>
    <row r="7878" spans="19:20" x14ac:dyDescent="0.25">
      <c r="S7878">
        <f t="shared" si="248"/>
        <v>0</v>
      </c>
      <c r="T7878" t="str">
        <f t="shared" si="249"/>
        <v/>
      </c>
    </row>
    <row r="7879" spans="19:20" x14ac:dyDescent="0.25">
      <c r="S7879">
        <f t="shared" si="248"/>
        <v>0</v>
      </c>
      <c r="T7879" t="str">
        <f t="shared" si="249"/>
        <v/>
      </c>
    </row>
    <row r="7880" spans="19:20" x14ac:dyDescent="0.25">
      <c r="S7880">
        <f t="shared" si="248"/>
        <v>0</v>
      </c>
      <c r="T7880" t="str">
        <f t="shared" si="249"/>
        <v/>
      </c>
    </row>
    <row r="7881" spans="19:20" x14ac:dyDescent="0.25">
      <c r="S7881">
        <f t="shared" ref="S7881:S7942" si="250">J7881</f>
        <v>0</v>
      </c>
      <c r="T7881" t="str">
        <f t="shared" si="249"/>
        <v/>
      </c>
    </row>
    <row r="7882" spans="19:20" x14ac:dyDescent="0.25">
      <c r="S7882">
        <f t="shared" si="250"/>
        <v>0</v>
      </c>
      <c r="T7882" t="str">
        <f t="shared" si="249"/>
        <v/>
      </c>
    </row>
    <row r="7883" spans="19:20" x14ac:dyDescent="0.25">
      <c r="S7883">
        <f t="shared" si="250"/>
        <v>0</v>
      </c>
      <c r="T7883" t="str">
        <f t="shared" si="249"/>
        <v/>
      </c>
    </row>
    <row r="7884" spans="19:20" x14ac:dyDescent="0.25">
      <c r="S7884">
        <f t="shared" si="250"/>
        <v>0</v>
      </c>
      <c r="T7884" t="str">
        <f t="shared" si="249"/>
        <v/>
      </c>
    </row>
    <row r="7885" spans="19:20" x14ac:dyDescent="0.25">
      <c r="S7885">
        <f t="shared" si="250"/>
        <v>0</v>
      </c>
      <c r="T7885" t="str">
        <f t="shared" si="249"/>
        <v/>
      </c>
    </row>
    <row r="7886" spans="19:20" x14ac:dyDescent="0.25">
      <c r="S7886">
        <f t="shared" si="250"/>
        <v>0</v>
      </c>
      <c r="T7886" t="str">
        <f t="shared" si="249"/>
        <v/>
      </c>
    </row>
    <row r="7887" spans="19:20" x14ac:dyDescent="0.25">
      <c r="S7887">
        <f t="shared" si="250"/>
        <v>0</v>
      </c>
      <c r="T7887" t="str">
        <f t="shared" si="249"/>
        <v/>
      </c>
    </row>
    <row r="7888" spans="19:20" x14ac:dyDescent="0.25">
      <c r="S7888">
        <f t="shared" si="250"/>
        <v>0</v>
      </c>
      <c r="T7888" t="str">
        <f t="shared" si="249"/>
        <v/>
      </c>
    </row>
    <row r="7889" spans="19:20" x14ac:dyDescent="0.25">
      <c r="S7889">
        <f t="shared" si="250"/>
        <v>0</v>
      </c>
      <c r="T7889" t="str">
        <f t="shared" si="249"/>
        <v/>
      </c>
    </row>
    <row r="7890" spans="19:20" x14ac:dyDescent="0.25">
      <c r="S7890">
        <f t="shared" si="250"/>
        <v>0</v>
      </c>
      <c r="T7890" t="str">
        <f t="shared" si="249"/>
        <v/>
      </c>
    </row>
    <row r="7891" spans="19:20" x14ac:dyDescent="0.25">
      <c r="S7891">
        <f t="shared" si="250"/>
        <v>0</v>
      </c>
      <c r="T7891" t="str">
        <f t="shared" si="249"/>
        <v/>
      </c>
    </row>
    <row r="7892" spans="19:20" x14ac:dyDescent="0.25">
      <c r="S7892">
        <f t="shared" si="250"/>
        <v>0</v>
      </c>
      <c r="T7892" t="str">
        <f t="shared" si="249"/>
        <v/>
      </c>
    </row>
    <row r="7893" spans="19:20" x14ac:dyDescent="0.25">
      <c r="S7893">
        <f t="shared" si="250"/>
        <v>0</v>
      </c>
      <c r="T7893" t="str">
        <f t="shared" si="249"/>
        <v/>
      </c>
    </row>
    <row r="7894" spans="19:20" x14ac:dyDescent="0.25">
      <c r="S7894">
        <f t="shared" si="250"/>
        <v>0</v>
      </c>
      <c r="T7894" t="str">
        <f t="shared" si="249"/>
        <v/>
      </c>
    </row>
    <row r="7895" spans="19:20" x14ac:dyDescent="0.25">
      <c r="S7895">
        <f t="shared" si="250"/>
        <v>0</v>
      </c>
      <c r="T7895" t="str">
        <f t="shared" si="249"/>
        <v/>
      </c>
    </row>
    <row r="7896" spans="19:20" x14ac:dyDescent="0.25">
      <c r="S7896">
        <f t="shared" si="250"/>
        <v>0</v>
      </c>
      <c r="T7896" t="str">
        <f t="shared" si="249"/>
        <v/>
      </c>
    </row>
    <row r="7897" spans="19:20" x14ac:dyDescent="0.25">
      <c r="S7897">
        <f t="shared" si="250"/>
        <v>0</v>
      </c>
      <c r="T7897" t="str">
        <f t="shared" si="249"/>
        <v/>
      </c>
    </row>
    <row r="7898" spans="19:20" x14ac:dyDescent="0.25">
      <c r="S7898">
        <f t="shared" si="250"/>
        <v>0</v>
      </c>
      <c r="T7898" t="str">
        <f t="shared" si="249"/>
        <v/>
      </c>
    </row>
    <row r="7899" spans="19:20" x14ac:dyDescent="0.25">
      <c r="S7899">
        <f t="shared" si="250"/>
        <v>0</v>
      </c>
      <c r="T7899" t="str">
        <f t="shared" si="249"/>
        <v/>
      </c>
    </row>
    <row r="7900" spans="19:20" x14ac:dyDescent="0.25">
      <c r="S7900">
        <f t="shared" si="250"/>
        <v>0</v>
      </c>
      <c r="T7900" t="str">
        <f t="shared" si="249"/>
        <v/>
      </c>
    </row>
    <row r="7901" spans="19:20" x14ac:dyDescent="0.25">
      <c r="S7901">
        <f t="shared" si="250"/>
        <v>0</v>
      </c>
      <c r="T7901" t="str">
        <f t="shared" si="249"/>
        <v/>
      </c>
    </row>
    <row r="7902" spans="19:20" x14ac:dyDescent="0.25">
      <c r="S7902">
        <f t="shared" si="250"/>
        <v>0</v>
      </c>
      <c r="T7902" t="str">
        <f t="shared" si="249"/>
        <v/>
      </c>
    </row>
    <row r="7903" spans="19:20" x14ac:dyDescent="0.25">
      <c r="S7903">
        <f t="shared" si="250"/>
        <v>0</v>
      </c>
      <c r="T7903" t="str">
        <f t="shared" si="249"/>
        <v/>
      </c>
    </row>
    <row r="7904" spans="19:20" x14ac:dyDescent="0.25">
      <c r="S7904">
        <f t="shared" si="250"/>
        <v>0</v>
      </c>
      <c r="T7904" t="str">
        <f t="shared" si="249"/>
        <v/>
      </c>
    </row>
    <row r="7905" spans="19:20" x14ac:dyDescent="0.25">
      <c r="S7905">
        <f t="shared" si="250"/>
        <v>0</v>
      </c>
      <c r="T7905" t="str">
        <f t="shared" si="249"/>
        <v/>
      </c>
    </row>
    <row r="7906" spans="19:20" x14ac:dyDescent="0.25">
      <c r="S7906">
        <f t="shared" si="250"/>
        <v>0</v>
      </c>
      <c r="T7906" t="str">
        <f t="shared" si="249"/>
        <v/>
      </c>
    </row>
    <row r="7907" spans="19:20" x14ac:dyDescent="0.25">
      <c r="S7907">
        <f t="shared" si="250"/>
        <v>0</v>
      </c>
      <c r="T7907" t="str">
        <f t="shared" si="249"/>
        <v/>
      </c>
    </row>
    <row r="7908" spans="19:20" x14ac:dyDescent="0.25">
      <c r="S7908">
        <f t="shared" si="250"/>
        <v>0</v>
      </c>
      <c r="T7908" t="str">
        <f t="shared" si="249"/>
        <v/>
      </c>
    </row>
    <row r="7909" spans="19:20" x14ac:dyDescent="0.25">
      <c r="S7909">
        <f t="shared" si="250"/>
        <v>0</v>
      </c>
      <c r="T7909" t="str">
        <f t="shared" si="249"/>
        <v/>
      </c>
    </row>
    <row r="7910" spans="19:20" x14ac:dyDescent="0.25">
      <c r="S7910">
        <f t="shared" si="250"/>
        <v>0</v>
      </c>
      <c r="T7910" t="str">
        <f t="shared" si="249"/>
        <v/>
      </c>
    </row>
    <row r="7911" spans="19:20" x14ac:dyDescent="0.25">
      <c r="S7911">
        <f t="shared" si="250"/>
        <v>0</v>
      </c>
      <c r="T7911" t="str">
        <f t="shared" si="249"/>
        <v/>
      </c>
    </row>
    <row r="7912" spans="19:20" x14ac:dyDescent="0.25">
      <c r="S7912">
        <f t="shared" si="250"/>
        <v>0</v>
      </c>
      <c r="T7912" t="str">
        <f t="shared" si="249"/>
        <v/>
      </c>
    </row>
    <row r="7913" spans="19:20" x14ac:dyDescent="0.25">
      <c r="S7913">
        <f t="shared" si="250"/>
        <v>0</v>
      </c>
      <c r="T7913" t="str">
        <f t="shared" si="249"/>
        <v/>
      </c>
    </row>
    <row r="7914" spans="19:20" x14ac:dyDescent="0.25">
      <c r="S7914">
        <f t="shared" si="250"/>
        <v>0</v>
      </c>
      <c r="T7914" t="str">
        <f t="shared" si="249"/>
        <v/>
      </c>
    </row>
    <row r="7915" spans="19:20" x14ac:dyDescent="0.25">
      <c r="S7915">
        <f t="shared" si="250"/>
        <v>0</v>
      </c>
      <c r="T7915" t="str">
        <f t="shared" si="249"/>
        <v/>
      </c>
    </row>
    <row r="7916" spans="19:20" x14ac:dyDescent="0.25">
      <c r="S7916">
        <f t="shared" si="250"/>
        <v>0</v>
      </c>
      <c r="T7916" t="str">
        <f t="shared" si="249"/>
        <v/>
      </c>
    </row>
    <row r="7917" spans="19:20" x14ac:dyDescent="0.25">
      <c r="S7917">
        <f t="shared" si="250"/>
        <v>0</v>
      </c>
      <c r="T7917" t="str">
        <f t="shared" si="249"/>
        <v/>
      </c>
    </row>
    <row r="7918" spans="19:20" x14ac:dyDescent="0.25">
      <c r="S7918">
        <f t="shared" si="250"/>
        <v>0</v>
      </c>
      <c r="T7918" t="str">
        <f t="shared" si="249"/>
        <v/>
      </c>
    </row>
    <row r="7919" spans="19:20" x14ac:dyDescent="0.25">
      <c r="S7919">
        <f t="shared" si="250"/>
        <v>0</v>
      </c>
      <c r="T7919" t="str">
        <f t="shared" si="249"/>
        <v/>
      </c>
    </row>
    <row r="7920" spans="19:20" x14ac:dyDescent="0.25">
      <c r="S7920">
        <f t="shared" si="250"/>
        <v>0</v>
      </c>
      <c r="T7920" t="str">
        <f t="shared" si="249"/>
        <v/>
      </c>
    </row>
    <row r="7921" spans="19:20" x14ac:dyDescent="0.25">
      <c r="S7921">
        <f t="shared" si="250"/>
        <v>0</v>
      </c>
      <c r="T7921" t="str">
        <f t="shared" si="249"/>
        <v/>
      </c>
    </row>
    <row r="7922" spans="19:20" x14ac:dyDescent="0.25">
      <c r="S7922">
        <f t="shared" si="250"/>
        <v>0</v>
      </c>
      <c r="T7922" t="str">
        <f t="shared" si="249"/>
        <v/>
      </c>
    </row>
    <row r="7923" spans="19:20" x14ac:dyDescent="0.25">
      <c r="S7923">
        <f t="shared" si="250"/>
        <v>0</v>
      </c>
      <c r="T7923" t="str">
        <f t="shared" si="249"/>
        <v/>
      </c>
    </row>
    <row r="7924" spans="19:20" x14ac:dyDescent="0.25">
      <c r="S7924">
        <f t="shared" si="250"/>
        <v>0</v>
      </c>
      <c r="T7924" t="str">
        <f t="shared" si="249"/>
        <v/>
      </c>
    </row>
    <row r="7925" spans="19:20" x14ac:dyDescent="0.25">
      <c r="S7925">
        <f t="shared" si="250"/>
        <v>0</v>
      </c>
      <c r="T7925" t="str">
        <f t="shared" si="249"/>
        <v/>
      </c>
    </row>
    <row r="7926" spans="19:20" x14ac:dyDescent="0.25">
      <c r="S7926">
        <f t="shared" si="250"/>
        <v>0</v>
      </c>
      <c r="T7926" t="str">
        <f t="shared" si="249"/>
        <v/>
      </c>
    </row>
    <row r="7927" spans="19:20" x14ac:dyDescent="0.25">
      <c r="S7927">
        <f t="shared" si="250"/>
        <v>0</v>
      </c>
      <c r="T7927" t="str">
        <f t="shared" si="249"/>
        <v/>
      </c>
    </row>
    <row r="7928" spans="19:20" x14ac:dyDescent="0.25">
      <c r="S7928">
        <f t="shared" si="250"/>
        <v>0</v>
      </c>
      <c r="T7928" t="str">
        <f t="shared" si="249"/>
        <v/>
      </c>
    </row>
    <row r="7929" spans="19:20" x14ac:dyDescent="0.25">
      <c r="S7929">
        <f t="shared" si="250"/>
        <v>0</v>
      </c>
      <c r="T7929" t="str">
        <f t="shared" si="249"/>
        <v/>
      </c>
    </row>
    <row r="7930" spans="19:20" x14ac:dyDescent="0.25">
      <c r="S7930">
        <f t="shared" si="250"/>
        <v>0</v>
      </c>
      <c r="T7930" t="str">
        <f t="shared" si="249"/>
        <v/>
      </c>
    </row>
    <row r="7931" spans="19:20" x14ac:dyDescent="0.25">
      <c r="S7931">
        <f t="shared" si="250"/>
        <v>0</v>
      </c>
      <c r="T7931" t="str">
        <f t="shared" si="249"/>
        <v/>
      </c>
    </row>
    <row r="7932" spans="19:20" x14ac:dyDescent="0.25">
      <c r="S7932">
        <f t="shared" si="250"/>
        <v>0</v>
      </c>
      <c r="T7932" t="str">
        <f t="shared" si="249"/>
        <v/>
      </c>
    </row>
    <row r="7933" spans="19:20" x14ac:dyDescent="0.25">
      <c r="S7933">
        <f t="shared" si="250"/>
        <v>0</v>
      </c>
      <c r="T7933" t="str">
        <f t="shared" si="249"/>
        <v/>
      </c>
    </row>
    <row r="7934" spans="19:20" x14ac:dyDescent="0.25">
      <c r="S7934">
        <f t="shared" si="250"/>
        <v>0</v>
      </c>
      <c r="T7934" t="str">
        <f t="shared" si="249"/>
        <v/>
      </c>
    </row>
    <row r="7935" spans="19:20" x14ac:dyDescent="0.25">
      <c r="S7935">
        <f t="shared" si="250"/>
        <v>0</v>
      </c>
      <c r="T7935" t="str">
        <f t="shared" si="249"/>
        <v/>
      </c>
    </row>
    <row r="7936" spans="19:20" x14ac:dyDescent="0.25">
      <c r="S7936">
        <f t="shared" si="250"/>
        <v>0</v>
      </c>
      <c r="T7936" t="str">
        <f t="shared" si="249"/>
        <v/>
      </c>
    </row>
    <row r="7937" spans="19:20" x14ac:dyDescent="0.25">
      <c r="S7937">
        <f t="shared" si="250"/>
        <v>0</v>
      </c>
      <c r="T7937" t="str">
        <f t="shared" si="249"/>
        <v/>
      </c>
    </row>
    <row r="7938" spans="19:20" x14ac:dyDescent="0.25">
      <c r="S7938">
        <f t="shared" si="250"/>
        <v>0</v>
      </c>
      <c r="T7938" t="str">
        <f t="shared" si="249"/>
        <v/>
      </c>
    </row>
    <row r="7939" spans="19:20" x14ac:dyDescent="0.25">
      <c r="S7939">
        <f t="shared" si="250"/>
        <v>0</v>
      </c>
      <c r="T7939" t="str">
        <f t="shared" ref="T7939:T8002" si="251">LEFT(P7939,6)</f>
        <v/>
      </c>
    </row>
    <row r="7940" spans="19:20" x14ac:dyDescent="0.25">
      <c r="S7940">
        <f t="shared" si="250"/>
        <v>0</v>
      </c>
      <c r="T7940" t="str">
        <f t="shared" si="251"/>
        <v/>
      </c>
    </row>
    <row r="7941" spans="19:20" x14ac:dyDescent="0.25">
      <c r="S7941">
        <f t="shared" si="250"/>
        <v>0</v>
      </c>
      <c r="T7941" t="str">
        <f t="shared" si="251"/>
        <v/>
      </c>
    </row>
    <row r="7942" spans="19:20" x14ac:dyDescent="0.25">
      <c r="S7942">
        <f t="shared" si="250"/>
        <v>0</v>
      </c>
      <c r="T7942" t="str">
        <f t="shared" si="251"/>
        <v/>
      </c>
    </row>
    <row r="7943" spans="19:20" x14ac:dyDescent="0.25">
      <c r="S7943">
        <f t="shared" ref="S7943:S8006" si="252">J7943</f>
        <v>0</v>
      </c>
      <c r="T7943" t="str">
        <f t="shared" si="251"/>
        <v/>
      </c>
    </row>
    <row r="7944" spans="19:20" x14ac:dyDescent="0.25">
      <c r="S7944">
        <f t="shared" si="252"/>
        <v>0</v>
      </c>
      <c r="T7944" t="str">
        <f t="shared" si="251"/>
        <v/>
      </c>
    </row>
    <row r="7945" spans="19:20" x14ac:dyDescent="0.25">
      <c r="S7945">
        <f t="shared" si="252"/>
        <v>0</v>
      </c>
      <c r="T7945" t="str">
        <f t="shared" si="251"/>
        <v/>
      </c>
    </row>
    <row r="7946" spans="19:20" x14ac:dyDescent="0.25">
      <c r="S7946">
        <f t="shared" si="252"/>
        <v>0</v>
      </c>
      <c r="T7946" t="str">
        <f t="shared" si="251"/>
        <v/>
      </c>
    </row>
    <row r="7947" spans="19:20" x14ac:dyDescent="0.25">
      <c r="S7947">
        <f t="shared" si="252"/>
        <v>0</v>
      </c>
      <c r="T7947" t="str">
        <f t="shared" si="251"/>
        <v/>
      </c>
    </row>
    <row r="7948" spans="19:20" x14ac:dyDescent="0.25">
      <c r="S7948">
        <f t="shared" si="252"/>
        <v>0</v>
      </c>
      <c r="T7948" t="str">
        <f t="shared" si="251"/>
        <v/>
      </c>
    </row>
    <row r="7949" spans="19:20" x14ac:dyDescent="0.25">
      <c r="S7949">
        <f t="shared" si="252"/>
        <v>0</v>
      </c>
      <c r="T7949" t="str">
        <f t="shared" si="251"/>
        <v/>
      </c>
    </row>
    <row r="7950" spans="19:20" x14ac:dyDescent="0.25">
      <c r="S7950">
        <f t="shared" si="252"/>
        <v>0</v>
      </c>
      <c r="T7950" t="str">
        <f t="shared" si="251"/>
        <v/>
      </c>
    </row>
    <row r="7951" spans="19:20" x14ac:dyDescent="0.25">
      <c r="S7951">
        <f t="shared" si="252"/>
        <v>0</v>
      </c>
      <c r="T7951" t="str">
        <f t="shared" si="251"/>
        <v/>
      </c>
    </row>
    <row r="7952" spans="19:20" x14ac:dyDescent="0.25">
      <c r="S7952">
        <f t="shared" si="252"/>
        <v>0</v>
      </c>
      <c r="T7952" t="str">
        <f t="shared" si="251"/>
        <v/>
      </c>
    </row>
    <row r="7953" spans="19:20" x14ac:dyDescent="0.25">
      <c r="S7953">
        <f t="shared" si="252"/>
        <v>0</v>
      </c>
      <c r="T7953" t="str">
        <f t="shared" si="251"/>
        <v/>
      </c>
    </row>
    <row r="7954" spans="19:20" x14ac:dyDescent="0.25">
      <c r="S7954">
        <f t="shared" si="252"/>
        <v>0</v>
      </c>
      <c r="T7954" t="str">
        <f t="shared" si="251"/>
        <v/>
      </c>
    </row>
    <row r="7955" spans="19:20" x14ac:dyDescent="0.25">
      <c r="S7955">
        <f t="shared" si="252"/>
        <v>0</v>
      </c>
      <c r="T7955" t="str">
        <f t="shared" si="251"/>
        <v/>
      </c>
    </row>
    <row r="7956" spans="19:20" x14ac:dyDescent="0.25">
      <c r="S7956">
        <f t="shared" si="252"/>
        <v>0</v>
      </c>
      <c r="T7956" t="str">
        <f t="shared" si="251"/>
        <v/>
      </c>
    </row>
    <row r="7957" spans="19:20" x14ac:dyDescent="0.25">
      <c r="S7957">
        <f t="shared" si="252"/>
        <v>0</v>
      </c>
      <c r="T7957" t="str">
        <f t="shared" si="251"/>
        <v/>
      </c>
    </row>
    <row r="7958" spans="19:20" x14ac:dyDescent="0.25">
      <c r="S7958">
        <f t="shared" si="252"/>
        <v>0</v>
      </c>
      <c r="T7958" t="str">
        <f t="shared" si="251"/>
        <v/>
      </c>
    </row>
    <row r="7959" spans="19:20" x14ac:dyDescent="0.25">
      <c r="S7959">
        <f t="shared" si="252"/>
        <v>0</v>
      </c>
      <c r="T7959" t="str">
        <f t="shared" si="251"/>
        <v/>
      </c>
    </row>
    <row r="7960" spans="19:20" x14ac:dyDescent="0.25">
      <c r="S7960">
        <f t="shared" si="252"/>
        <v>0</v>
      </c>
      <c r="T7960" t="str">
        <f t="shared" si="251"/>
        <v/>
      </c>
    </row>
    <row r="7961" spans="19:20" x14ac:dyDescent="0.25">
      <c r="S7961">
        <f t="shared" si="252"/>
        <v>0</v>
      </c>
      <c r="T7961" t="str">
        <f t="shared" si="251"/>
        <v/>
      </c>
    </row>
    <row r="7962" spans="19:20" x14ac:dyDescent="0.25">
      <c r="S7962">
        <f t="shared" si="252"/>
        <v>0</v>
      </c>
      <c r="T7962" t="str">
        <f t="shared" si="251"/>
        <v/>
      </c>
    </row>
    <row r="7963" spans="19:20" x14ac:dyDescent="0.25">
      <c r="S7963">
        <f t="shared" si="252"/>
        <v>0</v>
      </c>
      <c r="T7963" t="str">
        <f t="shared" si="251"/>
        <v/>
      </c>
    </row>
    <row r="7964" spans="19:20" x14ac:dyDescent="0.25">
      <c r="S7964">
        <f t="shared" si="252"/>
        <v>0</v>
      </c>
      <c r="T7964" t="str">
        <f t="shared" si="251"/>
        <v/>
      </c>
    </row>
    <row r="7965" spans="19:20" x14ac:dyDescent="0.25">
      <c r="S7965">
        <f t="shared" si="252"/>
        <v>0</v>
      </c>
      <c r="T7965" t="str">
        <f t="shared" si="251"/>
        <v/>
      </c>
    </row>
    <row r="7966" spans="19:20" x14ac:dyDescent="0.25">
      <c r="S7966">
        <f t="shared" si="252"/>
        <v>0</v>
      </c>
      <c r="T7966" t="str">
        <f t="shared" si="251"/>
        <v/>
      </c>
    </row>
    <row r="7967" spans="19:20" x14ac:dyDescent="0.25">
      <c r="S7967">
        <f t="shared" si="252"/>
        <v>0</v>
      </c>
      <c r="T7967" t="str">
        <f t="shared" si="251"/>
        <v/>
      </c>
    </row>
    <row r="7968" spans="19:20" x14ac:dyDescent="0.25">
      <c r="S7968">
        <f t="shared" si="252"/>
        <v>0</v>
      </c>
      <c r="T7968" t="str">
        <f t="shared" si="251"/>
        <v/>
      </c>
    </row>
    <row r="7969" spans="19:20" x14ac:dyDescent="0.25">
      <c r="S7969">
        <f t="shared" si="252"/>
        <v>0</v>
      </c>
      <c r="T7969" t="str">
        <f t="shared" si="251"/>
        <v/>
      </c>
    </row>
    <row r="7970" spans="19:20" x14ac:dyDescent="0.25">
      <c r="S7970">
        <f t="shared" si="252"/>
        <v>0</v>
      </c>
      <c r="T7970" t="str">
        <f t="shared" si="251"/>
        <v/>
      </c>
    </row>
    <row r="7971" spans="19:20" x14ac:dyDescent="0.25">
      <c r="S7971">
        <f t="shared" si="252"/>
        <v>0</v>
      </c>
      <c r="T7971" t="str">
        <f t="shared" si="251"/>
        <v/>
      </c>
    </row>
    <row r="7972" spans="19:20" x14ac:dyDescent="0.25">
      <c r="S7972">
        <f t="shared" si="252"/>
        <v>0</v>
      </c>
      <c r="T7972" t="str">
        <f t="shared" si="251"/>
        <v/>
      </c>
    </row>
    <row r="7973" spans="19:20" x14ac:dyDescent="0.25">
      <c r="S7973">
        <f t="shared" si="252"/>
        <v>0</v>
      </c>
      <c r="T7973" t="str">
        <f t="shared" si="251"/>
        <v/>
      </c>
    </row>
    <row r="7974" spans="19:20" x14ac:dyDescent="0.25">
      <c r="S7974">
        <f t="shared" si="252"/>
        <v>0</v>
      </c>
      <c r="T7974" t="str">
        <f t="shared" si="251"/>
        <v/>
      </c>
    </row>
    <row r="7975" spans="19:20" x14ac:dyDescent="0.25">
      <c r="S7975">
        <f t="shared" si="252"/>
        <v>0</v>
      </c>
      <c r="T7975" t="str">
        <f t="shared" si="251"/>
        <v/>
      </c>
    </row>
    <row r="7976" spans="19:20" x14ac:dyDescent="0.25">
      <c r="S7976">
        <f t="shared" si="252"/>
        <v>0</v>
      </c>
      <c r="T7976" t="str">
        <f t="shared" si="251"/>
        <v/>
      </c>
    </row>
    <row r="7977" spans="19:20" x14ac:dyDescent="0.25">
      <c r="S7977">
        <f t="shared" si="252"/>
        <v>0</v>
      </c>
      <c r="T7977" t="str">
        <f t="shared" si="251"/>
        <v/>
      </c>
    </row>
    <row r="7978" spans="19:20" x14ac:dyDescent="0.25">
      <c r="S7978">
        <f t="shared" si="252"/>
        <v>0</v>
      </c>
      <c r="T7978" t="str">
        <f t="shared" si="251"/>
        <v/>
      </c>
    </row>
    <row r="7979" spans="19:20" x14ac:dyDescent="0.25">
      <c r="S7979">
        <f t="shared" si="252"/>
        <v>0</v>
      </c>
      <c r="T7979" t="str">
        <f t="shared" si="251"/>
        <v/>
      </c>
    </row>
    <row r="7980" spans="19:20" x14ac:dyDescent="0.25">
      <c r="S7980">
        <f t="shared" si="252"/>
        <v>0</v>
      </c>
      <c r="T7980" t="str">
        <f t="shared" si="251"/>
        <v/>
      </c>
    </row>
    <row r="7981" spans="19:20" x14ac:dyDescent="0.25">
      <c r="S7981">
        <f t="shared" si="252"/>
        <v>0</v>
      </c>
      <c r="T7981" t="str">
        <f t="shared" si="251"/>
        <v/>
      </c>
    </row>
    <row r="7982" spans="19:20" x14ac:dyDescent="0.25">
      <c r="S7982">
        <f t="shared" si="252"/>
        <v>0</v>
      </c>
      <c r="T7982" t="str">
        <f t="shared" si="251"/>
        <v/>
      </c>
    </row>
    <row r="7983" spans="19:20" x14ac:dyDescent="0.25">
      <c r="S7983">
        <f t="shared" si="252"/>
        <v>0</v>
      </c>
      <c r="T7983" t="str">
        <f t="shared" si="251"/>
        <v/>
      </c>
    </row>
    <row r="7984" spans="19:20" x14ac:dyDescent="0.25">
      <c r="S7984">
        <f t="shared" si="252"/>
        <v>0</v>
      </c>
      <c r="T7984" t="str">
        <f t="shared" si="251"/>
        <v/>
      </c>
    </row>
    <row r="7985" spans="19:20" x14ac:dyDescent="0.25">
      <c r="S7985">
        <f t="shared" si="252"/>
        <v>0</v>
      </c>
      <c r="T7985" t="str">
        <f t="shared" si="251"/>
        <v/>
      </c>
    </row>
    <row r="7986" spans="19:20" x14ac:dyDescent="0.25">
      <c r="S7986">
        <f t="shared" si="252"/>
        <v>0</v>
      </c>
      <c r="T7986" t="str">
        <f t="shared" si="251"/>
        <v/>
      </c>
    </row>
    <row r="7987" spans="19:20" x14ac:dyDescent="0.25">
      <c r="S7987">
        <f t="shared" si="252"/>
        <v>0</v>
      </c>
      <c r="T7987" t="str">
        <f t="shared" si="251"/>
        <v/>
      </c>
    </row>
    <row r="7988" spans="19:20" x14ac:dyDescent="0.25">
      <c r="S7988">
        <f t="shared" si="252"/>
        <v>0</v>
      </c>
      <c r="T7988" t="str">
        <f t="shared" si="251"/>
        <v/>
      </c>
    </row>
    <row r="7989" spans="19:20" x14ac:dyDescent="0.25">
      <c r="S7989">
        <f t="shared" si="252"/>
        <v>0</v>
      </c>
      <c r="T7989" t="str">
        <f t="shared" si="251"/>
        <v/>
      </c>
    </row>
    <row r="7990" spans="19:20" x14ac:dyDescent="0.25">
      <c r="S7990">
        <f t="shared" si="252"/>
        <v>0</v>
      </c>
      <c r="T7990" t="str">
        <f t="shared" si="251"/>
        <v/>
      </c>
    </row>
    <row r="7991" spans="19:20" x14ac:dyDescent="0.25">
      <c r="S7991">
        <f t="shared" si="252"/>
        <v>0</v>
      </c>
      <c r="T7991" t="str">
        <f t="shared" si="251"/>
        <v/>
      </c>
    </row>
    <row r="7992" spans="19:20" x14ac:dyDescent="0.25">
      <c r="S7992">
        <f t="shared" si="252"/>
        <v>0</v>
      </c>
      <c r="T7992" t="str">
        <f t="shared" si="251"/>
        <v/>
      </c>
    </row>
    <row r="7993" spans="19:20" x14ac:dyDescent="0.25">
      <c r="S7993">
        <f t="shared" si="252"/>
        <v>0</v>
      </c>
      <c r="T7993" t="str">
        <f t="shared" si="251"/>
        <v/>
      </c>
    </row>
    <row r="7994" spans="19:20" x14ac:dyDescent="0.25">
      <c r="S7994">
        <f t="shared" si="252"/>
        <v>0</v>
      </c>
      <c r="T7994" t="str">
        <f t="shared" si="251"/>
        <v/>
      </c>
    </row>
    <row r="7995" spans="19:20" x14ac:dyDescent="0.25">
      <c r="S7995">
        <f t="shared" si="252"/>
        <v>0</v>
      </c>
      <c r="T7995" t="str">
        <f t="shared" si="251"/>
        <v/>
      </c>
    </row>
    <row r="7996" spans="19:20" x14ac:dyDescent="0.25">
      <c r="S7996">
        <f t="shared" si="252"/>
        <v>0</v>
      </c>
      <c r="T7996" t="str">
        <f t="shared" si="251"/>
        <v/>
      </c>
    </row>
    <row r="7997" spans="19:20" x14ac:dyDescent="0.25">
      <c r="S7997">
        <f t="shared" si="252"/>
        <v>0</v>
      </c>
      <c r="T7997" t="str">
        <f t="shared" si="251"/>
        <v/>
      </c>
    </row>
    <row r="7998" spans="19:20" x14ac:dyDescent="0.25">
      <c r="S7998">
        <f t="shared" si="252"/>
        <v>0</v>
      </c>
      <c r="T7998" t="str">
        <f t="shared" si="251"/>
        <v/>
      </c>
    </row>
    <row r="7999" spans="19:20" x14ac:dyDescent="0.25">
      <c r="S7999">
        <f t="shared" si="252"/>
        <v>0</v>
      </c>
      <c r="T7999" t="str">
        <f t="shared" si="251"/>
        <v/>
      </c>
    </row>
    <row r="8000" spans="19:20" x14ac:dyDescent="0.25">
      <c r="S8000">
        <f t="shared" si="252"/>
        <v>0</v>
      </c>
      <c r="T8000" t="str">
        <f t="shared" si="251"/>
        <v/>
      </c>
    </row>
    <row r="8001" spans="19:20" x14ac:dyDescent="0.25">
      <c r="S8001">
        <f t="shared" si="252"/>
        <v>0</v>
      </c>
      <c r="T8001" t="str">
        <f t="shared" si="251"/>
        <v/>
      </c>
    </row>
    <row r="8002" spans="19:20" x14ac:dyDescent="0.25">
      <c r="S8002">
        <f t="shared" si="252"/>
        <v>0</v>
      </c>
      <c r="T8002" t="str">
        <f t="shared" si="251"/>
        <v/>
      </c>
    </row>
    <row r="8003" spans="19:20" x14ac:dyDescent="0.25">
      <c r="S8003">
        <f t="shared" si="252"/>
        <v>0</v>
      </c>
      <c r="T8003" t="str">
        <f t="shared" ref="T8003:T8066" si="253">LEFT(P8003,6)</f>
        <v/>
      </c>
    </row>
    <row r="8004" spans="19:20" x14ac:dyDescent="0.25">
      <c r="S8004">
        <f t="shared" si="252"/>
        <v>0</v>
      </c>
      <c r="T8004" t="str">
        <f t="shared" si="253"/>
        <v/>
      </c>
    </row>
    <row r="8005" spans="19:20" x14ac:dyDescent="0.25">
      <c r="S8005">
        <f t="shared" si="252"/>
        <v>0</v>
      </c>
      <c r="T8005" t="str">
        <f t="shared" si="253"/>
        <v/>
      </c>
    </row>
    <row r="8006" spans="19:20" x14ac:dyDescent="0.25">
      <c r="S8006">
        <f t="shared" si="252"/>
        <v>0</v>
      </c>
      <c r="T8006" t="str">
        <f t="shared" si="253"/>
        <v/>
      </c>
    </row>
    <row r="8007" spans="19:20" x14ac:dyDescent="0.25">
      <c r="S8007">
        <f t="shared" ref="S8007:S8070" si="254">J8007</f>
        <v>0</v>
      </c>
      <c r="T8007" t="str">
        <f t="shared" si="253"/>
        <v/>
      </c>
    </row>
    <row r="8008" spans="19:20" x14ac:dyDescent="0.25">
      <c r="S8008">
        <f t="shared" si="254"/>
        <v>0</v>
      </c>
      <c r="T8008" t="str">
        <f t="shared" si="253"/>
        <v/>
      </c>
    </row>
    <row r="8009" spans="19:20" x14ac:dyDescent="0.25">
      <c r="S8009">
        <f t="shared" si="254"/>
        <v>0</v>
      </c>
      <c r="T8009" t="str">
        <f t="shared" si="253"/>
        <v/>
      </c>
    </row>
    <row r="8010" spans="19:20" x14ac:dyDescent="0.25">
      <c r="S8010">
        <f t="shared" si="254"/>
        <v>0</v>
      </c>
      <c r="T8010" t="str">
        <f t="shared" si="253"/>
        <v/>
      </c>
    </row>
    <row r="8011" spans="19:20" x14ac:dyDescent="0.25">
      <c r="S8011">
        <f t="shared" si="254"/>
        <v>0</v>
      </c>
      <c r="T8011" t="str">
        <f t="shared" si="253"/>
        <v/>
      </c>
    </row>
    <row r="8012" spans="19:20" x14ac:dyDescent="0.25">
      <c r="S8012">
        <f t="shared" si="254"/>
        <v>0</v>
      </c>
      <c r="T8012" t="str">
        <f t="shared" si="253"/>
        <v/>
      </c>
    </row>
    <row r="8013" spans="19:20" x14ac:dyDescent="0.25">
      <c r="S8013">
        <f t="shared" si="254"/>
        <v>0</v>
      </c>
      <c r="T8013" t="str">
        <f t="shared" si="253"/>
        <v/>
      </c>
    </row>
    <row r="8014" spans="19:20" x14ac:dyDescent="0.25">
      <c r="S8014">
        <f t="shared" si="254"/>
        <v>0</v>
      </c>
      <c r="T8014" t="str">
        <f t="shared" si="253"/>
        <v/>
      </c>
    </row>
    <row r="8015" spans="19:20" x14ac:dyDescent="0.25">
      <c r="S8015">
        <f t="shared" si="254"/>
        <v>0</v>
      </c>
      <c r="T8015" t="str">
        <f t="shared" si="253"/>
        <v/>
      </c>
    </row>
    <row r="8016" spans="19:20" x14ac:dyDescent="0.25">
      <c r="S8016">
        <f t="shared" si="254"/>
        <v>0</v>
      </c>
      <c r="T8016" t="str">
        <f t="shared" si="253"/>
        <v/>
      </c>
    </row>
    <row r="8017" spans="19:20" x14ac:dyDescent="0.25">
      <c r="S8017">
        <f t="shared" si="254"/>
        <v>0</v>
      </c>
      <c r="T8017" t="str">
        <f t="shared" si="253"/>
        <v/>
      </c>
    </row>
    <row r="8018" spans="19:20" x14ac:dyDescent="0.25">
      <c r="S8018">
        <f t="shared" si="254"/>
        <v>0</v>
      </c>
      <c r="T8018" t="str">
        <f t="shared" si="253"/>
        <v/>
      </c>
    </row>
    <row r="8019" spans="19:20" x14ac:dyDescent="0.25">
      <c r="S8019">
        <f t="shared" si="254"/>
        <v>0</v>
      </c>
      <c r="T8019" t="str">
        <f t="shared" si="253"/>
        <v/>
      </c>
    </row>
    <row r="8020" spans="19:20" x14ac:dyDescent="0.25">
      <c r="S8020">
        <f t="shared" si="254"/>
        <v>0</v>
      </c>
      <c r="T8020" t="str">
        <f t="shared" si="253"/>
        <v/>
      </c>
    </row>
    <row r="8021" spans="19:20" x14ac:dyDescent="0.25">
      <c r="S8021">
        <f t="shared" si="254"/>
        <v>0</v>
      </c>
      <c r="T8021" t="str">
        <f t="shared" si="253"/>
        <v/>
      </c>
    </row>
    <row r="8022" spans="19:20" x14ac:dyDescent="0.25">
      <c r="S8022">
        <f t="shared" si="254"/>
        <v>0</v>
      </c>
      <c r="T8022" t="str">
        <f t="shared" si="253"/>
        <v/>
      </c>
    </row>
    <row r="8023" spans="19:20" x14ac:dyDescent="0.25">
      <c r="S8023">
        <f t="shared" si="254"/>
        <v>0</v>
      </c>
      <c r="T8023" t="str">
        <f t="shared" si="253"/>
        <v/>
      </c>
    </row>
    <row r="8024" spans="19:20" x14ac:dyDescent="0.25">
      <c r="S8024">
        <f t="shared" si="254"/>
        <v>0</v>
      </c>
      <c r="T8024" t="str">
        <f t="shared" si="253"/>
        <v/>
      </c>
    </row>
    <row r="8025" spans="19:20" x14ac:dyDescent="0.25">
      <c r="S8025">
        <f t="shared" si="254"/>
        <v>0</v>
      </c>
      <c r="T8025" t="str">
        <f t="shared" si="253"/>
        <v/>
      </c>
    </row>
    <row r="8026" spans="19:20" x14ac:dyDescent="0.25">
      <c r="S8026">
        <f t="shared" si="254"/>
        <v>0</v>
      </c>
      <c r="T8026" t="str">
        <f t="shared" si="253"/>
        <v/>
      </c>
    </row>
    <row r="8027" spans="19:20" x14ac:dyDescent="0.25">
      <c r="S8027">
        <f t="shared" si="254"/>
        <v>0</v>
      </c>
      <c r="T8027" t="str">
        <f t="shared" si="253"/>
        <v/>
      </c>
    </row>
    <row r="8028" spans="19:20" x14ac:dyDescent="0.25">
      <c r="S8028">
        <f t="shared" si="254"/>
        <v>0</v>
      </c>
      <c r="T8028" t="str">
        <f t="shared" si="253"/>
        <v/>
      </c>
    </row>
    <row r="8029" spans="19:20" x14ac:dyDescent="0.25">
      <c r="S8029">
        <f t="shared" si="254"/>
        <v>0</v>
      </c>
      <c r="T8029" t="str">
        <f t="shared" si="253"/>
        <v/>
      </c>
    </row>
    <row r="8030" spans="19:20" x14ac:dyDescent="0.25">
      <c r="S8030">
        <f t="shared" si="254"/>
        <v>0</v>
      </c>
      <c r="T8030" t="str">
        <f t="shared" si="253"/>
        <v/>
      </c>
    </row>
    <row r="8031" spans="19:20" x14ac:dyDescent="0.25">
      <c r="S8031">
        <f t="shared" si="254"/>
        <v>0</v>
      </c>
      <c r="T8031" t="str">
        <f t="shared" si="253"/>
        <v/>
      </c>
    </row>
    <row r="8032" spans="19:20" x14ac:dyDescent="0.25">
      <c r="S8032">
        <f t="shared" si="254"/>
        <v>0</v>
      </c>
      <c r="T8032" t="str">
        <f t="shared" si="253"/>
        <v/>
      </c>
    </row>
    <row r="8033" spans="19:20" x14ac:dyDescent="0.25">
      <c r="S8033">
        <f t="shared" si="254"/>
        <v>0</v>
      </c>
      <c r="T8033" t="str">
        <f t="shared" si="253"/>
        <v/>
      </c>
    </row>
    <row r="8034" spans="19:20" x14ac:dyDescent="0.25">
      <c r="S8034">
        <f t="shared" si="254"/>
        <v>0</v>
      </c>
      <c r="T8034" t="str">
        <f t="shared" si="253"/>
        <v/>
      </c>
    </row>
    <row r="8035" spans="19:20" x14ac:dyDescent="0.25">
      <c r="S8035">
        <f t="shared" si="254"/>
        <v>0</v>
      </c>
      <c r="T8035" t="str">
        <f t="shared" si="253"/>
        <v/>
      </c>
    </row>
    <row r="8036" spans="19:20" x14ac:dyDescent="0.25">
      <c r="S8036">
        <f t="shared" si="254"/>
        <v>0</v>
      </c>
      <c r="T8036" t="str">
        <f t="shared" si="253"/>
        <v/>
      </c>
    </row>
    <row r="8037" spans="19:20" x14ac:dyDescent="0.25">
      <c r="S8037">
        <f t="shared" si="254"/>
        <v>0</v>
      </c>
      <c r="T8037" t="str">
        <f t="shared" si="253"/>
        <v/>
      </c>
    </row>
    <row r="8038" spans="19:20" x14ac:dyDescent="0.25">
      <c r="S8038">
        <f t="shared" si="254"/>
        <v>0</v>
      </c>
      <c r="T8038" t="str">
        <f t="shared" si="253"/>
        <v/>
      </c>
    </row>
    <row r="8039" spans="19:20" x14ac:dyDescent="0.25">
      <c r="S8039">
        <f t="shared" si="254"/>
        <v>0</v>
      </c>
      <c r="T8039" t="str">
        <f t="shared" si="253"/>
        <v/>
      </c>
    </row>
    <row r="8040" spans="19:20" x14ac:dyDescent="0.25">
      <c r="S8040">
        <f t="shared" si="254"/>
        <v>0</v>
      </c>
      <c r="T8040" t="str">
        <f t="shared" si="253"/>
        <v/>
      </c>
    </row>
    <row r="8041" spans="19:20" x14ac:dyDescent="0.25">
      <c r="S8041">
        <f t="shared" si="254"/>
        <v>0</v>
      </c>
      <c r="T8041" t="str">
        <f t="shared" si="253"/>
        <v/>
      </c>
    </row>
    <row r="8042" spans="19:20" x14ac:dyDescent="0.25">
      <c r="S8042">
        <f t="shared" si="254"/>
        <v>0</v>
      </c>
      <c r="T8042" t="str">
        <f t="shared" si="253"/>
        <v/>
      </c>
    </row>
    <row r="8043" spans="19:20" x14ac:dyDescent="0.25">
      <c r="S8043">
        <f t="shared" si="254"/>
        <v>0</v>
      </c>
      <c r="T8043" t="str">
        <f t="shared" si="253"/>
        <v/>
      </c>
    </row>
    <row r="8044" spans="19:20" x14ac:dyDescent="0.25">
      <c r="S8044">
        <f t="shared" si="254"/>
        <v>0</v>
      </c>
      <c r="T8044" t="str">
        <f t="shared" si="253"/>
        <v/>
      </c>
    </row>
    <row r="8045" spans="19:20" x14ac:dyDescent="0.25">
      <c r="S8045">
        <f t="shared" si="254"/>
        <v>0</v>
      </c>
      <c r="T8045" t="str">
        <f t="shared" si="253"/>
        <v/>
      </c>
    </row>
    <row r="8046" spans="19:20" x14ac:dyDescent="0.25">
      <c r="S8046">
        <f t="shared" si="254"/>
        <v>0</v>
      </c>
      <c r="T8046" t="str">
        <f t="shared" si="253"/>
        <v/>
      </c>
    </row>
    <row r="8047" spans="19:20" x14ac:dyDescent="0.25">
      <c r="S8047">
        <f t="shared" si="254"/>
        <v>0</v>
      </c>
      <c r="T8047" t="str">
        <f t="shared" si="253"/>
        <v/>
      </c>
    </row>
    <row r="8048" spans="19:20" x14ac:dyDescent="0.25">
      <c r="S8048">
        <f t="shared" si="254"/>
        <v>0</v>
      </c>
      <c r="T8048" t="str">
        <f t="shared" si="253"/>
        <v/>
      </c>
    </row>
    <row r="8049" spans="19:20" x14ac:dyDescent="0.25">
      <c r="S8049">
        <f t="shared" si="254"/>
        <v>0</v>
      </c>
      <c r="T8049" t="str">
        <f t="shared" si="253"/>
        <v/>
      </c>
    </row>
    <row r="8050" spans="19:20" x14ac:dyDescent="0.25">
      <c r="S8050">
        <f t="shared" si="254"/>
        <v>0</v>
      </c>
      <c r="T8050" t="str">
        <f t="shared" si="253"/>
        <v/>
      </c>
    </row>
    <row r="8051" spans="19:20" x14ac:dyDescent="0.25">
      <c r="S8051">
        <f t="shared" si="254"/>
        <v>0</v>
      </c>
      <c r="T8051" t="str">
        <f t="shared" si="253"/>
        <v/>
      </c>
    </row>
    <row r="8052" spans="19:20" x14ac:dyDescent="0.25">
      <c r="S8052">
        <f t="shared" si="254"/>
        <v>0</v>
      </c>
      <c r="T8052" t="str">
        <f t="shared" si="253"/>
        <v/>
      </c>
    </row>
    <row r="8053" spans="19:20" x14ac:dyDescent="0.25">
      <c r="S8053">
        <f t="shared" si="254"/>
        <v>0</v>
      </c>
      <c r="T8053" t="str">
        <f t="shared" si="253"/>
        <v/>
      </c>
    </row>
    <row r="8054" spans="19:20" x14ac:dyDescent="0.25">
      <c r="S8054">
        <f t="shared" si="254"/>
        <v>0</v>
      </c>
      <c r="T8054" t="str">
        <f t="shared" si="253"/>
        <v/>
      </c>
    </row>
    <row r="8055" spans="19:20" x14ac:dyDescent="0.25">
      <c r="S8055">
        <f t="shared" si="254"/>
        <v>0</v>
      </c>
      <c r="T8055" t="str">
        <f t="shared" si="253"/>
        <v/>
      </c>
    </row>
    <row r="8056" spans="19:20" x14ac:dyDescent="0.25">
      <c r="S8056">
        <f t="shared" si="254"/>
        <v>0</v>
      </c>
      <c r="T8056" t="str">
        <f t="shared" si="253"/>
        <v/>
      </c>
    </row>
    <row r="8057" spans="19:20" x14ac:dyDescent="0.25">
      <c r="S8057">
        <f t="shared" si="254"/>
        <v>0</v>
      </c>
      <c r="T8057" t="str">
        <f t="shared" si="253"/>
        <v/>
      </c>
    </row>
    <row r="8058" spans="19:20" x14ac:dyDescent="0.25">
      <c r="S8058">
        <f t="shared" si="254"/>
        <v>0</v>
      </c>
      <c r="T8058" t="str">
        <f t="shared" si="253"/>
        <v/>
      </c>
    </row>
    <row r="8059" spans="19:20" x14ac:dyDescent="0.25">
      <c r="S8059">
        <f t="shared" si="254"/>
        <v>0</v>
      </c>
      <c r="T8059" t="str">
        <f t="shared" si="253"/>
        <v/>
      </c>
    </row>
    <row r="8060" spans="19:20" x14ac:dyDescent="0.25">
      <c r="S8060">
        <f t="shared" si="254"/>
        <v>0</v>
      </c>
      <c r="T8060" t="str">
        <f t="shared" si="253"/>
        <v/>
      </c>
    </row>
    <row r="8061" spans="19:20" x14ac:dyDescent="0.25">
      <c r="S8061">
        <f t="shared" si="254"/>
        <v>0</v>
      </c>
      <c r="T8061" t="str">
        <f t="shared" si="253"/>
        <v/>
      </c>
    </row>
    <row r="8062" spans="19:20" x14ac:dyDescent="0.25">
      <c r="S8062">
        <f t="shared" si="254"/>
        <v>0</v>
      </c>
      <c r="T8062" t="str">
        <f t="shared" si="253"/>
        <v/>
      </c>
    </row>
    <row r="8063" spans="19:20" x14ac:dyDescent="0.25">
      <c r="S8063">
        <f t="shared" si="254"/>
        <v>0</v>
      </c>
      <c r="T8063" t="str">
        <f t="shared" si="253"/>
        <v/>
      </c>
    </row>
    <row r="8064" spans="19:20" x14ac:dyDescent="0.25">
      <c r="S8064">
        <f t="shared" si="254"/>
        <v>0</v>
      </c>
      <c r="T8064" t="str">
        <f t="shared" si="253"/>
        <v/>
      </c>
    </row>
    <row r="8065" spans="19:20" x14ac:dyDescent="0.25">
      <c r="S8065">
        <f t="shared" si="254"/>
        <v>0</v>
      </c>
      <c r="T8065" t="str">
        <f t="shared" si="253"/>
        <v/>
      </c>
    </row>
    <row r="8066" spans="19:20" x14ac:dyDescent="0.25">
      <c r="S8066">
        <f t="shared" si="254"/>
        <v>0</v>
      </c>
      <c r="T8066" t="str">
        <f t="shared" si="253"/>
        <v/>
      </c>
    </row>
    <row r="8067" spans="19:20" x14ac:dyDescent="0.25">
      <c r="S8067">
        <f t="shared" si="254"/>
        <v>0</v>
      </c>
      <c r="T8067" t="str">
        <f t="shared" ref="T8067:T8130" si="255">LEFT(P8067,6)</f>
        <v/>
      </c>
    </row>
    <row r="8068" spans="19:20" x14ac:dyDescent="0.25">
      <c r="S8068">
        <f t="shared" si="254"/>
        <v>0</v>
      </c>
      <c r="T8068" t="str">
        <f t="shared" si="255"/>
        <v/>
      </c>
    </row>
    <row r="8069" spans="19:20" x14ac:dyDescent="0.25">
      <c r="S8069">
        <f t="shared" si="254"/>
        <v>0</v>
      </c>
      <c r="T8069" t="str">
        <f t="shared" si="255"/>
        <v/>
      </c>
    </row>
    <row r="8070" spans="19:20" x14ac:dyDescent="0.25">
      <c r="S8070">
        <f t="shared" si="254"/>
        <v>0</v>
      </c>
      <c r="T8070" t="str">
        <f t="shared" si="255"/>
        <v/>
      </c>
    </row>
    <row r="8071" spans="19:20" x14ac:dyDescent="0.25">
      <c r="S8071">
        <f t="shared" ref="S8071:S8134" si="256">J8071</f>
        <v>0</v>
      </c>
      <c r="T8071" t="str">
        <f t="shared" si="255"/>
        <v/>
      </c>
    </row>
    <row r="8072" spans="19:20" x14ac:dyDescent="0.25">
      <c r="S8072">
        <f t="shared" si="256"/>
        <v>0</v>
      </c>
      <c r="T8072" t="str">
        <f t="shared" si="255"/>
        <v/>
      </c>
    </row>
    <row r="8073" spans="19:20" x14ac:dyDescent="0.25">
      <c r="S8073">
        <f t="shared" si="256"/>
        <v>0</v>
      </c>
      <c r="T8073" t="str">
        <f t="shared" si="255"/>
        <v/>
      </c>
    </row>
    <row r="8074" spans="19:20" x14ac:dyDescent="0.25">
      <c r="S8074">
        <f t="shared" si="256"/>
        <v>0</v>
      </c>
      <c r="T8074" t="str">
        <f t="shared" si="255"/>
        <v/>
      </c>
    </row>
    <row r="8075" spans="19:20" x14ac:dyDescent="0.25">
      <c r="S8075">
        <f t="shared" si="256"/>
        <v>0</v>
      </c>
      <c r="T8075" t="str">
        <f t="shared" si="255"/>
        <v/>
      </c>
    </row>
    <row r="8076" spans="19:20" x14ac:dyDescent="0.25">
      <c r="S8076">
        <f t="shared" si="256"/>
        <v>0</v>
      </c>
      <c r="T8076" t="str">
        <f t="shared" si="255"/>
        <v/>
      </c>
    </row>
    <row r="8077" spans="19:20" x14ac:dyDescent="0.25">
      <c r="S8077">
        <f t="shared" si="256"/>
        <v>0</v>
      </c>
      <c r="T8077" t="str">
        <f t="shared" si="255"/>
        <v/>
      </c>
    </row>
    <row r="8078" spans="19:20" x14ac:dyDescent="0.25">
      <c r="S8078">
        <f t="shared" si="256"/>
        <v>0</v>
      </c>
      <c r="T8078" t="str">
        <f t="shared" si="255"/>
        <v/>
      </c>
    </row>
    <row r="8079" spans="19:20" x14ac:dyDescent="0.25">
      <c r="S8079">
        <f t="shared" si="256"/>
        <v>0</v>
      </c>
      <c r="T8079" t="str">
        <f t="shared" si="255"/>
        <v/>
      </c>
    </row>
    <row r="8080" spans="19:20" x14ac:dyDescent="0.25">
      <c r="S8080">
        <f t="shared" si="256"/>
        <v>0</v>
      </c>
      <c r="T8080" t="str">
        <f t="shared" si="255"/>
        <v/>
      </c>
    </row>
    <row r="8081" spans="19:20" x14ac:dyDescent="0.25">
      <c r="S8081">
        <f t="shared" si="256"/>
        <v>0</v>
      </c>
      <c r="T8081" t="str">
        <f t="shared" si="255"/>
        <v/>
      </c>
    </row>
    <row r="8082" spans="19:20" x14ac:dyDescent="0.25">
      <c r="S8082">
        <f t="shared" si="256"/>
        <v>0</v>
      </c>
      <c r="T8082" t="str">
        <f t="shared" si="255"/>
        <v/>
      </c>
    </row>
    <row r="8083" spans="19:20" x14ac:dyDescent="0.25">
      <c r="S8083">
        <f t="shared" si="256"/>
        <v>0</v>
      </c>
      <c r="T8083" t="str">
        <f t="shared" si="255"/>
        <v/>
      </c>
    </row>
    <row r="8084" spans="19:20" x14ac:dyDescent="0.25">
      <c r="S8084">
        <f t="shared" si="256"/>
        <v>0</v>
      </c>
      <c r="T8084" t="str">
        <f t="shared" si="255"/>
        <v/>
      </c>
    </row>
    <row r="8085" spans="19:20" x14ac:dyDescent="0.25">
      <c r="S8085">
        <f t="shared" si="256"/>
        <v>0</v>
      </c>
      <c r="T8085" t="str">
        <f t="shared" si="255"/>
        <v/>
      </c>
    </row>
    <row r="8086" spans="19:20" x14ac:dyDescent="0.25">
      <c r="S8086">
        <f t="shared" si="256"/>
        <v>0</v>
      </c>
      <c r="T8086" t="str">
        <f t="shared" si="255"/>
        <v/>
      </c>
    </row>
    <row r="8087" spans="19:20" x14ac:dyDescent="0.25">
      <c r="S8087">
        <f t="shared" si="256"/>
        <v>0</v>
      </c>
      <c r="T8087" t="str">
        <f t="shared" si="255"/>
        <v/>
      </c>
    </row>
    <row r="8088" spans="19:20" x14ac:dyDescent="0.25">
      <c r="S8088">
        <f t="shared" si="256"/>
        <v>0</v>
      </c>
      <c r="T8088" t="str">
        <f t="shared" si="255"/>
        <v/>
      </c>
    </row>
    <row r="8089" spans="19:20" x14ac:dyDescent="0.25">
      <c r="S8089">
        <f t="shared" si="256"/>
        <v>0</v>
      </c>
      <c r="T8089" t="str">
        <f t="shared" si="255"/>
        <v/>
      </c>
    </row>
    <row r="8090" spans="19:20" x14ac:dyDescent="0.25">
      <c r="S8090">
        <f t="shared" si="256"/>
        <v>0</v>
      </c>
      <c r="T8090" t="str">
        <f t="shared" si="255"/>
        <v/>
      </c>
    </row>
    <row r="8091" spans="19:20" x14ac:dyDescent="0.25">
      <c r="S8091">
        <f t="shared" si="256"/>
        <v>0</v>
      </c>
      <c r="T8091" t="str">
        <f t="shared" si="255"/>
        <v/>
      </c>
    </row>
    <row r="8092" spans="19:20" x14ac:dyDescent="0.25">
      <c r="S8092">
        <f t="shared" si="256"/>
        <v>0</v>
      </c>
      <c r="T8092" t="str">
        <f t="shared" si="255"/>
        <v/>
      </c>
    </row>
    <row r="8093" spans="19:20" x14ac:dyDescent="0.25">
      <c r="S8093">
        <f t="shared" si="256"/>
        <v>0</v>
      </c>
      <c r="T8093" t="str">
        <f t="shared" si="255"/>
        <v/>
      </c>
    </row>
    <row r="8094" spans="19:20" x14ac:dyDescent="0.25">
      <c r="S8094">
        <f t="shared" si="256"/>
        <v>0</v>
      </c>
      <c r="T8094" t="str">
        <f t="shared" si="255"/>
        <v/>
      </c>
    </row>
    <row r="8095" spans="19:20" x14ac:dyDescent="0.25">
      <c r="S8095">
        <f t="shared" si="256"/>
        <v>0</v>
      </c>
      <c r="T8095" t="str">
        <f t="shared" si="255"/>
        <v/>
      </c>
    </row>
    <row r="8096" spans="19:20" x14ac:dyDescent="0.25">
      <c r="S8096">
        <f t="shared" si="256"/>
        <v>0</v>
      </c>
      <c r="T8096" t="str">
        <f t="shared" si="255"/>
        <v/>
      </c>
    </row>
    <row r="8097" spans="19:20" x14ac:dyDescent="0.25">
      <c r="S8097">
        <f t="shared" si="256"/>
        <v>0</v>
      </c>
      <c r="T8097" t="str">
        <f t="shared" si="255"/>
        <v/>
      </c>
    </row>
    <row r="8098" spans="19:20" x14ac:dyDescent="0.25">
      <c r="S8098">
        <f t="shared" si="256"/>
        <v>0</v>
      </c>
      <c r="T8098" t="str">
        <f t="shared" si="255"/>
        <v/>
      </c>
    </row>
    <row r="8099" spans="19:20" x14ac:dyDescent="0.25">
      <c r="S8099">
        <f t="shared" si="256"/>
        <v>0</v>
      </c>
      <c r="T8099" t="str">
        <f t="shared" si="255"/>
        <v/>
      </c>
    </row>
    <row r="8100" spans="19:20" x14ac:dyDescent="0.25">
      <c r="S8100">
        <f t="shared" si="256"/>
        <v>0</v>
      </c>
      <c r="T8100" t="str">
        <f t="shared" si="255"/>
        <v/>
      </c>
    </row>
    <row r="8101" spans="19:20" x14ac:dyDescent="0.25">
      <c r="S8101">
        <f t="shared" si="256"/>
        <v>0</v>
      </c>
      <c r="T8101" t="str">
        <f t="shared" si="255"/>
        <v/>
      </c>
    </row>
    <row r="8102" spans="19:20" x14ac:dyDescent="0.25">
      <c r="S8102">
        <f t="shared" si="256"/>
        <v>0</v>
      </c>
      <c r="T8102" t="str">
        <f t="shared" si="255"/>
        <v/>
      </c>
    </row>
    <row r="8103" spans="19:20" x14ac:dyDescent="0.25">
      <c r="S8103">
        <f t="shared" si="256"/>
        <v>0</v>
      </c>
      <c r="T8103" t="str">
        <f t="shared" si="255"/>
        <v/>
      </c>
    </row>
    <row r="8104" spans="19:20" x14ac:dyDescent="0.25">
      <c r="S8104">
        <f t="shared" si="256"/>
        <v>0</v>
      </c>
      <c r="T8104" t="str">
        <f t="shared" si="255"/>
        <v/>
      </c>
    </row>
    <row r="8105" spans="19:20" x14ac:dyDescent="0.25">
      <c r="S8105">
        <f t="shared" si="256"/>
        <v>0</v>
      </c>
      <c r="T8105" t="str">
        <f t="shared" si="255"/>
        <v/>
      </c>
    </row>
    <row r="8106" spans="19:20" x14ac:dyDescent="0.25">
      <c r="S8106">
        <f t="shared" si="256"/>
        <v>0</v>
      </c>
      <c r="T8106" t="str">
        <f t="shared" si="255"/>
        <v/>
      </c>
    </row>
    <row r="8107" spans="19:20" x14ac:dyDescent="0.25">
      <c r="S8107">
        <f t="shared" si="256"/>
        <v>0</v>
      </c>
      <c r="T8107" t="str">
        <f t="shared" si="255"/>
        <v/>
      </c>
    </row>
    <row r="8108" spans="19:20" x14ac:dyDescent="0.25">
      <c r="S8108">
        <f t="shared" si="256"/>
        <v>0</v>
      </c>
      <c r="T8108" t="str">
        <f t="shared" si="255"/>
        <v/>
      </c>
    </row>
    <row r="8109" spans="19:20" x14ac:dyDescent="0.25">
      <c r="S8109">
        <f t="shared" si="256"/>
        <v>0</v>
      </c>
      <c r="T8109" t="str">
        <f t="shared" si="255"/>
        <v/>
      </c>
    </row>
    <row r="8110" spans="19:20" x14ac:dyDescent="0.25">
      <c r="S8110">
        <f t="shared" si="256"/>
        <v>0</v>
      </c>
      <c r="T8110" t="str">
        <f t="shared" si="255"/>
        <v/>
      </c>
    </row>
    <row r="8111" spans="19:20" x14ac:dyDescent="0.25">
      <c r="S8111">
        <f t="shared" si="256"/>
        <v>0</v>
      </c>
      <c r="T8111" t="str">
        <f t="shared" si="255"/>
        <v/>
      </c>
    </row>
    <row r="8112" spans="19:20" x14ac:dyDescent="0.25">
      <c r="S8112">
        <f t="shared" si="256"/>
        <v>0</v>
      </c>
      <c r="T8112" t="str">
        <f t="shared" si="255"/>
        <v/>
      </c>
    </row>
    <row r="8113" spans="19:20" x14ac:dyDescent="0.25">
      <c r="S8113">
        <f t="shared" si="256"/>
        <v>0</v>
      </c>
      <c r="T8113" t="str">
        <f t="shared" si="255"/>
        <v/>
      </c>
    </row>
    <row r="8114" spans="19:20" x14ac:dyDescent="0.25">
      <c r="S8114">
        <f t="shared" si="256"/>
        <v>0</v>
      </c>
      <c r="T8114" t="str">
        <f t="shared" si="255"/>
        <v/>
      </c>
    </row>
    <row r="8115" spans="19:20" x14ac:dyDescent="0.25">
      <c r="S8115">
        <f t="shared" si="256"/>
        <v>0</v>
      </c>
      <c r="T8115" t="str">
        <f t="shared" si="255"/>
        <v/>
      </c>
    </row>
    <row r="8116" spans="19:20" x14ac:dyDescent="0.25">
      <c r="S8116">
        <f t="shared" si="256"/>
        <v>0</v>
      </c>
      <c r="T8116" t="str">
        <f t="shared" si="255"/>
        <v/>
      </c>
    </row>
    <row r="8117" spans="19:20" x14ac:dyDescent="0.25">
      <c r="S8117">
        <f t="shared" si="256"/>
        <v>0</v>
      </c>
      <c r="T8117" t="str">
        <f t="shared" si="255"/>
        <v/>
      </c>
    </row>
    <row r="8118" spans="19:20" x14ac:dyDescent="0.25">
      <c r="S8118">
        <f t="shared" si="256"/>
        <v>0</v>
      </c>
      <c r="T8118" t="str">
        <f t="shared" si="255"/>
        <v/>
      </c>
    </row>
    <row r="8119" spans="19:20" x14ac:dyDescent="0.25">
      <c r="S8119">
        <f t="shared" si="256"/>
        <v>0</v>
      </c>
      <c r="T8119" t="str">
        <f t="shared" si="255"/>
        <v/>
      </c>
    </row>
    <row r="8120" spans="19:20" x14ac:dyDescent="0.25">
      <c r="S8120">
        <f t="shared" si="256"/>
        <v>0</v>
      </c>
      <c r="T8120" t="str">
        <f t="shared" si="255"/>
        <v/>
      </c>
    </row>
    <row r="8121" spans="19:20" x14ac:dyDescent="0.25">
      <c r="S8121">
        <f t="shared" si="256"/>
        <v>0</v>
      </c>
      <c r="T8121" t="str">
        <f t="shared" si="255"/>
        <v/>
      </c>
    </row>
    <row r="8122" spans="19:20" x14ac:dyDescent="0.25">
      <c r="S8122">
        <f t="shared" si="256"/>
        <v>0</v>
      </c>
      <c r="T8122" t="str">
        <f t="shared" si="255"/>
        <v/>
      </c>
    </row>
    <row r="8123" spans="19:20" x14ac:dyDescent="0.25">
      <c r="S8123">
        <f t="shared" si="256"/>
        <v>0</v>
      </c>
      <c r="T8123" t="str">
        <f t="shared" si="255"/>
        <v/>
      </c>
    </row>
    <row r="8124" spans="19:20" x14ac:dyDescent="0.25">
      <c r="S8124">
        <f t="shared" si="256"/>
        <v>0</v>
      </c>
      <c r="T8124" t="str">
        <f t="shared" si="255"/>
        <v/>
      </c>
    </row>
    <row r="8125" spans="19:20" x14ac:dyDescent="0.25">
      <c r="S8125">
        <f t="shared" si="256"/>
        <v>0</v>
      </c>
      <c r="T8125" t="str">
        <f t="shared" si="255"/>
        <v/>
      </c>
    </row>
    <row r="8126" spans="19:20" x14ac:dyDescent="0.25">
      <c r="S8126">
        <f t="shared" si="256"/>
        <v>0</v>
      </c>
      <c r="T8126" t="str">
        <f t="shared" si="255"/>
        <v/>
      </c>
    </row>
    <row r="8127" spans="19:20" x14ac:dyDescent="0.25">
      <c r="S8127">
        <f t="shared" si="256"/>
        <v>0</v>
      </c>
      <c r="T8127" t="str">
        <f t="shared" si="255"/>
        <v/>
      </c>
    </row>
    <row r="8128" spans="19:20" x14ac:dyDescent="0.25">
      <c r="S8128">
        <f t="shared" si="256"/>
        <v>0</v>
      </c>
      <c r="T8128" t="str">
        <f t="shared" si="255"/>
        <v/>
      </c>
    </row>
    <row r="8129" spans="19:20" x14ac:dyDescent="0.25">
      <c r="S8129">
        <f t="shared" si="256"/>
        <v>0</v>
      </c>
      <c r="T8129" t="str">
        <f t="shared" si="255"/>
        <v/>
      </c>
    </row>
    <row r="8130" spans="19:20" x14ac:dyDescent="0.25">
      <c r="S8130">
        <f t="shared" si="256"/>
        <v>0</v>
      </c>
      <c r="T8130" t="str">
        <f t="shared" si="255"/>
        <v/>
      </c>
    </row>
    <row r="8131" spans="19:20" x14ac:dyDescent="0.25">
      <c r="S8131">
        <f t="shared" si="256"/>
        <v>0</v>
      </c>
      <c r="T8131" t="str">
        <f t="shared" ref="T8131:T8194" si="257">LEFT(P8131,6)</f>
        <v/>
      </c>
    </row>
    <row r="8132" spans="19:20" x14ac:dyDescent="0.25">
      <c r="S8132">
        <f t="shared" si="256"/>
        <v>0</v>
      </c>
      <c r="T8132" t="str">
        <f t="shared" si="257"/>
        <v/>
      </c>
    </row>
    <row r="8133" spans="19:20" x14ac:dyDescent="0.25">
      <c r="S8133">
        <f t="shared" si="256"/>
        <v>0</v>
      </c>
      <c r="T8133" t="str">
        <f t="shared" si="257"/>
        <v/>
      </c>
    </row>
    <row r="8134" spans="19:20" x14ac:dyDescent="0.25">
      <c r="S8134">
        <f t="shared" si="256"/>
        <v>0</v>
      </c>
      <c r="T8134" t="str">
        <f t="shared" si="257"/>
        <v/>
      </c>
    </row>
    <row r="8135" spans="19:20" x14ac:dyDescent="0.25">
      <c r="S8135">
        <f t="shared" ref="S8135:S8198" si="258">J8135</f>
        <v>0</v>
      </c>
      <c r="T8135" t="str">
        <f t="shared" si="257"/>
        <v/>
      </c>
    </row>
    <row r="8136" spans="19:20" x14ac:dyDescent="0.25">
      <c r="S8136">
        <f t="shared" si="258"/>
        <v>0</v>
      </c>
      <c r="T8136" t="str">
        <f t="shared" si="257"/>
        <v/>
      </c>
    </row>
    <row r="8137" spans="19:20" x14ac:dyDescent="0.25">
      <c r="S8137">
        <f t="shared" si="258"/>
        <v>0</v>
      </c>
      <c r="T8137" t="str">
        <f t="shared" si="257"/>
        <v/>
      </c>
    </row>
    <row r="8138" spans="19:20" x14ac:dyDescent="0.25">
      <c r="S8138">
        <f t="shared" si="258"/>
        <v>0</v>
      </c>
      <c r="T8138" t="str">
        <f t="shared" si="257"/>
        <v/>
      </c>
    </row>
    <row r="8139" spans="19:20" x14ac:dyDescent="0.25">
      <c r="S8139">
        <f t="shared" si="258"/>
        <v>0</v>
      </c>
      <c r="T8139" t="str">
        <f t="shared" si="257"/>
        <v/>
      </c>
    </row>
    <row r="8140" spans="19:20" x14ac:dyDescent="0.25">
      <c r="S8140">
        <f t="shared" si="258"/>
        <v>0</v>
      </c>
      <c r="T8140" t="str">
        <f t="shared" si="257"/>
        <v/>
      </c>
    </row>
    <row r="8141" spans="19:20" x14ac:dyDescent="0.25">
      <c r="S8141">
        <f t="shared" si="258"/>
        <v>0</v>
      </c>
      <c r="T8141" t="str">
        <f t="shared" si="257"/>
        <v/>
      </c>
    </row>
    <row r="8142" spans="19:20" x14ac:dyDescent="0.25">
      <c r="S8142">
        <f t="shared" si="258"/>
        <v>0</v>
      </c>
      <c r="T8142" t="str">
        <f t="shared" si="257"/>
        <v/>
      </c>
    </row>
    <row r="8143" spans="19:20" x14ac:dyDescent="0.25">
      <c r="S8143">
        <f t="shared" si="258"/>
        <v>0</v>
      </c>
      <c r="T8143" t="str">
        <f t="shared" si="257"/>
        <v/>
      </c>
    </row>
    <row r="8144" spans="19:20" x14ac:dyDescent="0.25">
      <c r="S8144">
        <f t="shared" si="258"/>
        <v>0</v>
      </c>
      <c r="T8144" t="str">
        <f t="shared" si="257"/>
        <v/>
      </c>
    </row>
    <row r="8145" spans="19:20" x14ac:dyDescent="0.25">
      <c r="S8145">
        <f t="shared" si="258"/>
        <v>0</v>
      </c>
      <c r="T8145" t="str">
        <f t="shared" si="257"/>
        <v/>
      </c>
    </row>
    <row r="8146" spans="19:20" x14ac:dyDescent="0.25">
      <c r="S8146">
        <f t="shared" si="258"/>
        <v>0</v>
      </c>
      <c r="T8146" t="str">
        <f t="shared" si="257"/>
        <v/>
      </c>
    </row>
    <row r="8147" spans="19:20" x14ac:dyDescent="0.25">
      <c r="S8147">
        <f t="shared" si="258"/>
        <v>0</v>
      </c>
      <c r="T8147" t="str">
        <f t="shared" si="257"/>
        <v/>
      </c>
    </row>
    <row r="8148" spans="19:20" x14ac:dyDescent="0.25">
      <c r="S8148">
        <f t="shared" si="258"/>
        <v>0</v>
      </c>
      <c r="T8148" t="str">
        <f t="shared" si="257"/>
        <v/>
      </c>
    </row>
    <row r="8149" spans="19:20" x14ac:dyDescent="0.25">
      <c r="S8149">
        <f t="shared" si="258"/>
        <v>0</v>
      </c>
      <c r="T8149" t="str">
        <f t="shared" si="257"/>
        <v/>
      </c>
    </row>
    <row r="8150" spans="19:20" x14ac:dyDescent="0.25">
      <c r="S8150">
        <f t="shared" si="258"/>
        <v>0</v>
      </c>
      <c r="T8150" t="str">
        <f t="shared" si="257"/>
        <v/>
      </c>
    </row>
    <row r="8151" spans="19:20" x14ac:dyDescent="0.25">
      <c r="S8151">
        <f t="shared" si="258"/>
        <v>0</v>
      </c>
      <c r="T8151" t="str">
        <f t="shared" si="257"/>
        <v/>
      </c>
    </row>
    <row r="8152" spans="19:20" x14ac:dyDescent="0.25">
      <c r="S8152">
        <f t="shared" si="258"/>
        <v>0</v>
      </c>
      <c r="T8152" t="str">
        <f t="shared" si="257"/>
        <v/>
      </c>
    </row>
    <row r="8153" spans="19:20" x14ac:dyDescent="0.25">
      <c r="S8153">
        <f t="shared" si="258"/>
        <v>0</v>
      </c>
      <c r="T8153" t="str">
        <f t="shared" si="257"/>
        <v/>
      </c>
    </row>
    <row r="8154" spans="19:20" x14ac:dyDescent="0.25">
      <c r="S8154">
        <f t="shared" si="258"/>
        <v>0</v>
      </c>
      <c r="T8154" t="str">
        <f t="shared" si="257"/>
        <v/>
      </c>
    </row>
    <row r="8155" spans="19:20" x14ac:dyDescent="0.25">
      <c r="S8155">
        <f t="shared" si="258"/>
        <v>0</v>
      </c>
      <c r="T8155" t="str">
        <f t="shared" si="257"/>
        <v/>
      </c>
    </row>
    <row r="8156" spans="19:20" x14ac:dyDescent="0.25">
      <c r="S8156">
        <f t="shared" si="258"/>
        <v>0</v>
      </c>
      <c r="T8156" t="str">
        <f t="shared" si="257"/>
        <v/>
      </c>
    </row>
    <row r="8157" spans="19:20" x14ac:dyDescent="0.25">
      <c r="S8157">
        <f t="shared" si="258"/>
        <v>0</v>
      </c>
      <c r="T8157" t="str">
        <f t="shared" si="257"/>
        <v/>
      </c>
    </row>
    <row r="8158" spans="19:20" x14ac:dyDescent="0.25">
      <c r="S8158">
        <f t="shared" si="258"/>
        <v>0</v>
      </c>
      <c r="T8158" t="str">
        <f t="shared" si="257"/>
        <v/>
      </c>
    </row>
    <row r="8159" spans="19:20" x14ac:dyDescent="0.25">
      <c r="S8159">
        <f t="shared" si="258"/>
        <v>0</v>
      </c>
      <c r="T8159" t="str">
        <f t="shared" si="257"/>
        <v/>
      </c>
    </row>
    <row r="8160" spans="19:20" x14ac:dyDescent="0.25">
      <c r="S8160">
        <f t="shared" si="258"/>
        <v>0</v>
      </c>
      <c r="T8160" t="str">
        <f t="shared" si="257"/>
        <v/>
      </c>
    </row>
    <row r="8161" spans="19:20" x14ac:dyDescent="0.25">
      <c r="S8161">
        <f t="shared" si="258"/>
        <v>0</v>
      </c>
      <c r="T8161" t="str">
        <f t="shared" si="257"/>
        <v/>
      </c>
    </row>
    <row r="8162" spans="19:20" x14ac:dyDescent="0.25">
      <c r="S8162">
        <f t="shared" si="258"/>
        <v>0</v>
      </c>
      <c r="T8162" t="str">
        <f t="shared" si="257"/>
        <v/>
      </c>
    </row>
    <row r="8163" spans="19:20" x14ac:dyDescent="0.25">
      <c r="S8163">
        <f t="shared" si="258"/>
        <v>0</v>
      </c>
      <c r="T8163" t="str">
        <f t="shared" si="257"/>
        <v/>
      </c>
    </row>
    <row r="8164" spans="19:20" x14ac:dyDescent="0.25">
      <c r="S8164">
        <f t="shared" si="258"/>
        <v>0</v>
      </c>
      <c r="T8164" t="str">
        <f t="shared" si="257"/>
        <v/>
      </c>
    </row>
    <row r="8165" spans="19:20" x14ac:dyDescent="0.25">
      <c r="S8165">
        <f t="shared" si="258"/>
        <v>0</v>
      </c>
      <c r="T8165" t="str">
        <f t="shared" si="257"/>
        <v/>
      </c>
    </row>
    <row r="8166" spans="19:20" x14ac:dyDescent="0.25">
      <c r="S8166">
        <f t="shared" si="258"/>
        <v>0</v>
      </c>
      <c r="T8166" t="str">
        <f t="shared" si="257"/>
        <v/>
      </c>
    </row>
    <row r="8167" spans="19:20" x14ac:dyDescent="0.25">
      <c r="S8167">
        <f t="shared" si="258"/>
        <v>0</v>
      </c>
      <c r="T8167" t="str">
        <f t="shared" si="257"/>
        <v/>
      </c>
    </row>
    <row r="8168" spans="19:20" x14ac:dyDescent="0.25">
      <c r="S8168">
        <f t="shared" si="258"/>
        <v>0</v>
      </c>
      <c r="T8168" t="str">
        <f t="shared" si="257"/>
        <v/>
      </c>
    </row>
    <row r="8169" spans="19:20" x14ac:dyDescent="0.25">
      <c r="S8169">
        <f t="shared" si="258"/>
        <v>0</v>
      </c>
      <c r="T8169" t="str">
        <f t="shared" si="257"/>
        <v/>
      </c>
    </row>
    <row r="8170" spans="19:20" x14ac:dyDescent="0.25">
      <c r="S8170">
        <f t="shared" si="258"/>
        <v>0</v>
      </c>
      <c r="T8170" t="str">
        <f t="shared" si="257"/>
        <v/>
      </c>
    </row>
    <row r="8171" spans="19:20" x14ac:dyDescent="0.25">
      <c r="S8171">
        <f t="shared" si="258"/>
        <v>0</v>
      </c>
      <c r="T8171" t="str">
        <f t="shared" si="257"/>
        <v/>
      </c>
    </row>
    <row r="8172" spans="19:20" x14ac:dyDescent="0.25">
      <c r="S8172">
        <f t="shared" si="258"/>
        <v>0</v>
      </c>
      <c r="T8172" t="str">
        <f t="shared" si="257"/>
        <v/>
      </c>
    </row>
    <row r="8173" spans="19:20" x14ac:dyDescent="0.25">
      <c r="S8173">
        <f t="shared" si="258"/>
        <v>0</v>
      </c>
      <c r="T8173" t="str">
        <f t="shared" si="257"/>
        <v/>
      </c>
    </row>
    <row r="8174" spans="19:20" x14ac:dyDescent="0.25">
      <c r="S8174">
        <f t="shared" si="258"/>
        <v>0</v>
      </c>
      <c r="T8174" t="str">
        <f t="shared" si="257"/>
        <v/>
      </c>
    </row>
    <row r="8175" spans="19:20" x14ac:dyDescent="0.25">
      <c r="S8175">
        <f t="shared" si="258"/>
        <v>0</v>
      </c>
      <c r="T8175" t="str">
        <f t="shared" si="257"/>
        <v/>
      </c>
    </row>
    <row r="8176" spans="19:20" x14ac:dyDescent="0.25">
      <c r="S8176">
        <f t="shared" si="258"/>
        <v>0</v>
      </c>
      <c r="T8176" t="str">
        <f t="shared" si="257"/>
        <v/>
      </c>
    </row>
    <row r="8177" spans="19:20" x14ac:dyDescent="0.25">
      <c r="S8177">
        <f t="shared" si="258"/>
        <v>0</v>
      </c>
      <c r="T8177" t="str">
        <f t="shared" si="257"/>
        <v/>
      </c>
    </row>
    <row r="8178" spans="19:20" x14ac:dyDescent="0.25">
      <c r="S8178">
        <f t="shared" si="258"/>
        <v>0</v>
      </c>
      <c r="T8178" t="str">
        <f t="shared" si="257"/>
        <v/>
      </c>
    </row>
    <row r="8179" spans="19:20" x14ac:dyDescent="0.25">
      <c r="S8179">
        <f t="shared" si="258"/>
        <v>0</v>
      </c>
      <c r="T8179" t="str">
        <f t="shared" si="257"/>
        <v/>
      </c>
    </row>
    <row r="8180" spans="19:20" x14ac:dyDescent="0.25">
      <c r="S8180">
        <f t="shared" si="258"/>
        <v>0</v>
      </c>
      <c r="T8180" t="str">
        <f t="shared" si="257"/>
        <v/>
      </c>
    </row>
    <row r="8181" spans="19:20" x14ac:dyDescent="0.25">
      <c r="S8181">
        <f t="shared" si="258"/>
        <v>0</v>
      </c>
      <c r="T8181" t="str">
        <f t="shared" si="257"/>
        <v/>
      </c>
    </row>
    <row r="8182" spans="19:20" x14ac:dyDescent="0.25">
      <c r="S8182">
        <f t="shared" si="258"/>
        <v>0</v>
      </c>
      <c r="T8182" t="str">
        <f t="shared" si="257"/>
        <v/>
      </c>
    </row>
    <row r="8183" spans="19:20" x14ac:dyDescent="0.25">
      <c r="S8183">
        <f t="shared" si="258"/>
        <v>0</v>
      </c>
      <c r="T8183" t="str">
        <f t="shared" si="257"/>
        <v/>
      </c>
    </row>
    <row r="8184" spans="19:20" x14ac:dyDescent="0.25">
      <c r="S8184">
        <f t="shared" si="258"/>
        <v>0</v>
      </c>
      <c r="T8184" t="str">
        <f t="shared" si="257"/>
        <v/>
      </c>
    </row>
    <row r="8185" spans="19:20" x14ac:dyDescent="0.25">
      <c r="S8185">
        <f t="shared" si="258"/>
        <v>0</v>
      </c>
      <c r="T8185" t="str">
        <f t="shared" si="257"/>
        <v/>
      </c>
    </row>
    <row r="8186" spans="19:20" x14ac:dyDescent="0.25">
      <c r="S8186">
        <f t="shared" si="258"/>
        <v>0</v>
      </c>
      <c r="T8186" t="str">
        <f t="shared" si="257"/>
        <v/>
      </c>
    </row>
    <row r="8187" spans="19:20" x14ac:dyDescent="0.25">
      <c r="S8187">
        <f t="shared" si="258"/>
        <v>0</v>
      </c>
      <c r="T8187" t="str">
        <f t="shared" si="257"/>
        <v/>
      </c>
    </row>
    <row r="8188" spans="19:20" x14ac:dyDescent="0.25">
      <c r="S8188">
        <f t="shared" si="258"/>
        <v>0</v>
      </c>
      <c r="T8188" t="str">
        <f t="shared" si="257"/>
        <v/>
      </c>
    </row>
    <row r="8189" spans="19:20" x14ac:dyDescent="0.25">
      <c r="S8189">
        <f t="shared" si="258"/>
        <v>0</v>
      </c>
      <c r="T8189" t="str">
        <f t="shared" si="257"/>
        <v/>
      </c>
    </row>
    <row r="8190" spans="19:20" x14ac:dyDescent="0.25">
      <c r="S8190">
        <f t="shared" si="258"/>
        <v>0</v>
      </c>
      <c r="T8190" t="str">
        <f t="shared" si="257"/>
        <v/>
      </c>
    </row>
    <row r="8191" spans="19:20" x14ac:dyDescent="0.25">
      <c r="S8191">
        <f t="shared" si="258"/>
        <v>0</v>
      </c>
      <c r="T8191" t="str">
        <f t="shared" si="257"/>
        <v/>
      </c>
    </row>
    <row r="8192" spans="19:20" x14ac:dyDescent="0.25">
      <c r="S8192">
        <f t="shared" si="258"/>
        <v>0</v>
      </c>
      <c r="T8192" t="str">
        <f t="shared" si="257"/>
        <v/>
      </c>
    </row>
    <row r="8193" spans="19:20" x14ac:dyDescent="0.25">
      <c r="S8193">
        <f t="shared" si="258"/>
        <v>0</v>
      </c>
      <c r="T8193" t="str">
        <f t="shared" si="257"/>
        <v/>
      </c>
    </row>
    <row r="8194" spans="19:20" x14ac:dyDescent="0.25">
      <c r="S8194">
        <f t="shared" si="258"/>
        <v>0</v>
      </c>
      <c r="T8194" t="str">
        <f t="shared" si="257"/>
        <v/>
      </c>
    </row>
    <row r="8195" spans="19:20" x14ac:dyDescent="0.25">
      <c r="S8195">
        <f t="shared" si="258"/>
        <v>0</v>
      </c>
      <c r="T8195" t="str">
        <f t="shared" ref="T8195:T8258" si="259">LEFT(P8195,6)</f>
        <v/>
      </c>
    </row>
    <row r="8196" spans="19:20" x14ac:dyDescent="0.25">
      <c r="S8196">
        <f t="shared" si="258"/>
        <v>0</v>
      </c>
      <c r="T8196" t="str">
        <f t="shared" si="259"/>
        <v/>
      </c>
    </row>
    <row r="8197" spans="19:20" x14ac:dyDescent="0.25">
      <c r="S8197">
        <f t="shared" si="258"/>
        <v>0</v>
      </c>
      <c r="T8197" t="str">
        <f t="shared" si="259"/>
        <v/>
      </c>
    </row>
    <row r="8198" spans="19:20" x14ac:dyDescent="0.25">
      <c r="S8198">
        <f t="shared" si="258"/>
        <v>0</v>
      </c>
      <c r="T8198" t="str">
        <f t="shared" si="259"/>
        <v/>
      </c>
    </row>
    <row r="8199" spans="19:20" x14ac:dyDescent="0.25">
      <c r="S8199">
        <f t="shared" ref="S8199:S8262" si="260">J8199</f>
        <v>0</v>
      </c>
      <c r="T8199" t="str">
        <f t="shared" si="259"/>
        <v/>
      </c>
    </row>
    <row r="8200" spans="19:20" x14ac:dyDescent="0.25">
      <c r="S8200">
        <f t="shared" si="260"/>
        <v>0</v>
      </c>
      <c r="T8200" t="str">
        <f t="shared" si="259"/>
        <v/>
      </c>
    </row>
    <row r="8201" spans="19:20" x14ac:dyDescent="0.25">
      <c r="S8201">
        <f t="shared" si="260"/>
        <v>0</v>
      </c>
      <c r="T8201" t="str">
        <f t="shared" si="259"/>
        <v/>
      </c>
    </row>
    <row r="8202" spans="19:20" x14ac:dyDescent="0.25">
      <c r="S8202">
        <f t="shared" si="260"/>
        <v>0</v>
      </c>
      <c r="T8202" t="str">
        <f t="shared" si="259"/>
        <v/>
      </c>
    </row>
    <row r="8203" spans="19:20" x14ac:dyDescent="0.25">
      <c r="S8203">
        <f t="shared" si="260"/>
        <v>0</v>
      </c>
      <c r="T8203" t="str">
        <f t="shared" si="259"/>
        <v/>
      </c>
    </row>
    <row r="8204" spans="19:20" x14ac:dyDescent="0.25">
      <c r="S8204">
        <f t="shared" si="260"/>
        <v>0</v>
      </c>
      <c r="T8204" t="str">
        <f t="shared" si="259"/>
        <v/>
      </c>
    </row>
    <row r="8205" spans="19:20" x14ac:dyDescent="0.25">
      <c r="S8205">
        <f t="shared" si="260"/>
        <v>0</v>
      </c>
      <c r="T8205" t="str">
        <f t="shared" si="259"/>
        <v/>
      </c>
    </row>
    <row r="8206" spans="19:20" x14ac:dyDescent="0.25">
      <c r="S8206">
        <f t="shared" si="260"/>
        <v>0</v>
      </c>
      <c r="T8206" t="str">
        <f t="shared" si="259"/>
        <v/>
      </c>
    </row>
    <row r="8207" spans="19:20" x14ac:dyDescent="0.25">
      <c r="S8207">
        <f t="shared" si="260"/>
        <v>0</v>
      </c>
      <c r="T8207" t="str">
        <f t="shared" si="259"/>
        <v/>
      </c>
    </row>
    <row r="8208" spans="19:20" x14ac:dyDescent="0.25">
      <c r="S8208">
        <f t="shared" si="260"/>
        <v>0</v>
      </c>
      <c r="T8208" t="str">
        <f t="shared" si="259"/>
        <v/>
      </c>
    </row>
    <row r="8209" spans="19:20" x14ac:dyDescent="0.25">
      <c r="S8209">
        <f t="shared" si="260"/>
        <v>0</v>
      </c>
      <c r="T8209" t="str">
        <f t="shared" si="259"/>
        <v/>
      </c>
    </row>
    <row r="8210" spans="19:20" x14ac:dyDescent="0.25">
      <c r="S8210">
        <f t="shared" si="260"/>
        <v>0</v>
      </c>
      <c r="T8210" t="str">
        <f t="shared" si="259"/>
        <v/>
      </c>
    </row>
    <row r="8211" spans="19:20" x14ac:dyDescent="0.25">
      <c r="S8211">
        <f t="shared" si="260"/>
        <v>0</v>
      </c>
      <c r="T8211" t="str">
        <f t="shared" si="259"/>
        <v/>
      </c>
    </row>
    <row r="8212" spans="19:20" x14ac:dyDescent="0.25">
      <c r="S8212">
        <f t="shared" si="260"/>
        <v>0</v>
      </c>
      <c r="T8212" t="str">
        <f t="shared" si="259"/>
        <v/>
      </c>
    </row>
    <row r="8213" spans="19:20" x14ac:dyDescent="0.25">
      <c r="S8213">
        <f t="shared" si="260"/>
        <v>0</v>
      </c>
      <c r="T8213" t="str">
        <f t="shared" si="259"/>
        <v/>
      </c>
    </row>
    <row r="8214" spans="19:20" x14ac:dyDescent="0.25">
      <c r="S8214">
        <f t="shared" si="260"/>
        <v>0</v>
      </c>
      <c r="T8214" t="str">
        <f t="shared" si="259"/>
        <v/>
      </c>
    </row>
    <row r="8215" spans="19:20" x14ac:dyDescent="0.25">
      <c r="S8215">
        <f t="shared" si="260"/>
        <v>0</v>
      </c>
      <c r="T8215" t="str">
        <f t="shared" si="259"/>
        <v/>
      </c>
    </row>
    <row r="8216" spans="19:20" x14ac:dyDescent="0.25">
      <c r="S8216">
        <f t="shared" si="260"/>
        <v>0</v>
      </c>
      <c r="T8216" t="str">
        <f t="shared" si="259"/>
        <v/>
      </c>
    </row>
    <row r="8217" spans="19:20" x14ac:dyDescent="0.25">
      <c r="S8217">
        <f t="shared" si="260"/>
        <v>0</v>
      </c>
      <c r="T8217" t="str">
        <f t="shared" si="259"/>
        <v/>
      </c>
    </row>
    <row r="8218" spans="19:20" x14ac:dyDescent="0.25">
      <c r="S8218">
        <f t="shared" si="260"/>
        <v>0</v>
      </c>
      <c r="T8218" t="str">
        <f t="shared" si="259"/>
        <v/>
      </c>
    </row>
    <row r="8219" spans="19:20" x14ac:dyDescent="0.25">
      <c r="S8219">
        <f t="shared" si="260"/>
        <v>0</v>
      </c>
      <c r="T8219" t="str">
        <f t="shared" si="259"/>
        <v/>
      </c>
    </row>
    <row r="8220" spans="19:20" x14ac:dyDescent="0.25">
      <c r="S8220">
        <f t="shared" si="260"/>
        <v>0</v>
      </c>
      <c r="T8220" t="str">
        <f t="shared" si="259"/>
        <v/>
      </c>
    </row>
    <row r="8221" spans="19:20" x14ac:dyDescent="0.25">
      <c r="S8221">
        <f t="shared" si="260"/>
        <v>0</v>
      </c>
      <c r="T8221" t="str">
        <f t="shared" si="259"/>
        <v/>
      </c>
    </row>
    <row r="8222" spans="19:20" x14ac:dyDescent="0.25">
      <c r="S8222">
        <f t="shared" si="260"/>
        <v>0</v>
      </c>
      <c r="T8222" t="str">
        <f t="shared" si="259"/>
        <v/>
      </c>
    </row>
    <row r="8223" spans="19:20" x14ac:dyDescent="0.25">
      <c r="S8223">
        <f t="shared" si="260"/>
        <v>0</v>
      </c>
      <c r="T8223" t="str">
        <f t="shared" si="259"/>
        <v/>
      </c>
    </row>
    <row r="8224" spans="19:20" x14ac:dyDescent="0.25">
      <c r="S8224">
        <f t="shared" si="260"/>
        <v>0</v>
      </c>
      <c r="T8224" t="str">
        <f t="shared" si="259"/>
        <v/>
      </c>
    </row>
    <row r="8225" spans="19:20" x14ac:dyDescent="0.25">
      <c r="S8225">
        <f t="shared" si="260"/>
        <v>0</v>
      </c>
      <c r="T8225" t="str">
        <f t="shared" si="259"/>
        <v/>
      </c>
    </row>
    <row r="8226" spans="19:20" x14ac:dyDescent="0.25">
      <c r="S8226">
        <f t="shared" si="260"/>
        <v>0</v>
      </c>
      <c r="T8226" t="str">
        <f t="shared" si="259"/>
        <v/>
      </c>
    </row>
    <row r="8227" spans="19:20" x14ac:dyDescent="0.25">
      <c r="S8227">
        <f t="shared" si="260"/>
        <v>0</v>
      </c>
      <c r="T8227" t="str">
        <f t="shared" si="259"/>
        <v/>
      </c>
    </row>
    <row r="8228" spans="19:20" x14ac:dyDescent="0.25">
      <c r="S8228">
        <f t="shared" si="260"/>
        <v>0</v>
      </c>
      <c r="T8228" t="str">
        <f t="shared" si="259"/>
        <v/>
      </c>
    </row>
    <row r="8229" spans="19:20" x14ac:dyDescent="0.25">
      <c r="S8229">
        <f t="shared" si="260"/>
        <v>0</v>
      </c>
      <c r="T8229" t="str">
        <f t="shared" si="259"/>
        <v/>
      </c>
    </row>
    <row r="8230" spans="19:20" x14ac:dyDescent="0.25">
      <c r="S8230">
        <f t="shared" si="260"/>
        <v>0</v>
      </c>
      <c r="T8230" t="str">
        <f t="shared" si="259"/>
        <v/>
      </c>
    </row>
    <row r="8231" spans="19:20" x14ac:dyDescent="0.25">
      <c r="S8231">
        <f t="shared" si="260"/>
        <v>0</v>
      </c>
      <c r="T8231" t="str">
        <f t="shared" si="259"/>
        <v/>
      </c>
    </row>
    <row r="8232" spans="19:20" x14ac:dyDescent="0.25">
      <c r="S8232">
        <f t="shared" si="260"/>
        <v>0</v>
      </c>
      <c r="T8232" t="str">
        <f t="shared" si="259"/>
        <v/>
      </c>
    </row>
    <row r="8233" spans="19:20" x14ac:dyDescent="0.25">
      <c r="S8233">
        <f t="shared" si="260"/>
        <v>0</v>
      </c>
      <c r="T8233" t="str">
        <f t="shared" si="259"/>
        <v/>
      </c>
    </row>
    <row r="8234" spans="19:20" x14ac:dyDescent="0.25">
      <c r="S8234">
        <f t="shared" si="260"/>
        <v>0</v>
      </c>
      <c r="T8234" t="str">
        <f t="shared" si="259"/>
        <v/>
      </c>
    </row>
    <row r="8235" spans="19:20" x14ac:dyDescent="0.25">
      <c r="S8235">
        <f t="shared" si="260"/>
        <v>0</v>
      </c>
      <c r="T8235" t="str">
        <f t="shared" si="259"/>
        <v/>
      </c>
    </row>
    <row r="8236" spans="19:20" x14ac:dyDescent="0.25">
      <c r="S8236">
        <f t="shared" si="260"/>
        <v>0</v>
      </c>
      <c r="T8236" t="str">
        <f t="shared" si="259"/>
        <v/>
      </c>
    </row>
    <row r="8237" spans="19:20" x14ac:dyDescent="0.25">
      <c r="S8237">
        <f t="shared" si="260"/>
        <v>0</v>
      </c>
      <c r="T8237" t="str">
        <f t="shared" si="259"/>
        <v/>
      </c>
    </row>
    <row r="8238" spans="19:20" x14ac:dyDescent="0.25">
      <c r="S8238">
        <f t="shared" si="260"/>
        <v>0</v>
      </c>
      <c r="T8238" t="str">
        <f t="shared" si="259"/>
        <v/>
      </c>
    </row>
    <row r="8239" spans="19:20" x14ac:dyDescent="0.25">
      <c r="S8239">
        <f t="shared" si="260"/>
        <v>0</v>
      </c>
      <c r="T8239" t="str">
        <f t="shared" si="259"/>
        <v/>
      </c>
    </row>
    <row r="8240" spans="19:20" x14ac:dyDescent="0.25">
      <c r="S8240">
        <f t="shared" si="260"/>
        <v>0</v>
      </c>
      <c r="T8240" t="str">
        <f t="shared" si="259"/>
        <v/>
      </c>
    </row>
    <row r="8241" spans="19:20" x14ac:dyDescent="0.25">
      <c r="S8241">
        <f t="shared" si="260"/>
        <v>0</v>
      </c>
      <c r="T8241" t="str">
        <f t="shared" si="259"/>
        <v/>
      </c>
    </row>
    <row r="8242" spans="19:20" x14ac:dyDescent="0.25">
      <c r="S8242">
        <f t="shared" si="260"/>
        <v>0</v>
      </c>
      <c r="T8242" t="str">
        <f t="shared" si="259"/>
        <v/>
      </c>
    </row>
    <row r="8243" spans="19:20" x14ac:dyDescent="0.25">
      <c r="S8243">
        <f t="shared" si="260"/>
        <v>0</v>
      </c>
      <c r="T8243" t="str">
        <f t="shared" si="259"/>
        <v/>
      </c>
    </row>
    <row r="8244" spans="19:20" x14ac:dyDescent="0.25">
      <c r="S8244">
        <f t="shared" si="260"/>
        <v>0</v>
      </c>
      <c r="T8244" t="str">
        <f t="shared" si="259"/>
        <v/>
      </c>
    </row>
    <row r="8245" spans="19:20" x14ac:dyDescent="0.25">
      <c r="S8245">
        <f t="shared" si="260"/>
        <v>0</v>
      </c>
      <c r="T8245" t="str">
        <f t="shared" si="259"/>
        <v/>
      </c>
    </row>
    <row r="8246" spans="19:20" x14ac:dyDescent="0.25">
      <c r="S8246">
        <f t="shared" si="260"/>
        <v>0</v>
      </c>
      <c r="T8246" t="str">
        <f t="shared" si="259"/>
        <v/>
      </c>
    </row>
    <row r="8247" spans="19:20" x14ac:dyDescent="0.25">
      <c r="S8247">
        <f t="shared" si="260"/>
        <v>0</v>
      </c>
      <c r="T8247" t="str">
        <f t="shared" si="259"/>
        <v/>
      </c>
    </row>
    <row r="8248" spans="19:20" x14ac:dyDescent="0.25">
      <c r="S8248">
        <f t="shared" si="260"/>
        <v>0</v>
      </c>
      <c r="T8248" t="str">
        <f t="shared" si="259"/>
        <v/>
      </c>
    </row>
    <row r="8249" spans="19:20" x14ac:dyDescent="0.25">
      <c r="S8249">
        <f t="shared" si="260"/>
        <v>0</v>
      </c>
      <c r="T8249" t="str">
        <f t="shared" si="259"/>
        <v/>
      </c>
    </row>
    <row r="8250" spans="19:20" x14ac:dyDescent="0.25">
      <c r="S8250">
        <f t="shared" si="260"/>
        <v>0</v>
      </c>
      <c r="T8250" t="str">
        <f t="shared" si="259"/>
        <v/>
      </c>
    </row>
    <row r="8251" spans="19:20" x14ac:dyDescent="0.25">
      <c r="S8251">
        <f t="shared" si="260"/>
        <v>0</v>
      </c>
      <c r="T8251" t="str">
        <f t="shared" si="259"/>
        <v/>
      </c>
    </row>
    <row r="8252" spans="19:20" x14ac:dyDescent="0.25">
      <c r="S8252">
        <f t="shared" si="260"/>
        <v>0</v>
      </c>
      <c r="T8252" t="str">
        <f t="shared" si="259"/>
        <v/>
      </c>
    </row>
    <row r="8253" spans="19:20" x14ac:dyDescent="0.25">
      <c r="S8253">
        <f t="shared" si="260"/>
        <v>0</v>
      </c>
      <c r="T8253" t="str">
        <f t="shared" si="259"/>
        <v/>
      </c>
    </row>
    <row r="8254" spans="19:20" x14ac:dyDescent="0.25">
      <c r="S8254">
        <f t="shared" si="260"/>
        <v>0</v>
      </c>
      <c r="T8254" t="str">
        <f t="shared" si="259"/>
        <v/>
      </c>
    </row>
    <row r="8255" spans="19:20" x14ac:dyDescent="0.25">
      <c r="S8255">
        <f t="shared" si="260"/>
        <v>0</v>
      </c>
      <c r="T8255" t="str">
        <f t="shared" si="259"/>
        <v/>
      </c>
    </row>
    <row r="8256" spans="19:20" x14ac:dyDescent="0.25">
      <c r="S8256">
        <f t="shared" si="260"/>
        <v>0</v>
      </c>
      <c r="T8256" t="str">
        <f t="shared" si="259"/>
        <v/>
      </c>
    </row>
    <row r="8257" spans="19:20" x14ac:dyDescent="0.25">
      <c r="S8257">
        <f t="shared" si="260"/>
        <v>0</v>
      </c>
      <c r="T8257" t="str">
        <f t="shared" si="259"/>
        <v/>
      </c>
    </row>
    <row r="8258" spans="19:20" x14ac:dyDescent="0.25">
      <c r="S8258">
        <f t="shared" si="260"/>
        <v>0</v>
      </c>
      <c r="T8258" t="str">
        <f t="shared" si="259"/>
        <v/>
      </c>
    </row>
    <row r="8259" spans="19:20" x14ac:dyDescent="0.25">
      <c r="S8259">
        <f t="shared" si="260"/>
        <v>0</v>
      </c>
      <c r="T8259" t="str">
        <f t="shared" ref="T8259:T8322" si="261">LEFT(P8259,6)</f>
        <v/>
      </c>
    </row>
    <row r="8260" spans="19:20" x14ac:dyDescent="0.25">
      <c r="S8260">
        <f t="shared" si="260"/>
        <v>0</v>
      </c>
      <c r="T8260" t="str">
        <f t="shared" si="261"/>
        <v/>
      </c>
    </row>
    <row r="8261" spans="19:20" x14ac:dyDescent="0.25">
      <c r="S8261">
        <f t="shared" si="260"/>
        <v>0</v>
      </c>
      <c r="T8261" t="str">
        <f t="shared" si="261"/>
        <v/>
      </c>
    </row>
    <row r="8262" spans="19:20" x14ac:dyDescent="0.25">
      <c r="S8262">
        <f t="shared" si="260"/>
        <v>0</v>
      </c>
      <c r="T8262" t="str">
        <f t="shared" si="261"/>
        <v/>
      </c>
    </row>
    <row r="8263" spans="19:20" x14ac:dyDescent="0.25">
      <c r="S8263">
        <f t="shared" ref="S8263:S8326" si="262">J8263</f>
        <v>0</v>
      </c>
      <c r="T8263" t="str">
        <f t="shared" si="261"/>
        <v/>
      </c>
    </row>
    <row r="8264" spans="19:20" x14ac:dyDescent="0.25">
      <c r="S8264">
        <f t="shared" si="262"/>
        <v>0</v>
      </c>
      <c r="T8264" t="str">
        <f t="shared" si="261"/>
        <v/>
      </c>
    </row>
    <row r="8265" spans="19:20" x14ac:dyDescent="0.25">
      <c r="S8265">
        <f t="shared" si="262"/>
        <v>0</v>
      </c>
      <c r="T8265" t="str">
        <f t="shared" si="261"/>
        <v/>
      </c>
    </row>
    <row r="8266" spans="19:20" x14ac:dyDescent="0.25">
      <c r="S8266">
        <f t="shared" si="262"/>
        <v>0</v>
      </c>
      <c r="T8266" t="str">
        <f t="shared" si="261"/>
        <v/>
      </c>
    </row>
    <row r="8267" spans="19:20" x14ac:dyDescent="0.25">
      <c r="S8267">
        <f t="shared" si="262"/>
        <v>0</v>
      </c>
      <c r="T8267" t="str">
        <f t="shared" si="261"/>
        <v/>
      </c>
    </row>
    <row r="8268" spans="19:20" x14ac:dyDescent="0.25">
      <c r="S8268">
        <f t="shared" si="262"/>
        <v>0</v>
      </c>
      <c r="T8268" t="str">
        <f t="shared" si="261"/>
        <v/>
      </c>
    </row>
    <row r="8269" spans="19:20" x14ac:dyDescent="0.25">
      <c r="S8269">
        <f t="shared" si="262"/>
        <v>0</v>
      </c>
      <c r="T8269" t="str">
        <f t="shared" si="261"/>
        <v/>
      </c>
    </row>
    <row r="8270" spans="19:20" x14ac:dyDescent="0.25">
      <c r="S8270">
        <f t="shared" si="262"/>
        <v>0</v>
      </c>
      <c r="T8270" t="str">
        <f t="shared" si="261"/>
        <v/>
      </c>
    </row>
    <row r="8271" spans="19:20" x14ac:dyDescent="0.25">
      <c r="S8271">
        <f t="shared" si="262"/>
        <v>0</v>
      </c>
      <c r="T8271" t="str">
        <f t="shared" si="261"/>
        <v/>
      </c>
    </row>
    <row r="8272" spans="19:20" x14ac:dyDescent="0.25">
      <c r="S8272">
        <f t="shared" si="262"/>
        <v>0</v>
      </c>
      <c r="T8272" t="str">
        <f t="shared" si="261"/>
        <v/>
      </c>
    </row>
    <row r="8273" spans="19:20" x14ac:dyDescent="0.25">
      <c r="S8273">
        <f t="shared" si="262"/>
        <v>0</v>
      </c>
      <c r="T8273" t="str">
        <f t="shared" si="261"/>
        <v/>
      </c>
    </row>
    <row r="8274" spans="19:20" x14ac:dyDescent="0.25">
      <c r="S8274">
        <f t="shared" si="262"/>
        <v>0</v>
      </c>
      <c r="T8274" t="str">
        <f t="shared" si="261"/>
        <v/>
      </c>
    </row>
    <row r="8275" spans="19:20" x14ac:dyDescent="0.25">
      <c r="S8275">
        <f t="shared" si="262"/>
        <v>0</v>
      </c>
      <c r="T8275" t="str">
        <f t="shared" si="261"/>
        <v/>
      </c>
    </row>
    <row r="8276" spans="19:20" x14ac:dyDescent="0.25">
      <c r="S8276">
        <f t="shared" si="262"/>
        <v>0</v>
      </c>
      <c r="T8276" t="str">
        <f t="shared" si="261"/>
        <v/>
      </c>
    </row>
    <row r="8277" spans="19:20" x14ac:dyDescent="0.25">
      <c r="S8277">
        <f t="shared" si="262"/>
        <v>0</v>
      </c>
      <c r="T8277" t="str">
        <f t="shared" si="261"/>
        <v/>
      </c>
    </row>
    <row r="8278" spans="19:20" x14ac:dyDescent="0.25">
      <c r="S8278">
        <f t="shared" si="262"/>
        <v>0</v>
      </c>
      <c r="T8278" t="str">
        <f t="shared" si="261"/>
        <v/>
      </c>
    </row>
    <row r="8279" spans="19:20" x14ac:dyDescent="0.25">
      <c r="S8279">
        <f t="shared" si="262"/>
        <v>0</v>
      </c>
      <c r="T8279" t="str">
        <f t="shared" si="261"/>
        <v/>
      </c>
    </row>
    <row r="8280" spans="19:20" x14ac:dyDescent="0.25">
      <c r="S8280">
        <f t="shared" si="262"/>
        <v>0</v>
      </c>
      <c r="T8280" t="str">
        <f t="shared" si="261"/>
        <v/>
      </c>
    </row>
    <row r="8281" spans="19:20" x14ac:dyDescent="0.25">
      <c r="S8281">
        <f t="shared" si="262"/>
        <v>0</v>
      </c>
      <c r="T8281" t="str">
        <f t="shared" si="261"/>
        <v/>
      </c>
    </row>
    <row r="8282" spans="19:20" x14ac:dyDescent="0.25">
      <c r="S8282">
        <f t="shared" si="262"/>
        <v>0</v>
      </c>
      <c r="T8282" t="str">
        <f t="shared" si="261"/>
        <v/>
      </c>
    </row>
    <row r="8283" spans="19:20" x14ac:dyDescent="0.25">
      <c r="S8283">
        <f t="shared" si="262"/>
        <v>0</v>
      </c>
      <c r="T8283" t="str">
        <f t="shared" si="261"/>
        <v/>
      </c>
    </row>
    <row r="8284" spans="19:20" x14ac:dyDescent="0.25">
      <c r="S8284">
        <f t="shared" si="262"/>
        <v>0</v>
      </c>
      <c r="T8284" t="str">
        <f t="shared" si="261"/>
        <v/>
      </c>
    </row>
    <row r="8285" spans="19:20" x14ac:dyDescent="0.25">
      <c r="S8285">
        <f t="shared" si="262"/>
        <v>0</v>
      </c>
      <c r="T8285" t="str">
        <f t="shared" si="261"/>
        <v/>
      </c>
    </row>
    <row r="8286" spans="19:20" x14ac:dyDescent="0.25">
      <c r="S8286">
        <f t="shared" si="262"/>
        <v>0</v>
      </c>
      <c r="T8286" t="str">
        <f t="shared" si="261"/>
        <v/>
      </c>
    </row>
    <row r="8287" spans="19:20" x14ac:dyDescent="0.25">
      <c r="S8287">
        <f t="shared" si="262"/>
        <v>0</v>
      </c>
      <c r="T8287" t="str">
        <f t="shared" si="261"/>
        <v/>
      </c>
    </row>
    <row r="8288" spans="19:20" x14ac:dyDescent="0.25">
      <c r="S8288">
        <f t="shared" si="262"/>
        <v>0</v>
      </c>
      <c r="T8288" t="str">
        <f t="shared" si="261"/>
        <v/>
      </c>
    </row>
    <row r="8289" spans="19:20" x14ac:dyDescent="0.25">
      <c r="S8289">
        <f t="shared" si="262"/>
        <v>0</v>
      </c>
      <c r="T8289" t="str">
        <f t="shared" si="261"/>
        <v/>
      </c>
    </row>
    <row r="8290" spans="19:20" x14ac:dyDescent="0.25">
      <c r="S8290">
        <f t="shared" si="262"/>
        <v>0</v>
      </c>
      <c r="T8290" t="str">
        <f t="shared" si="261"/>
        <v/>
      </c>
    </row>
    <row r="8291" spans="19:20" x14ac:dyDescent="0.25">
      <c r="S8291">
        <f t="shared" si="262"/>
        <v>0</v>
      </c>
      <c r="T8291" t="str">
        <f t="shared" si="261"/>
        <v/>
      </c>
    </row>
    <row r="8292" spans="19:20" x14ac:dyDescent="0.25">
      <c r="S8292">
        <f t="shared" si="262"/>
        <v>0</v>
      </c>
      <c r="T8292" t="str">
        <f t="shared" si="261"/>
        <v/>
      </c>
    </row>
    <row r="8293" spans="19:20" x14ac:dyDescent="0.25">
      <c r="S8293">
        <f t="shared" si="262"/>
        <v>0</v>
      </c>
      <c r="T8293" t="str">
        <f t="shared" si="261"/>
        <v/>
      </c>
    </row>
    <row r="8294" spans="19:20" x14ac:dyDescent="0.25">
      <c r="S8294">
        <f t="shared" si="262"/>
        <v>0</v>
      </c>
      <c r="T8294" t="str">
        <f t="shared" si="261"/>
        <v/>
      </c>
    </row>
    <row r="8295" spans="19:20" x14ac:dyDescent="0.25">
      <c r="S8295">
        <f t="shared" si="262"/>
        <v>0</v>
      </c>
      <c r="T8295" t="str">
        <f t="shared" si="261"/>
        <v/>
      </c>
    </row>
    <row r="8296" spans="19:20" x14ac:dyDescent="0.25">
      <c r="S8296">
        <f t="shared" si="262"/>
        <v>0</v>
      </c>
      <c r="T8296" t="str">
        <f t="shared" si="261"/>
        <v/>
      </c>
    </row>
    <row r="8297" spans="19:20" x14ac:dyDescent="0.25">
      <c r="S8297">
        <f t="shared" si="262"/>
        <v>0</v>
      </c>
      <c r="T8297" t="str">
        <f t="shared" si="261"/>
        <v/>
      </c>
    </row>
    <row r="8298" spans="19:20" x14ac:dyDescent="0.25">
      <c r="S8298">
        <f t="shared" si="262"/>
        <v>0</v>
      </c>
      <c r="T8298" t="str">
        <f t="shared" si="261"/>
        <v/>
      </c>
    </row>
    <row r="8299" spans="19:20" x14ac:dyDescent="0.25">
      <c r="S8299">
        <f t="shared" si="262"/>
        <v>0</v>
      </c>
      <c r="T8299" t="str">
        <f t="shared" si="261"/>
        <v/>
      </c>
    </row>
    <row r="8300" spans="19:20" x14ac:dyDescent="0.25">
      <c r="S8300">
        <f t="shared" si="262"/>
        <v>0</v>
      </c>
      <c r="T8300" t="str">
        <f t="shared" si="261"/>
        <v/>
      </c>
    </row>
    <row r="8301" spans="19:20" x14ac:dyDescent="0.25">
      <c r="S8301">
        <f t="shared" si="262"/>
        <v>0</v>
      </c>
      <c r="T8301" t="str">
        <f t="shared" si="261"/>
        <v/>
      </c>
    </row>
    <row r="8302" spans="19:20" x14ac:dyDescent="0.25">
      <c r="S8302">
        <f t="shared" si="262"/>
        <v>0</v>
      </c>
      <c r="T8302" t="str">
        <f t="shared" si="261"/>
        <v/>
      </c>
    </row>
    <row r="8303" spans="19:20" x14ac:dyDescent="0.25">
      <c r="S8303">
        <f t="shared" si="262"/>
        <v>0</v>
      </c>
      <c r="T8303" t="str">
        <f t="shared" si="261"/>
        <v/>
      </c>
    </row>
    <row r="8304" spans="19:20" x14ac:dyDescent="0.25">
      <c r="S8304">
        <f t="shared" si="262"/>
        <v>0</v>
      </c>
      <c r="T8304" t="str">
        <f t="shared" si="261"/>
        <v/>
      </c>
    </row>
    <row r="8305" spans="19:20" x14ac:dyDescent="0.25">
      <c r="S8305">
        <f t="shared" si="262"/>
        <v>0</v>
      </c>
      <c r="T8305" t="str">
        <f t="shared" si="261"/>
        <v/>
      </c>
    </row>
    <row r="8306" spans="19:20" x14ac:dyDescent="0.25">
      <c r="S8306">
        <f t="shared" si="262"/>
        <v>0</v>
      </c>
      <c r="T8306" t="str">
        <f t="shared" si="261"/>
        <v/>
      </c>
    </row>
    <row r="8307" spans="19:20" x14ac:dyDescent="0.25">
      <c r="S8307">
        <f t="shared" si="262"/>
        <v>0</v>
      </c>
      <c r="T8307" t="str">
        <f t="shared" si="261"/>
        <v/>
      </c>
    </row>
    <row r="8308" spans="19:20" x14ac:dyDescent="0.25">
      <c r="S8308">
        <f t="shared" si="262"/>
        <v>0</v>
      </c>
      <c r="T8308" t="str">
        <f t="shared" si="261"/>
        <v/>
      </c>
    </row>
    <row r="8309" spans="19:20" x14ac:dyDescent="0.25">
      <c r="S8309">
        <f t="shared" si="262"/>
        <v>0</v>
      </c>
      <c r="T8309" t="str">
        <f t="shared" si="261"/>
        <v/>
      </c>
    </row>
    <row r="8310" spans="19:20" x14ac:dyDescent="0.25">
      <c r="S8310">
        <f t="shared" si="262"/>
        <v>0</v>
      </c>
      <c r="T8310" t="str">
        <f t="shared" si="261"/>
        <v/>
      </c>
    </row>
    <row r="8311" spans="19:20" x14ac:dyDescent="0.25">
      <c r="S8311">
        <f t="shared" si="262"/>
        <v>0</v>
      </c>
      <c r="T8311" t="str">
        <f t="shared" si="261"/>
        <v/>
      </c>
    </row>
    <row r="8312" spans="19:20" x14ac:dyDescent="0.25">
      <c r="S8312">
        <f t="shared" si="262"/>
        <v>0</v>
      </c>
      <c r="T8312" t="str">
        <f t="shared" si="261"/>
        <v/>
      </c>
    </row>
    <row r="8313" spans="19:20" x14ac:dyDescent="0.25">
      <c r="S8313">
        <f t="shared" si="262"/>
        <v>0</v>
      </c>
      <c r="T8313" t="str">
        <f t="shared" si="261"/>
        <v/>
      </c>
    </row>
    <row r="8314" spans="19:20" x14ac:dyDescent="0.25">
      <c r="S8314">
        <f t="shared" si="262"/>
        <v>0</v>
      </c>
      <c r="T8314" t="str">
        <f t="shared" si="261"/>
        <v/>
      </c>
    </row>
    <row r="8315" spans="19:20" x14ac:dyDescent="0.25">
      <c r="S8315">
        <f t="shared" si="262"/>
        <v>0</v>
      </c>
      <c r="T8315" t="str">
        <f t="shared" si="261"/>
        <v/>
      </c>
    </row>
    <row r="8316" spans="19:20" x14ac:dyDescent="0.25">
      <c r="S8316">
        <f t="shared" si="262"/>
        <v>0</v>
      </c>
      <c r="T8316" t="str">
        <f t="shared" si="261"/>
        <v/>
      </c>
    </row>
    <row r="8317" spans="19:20" x14ac:dyDescent="0.25">
      <c r="S8317">
        <f t="shared" si="262"/>
        <v>0</v>
      </c>
      <c r="T8317" t="str">
        <f t="shared" si="261"/>
        <v/>
      </c>
    </row>
    <row r="8318" spans="19:20" x14ac:dyDescent="0.25">
      <c r="S8318">
        <f t="shared" si="262"/>
        <v>0</v>
      </c>
      <c r="T8318" t="str">
        <f t="shared" si="261"/>
        <v/>
      </c>
    </row>
    <row r="8319" spans="19:20" x14ac:dyDescent="0.25">
      <c r="S8319">
        <f t="shared" si="262"/>
        <v>0</v>
      </c>
      <c r="T8319" t="str">
        <f t="shared" si="261"/>
        <v/>
      </c>
    </row>
    <row r="8320" spans="19:20" x14ac:dyDescent="0.25">
      <c r="S8320">
        <f t="shared" si="262"/>
        <v>0</v>
      </c>
      <c r="T8320" t="str">
        <f t="shared" si="261"/>
        <v/>
      </c>
    </row>
    <row r="8321" spans="19:20" x14ac:dyDescent="0.25">
      <c r="S8321">
        <f t="shared" si="262"/>
        <v>0</v>
      </c>
      <c r="T8321" t="str">
        <f t="shared" si="261"/>
        <v/>
      </c>
    </row>
    <row r="8322" spans="19:20" x14ac:dyDescent="0.25">
      <c r="S8322">
        <f t="shared" si="262"/>
        <v>0</v>
      </c>
      <c r="T8322" t="str">
        <f t="shared" si="261"/>
        <v/>
      </c>
    </row>
    <row r="8323" spans="19:20" x14ac:dyDescent="0.25">
      <c r="S8323">
        <f t="shared" si="262"/>
        <v>0</v>
      </c>
      <c r="T8323" t="str">
        <f t="shared" ref="T8323:T8386" si="263">LEFT(P8323,6)</f>
        <v/>
      </c>
    </row>
    <row r="8324" spans="19:20" x14ac:dyDescent="0.25">
      <c r="S8324">
        <f t="shared" si="262"/>
        <v>0</v>
      </c>
      <c r="T8324" t="str">
        <f t="shared" si="263"/>
        <v/>
      </c>
    </row>
    <row r="8325" spans="19:20" x14ac:dyDescent="0.25">
      <c r="S8325">
        <f t="shared" si="262"/>
        <v>0</v>
      </c>
      <c r="T8325" t="str">
        <f t="shared" si="263"/>
        <v/>
      </c>
    </row>
    <row r="8326" spans="19:20" x14ac:dyDescent="0.25">
      <c r="S8326">
        <f t="shared" si="262"/>
        <v>0</v>
      </c>
      <c r="T8326" t="str">
        <f t="shared" si="263"/>
        <v/>
      </c>
    </row>
    <row r="8327" spans="19:20" x14ac:dyDescent="0.25">
      <c r="S8327">
        <f t="shared" ref="S8327:S8390" si="264">J8327</f>
        <v>0</v>
      </c>
      <c r="T8327" t="str">
        <f t="shared" si="263"/>
        <v/>
      </c>
    </row>
    <row r="8328" spans="19:20" x14ac:dyDescent="0.25">
      <c r="S8328">
        <f t="shared" si="264"/>
        <v>0</v>
      </c>
      <c r="T8328" t="str">
        <f t="shared" si="263"/>
        <v/>
      </c>
    </row>
    <row r="8329" spans="19:20" x14ac:dyDescent="0.25">
      <c r="S8329">
        <f t="shared" si="264"/>
        <v>0</v>
      </c>
      <c r="T8329" t="str">
        <f t="shared" si="263"/>
        <v/>
      </c>
    </row>
    <row r="8330" spans="19:20" x14ac:dyDescent="0.25">
      <c r="S8330">
        <f t="shared" si="264"/>
        <v>0</v>
      </c>
      <c r="T8330" t="str">
        <f t="shared" si="263"/>
        <v/>
      </c>
    </row>
    <row r="8331" spans="19:20" x14ac:dyDescent="0.25">
      <c r="S8331">
        <f t="shared" si="264"/>
        <v>0</v>
      </c>
      <c r="T8331" t="str">
        <f t="shared" si="263"/>
        <v/>
      </c>
    </row>
    <row r="8332" spans="19:20" x14ac:dyDescent="0.25">
      <c r="S8332">
        <f t="shared" si="264"/>
        <v>0</v>
      </c>
      <c r="T8332" t="str">
        <f t="shared" si="263"/>
        <v/>
      </c>
    </row>
    <row r="8333" spans="19:20" x14ac:dyDescent="0.25">
      <c r="S8333">
        <f t="shared" si="264"/>
        <v>0</v>
      </c>
      <c r="T8333" t="str">
        <f t="shared" si="263"/>
        <v/>
      </c>
    </row>
    <row r="8334" spans="19:20" x14ac:dyDescent="0.25">
      <c r="S8334">
        <f t="shared" si="264"/>
        <v>0</v>
      </c>
      <c r="T8334" t="str">
        <f t="shared" si="263"/>
        <v/>
      </c>
    </row>
    <row r="8335" spans="19:20" x14ac:dyDescent="0.25">
      <c r="S8335">
        <f t="shared" si="264"/>
        <v>0</v>
      </c>
      <c r="T8335" t="str">
        <f t="shared" si="263"/>
        <v/>
      </c>
    </row>
    <row r="8336" spans="19:20" x14ac:dyDescent="0.25">
      <c r="S8336">
        <f t="shared" si="264"/>
        <v>0</v>
      </c>
      <c r="T8336" t="str">
        <f t="shared" si="263"/>
        <v/>
      </c>
    </row>
    <row r="8337" spans="19:20" x14ac:dyDescent="0.25">
      <c r="S8337">
        <f t="shared" si="264"/>
        <v>0</v>
      </c>
      <c r="T8337" t="str">
        <f t="shared" si="263"/>
        <v/>
      </c>
    </row>
    <row r="8338" spans="19:20" x14ac:dyDescent="0.25">
      <c r="S8338">
        <f t="shared" si="264"/>
        <v>0</v>
      </c>
      <c r="T8338" t="str">
        <f t="shared" si="263"/>
        <v/>
      </c>
    </row>
    <row r="8339" spans="19:20" x14ac:dyDescent="0.25">
      <c r="S8339">
        <f t="shared" si="264"/>
        <v>0</v>
      </c>
      <c r="T8339" t="str">
        <f t="shared" si="263"/>
        <v/>
      </c>
    </row>
    <row r="8340" spans="19:20" x14ac:dyDescent="0.25">
      <c r="S8340">
        <f t="shared" si="264"/>
        <v>0</v>
      </c>
      <c r="T8340" t="str">
        <f t="shared" si="263"/>
        <v/>
      </c>
    </row>
    <row r="8341" spans="19:20" x14ac:dyDescent="0.25">
      <c r="S8341">
        <f t="shared" si="264"/>
        <v>0</v>
      </c>
      <c r="T8341" t="str">
        <f t="shared" si="263"/>
        <v/>
      </c>
    </row>
    <row r="8342" spans="19:20" x14ac:dyDescent="0.25">
      <c r="S8342">
        <f t="shared" si="264"/>
        <v>0</v>
      </c>
      <c r="T8342" t="str">
        <f t="shared" si="263"/>
        <v/>
      </c>
    </row>
    <row r="8343" spans="19:20" x14ac:dyDescent="0.25">
      <c r="S8343">
        <f t="shared" si="264"/>
        <v>0</v>
      </c>
      <c r="T8343" t="str">
        <f t="shared" si="263"/>
        <v/>
      </c>
    </row>
    <row r="8344" spans="19:20" x14ac:dyDescent="0.25">
      <c r="S8344">
        <f t="shared" si="264"/>
        <v>0</v>
      </c>
      <c r="T8344" t="str">
        <f t="shared" si="263"/>
        <v/>
      </c>
    </row>
    <row r="8345" spans="19:20" x14ac:dyDescent="0.25">
      <c r="S8345">
        <f t="shared" si="264"/>
        <v>0</v>
      </c>
      <c r="T8345" t="str">
        <f t="shared" si="263"/>
        <v/>
      </c>
    </row>
    <row r="8346" spans="19:20" x14ac:dyDescent="0.25">
      <c r="S8346">
        <f t="shared" si="264"/>
        <v>0</v>
      </c>
      <c r="T8346" t="str">
        <f t="shared" si="263"/>
        <v/>
      </c>
    </row>
    <row r="8347" spans="19:20" x14ac:dyDescent="0.25">
      <c r="S8347">
        <f t="shared" si="264"/>
        <v>0</v>
      </c>
      <c r="T8347" t="str">
        <f t="shared" si="263"/>
        <v/>
      </c>
    </row>
    <row r="8348" spans="19:20" x14ac:dyDescent="0.25">
      <c r="S8348">
        <f t="shared" si="264"/>
        <v>0</v>
      </c>
      <c r="T8348" t="str">
        <f t="shared" si="263"/>
        <v/>
      </c>
    </row>
    <row r="8349" spans="19:20" x14ac:dyDescent="0.25">
      <c r="S8349">
        <f t="shared" si="264"/>
        <v>0</v>
      </c>
      <c r="T8349" t="str">
        <f t="shared" si="263"/>
        <v/>
      </c>
    </row>
    <row r="8350" spans="19:20" x14ac:dyDescent="0.25">
      <c r="S8350">
        <f t="shared" si="264"/>
        <v>0</v>
      </c>
      <c r="T8350" t="str">
        <f t="shared" si="263"/>
        <v/>
      </c>
    </row>
    <row r="8351" spans="19:20" x14ac:dyDescent="0.25">
      <c r="S8351">
        <f t="shared" si="264"/>
        <v>0</v>
      </c>
      <c r="T8351" t="str">
        <f t="shared" si="263"/>
        <v/>
      </c>
    </row>
    <row r="8352" spans="19:20" x14ac:dyDescent="0.25">
      <c r="S8352">
        <f t="shared" si="264"/>
        <v>0</v>
      </c>
      <c r="T8352" t="str">
        <f t="shared" si="263"/>
        <v/>
      </c>
    </row>
    <row r="8353" spans="19:20" x14ac:dyDescent="0.25">
      <c r="S8353">
        <f t="shared" si="264"/>
        <v>0</v>
      </c>
      <c r="T8353" t="str">
        <f t="shared" si="263"/>
        <v/>
      </c>
    </row>
    <row r="8354" spans="19:20" x14ac:dyDescent="0.25">
      <c r="S8354">
        <f t="shared" si="264"/>
        <v>0</v>
      </c>
      <c r="T8354" t="str">
        <f t="shared" si="263"/>
        <v/>
      </c>
    </row>
    <row r="8355" spans="19:20" x14ac:dyDescent="0.25">
      <c r="S8355">
        <f t="shared" si="264"/>
        <v>0</v>
      </c>
      <c r="T8355" t="str">
        <f t="shared" si="263"/>
        <v/>
      </c>
    </row>
    <row r="8356" spans="19:20" x14ac:dyDescent="0.25">
      <c r="S8356">
        <f t="shared" si="264"/>
        <v>0</v>
      </c>
      <c r="T8356" t="str">
        <f t="shared" si="263"/>
        <v/>
      </c>
    </row>
    <row r="8357" spans="19:20" x14ac:dyDescent="0.25">
      <c r="S8357">
        <f t="shared" si="264"/>
        <v>0</v>
      </c>
      <c r="T8357" t="str">
        <f t="shared" si="263"/>
        <v/>
      </c>
    </row>
    <row r="8358" spans="19:20" x14ac:dyDescent="0.25">
      <c r="S8358">
        <f t="shared" si="264"/>
        <v>0</v>
      </c>
      <c r="T8358" t="str">
        <f t="shared" si="263"/>
        <v/>
      </c>
    </row>
    <row r="8359" spans="19:20" x14ac:dyDescent="0.25">
      <c r="S8359">
        <f t="shared" si="264"/>
        <v>0</v>
      </c>
      <c r="T8359" t="str">
        <f t="shared" si="263"/>
        <v/>
      </c>
    </row>
    <row r="8360" spans="19:20" x14ac:dyDescent="0.25">
      <c r="S8360">
        <f t="shared" si="264"/>
        <v>0</v>
      </c>
      <c r="T8360" t="str">
        <f t="shared" si="263"/>
        <v/>
      </c>
    </row>
    <row r="8361" spans="19:20" x14ac:dyDescent="0.25">
      <c r="S8361">
        <f t="shared" si="264"/>
        <v>0</v>
      </c>
      <c r="T8361" t="str">
        <f t="shared" si="263"/>
        <v/>
      </c>
    </row>
    <row r="8362" spans="19:20" x14ac:dyDescent="0.25">
      <c r="S8362">
        <f t="shared" si="264"/>
        <v>0</v>
      </c>
      <c r="T8362" t="str">
        <f t="shared" si="263"/>
        <v/>
      </c>
    </row>
    <row r="8363" spans="19:20" x14ac:dyDescent="0.25">
      <c r="S8363">
        <f t="shared" si="264"/>
        <v>0</v>
      </c>
      <c r="T8363" t="str">
        <f t="shared" si="263"/>
        <v/>
      </c>
    </row>
    <row r="8364" spans="19:20" x14ac:dyDescent="0.25">
      <c r="S8364">
        <f t="shared" si="264"/>
        <v>0</v>
      </c>
      <c r="T8364" t="str">
        <f t="shared" si="263"/>
        <v/>
      </c>
    </row>
    <row r="8365" spans="19:20" x14ac:dyDescent="0.25">
      <c r="S8365">
        <f t="shared" si="264"/>
        <v>0</v>
      </c>
      <c r="T8365" t="str">
        <f t="shared" si="263"/>
        <v/>
      </c>
    </row>
    <row r="8366" spans="19:20" x14ac:dyDescent="0.25">
      <c r="S8366">
        <f t="shared" si="264"/>
        <v>0</v>
      </c>
      <c r="T8366" t="str">
        <f t="shared" si="263"/>
        <v/>
      </c>
    </row>
    <row r="8367" spans="19:20" x14ac:dyDescent="0.25">
      <c r="S8367">
        <f t="shared" si="264"/>
        <v>0</v>
      </c>
      <c r="T8367" t="str">
        <f t="shared" si="263"/>
        <v/>
      </c>
    </row>
    <row r="8368" spans="19:20" x14ac:dyDescent="0.25">
      <c r="S8368">
        <f t="shared" si="264"/>
        <v>0</v>
      </c>
      <c r="T8368" t="str">
        <f t="shared" si="263"/>
        <v/>
      </c>
    </row>
    <row r="8369" spans="19:20" x14ac:dyDescent="0.25">
      <c r="S8369">
        <f t="shared" si="264"/>
        <v>0</v>
      </c>
      <c r="T8369" t="str">
        <f t="shared" si="263"/>
        <v/>
      </c>
    </row>
    <row r="8370" spans="19:20" x14ac:dyDescent="0.25">
      <c r="S8370">
        <f t="shared" si="264"/>
        <v>0</v>
      </c>
      <c r="T8370" t="str">
        <f t="shared" si="263"/>
        <v/>
      </c>
    </row>
    <row r="8371" spans="19:20" x14ac:dyDescent="0.25">
      <c r="S8371">
        <f t="shared" si="264"/>
        <v>0</v>
      </c>
      <c r="T8371" t="str">
        <f t="shared" si="263"/>
        <v/>
      </c>
    </row>
    <row r="8372" spans="19:20" x14ac:dyDescent="0.25">
      <c r="S8372">
        <f t="shared" si="264"/>
        <v>0</v>
      </c>
      <c r="T8372" t="str">
        <f t="shared" si="263"/>
        <v/>
      </c>
    </row>
    <row r="8373" spans="19:20" x14ac:dyDescent="0.25">
      <c r="S8373">
        <f t="shared" si="264"/>
        <v>0</v>
      </c>
      <c r="T8373" t="str">
        <f t="shared" si="263"/>
        <v/>
      </c>
    </row>
    <row r="8374" spans="19:20" x14ac:dyDescent="0.25">
      <c r="S8374">
        <f t="shared" si="264"/>
        <v>0</v>
      </c>
      <c r="T8374" t="str">
        <f t="shared" si="263"/>
        <v/>
      </c>
    </row>
    <row r="8375" spans="19:20" x14ac:dyDescent="0.25">
      <c r="S8375">
        <f t="shared" si="264"/>
        <v>0</v>
      </c>
      <c r="T8375" t="str">
        <f t="shared" si="263"/>
        <v/>
      </c>
    </row>
    <row r="8376" spans="19:20" x14ac:dyDescent="0.25">
      <c r="S8376">
        <f t="shared" si="264"/>
        <v>0</v>
      </c>
      <c r="T8376" t="str">
        <f t="shared" si="263"/>
        <v/>
      </c>
    </row>
    <row r="8377" spans="19:20" x14ac:dyDescent="0.25">
      <c r="S8377">
        <f t="shared" si="264"/>
        <v>0</v>
      </c>
      <c r="T8377" t="str">
        <f t="shared" si="263"/>
        <v/>
      </c>
    </row>
    <row r="8378" spans="19:20" x14ac:dyDescent="0.25">
      <c r="S8378">
        <f t="shared" si="264"/>
        <v>0</v>
      </c>
      <c r="T8378" t="str">
        <f t="shared" si="263"/>
        <v/>
      </c>
    </row>
    <row r="8379" spans="19:20" x14ac:dyDescent="0.25">
      <c r="S8379">
        <f t="shared" si="264"/>
        <v>0</v>
      </c>
      <c r="T8379" t="str">
        <f t="shared" si="263"/>
        <v/>
      </c>
    </row>
    <row r="8380" spans="19:20" x14ac:dyDescent="0.25">
      <c r="S8380">
        <f t="shared" si="264"/>
        <v>0</v>
      </c>
      <c r="T8380" t="str">
        <f t="shared" si="263"/>
        <v/>
      </c>
    </row>
    <row r="8381" spans="19:20" x14ac:dyDescent="0.25">
      <c r="S8381">
        <f t="shared" si="264"/>
        <v>0</v>
      </c>
      <c r="T8381" t="str">
        <f t="shared" si="263"/>
        <v/>
      </c>
    </row>
    <row r="8382" spans="19:20" x14ac:dyDescent="0.25">
      <c r="S8382">
        <f t="shared" si="264"/>
        <v>0</v>
      </c>
      <c r="T8382" t="str">
        <f t="shared" si="263"/>
        <v/>
      </c>
    </row>
    <row r="8383" spans="19:20" x14ac:dyDescent="0.25">
      <c r="S8383">
        <f t="shared" si="264"/>
        <v>0</v>
      </c>
      <c r="T8383" t="str">
        <f t="shared" si="263"/>
        <v/>
      </c>
    </row>
    <row r="8384" spans="19:20" x14ac:dyDescent="0.25">
      <c r="S8384">
        <f t="shared" si="264"/>
        <v>0</v>
      </c>
      <c r="T8384" t="str">
        <f t="shared" si="263"/>
        <v/>
      </c>
    </row>
    <row r="8385" spans="19:20" x14ac:dyDescent="0.25">
      <c r="S8385">
        <f t="shared" si="264"/>
        <v>0</v>
      </c>
      <c r="T8385" t="str">
        <f t="shared" si="263"/>
        <v/>
      </c>
    </row>
    <row r="8386" spans="19:20" x14ac:dyDescent="0.25">
      <c r="S8386">
        <f t="shared" si="264"/>
        <v>0</v>
      </c>
      <c r="T8386" t="str">
        <f t="shared" si="263"/>
        <v/>
      </c>
    </row>
    <row r="8387" spans="19:20" x14ac:dyDescent="0.25">
      <c r="S8387">
        <f t="shared" si="264"/>
        <v>0</v>
      </c>
      <c r="T8387" t="str">
        <f t="shared" ref="T8387:T8450" si="265">LEFT(P8387,6)</f>
        <v/>
      </c>
    </row>
    <row r="8388" spans="19:20" x14ac:dyDescent="0.25">
      <c r="S8388">
        <f t="shared" si="264"/>
        <v>0</v>
      </c>
      <c r="T8388" t="str">
        <f t="shared" si="265"/>
        <v/>
      </c>
    </row>
    <row r="8389" spans="19:20" x14ac:dyDescent="0.25">
      <c r="S8389">
        <f t="shared" si="264"/>
        <v>0</v>
      </c>
      <c r="T8389" t="str">
        <f t="shared" si="265"/>
        <v/>
      </c>
    </row>
    <row r="8390" spans="19:20" x14ac:dyDescent="0.25">
      <c r="S8390">
        <f t="shared" si="264"/>
        <v>0</v>
      </c>
      <c r="T8390" t="str">
        <f t="shared" si="265"/>
        <v/>
      </c>
    </row>
    <row r="8391" spans="19:20" x14ac:dyDescent="0.25">
      <c r="S8391">
        <f t="shared" ref="S8391:S8454" si="266">J8391</f>
        <v>0</v>
      </c>
      <c r="T8391" t="str">
        <f t="shared" si="265"/>
        <v/>
      </c>
    </row>
    <row r="8392" spans="19:20" x14ac:dyDescent="0.25">
      <c r="S8392">
        <f t="shared" si="266"/>
        <v>0</v>
      </c>
      <c r="T8392" t="str">
        <f t="shared" si="265"/>
        <v/>
      </c>
    </row>
    <row r="8393" spans="19:20" x14ac:dyDescent="0.25">
      <c r="S8393">
        <f t="shared" si="266"/>
        <v>0</v>
      </c>
      <c r="T8393" t="str">
        <f t="shared" si="265"/>
        <v/>
      </c>
    </row>
    <row r="8394" spans="19:20" x14ac:dyDescent="0.25">
      <c r="S8394">
        <f t="shared" si="266"/>
        <v>0</v>
      </c>
      <c r="T8394" t="str">
        <f t="shared" si="265"/>
        <v/>
      </c>
    </row>
    <row r="8395" spans="19:20" x14ac:dyDescent="0.25">
      <c r="S8395">
        <f t="shared" si="266"/>
        <v>0</v>
      </c>
      <c r="T8395" t="str">
        <f t="shared" si="265"/>
        <v/>
      </c>
    </row>
    <row r="8396" spans="19:20" x14ac:dyDescent="0.25">
      <c r="S8396">
        <f t="shared" si="266"/>
        <v>0</v>
      </c>
      <c r="T8396" t="str">
        <f t="shared" si="265"/>
        <v/>
      </c>
    </row>
    <row r="8397" spans="19:20" x14ac:dyDescent="0.25">
      <c r="S8397">
        <f t="shared" si="266"/>
        <v>0</v>
      </c>
      <c r="T8397" t="str">
        <f t="shared" si="265"/>
        <v/>
      </c>
    </row>
    <row r="8398" spans="19:20" x14ac:dyDescent="0.25">
      <c r="S8398">
        <f t="shared" si="266"/>
        <v>0</v>
      </c>
      <c r="T8398" t="str">
        <f t="shared" si="265"/>
        <v/>
      </c>
    </row>
    <row r="8399" spans="19:20" x14ac:dyDescent="0.25">
      <c r="S8399">
        <f t="shared" si="266"/>
        <v>0</v>
      </c>
      <c r="T8399" t="str">
        <f t="shared" si="265"/>
        <v/>
      </c>
    </row>
    <row r="8400" spans="19:20" x14ac:dyDescent="0.25">
      <c r="S8400">
        <f t="shared" si="266"/>
        <v>0</v>
      </c>
      <c r="T8400" t="str">
        <f t="shared" si="265"/>
        <v/>
      </c>
    </row>
    <row r="8401" spans="19:20" x14ac:dyDescent="0.25">
      <c r="S8401">
        <f t="shared" si="266"/>
        <v>0</v>
      </c>
      <c r="T8401" t="str">
        <f t="shared" si="265"/>
        <v/>
      </c>
    </row>
    <row r="8402" spans="19:20" x14ac:dyDescent="0.25">
      <c r="S8402">
        <f t="shared" si="266"/>
        <v>0</v>
      </c>
      <c r="T8402" t="str">
        <f t="shared" si="265"/>
        <v/>
      </c>
    </row>
    <row r="8403" spans="19:20" x14ac:dyDescent="0.25">
      <c r="S8403">
        <f t="shared" si="266"/>
        <v>0</v>
      </c>
      <c r="T8403" t="str">
        <f t="shared" si="265"/>
        <v/>
      </c>
    </row>
    <row r="8404" spans="19:20" x14ac:dyDescent="0.25">
      <c r="S8404">
        <f t="shared" si="266"/>
        <v>0</v>
      </c>
      <c r="T8404" t="str">
        <f t="shared" si="265"/>
        <v/>
      </c>
    </row>
    <row r="8405" spans="19:20" x14ac:dyDescent="0.25">
      <c r="S8405">
        <f t="shared" si="266"/>
        <v>0</v>
      </c>
      <c r="T8405" t="str">
        <f t="shared" si="265"/>
        <v/>
      </c>
    </row>
    <row r="8406" spans="19:20" x14ac:dyDescent="0.25">
      <c r="S8406">
        <f t="shared" si="266"/>
        <v>0</v>
      </c>
      <c r="T8406" t="str">
        <f t="shared" si="265"/>
        <v/>
      </c>
    </row>
    <row r="8407" spans="19:20" x14ac:dyDescent="0.25">
      <c r="S8407">
        <f t="shared" si="266"/>
        <v>0</v>
      </c>
      <c r="T8407" t="str">
        <f t="shared" si="265"/>
        <v/>
      </c>
    </row>
    <row r="8408" spans="19:20" x14ac:dyDescent="0.25">
      <c r="S8408">
        <f t="shared" si="266"/>
        <v>0</v>
      </c>
      <c r="T8408" t="str">
        <f t="shared" si="265"/>
        <v/>
      </c>
    </row>
    <row r="8409" spans="19:20" x14ac:dyDescent="0.25">
      <c r="S8409">
        <f t="shared" si="266"/>
        <v>0</v>
      </c>
      <c r="T8409" t="str">
        <f t="shared" si="265"/>
        <v/>
      </c>
    </row>
    <row r="8410" spans="19:20" x14ac:dyDescent="0.25">
      <c r="S8410">
        <f t="shared" si="266"/>
        <v>0</v>
      </c>
      <c r="T8410" t="str">
        <f t="shared" si="265"/>
        <v/>
      </c>
    </row>
    <row r="8411" spans="19:20" x14ac:dyDescent="0.25">
      <c r="S8411">
        <f t="shared" si="266"/>
        <v>0</v>
      </c>
      <c r="T8411" t="str">
        <f t="shared" si="265"/>
        <v/>
      </c>
    </row>
    <row r="8412" spans="19:20" x14ac:dyDescent="0.25">
      <c r="S8412">
        <f t="shared" si="266"/>
        <v>0</v>
      </c>
      <c r="T8412" t="str">
        <f t="shared" si="265"/>
        <v/>
      </c>
    </row>
    <row r="8413" spans="19:20" x14ac:dyDescent="0.25">
      <c r="S8413">
        <f t="shared" si="266"/>
        <v>0</v>
      </c>
      <c r="T8413" t="str">
        <f t="shared" si="265"/>
        <v/>
      </c>
    </row>
    <row r="8414" spans="19:20" x14ac:dyDescent="0.25">
      <c r="S8414">
        <f t="shared" si="266"/>
        <v>0</v>
      </c>
      <c r="T8414" t="str">
        <f t="shared" si="265"/>
        <v/>
      </c>
    </row>
    <row r="8415" spans="19:20" x14ac:dyDescent="0.25">
      <c r="S8415">
        <f t="shared" si="266"/>
        <v>0</v>
      </c>
      <c r="T8415" t="str">
        <f t="shared" si="265"/>
        <v/>
      </c>
    </row>
    <row r="8416" spans="19:20" x14ac:dyDescent="0.25">
      <c r="S8416">
        <f t="shared" si="266"/>
        <v>0</v>
      </c>
      <c r="T8416" t="str">
        <f t="shared" si="265"/>
        <v/>
      </c>
    </row>
    <row r="8417" spans="19:20" x14ac:dyDescent="0.25">
      <c r="S8417">
        <f t="shared" si="266"/>
        <v>0</v>
      </c>
      <c r="T8417" t="str">
        <f t="shared" si="265"/>
        <v/>
      </c>
    </row>
    <row r="8418" spans="19:20" x14ac:dyDescent="0.25">
      <c r="S8418">
        <f t="shared" si="266"/>
        <v>0</v>
      </c>
      <c r="T8418" t="str">
        <f t="shared" si="265"/>
        <v/>
      </c>
    </row>
    <row r="8419" spans="19:20" x14ac:dyDescent="0.25">
      <c r="S8419">
        <f t="shared" si="266"/>
        <v>0</v>
      </c>
      <c r="T8419" t="str">
        <f t="shared" si="265"/>
        <v/>
      </c>
    </row>
    <row r="8420" spans="19:20" x14ac:dyDescent="0.25">
      <c r="S8420">
        <f t="shared" si="266"/>
        <v>0</v>
      </c>
      <c r="T8420" t="str">
        <f t="shared" si="265"/>
        <v/>
      </c>
    </row>
    <row r="8421" spans="19:20" x14ac:dyDescent="0.25">
      <c r="S8421">
        <f t="shared" si="266"/>
        <v>0</v>
      </c>
      <c r="T8421" t="str">
        <f t="shared" si="265"/>
        <v/>
      </c>
    </row>
    <row r="8422" spans="19:20" x14ac:dyDescent="0.25">
      <c r="S8422">
        <f t="shared" si="266"/>
        <v>0</v>
      </c>
      <c r="T8422" t="str">
        <f t="shared" si="265"/>
        <v/>
      </c>
    </row>
    <row r="8423" spans="19:20" x14ac:dyDescent="0.25">
      <c r="S8423">
        <f t="shared" si="266"/>
        <v>0</v>
      </c>
      <c r="T8423" t="str">
        <f t="shared" si="265"/>
        <v/>
      </c>
    </row>
    <row r="8424" spans="19:20" x14ac:dyDescent="0.25">
      <c r="S8424">
        <f t="shared" si="266"/>
        <v>0</v>
      </c>
      <c r="T8424" t="str">
        <f t="shared" si="265"/>
        <v/>
      </c>
    </row>
    <row r="8425" spans="19:20" x14ac:dyDescent="0.25">
      <c r="S8425">
        <f t="shared" si="266"/>
        <v>0</v>
      </c>
      <c r="T8425" t="str">
        <f t="shared" si="265"/>
        <v/>
      </c>
    </row>
    <row r="8426" spans="19:20" x14ac:dyDescent="0.25">
      <c r="S8426">
        <f t="shared" si="266"/>
        <v>0</v>
      </c>
      <c r="T8426" t="str">
        <f t="shared" si="265"/>
        <v/>
      </c>
    </row>
    <row r="8427" spans="19:20" x14ac:dyDescent="0.25">
      <c r="S8427">
        <f t="shared" si="266"/>
        <v>0</v>
      </c>
      <c r="T8427" t="str">
        <f t="shared" si="265"/>
        <v/>
      </c>
    </row>
    <row r="8428" spans="19:20" x14ac:dyDescent="0.25">
      <c r="S8428">
        <f t="shared" si="266"/>
        <v>0</v>
      </c>
      <c r="T8428" t="str">
        <f t="shared" si="265"/>
        <v/>
      </c>
    </row>
    <row r="8429" spans="19:20" x14ac:dyDescent="0.25">
      <c r="S8429">
        <f t="shared" si="266"/>
        <v>0</v>
      </c>
      <c r="T8429" t="str">
        <f t="shared" si="265"/>
        <v/>
      </c>
    </row>
    <row r="8430" spans="19:20" x14ac:dyDescent="0.25">
      <c r="S8430">
        <f t="shared" si="266"/>
        <v>0</v>
      </c>
      <c r="T8430" t="str">
        <f t="shared" si="265"/>
        <v/>
      </c>
    </row>
    <row r="8431" spans="19:20" x14ac:dyDescent="0.25">
      <c r="S8431">
        <f t="shared" si="266"/>
        <v>0</v>
      </c>
      <c r="T8431" t="str">
        <f t="shared" si="265"/>
        <v/>
      </c>
    </row>
    <row r="8432" spans="19:20" x14ac:dyDescent="0.25">
      <c r="S8432">
        <f t="shared" si="266"/>
        <v>0</v>
      </c>
      <c r="T8432" t="str">
        <f t="shared" si="265"/>
        <v/>
      </c>
    </row>
    <row r="8433" spans="19:20" x14ac:dyDescent="0.25">
      <c r="S8433">
        <f t="shared" si="266"/>
        <v>0</v>
      </c>
      <c r="T8433" t="str">
        <f t="shared" si="265"/>
        <v/>
      </c>
    </row>
    <row r="8434" spans="19:20" x14ac:dyDescent="0.25">
      <c r="S8434">
        <f t="shared" si="266"/>
        <v>0</v>
      </c>
      <c r="T8434" t="str">
        <f t="shared" si="265"/>
        <v/>
      </c>
    </row>
    <row r="8435" spans="19:20" x14ac:dyDescent="0.25">
      <c r="S8435">
        <f t="shared" si="266"/>
        <v>0</v>
      </c>
      <c r="T8435" t="str">
        <f t="shared" si="265"/>
        <v/>
      </c>
    </row>
    <row r="8436" spans="19:20" x14ac:dyDescent="0.25">
      <c r="S8436">
        <f t="shared" si="266"/>
        <v>0</v>
      </c>
      <c r="T8436" t="str">
        <f t="shared" si="265"/>
        <v/>
      </c>
    </row>
    <row r="8437" spans="19:20" x14ac:dyDescent="0.25">
      <c r="S8437">
        <f t="shared" si="266"/>
        <v>0</v>
      </c>
      <c r="T8437" t="str">
        <f t="shared" si="265"/>
        <v/>
      </c>
    </row>
    <row r="8438" spans="19:20" x14ac:dyDescent="0.25">
      <c r="S8438">
        <f t="shared" si="266"/>
        <v>0</v>
      </c>
      <c r="T8438" t="str">
        <f t="shared" si="265"/>
        <v/>
      </c>
    </row>
    <row r="8439" spans="19:20" x14ac:dyDescent="0.25">
      <c r="S8439">
        <f t="shared" si="266"/>
        <v>0</v>
      </c>
      <c r="T8439" t="str">
        <f t="shared" si="265"/>
        <v/>
      </c>
    </row>
    <row r="8440" spans="19:20" x14ac:dyDescent="0.25">
      <c r="S8440">
        <f t="shared" si="266"/>
        <v>0</v>
      </c>
      <c r="T8440" t="str">
        <f t="shared" si="265"/>
        <v/>
      </c>
    </row>
    <row r="8441" spans="19:20" x14ac:dyDescent="0.25">
      <c r="S8441">
        <f t="shared" si="266"/>
        <v>0</v>
      </c>
      <c r="T8441" t="str">
        <f t="shared" si="265"/>
        <v/>
      </c>
    </row>
    <row r="8442" spans="19:20" x14ac:dyDescent="0.25">
      <c r="S8442">
        <f t="shared" si="266"/>
        <v>0</v>
      </c>
      <c r="T8442" t="str">
        <f t="shared" si="265"/>
        <v/>
      </c>
    </row>
    <row r="8443" spans="19:20" x14ac:dyDescent="0.25">
      <c r="S8443">
        <f t="shared" si="266"/>
        <v>0</v>
      </c>
      <c r="T8443" t="str">
        <f t="shared" si="265"/>
        <v/>
      </c>
    </row>
    <row r="8444" spans="19:20" x14ac:dyDescent="0.25">
      <c r="S8444">
        <f t="shared" si="266"/>
        <v>0</v>
      </c>
      <c r="T8444" t="str">
        <f t="shared" si="265"/>
        <v/>
      </c>
    </row>
    <row r="8445" spans="19:20" x14ac:dyDescent="0.25">
      <c r="S8445">
        <f t="shared" si="266"/>
        <v>0</v>
      </c>
      <c r="T8445" t="str">
        <f t="shared" si="265"/>
        <v/>
      </c>
    </row>
    <row r="8446" spans="19:20" x14ac:dyDescent="0.25">
      <c r="S8446">
        <f t="shared" si="266"/>
        <v>0</v>
      </c>
      <c r="T8446" t="str">
        <f t="shared" si="265"/>
        <v/>
      </c>
    </row>
    <row r="8447" spans="19:20" x14ac:dyDescent="0.25">
      <c r="S8447">
        <f t="shared" si="266"/>
        <v>0</v>
      </c>
      <c r="T8447" t="str">
        <f t="shared" si="265"/>
        <v/>
      </c>
    </row>
    <row r="8448" spans="19:20" x14ac:dyDescent="0.25">
      <c r="S8448">
        <f t="shared" si="266"/>
        <v>0</v>
      </c>
      <c r="T8448" t="str">
        <f t="shared" si="265"/>
        <v/>
      </c>
    </row>
    <row r="8449" spans="19:20" x14ac:dyDescent="0.25">
      <c r="S8449">
        <f t="shared" si="266"/>
        <v>0</v>
      </c>
      <c r="T8449" t="str">
        <f t="shared" si="265"/>
        <v/>
      </c>
    </row>
    <row r="8450" spans="19:20" x14ac:dyDescent="0.25">
      <c r="S8450">
        <f t="shared" si="266"/>
        <v>0</v>
      </c>
      <c r="T8450" t="str">
        <f t="shared" si="265"/>
        <v/>
      </c>
    </row>
    <row r="8451" spans="19:20" x14ac:dyDescent="0.25">
      <c r="S8451">
        <f t="shared" si="266"/>
        <v>0</v>
      </c>
      <c r="T8451" t="str">
        <f t="shared" ref="T8451:T8514" si="267">LEFT(P8451,6)</f>
        <v/>
      </c>
    </row>
    <row r="8452" spans="19:20" x14ac:dyDescent="0.25">
      <c r="S8452">
        <f t="shared" si="266"/>
        <v>0</v>
      </c>
      <c r="T8452" t="str">
        <f t="shared" si="267"/>
        <v/>
      </c>
    </row>
    <row r="8453" spans="19:20" x14ac:dyDescent="0.25">
      <c r="S8453">
        <f t="shared" si="266"/>
        <v>0</v>
      </c>
      <c r="T8453" t="str">
        <f t="shared" si="267"/>
        <v/>
      </c>
    </row>
    <row r="8454" spans="19:20" x14ac:dyDescent="0.25">
      <c r="S8454">
        <f t="shared" si="266"/>
        <v>0</v>
      </c>
      <c r="T8454" t="str">
        <f t="shared" si="267"/>
        <v/>
      </c>
    </row>
    <row r="8455" spans="19:20" x14ac:dyDescent="0.25">
      <c r="S8455">
        <f t="shared" ref="S8455:S8518" si="268">J8455</f>
        <v>0</v>
      </c>
      <c r="T8455" t="str">
        <f t="shared" si="267"/>
        <v/>
      </c>
    </row>
    <row r="8456" spans="19:20" x14ac:dyDescent="0.25">
      <c r="S8456">
        <f t="shared" si="268"/>
        <v>0</v>
      </c>
      <c r="T8456" t="str">
        <f t="shared" si="267"/>
        <v/>
      </c>
    </row>
    <row r="8457" spans="19:20" x14ac:dyDescent="0.25">
      <c r="S8457">
        <f t="shared" si="268"/>
        <v>0</v>
      </c>
      <c r="T8457" t="str">
        <f t="shared" si="267"/>
        <v/>
      </c>
    </row>
    <row r="8458" spans="19:20" x14ac:dyDescent="0.25">
      <c r="S8458">
        <f t="shared" si="268"/>
        <v>0</v>
      </c>
      <c r="T8458" t="str">
        <f t="shared" si="267"/>
        <v/>
      </c>
    </row>
    <row r="8459" spans="19:20" x14ac:dyDescent="0.25">
      <c r="S8459">
        <f t="shared" si="268"/>
        <v>0</v>
      </c>
      <c r="T8459" t="str">
        <f t="shared" si="267"/>
        <v/>
      </c>
    </row>
    <row r="8460" spans="19:20" x14ac:dyDescent="0.25">
      <c r="S8460">
        <f t="shared" si="268"/>
        <v>0</v>
      </c>
      <c r="T8460" t="str">
        <f t="shared" si="267"/>
        <v/>
      </c>
    </row>
    <row r="8461" spans="19:20" x14ac:dyDescent="0.25">
      <c r="S8461">
        <f t="shared" si="268"/>
        <v>0</v>
      </c>
      <c r="T8461" t="str">
        <f t="shared" si="267"/>
        <v/>
      </c>
    </row>
    <row r="8462" spans="19:20" x14ac:dyDescent="0.25">
      <c r="S8462">
        <f t="shared" si="268"/>
        <v>0</v>
      </c>
      <c r="T8462" t="str">
        <f t="shared" si="267"/>
        <v/>
      </c>
    </row>
    <row r="8463" spans="19:20" x14ac:dyDescent="0.25">
      <c r="S8463">
        <f t="shared" si="268"/>
        <v>0</v>
      </c>
      <c r="T8463" t="str">
        <f t="shared" si="267"/>
        <v/>
      </c>
    </row>
    <row r="8464" spans="19:20" x14ac:dyDescent="0.25">
      <c r="S8464">
        <f t="shared" si="268"/>
        <v>0</v>
      </c>
      <c r="T8464" t="str">
        <f t="shared" si="267"/>
        <v/>
      </c>
    </row>
    <row r="8465" spans="19:20" x14ac:dyDescent="0.25">
      <c r="S8465">
        <f t="shared" si="268"/>
        <v>0</v>
      </c>
      <c r="T8465" t="str">
        <f t="shared" si="267"/>
        <v/>
      </c>
    </row>
    <row r="8466" spans="19:20" x14ac:dyDescent="0.25">
      <c r="S8466">
        <f t="shared" si="268"/>
        <v>0</v>
      </c>
      <c r="T8466" t="str">
        <f t="shared" si="267"/>
        <v/>
      </c>
    </row>
    <row r="8467" spans="19:20" x14ac:dyDescent="0.25">
      <c r="S8467">
        <f t="shared" si="268"/>
        <v>0</v>
      </c>
      <c r="T8467" t="str">
        <f t="shared" si="267"/>
        <v/>
      </c>
    </row>
    <row r="8468" spans="19:20" x14ac:dyDescent="0.25">
      <c r="S8468">
        <f t="shared" si="268"/>
        <v>0</v>
      </c>
      <c r="T8468" t="str">
        <f t="shared" si="267"/>
        <v/>
      </c>
    </row>
    <row r="8469" spans="19:20" x14ac:dyDescent="0.25">
      <c r="S8469">
        <f t="shared" si="268"/>
        <v>0</v>
      </c>
      <c r="T8469" t="str">
        <f t="shared" si="267"/>
        <v/>
      </c>
    </row>
    <row r="8470" spans="19:20" x14ac:dyDescent="0.25">
      <c r="S8470">
        <f t="shared" si="268"/>
        <v>0</v>
      </c>
      <c r="T8470" t="str">
        <f t="shared" si="267"/>
        <v/>
      </c>
    </row>
    <row r="8471" spans="19:20" x14ac:dyDescent="0.25">
      <c r="S8471">
        <f t="shared" si="268"/>
        <v>0</v>
      </c>
      <c r="T8471" t="str">
        <f t="shared" si="267"/>
        <v/>
      </c>
    </row>
    <row r="8472" spans="19:20" x14ac:dyDescent="0.25">
      <c r="S8472">
        <f t="shared" si="268"/>
        <v>0</v>
      </c>
      <c r="T8472" t="str">
        <f t="shared" si="267"/>
        <v/>
      </c>
    </row>
    <row r="8473" spans="19:20" x14ac:dyDescent="0.25">
      <c r="S8473">
        <f t="shared" si="268"/>
        <v>0</v>
      </c>
      <c r="T8473" t="str">
        <f t="shared" si="267"/>
        <v/>
      </c>
    </row>
    <row r="8474" spans="19:20" x14ac:dyDescent="0.25">
      <c r="S8474">
        <f t="shared" si="268"/>
        <v>0</v>
      </c>
      <c r="T8474" t="str">
        <f t="shared" si="267"/>
        <v/>
      </c>
    </row>
    <row r="8475" spans="19:20" x14ac:dyDescent="0.25">
      <c r="S8475">
        <f t="shared" si="268"/>
        <v>0</v>
      </c>
      <c r="T8475" t="str">
        <f t="shared" si="267"/>
        <v/>
      </c>
    </row>
    <row r="8476" spans="19:20" x14ac:dyDescent="0.25">
      <c r="S8476">
        <f t="shared" si="268"/>
        <v>0</v>
      </c>
      <c r="T8476" t="str">
        <f t="shared" si="267"/>
        <v/>
      </c>
    </row>
    <row r="8477" spans="19:20" x14ac:dyDescent="0.25">
      <c r="S8477">
        <f t="shared" si="268"/>
        <v>0</v>
      </c>
      <c r="T8477" t="str">
        <f t="shared" si="267"/>
        <v/>
      </c>
    </row>
    <row r="8478" spans="19:20" x14ac:dyDescent="0.25">
      <c r="S8478">
        <f t="shared" si="268"/>
        <v>0</v>
      </c>
      <c r="T8478" t="str">
        <f t="shared" si="267"/>
        <v/>
      </c>
    </row>
    <row r="8479" spans="19:20" x14ac:dyDescent="0.25">
      <c r="S8479">
        <f t="shared" si="268"/>
        <v>0</v>
      </c>
      <c r="T8479" t="str">
        <f t="shared" si="267"/>
        <v/>
      </c>
    </row>
    <row r="8480" spans="19:20" x14ac:dyDescent="0.25">
      <c r="S8480">
        <f t="shared" si="268"/>
        <v>0</v>
      </c>
      <c r="T8480" t="str">
        <f t="shared" si="267"/>
        <v/>
      </c>
    </row>
    <row r="8481" spans="19:20" x14ac:dyDescent="0.25">
      <c r="S8481">
        <f t="shared" si="268"/>
        <v>0</v>
      </c>
      <c r="T8481" t="str">
        <f t="shared" si="267"/>
        <v/>
      </c>
    </row>
    <row r="8482" spans="19:20" x14ac:dyDescent="0.25">
      <c r="S8482">
        <f t="shared" si="268"/>
        <v>0</v>
      </c>
      <c r="T8482" t="str">
        <f t="shared" si="267"/>
        <v/>
      </c>
    </row>
    <row r="8483" spans="19:20" x14ac:dyDescent="0.25">
      <c r="S8483">
        <f t="shared" si="268"/>
        <v>0</v>
      </c>
      <c r="T8483" t="str">
        <f t="shared" si="267"/>
        <v/>
      </c>
    </row>
    <row r="8484" spans="19:20" x14ac:dyDescent="0.25">
      <c r="S8484">
        <f t="shared" si="268"/>
        <v>0</v>
      </c>
      <c r="T8484" t="str">
        <f t="shared" si="267"/>
        <v/>
      </c>
    </row>
    <row r="8485" spans="19:20" x14ac:dyDescent="0.25">
      <c r="S8485">
        <f t="shared" si="268"/>
        <v>0</v>
      </c>
      <c r="T8485" t="str">
        <f t="shared" si="267"/>
        <v/>
      </c>
    </row>
    <row r="8486" spans="19:20" x14ac:dyDescent="0.25">
      <c r="S8486">
        <f t="shared" si="268"/>
        <v>0</v>
      </c>
      <c r="T8486" t="str">
        <f t="shared" si="267"/>
        <v/>
      </c>
    </row>
    <row r="8487" spans="19:20" x14ac:dyDescent="0.25">
      <c r="S8487">
        <f t="shared" si="268"/>
        <v>0</v>
      </c>
      <c r="T8487" t="str">
        <f t="shared" si="267"/>
        <v/>
      </c>
    </row>
    <row r="8488" spans="19:20" x14ac:dyDescent="0.25">
      <c r="S8488">
        <f t="shared" si="268"/>
        <v>0</v>
      </c>
      <c r="T8488" t="str">
        <f t="shared" si="267"/>
        <v/>
      </c>
    </row>
    <row r="8489" spans="19:20" x14ac:dyDescent="0.25">
      <c r="S8489">
        <f t="shared" si="268"/>
        <v>0</v>
      </c>
      <c r="T8489" t="str">
        <f t="shared" si="267"/>
        <v/>
      </c>
    </row>
    <row r="8490" spans="19:20" x14ac:dyDescent="0.25">
      <c r="S8490">
        <f t="shared" si="268"/>
        <v>0</v>
      </c>
      <c r="T8490" t="str">
        <f t="shared" si="267"/>
        <v/>
      </c>
    </row>
    <row r="8491" spans="19:20" x14ac:dyDescent="0.25">
      <c r="S8491">
        <f t="shared" si="268"/>
        <v>0</v>
      </c>
      <c r="T8491" t="str">
        <f t="shared" si="267"/>
        <v/>
      </c>
    </row>
    <row r="8492" spans="19:20" x14ac:dyDescent="0.25">
      <c r="S8492">
        <f t="shared" si="268"/>
        <v>0</v>
      </c>
      <c r="T8492" t="str">
        <f t="shared" si="267"/>
        <v/>
      </c>
    </row>
    <row r="8493" spans="19:20" x14ac:dyDescent="0.25">
      <c r="S8493">
        <f t="shared" si="268"/>
        <v>0</v>
      </c>
      <c r="T8493" t="str">
        <f t="shared" si="267"/>
        <v/>
      </c>
    </row>
    <row r="8494" spans="19:20" x14ac:dyDescent="0.25">
      <c r="S8494">
        <f t="shared" si="268"/>
        <v>0</v>
      </c>
      <c r="T8494" t="str">
        <f t="shared" si="267"/>
        <v/>
      </c>
    </row>
    <row r="8495" spans="19:20" x14ac:dyDescent="0.25">
      <c r="S8495">
        <f t="shared" si="268"/>
        <v>0</v>
      </c>
      <c r="T8495" t="str">
        <f t="shared" si="267"/>
        <v/>
      </c>
    </row>
    <row r="8496" spans="19:20" x14ac:dyDescent="0.25">
      <c r="S8496">
        <f t="shared" si="268"/>
        <v>0</v>
      </c>
      <c r="T8496" t="str">
        <f t="shared" si="267"/>
        <v/>
      </c>
    </row>
    <row r="8497" spans="19:20" x14ac:dyDescent="0.25">
      <c r="S8497">
        <f t="shared" si="268"/>
        <v>0</v>
      </c>
      <c r="T8497" t="str">
        <f t="shared" si="267"/>
        <v/>
      </c>
    </row>
    <row r="8498" spans="19:20" x14ac:dyDescent="0.25">
      <c r="S8498">
        <f t="shared" si="268"/>
        <v>0</v>
      </c>
      <c r="T8498" t="str">
        <f t="shared" si="267"/>
        <v/>
      </c>
    </row>
    <row r="8499" spans="19:20" x14ac:dyDescent="0.25">
      <c r="S8499">
        <f t="shared" si="268"/>
        <v>0</v>
      </c>
      <c r="T8499" t="str">
        <f t="shared" si="267"/>
        <v/>
      </c>
    </row>
    <row r="8500" spans="19:20" x14ac:dyDescent="0.25">
      <c r="S8500">
        <f t="shared" si="268"/>
        <v>0</v>
      </c>
      <c r="T8500" t="str">
        <f t="shared" si="267"/>
        <v/>
      </c>
    </row>
    <row r="8501" spans="19:20" x14ac:dyDescent="0.25">
      <c r="S8501">
        <f t="shared" si="268"/>
        <v>0</v>
      </c>
      <c r="T8501" t="str">
        <f t="shared" si="267"/>
        <v/>
      </c>
    </row>
    <row r="8502" spans="19:20" x14ac:dyDescent="0.25">
      <c r="S8502">
        <f t="shared" si="268"/>
        <v>0</v>
      </c>
      <c r="T8502" t="str">
        <f t="shared" si="267"/>
        <v/>
      </c>
    </row>
    <row r="8503" spans="19:20" x14ac:dyDescent="0.25">
      <c r="S8503">
        <f t="shared" si="268"/>
        <v>0</v>
      </c>
      <c r="T8503" t="str">
        <f t="shared" si="267"/>
        <v/>
      </c>
    </row>
    <row r="8504" spans="19:20" x14ac:dyDescent="0.25">
      <c r="S8504">
        <f t="shared" si="268"/>
        <v>0</v>
      </c>
      <c r="T8504" t="str">
        <f t="shared" si="267"/>
        <v/>
      </c>
    </row>
    <row r="8505" spans="19:20" x14ac:dyDescent="0.25">
      <c r="S8505">
        <f t="shared" si="268"/>
        <v>0</v>
      </c>
      <c r="T8505" t="str">
        <f t="shared" si="267"/>
        <v/>
      </c>
    </row>
    <row r="8506" spans="19:20" x14ac:dyDescent="0.25">
      <c r="S8506">
        <f t="shared" si="268"/>
        <v>0</v>
      </c>
      <c r="T8506" t="str">
        <f t="shared" si="267"/>
        <v/>
      </c>
    </row>
    <row r="8507" spans="19:20" x14ac:dyDescent="0.25">
      <c r="S8507">
        <f t="shared" si="268"/>
        <v>0</v>
      </c>
      <c r="T8507" t="str">
        <f t="shared" si="267"/>
        <v/>
      </c>
    </row>
    <row r="8508" spans="19:20" x14ac:dyDescent="0.25">
      <c r="S8508">
        <f t="shared" si="268"/>
        <v>0</v>
      </c>
      <c r="T8508" t="str">
        <f t="shared" si="267"/>
        <v/>
      </c>
    </row>
    <row r="8509" spans="19:20" x14ac:dyDescent="0.25">
      <c r="S8509">
        <f t="shared" si="268"/>
        <v>0</v>
      </c>
      <c r="T8509" t="str">
        <f t="shared" si="267"/>
        <v/>
      </c>
    </row>
    <row r="8510" spans="19:20" x14ac:dyDescent="0.25">
      <c r="S8510">
        <f t="shared" si="268"/>
        <v>0</v>
      </c>
      <c r="T8510" t="str">
        <f t="shared" si="267"/>
        <v/>
      </c>
    </row>
    <row r="8511" spans="19:20" x14ac:dyDescent="0.25">
      <c r="S8511">
        <f t="shared" si="268"/>
        <v>0</v>
      </c>
      <c r="T8511" t="str">
        <f t="shared" si="267"/>
        <v/>
      </c>
    </row>
    <row r="8512" spans="19:20" x14ac:dyDescent="0.25">
      <c r="S8512">
        <f t="shared" si="268"/>
        <v>0</v>
      </c>
      <c r="T8512" t="str">
        <f t="shared" si="267"/>
        <v/>
      </c>
    </row>
    <row r="8513" spans="19:20" x14ac:dyDescent="0.25">
      <c r="S8513">
        <f t="shared" si="268"/>
        <v>0</v>
      </c>
      <c r="T8513" t="str">
        <f t="shared" si="267"/>
        <v/>
      </c>
    </row>
    <row r="8514" spans="19:20" x14ac:dyDescent="0.25">
      <c r="S8514">
        <f t="shared" si="268"/>
        <v>0</v>
      </c>
      <c r="T8514" t="str">
        <f t="shared" si="267"/>
        <v/>
      </c>
    </row>
    <row r="8515" spans="19:20" x14ac:dyDescent="0.25">
      <c r="S8515">
        <f t="shared" si="268"/>
        <v>0</v>
      </c>
      <c r="T8515" t="str">
        <f t="shared" ref="T8515:T8578" si="269">LEFT(P8515,6)</f>
        <v/>
      </c>
    </row>
    <row r="8516" spans="19:20" x14ac:dyDescent="0.25">
      <c r="S8516">
        <f t="shared" si="268"/>
        <v>0</v>
      </c>
      <c r="T8516" t="str">
        <f t="shared" si="269"/>
        <v/>
      </c>
    </row>
    <row r="8517" spans="19:20" x14ac:dyDescent="0.25">
      <c r="S8517">
        <f t="shared" si="268"/>
        <v>0</v>
      </c>
      <c r="T8517" t="str">
        <f t="shared" si="269"/>
        <v/>
      </c>
    </row>
    <row r="8518" spans="19:20" x14ac:dyDescent="0.25">
      <c r="S8518">
        <f t="shared" si="268"/>
        <v>0</v>
      </c>
      <c r="T8518" t="str">
        <f t="shared" si="269"/>
        <v/>
      </c>
    </row>
    <row r="8519" spans="19:20" x14ac:dyDescent="0.25">
      <c r="S8519">
        <f t="shared" ref="S8519:S8582" si="270">J8519</f>
        <v>0</v>
      </c>
      <c r="T8519" t="str">
        <f t="shared" si="269"/>
        <v/>
      </c>
    </row>
    <row r="8520" spans="19:20" x14ac:dyDescent="0.25">
      <c r="S8520">
        <f t="shared" si="270"/>
        <v>0</v>
      </c>
      <c r="T8520" t="str">
        <f t="shared" si="269"/>
        <v/>
      </c>
    </row>
    <row r="8521" spans="19:20" x14ac:dyDescent="0.25">
      <c r="S8521">
        <f t="shared" si="270"/>
        <v>0</v>
      </c>
      <c r="T8521" t="str">
        <f t="shared" si="269"/>
        <v/>
      </c>
    </row>
    <row r="8522" spans="19:20" x14ac:dyDescent="0.25">
      <c r="S8522">
        <f t="shared" si="270"/>
        <v>0</v>
      </c>
      <c r="T8522" t="str">
        <f t="shared" si="269"/>
        <v/>
      </c>
    </row>
    <row r="8523" spans="19:20" x14ac:dyDescent="0.25">
      <c r="S8523">
        <f t="shared" si="270"/>
        <v>0</v>
      </c>
      <c r="T8523" t="str">
        <f t="shared" si="269"/>
        <v/>
      </c>
    </row>
    <row r="8524" spans="19:20" x14ac:dyDescent="0.25">
      <c r="S8524">
        <f t="shared" si="270"/>
        <v>0</v>
      </c>
      <c r="T8524" t="str">
        <f t="shared" si="269"/>
        <v/>
      </c>
    </row>
    <row r="8525" spans="19:20" x14ac:dyDescent="0.25">
      <c r="S8525">
        <f t="shared" si="270"/>
        <v>0</v>
      </c>
      <c r="T8525" t="str">
        <f t="shared" si="269"/>
        <v/>
      </c>
    </row>
    <row r="8526" spans="19:20" x14ac:dyDescent="0.25">
      <c r="S8526">
        <f t="shared" si="270"/>
        <v>0</v>
      </c>
      <c r="T8526" t="str">
        <f t="shared" si="269"/>
        <v/>
      </c>
    </row>
    <row r="8527" spans="19:20" x14ac:dyDescent="0.25">
      <c r="S8527">
        <f t="shared" si="270"/>
        <v>0</v>
      </c>
      <c r="T8527" t="str">
        <f t="shared" si="269"/>
        <v/>
      </c>
    </row>
    <row r="8528" spans="19:20" x14ac:dyDescent="0.25">
      <c r="S8528">
        <f t="shared" si="270"/>
        <v>0</v>
      </c>
      <c r="T8528" t="str">
        <f t="shared" si="269"/>
        <v/>
      </c>
    </row>
    <row r="8529" spans="19:20" x14ac:dyDescent="0.25">
      <c r="S8529">
        <f t="shared" si="270"/>
        <v>0</v>
      </c>
      <c r="T8529" t="str">
        <f t="shared" si="269"/>
        <v/>
      </c>
    </row>
    <row r="8530" spans="19:20" x14ac:dyDescent="0.25">
      <c r="S8530">
        <f t="shared" si="270"/>
        <v>0</v>
      </c>
      <c r="T8530" t="str">
        <f t="shared" si="269"/>
        <v/>
      </c>
    </row>
    <row r="8531" spans="19:20" x14ac:dyDescent="0.25">
      <c r="S8531">
        <f t="shared" si="270"/>
        <v>0</v>
      </c>
      <c r="T8531" t="str">
        <f t="shared" si="269"/>
        <v/>
      </c>
    </row>
    <row r="8532" spans="19:20" x14ac:dyDescent="0.25">
      <c r="S8532">
        <f t="shared" si="270"/>
        <v>0</v>
      </c>
      <c r="T8532" t="str">
        <f t="shared" si="269"/>
        <v/>
      </c>
    </row>
    <row r="8533" spans="19:20" x14ac:dyDescent="0.25">
      <c r="S8533">
        <f t="shared" si="270"/>
        <v>0</v>
      </c>
      <c r="T8533" t="str">
        <f t="shared" si="269"/>
        <v/>
      </c>
    </row>
    <row r="8534" spans="19:20" x14ac:dyDescent="0.25">
      <c r="S8534">
        <f t="shared" si="270"/>
        <v>0</v>
      </c>
      <c r="T8534" t="str">
        <f t="shared" si="269"/>
        <v/>
      </c>
    </row>
    <row r="8535" spans="19:20" x14ac:dyDescent="0.25">
      <c r="S8535">
        <f t="shared" si="270"/>
        <v>0</v>
      </c>
      <c r="T8535" t="str">
        <f t="shared" si="269"/>
        <v/>
      </c>
    </row>
    <row r="8536" spans="19:20" x14ac:dyDescent="0.25">
      <c r="S8536">
        <f t="shared" si="270"/>
        <v>0</v>
      </c>
      <c r="T8536" t="str">
        <f t="shared" si="269"/>
        <v/>
      </c>
    </row>
    <row r="8537" spans="19:20" x14ac:dyDescent="0.25">
      <c r="S8537">
        <f t="shared" si="270"/>
        <v>0</v>
      </c>
      <c r="T8537" t="str">
        <f t="shared" si="269"/>
        <v/>
      </c>
    </row>
    <row r="8538" spans="19:20" x14ac:dyDescent="0.25">
      <c r="S8538">
        <f t="shared" si="270"/>
        <v>0</v>
      </c>
      <c r="T8538" t="str">
        <f t="shared" si="269"/>
        <v/>
      </c>
    </row>
    <row r="8539" spans="19:20" x14ac:dyDescent="0.25">
      <c r="S8539">
        <f t="shared" si="270"/>
        <v>0</v>
      </c>
      <c r="T8539" t="str">
        <f t="shared" si="269"/>
        <v/>
      </c>
    </row>
    <row r="8540" spans="19:20" x14ac:dyDescent="0.25">
      <c r="S8540">
        <f t="shared" si="270"/>
        <v>0</v>
      </c>
      <c r="T8540" t="str">
        <f t="shared" si="269"/>
        <v/>
      </c>
    </row>
    <row r="8541" spans="19:20" x14ac:dyDescent="0.25">
      <c r="S8541">
        <f t="shared" si="270"/>
        <v>0</v>
      </c>
      <c r="T8541" t="str">
        <f t="shared" si="269"/>
        <v/>
      </c>
    </row>
    <row r="8542" spans="19:20" x14ac:dyDescent="0.25">
      <c r="S8542">
        <f t="shared" si="270"/>
        <v>0</v>
      </c>
      <c r="T8542" t="str">
        <f t="shared" si="269"/>
        <v/>
      </c>
    </row>
    <row r="8543" spans="19:20" x14ac:dyDescent="0.25">
      <c r="S8543">
        <f t="shared" si="270"/>
        <v>0</v>
      </c>
      <c r="T8543" t="str">
        <f t="shared" si="269"/>
        <v/>
      </c>
    </row>
    <row r="8544" spans="19:20" x14ac:dyDescent="0.25">
      <c r="S8544">
        <f t="shared" si="270"/>
        <v>0</v>
      </c>
      <c r="T8544" t="str">
        <f t="shared" si="269"/>
        <v/>
      </c>
    </row>
    <row r="8545" spans="19:20" x14ac:dyDescent="0.25">
      <c r="S8545">
        <f t="shared" si="270"/>
        <v>0</v>
      </c>
      <c r="T8545" t="str">
        <f t="shared" si="269"/>
        <v/>
      </c>
    </row>
    <row r="8546" spans="19:20" x14ac:dyDescent="0.25">
      <c r="S8546">
        <f t="shared" si="270"/>
        <v>0</v>
      </c>
      <c r="T8546" t="str">
        <f t="shared" si="269"/>
        <v/>
      </c>
    </row>
    <row r="8547" spans="19:20" x14ac:dyDescent="0.25">
      <c r="S8547">
        <f t="shared" si="270"/>
        <v>0</v>
      </c>
      <c r="T8547" t="str">
        <f t="shared" si="269"/>
        <v/>
      </c>
    </row>
    <row r="8548" spans="19:20" x14ac:dyDescent="0.25">
      <c r="S8548">
        <f t="shared" si="270"/>
        <v>0</v>
      </c>
      <c r="T8548" t="str">
        <f t="shared" si="269"/>
        <v/>
      </c>
    </row>
    <row r="8549" spans="19:20" x14ac:dyDescent="0.25">
      <c r="S8549">
        <f t="shared" si="270"/>
        <v>0</v>
      </c>
      <c r="T8549" t="str">
        <f t="shared" si="269"/>
        <v/>
      </c>
    </row>
    <row r="8550" spans="19:20" x14ac:dyDescent="0.25">
      <c r="S8550">
        <f t="shared" si="270"/>
        <v>0</v>
      </c>
      <c r="T8550" t="str">
        <f t="shared" si="269"/>
        <v/>
      </c>
    </row>
    <row r="8551" spans="19:20" x14ac:dyDescent="0.25">
      <c r="S8551">
        <f t="shared" si="270"/>
        <v>0</v>
      </c>
      <c r="T8551" t="str">
        <f t="shared" si="269"/>
        <v/>
      </c>
    </row>
    <row r="8552" spans="19:20" x14ac:dyDescent="0.25">
      <c r="S8552">
        <f t="shared" si="270"/>
        <v>0</v>
      </c>
      <c r="T8552" t="str">
        <f t="shared" si="269"/>
        <v/>
      </c>
    </row>
    <row r="8553" spans="19:20" x14ac:dyDescent="0.25">
      <c r="S8553">
        <f t="shared" si="270"/>
        <v>0</v>
      </c>
      <c r="T8553" t="str">
        <f t="shared" si="269"/>
        <v/>
      </c>
    </row>
    <row r="8554" spans="19:20" x14ac:dyDescent="0.25">
      <c r="S8554">
        <f t="shared" si="270"/>
        <v>0</v>
      </c>
      <c r="T8554" t="str">
        <f t="shared" si="269"/>
        <v/>
      </c>
    </row>
    <row r="8555" spans="19:20" x14ac:dyDescent="0.25">
      <c r="S8555">
        <f t="shared" si="270"/>
        <v>0</v>
      </c>
      <c r="T8555" t="str">
        <f t="shared" si="269"/>
        <v/>
      </c>
    </row>
    <row r="8556" spans="19:20" x14ac:dyDescent="0.25">
      <c r="S8556">
        <f t="shared" si="270"/>
        <v>0</v>
      </c>
      <c r="T8556" t="str">
        <f t="shared" si="269"/>
        <v/>
      </c>
    </row>
    <row r="8557" spans="19:20" x14ac:dyDescent="0.25">
      <c r="S8557">
        <f t="shared" si="270"/>
        <v>0</v>
      </c>
      <c r="T8557" t="str">
        <f t="shared" si="269"/>
        <v/>
      </c>
    </row>
    <row r="8558" spans="19:20" x14ac:dyDescent="0.25">
      <c r="S8558">
        <f t="shared" si="270"/>
        <v>0</v>
      </c>
      <c r="T8558" t="str">
        <f t="shared" si="269"/>
        <v/>
      </c>
    </row>
    <row r="8559" spans="19:20" x14ac:dyDescent="0.25">
      <c r="S8559">
        <f t="shared" si="270"/>
        <v>0</v>
      </c>
      <c r="T8559" t="str">
        <f t="shared" si="269"/>
        <v/>
      </c>
    </row>
    <row r="8560" spans="19:20" x14ac:dyDescent="0.25">
      <c r="S8560">
        <f t="shared" si="270"/>
        <v>0</v>
      </c>
      <c r="T8560" t="str">
        <f t="shared" si="269"/>
        <v/>
      </c>
    </row>
    <row r="8561" spans="19:20" x14ac:dyDescent="0.25">
      <c r="S8561">
        <f t="shared" si="270"/>
        <v>0</v>
      </c>
      <c r="T8561" t="str">
        <f t="shared" si="269"/>
        <v/>
      </c>
    </row>
    <row r="8562" spans="19:20" x14ac:dyDescent="0.25">
      <c r="S8562">
        <f t="shared" si="270"/>
        <v>0</v>
      </c>
      <c r="T8562" t="str">
        <f t="shared" si="269"/>
        <v/>
      </c>
    </row>
    <row r="8563" spans="19:20" x14ac:dyDescent="0.25">
      <c r="S8563">
        <f t="shared" si="270"/>
        <v>0</v>
      </c>
      <c r="T8563" t="str">
        <f t="shared" si="269"/>
        <v/>
      </c>
    </row>
    <row r="8564" spans="19:20" x14ac:dyDescent="0.25">
      <c r="S8564">
        <f t="shared" si="270"/>
        <v>0</v>
      </c>
      <c r="T8564" t="str">
        <f t="shared" si="269"/>
        <v/>
      </c>
    </row>
    <row r="8565" spans="19:20" x14ac:dyDescent="0.25">
      <c r="S8565">
        <f t="shared" si="270"/>
        <v>0</v>
      </c>
      <c r="T8565" t="str">
        <f t="shared" si="269"/>
        <v/>
      </c>
    </row>
    <row r="8566" spans="19:20" x14ac:dyDescent="0.25">
      <c r="S8566">
        <f t="shared" si="270"/>
        <v>0</v>
      </c>
      <c r="T8566" t="str">
        <f t="shared" si="269"/>
        <v/>
      </c>
    </row>
    <row r="8567" spans="19:20" x14ac:dyDescent="0.25">
      <c r="S8567">
        <f t="shared" si="270"/>
        <v>0</v>
      </c>
      <c r="T8567" t="str">
        <f t="shared" si="269"/>
        <v/>
      </c>
    </row>
    <row r="8568" spans="19:20" x14ac:dyDescent="0.25">
      <c r="S8568">
        <f t="shared" si="270"/>
        <v>0</v>
      </c>
      <c r="T8568" t="str">
        <f t="shared" si="269"/>
        <v/>
      </c>
    </row>
    <row r="8569" spans="19:20" x14ac:dyDescent="0.25">
      <c r="S8569">
        <f t="shared" si="270"/>
        <v>0</v>
      </c>
      <c r="T8569" t="str">
        <f t="shared" si="269"/>
        <v/>
      </c>
    </row>
    <row r="8570" spans="19:20" x14ac:dyDescent="0.25">
      <c r="S8570">
        <f t="shared" si="270"/>
        <v>0</v>
      </c>
      <c r="T8570" t="str">
        <f t="shared" si="269"/>
        <v/>
      </c>
    </row>
    <row r="8571" spans="19:20" x14ac:dyDescent="0.25">
      <c r="S8571">
        <f t="shared" si="270"/>
        <v>0</v>
      </c>
      <c r="T8571" t="str">
        <f t="shared" si="269"/>
        <v/>
      </c>
    </row>
    <row r="8572" spans="19:20" x14ac:dyDescent="0.25">
      <c r="S8572">
        <f t="shared" si="270"/>
        <v>0</v>
      </c>
      <c r="T8572" t="str">
        <f t="shared" si="269"/>
        <v/>
      </c>
    </row>
    <row r="8573" spans="19:20" x14ac:dyDescent="0.25">
      <c r="S8573">
        <f t="shared" si="270"/>
        <v>0</v>
      </c>
      <c r="T8573" t="str">
        <f t="shared" si="269"/>
        <v/>
      </c>
    </row>
    <row r="8574" spans="19:20" x14ac:dyDescent="0.25">
      <c r="S8574">
        <f t="shared" si="270"/>
        <v>0</v>
      </c>
      <c r="T8574" t="str">
        <f t="shared" si="269"/>
        <v/>
      </c>
    </row>
    <row r="8575" spans="19:20" x14ac:dyDescent="0.25">
      <c r="S8575">
        <f t="shared" si="270"/>
        <v>0</v>
      </c>
      <c r="T8575" t="str">
        <f t="shared" si="269"/>
        <v/>
      </c>
    </row>
    <row r="8576" spans="19:20" x14ac:dyDescent="0.25">
      <c r="S8576">
        <f t="shared" si="270"/>
        <v>0</v>
      </c>
      <c r="T8576" t="str">
        <f t="shared" si="269"/>
        <v/>
      </c>
    </row>
    <row r="8577" spans="19:20" x14ac:dyDescent="0.25">
      <c r="S8577">
        <f t="shared" si="270"/>
        <v>0</v>
      </c>
      <c r="T8577" t="str">
        <f t="shared" si="269"/>
        <v/>
      </c>
    </row>
    <row r="8578" spans="19:20" x14ac:dyDescent="0.25">
      <c r="S8578">
        <f t="shared" si="270"/>
        <v>0</v>
      </c>
      <c r="T8578" t="str">
        <f t="shared" si="269"/>
        <v/>
      </c>
    </row>
    <row r="8579" spans="19:20" x14ac:dyDescent="0.25">
      <c r="S8579">
        <f t="shared" si="270"/>
        <v>0</v>
      </c>
      <c r="T8579" t="str">
        <f t="shared" ref="T8579:T8642" si="271">LEFT(P8579,6)</f>
        <v/>
      </c>
    </row>
    <row r="8580" spans="19:20" x14ac:dyDescent="0.25">
      <c r="S8580">
        <f t="shared" si="270"/>
        <v>0</v>
      </c>
      <c r="T8580" t="str">
        <f t="shared" si="271"/>
        <v/>
      </c>
    </row>
    <row r="8581" spans="19:20" x14ac:dyDescent="0.25">
      <c r="S8581">
        <f t="shared" si="270"/>
        <v>0</v>
      </c>
      <c r="T8581" t="str">
        <f t="shared" si="271"/>
        <v/>
      </c>
    </row>
    <row r="8582" spans="19:20" x14ac:dyDescent="0.25">
      <c r="S8582">
        <f t="shared" si="270"/>
        <v>0</v>
      </c>
      <c r="T8582" t="str">
        <f t="shared" si="271"/>
        <v/>
      </c>
    </row>
    <row r="8583" spans="19:20" x14ac:dyDescent="0.25">
      <c r="S8583">
        <f t="shared" ref="S8583:S8646" si="272">J8583</f>
        <v>0</v>
      </c>
      <c r="T8583" t="str">
        <f t="shared" si="271"/>
        <v/>
      </c>
    </row>
    <row r="8584" spans="19:20" x14ac:dyDescent="0.25">
      <c r="S8584">
        <f t="shared" si="272"/>
        <v>0</v>
      </c>
      <c r="T8584" t="str">
        <f t="shared" si="271"/>
        <v/>
      </c>
    </row>
    <row r="8585" spans="19:20" x14ac:dyDescent="0.25">
      <c r="S8585">
        <f t="shared" si="272"/>
        <v>0</v>
      </c>
      <c r="T8585" t="str">
        <f t="shared" si="271"/>
        <v/>
      </c>
    </row>
    <row r="8586" spans="19:20" x14ac:dyDescent="0.25">
      <c r="S8586">
        <f t="shared" si="272"/>
        <v>0</v>
      </c>
      <c r="T8586" t="str">
        <f t="shared" si="271"/>
        <v/>
      </c>
    </row>
    <row r="8587" spans="19:20" x14ac:dyDescent="0.25">
      <c r="S8587">
        <f t="shared" si="272"/>
        <v>0</v>
      </c>
      <c r="T8587" t="str">
        <f t="shared" si="271"/>
        <v/>
      </c>
    </row>
    <row r="8588" spans="19:20" x14ac:dyDescent="0.25">
      <c r="S8588">
        <f t="shared" si="272"/>
        <v>0</v>
      </c>
      <c r="T8588" t="str">
        <f t="shared" si="271"/>
        <v/>
      </c>
    </row>
    <row r="8589" spans="19:20" x14ac:dyDescent="0.25">
      <c r="S8589">
        <f t="shared" si="272"/>
        <v>0</v>
      </c>
      <c r="T8589" t="str">
        <f t="shared" si="271"/>
        <v/>
      </c>
    </row>
    <row r="8590" spans="19:20" x14ac:dyDescent="0.25">
      <c r="S8590">
        <f t="shared" si="272"/>
        <v>0</v>
      </c>
      <c r="T8590" t="str">
        <f t="shared" si="271"/>
        <v/>
      </c>
    </row>
    <row r="8591" spans="19:20" x14ac:dyDescent="0.25">
      <c r="S8591">
        <f t="shared" si="272"/>
        <v>0</v>
      </c>
      <c r="T8591" t="str">
        <f t="shared" si="271"/>
        <v/>
      </c>
    </row>
    <row r="8592" spans="19:20" x14ac:dyDescent="0.25">
      <c r="S8592">
        <f t="shared" si="272"/>
        <v>0</v>
      </c>
      <c r="T8592" t="str">
        <f t="shared" si="271"/>
        <v/>
      </c>
    </row>
    <row r="8593" spans="19:20" x14ac:dyDescent="0.25">
      <c r="S8593">
        <f t="shared" si="272"/>
        <v>0</v>
      </c>
      <c r="T8593" t="str">
        <f t="shared" si="271"/>
        <v/>
      </c>
    </row>
    <row r="8594" spans="19:20" x14ac:dyDescent="0.25">
      <c r="S8594">
        <f t="shared" si="272"/>
        <v>0</v>
      </c>
      <c r="T8594" t="str">
        <f t="shared" si="271"/>
        <v/>
      </c>
    </row>
    <row r="8595" spans="19:20" x14ac:dyDescent="0.25">
      <c r="S8595">
        <f t="shared" si="272"/>
        <v>0</v>
      </c>
      <c r="T8595" t="str">
        <f t="shared" si="271"/>
        <v/>
      </c>
    </row>
    <row r="8596" spans="19:20" x14ac:dyDescent="0.25">
      <c r="S8596">
        <f t="shared" si="272"/>
        <v>0</v>
      </c>
      <c r="T8596" t="str">
        <f t="shared" si="271"/>
        <v/>
      </c>
    </row>
    <row r="8597" spans="19:20" x14ac:dyDescent="0.25">
      <c r="S8597">
        <f t="shared" si="272"/>
        <v>0</v>
      </c>
      <c r="T8597" t="str">
        <f t="shared" si="271"/>
        <v/>
      </c>
    </row>
    <row r="8598" spans="19:20" x14ac:dyDescent="0.25">
      <c r="S8598">
        <f t="shared" si="272"/>
        <v>0</v>
      </c>
      <c r="T8598" t="str">
        <f t="shared" si="271"/>
        <v/>
      </c>
    </row>
    <row r="8599" spans="19:20" x14ac:dyDescent="0.25">
      <c r="S8599">
        <f t="shared" si="272"/>
        <v>0</v>
      </c>
      <c r="T8599" t="str">
        <f t="shared" si="271"/>
        <v/>
      </c>
    </row>
    <row r="8600" spans="19:20" x14ac:dyDescent="0.25">
      <c r="S8600">
        <f t="shared" si="272"/>
        <v>0</v>
      </c>
      <c r="T8600" t="str">
        <f t="shared" si="271"/>
        <v/>
      </c>
    </row>
    <row r="8601" spans="19:20" x14ac:dyDescent="0.25">
      <c r="S8601">
        <f t="shared" si="272"/>
        <v>0</v>
      </c>
      <c r="T8601" t="str">
        <f t="shared" si="271"/>
        <v/>
      </c>
    </row>
    <row r="8602" spans="19:20" x14ac:dyDescent="0.25">
      <c r="S8602">
        <f t="shared" si="272"/>
        <v>0</v>
      </c>
      <c r="T8602" t="str">
        <f t="shared" si="271"/>
        <v/>
      </c>
    </row>
    <row r="8603" spans="19:20" x14ac:dyDescent="0.25">
      <c r="S8603">
        <f t="shared" si="272"/>
        <v>0</v>
      </c>
      <c r="T8603" t="str">
        <f t="shared" si="271"/>
        <v/>
      </c>
    </row>
    <row r="8604" spans="19:20" x14ac:dyDescent="0.25">
      <c r="S8604">
        <f t="shared" si="272"/>
        <v>0</v>
      </c>
      <c r="T8604" t="str">
        <f t="shared" si="271"/>
        <v/>
      </c>
    </row>
    <row r="8605" spans="19:20" x14ac:dyDescent="0.25">
      <c r="S8605">
        <f t="shared" si="272"/>
        <v>0</v>
      </c>
      <c r="T8605" t="str">
        <f t="shared" si="271"/>
        <v/>
      </c>
    </row>
    <row r="8606" spans="19:20" x14ac:dyDescent="0.25">
      <c r="S8606">
        <f t="shared" si="272"/>
        <v>0</v>
      </c>
      <c r="T8606" t="str">
        <f t="shared" si="271"/>
        <v/>
      </c>
    </row>
    <row r="8607" spans="19:20" x14ac:dyDescent="0.25">
      <c r="S8607">
        <f t="shared" si="272"/>
        <v>0</v>
      </c>
      <c r="T8607" t="str">
        <f t="shared" si="271"/>
        <v/>
      </c>
    </row>
    <row r="8608" spans="19:20" x14ac:dyDescent="0.25">
      <c r="S8608">
        <f t="shared" si="272"/>
        <v>0</v>
      </c>
      <c r="T8608" t="str">
        <f t="shared" si="271"/>
        <v/>
      </c>
    </row>
    <row r="8609" spans="19:20" x14ac:dyDescent="0.25">
      <c r="S8609">
        <f t="shared" si="272"/>
        <v>0</v>
      </c>
      <c r="T8609" t="str">
        <f t="shared" si="271"/>
        <v/>
      </c>
    </row>
    <row r="8610" spans="19:20" x14ac:dyDescent="0.25">
      <c r="S8610">
        <f t="shared" si="272"/>
        <v>0</v>
      </c>
      <c r="T8610" t="str">
        <f t="shared" si="271"/>
        <v/>
      </c>
    </row>
    <row r="8611" spans="19:20" x14ac:dyDescent="0.25">
      <c r="S8611">
        <f t="shared" si="272"/>
        <v>0</v>
      </c>
      <c r="T8611" t="str">
        <f t="shared" si="271"/>
        <v/>
      </c>
    </row>
    <row r="8612" spans="19:20" x14ac:dyDescent="0.25">
      <c r="S8612">
        <f t="shared" si="272"/>
        <v>0</v>
      </c>
      <c r="T8612" t="str">
        <f t="shared" si="271"/>
        <v/>
      </c>
    </row>
    <row r="8613" spans="19:20" x14ac:dyDescent="0.25">
      <c r="S8613">
        <f t="shared" si="272"/>
        <v>0</v>
      </c>
      <c r="T8613" t="str">
        <f t="shared" si="271"/>
        <v/>
      </c>
    </row>
    <row r="8614" spans="19:20" x14ac:dyDescent="0.25">
      <c r="S8614">
        <f t="shared" si="272"/>
        <v>0</v>
      </c>
      <c r="T8614" t="str">
        <f t="shared" si="271"/>
        <v/>
      </c>
    </row>
    <row r="8615" spans="19:20" x14ac:dyDescent="0.25">
      <c r="S8615">
        <f t="shared" si="272"/>
        <v>0</v>
      </c>
      <c r="T8615" t="str">
        <f t="shared" si="271"/>
        <v/>
      </c>
    </row>
    <row r="8616" spans="19:20" x14ac:dyDescent="0.25">
      <c r="S8616">
        <f t="shared" si="272"/>
        <v>0</v>
      </c>
      <c r="T8616" t="str">
        <f t="shared" si="271"/>
        <v/>
      </c>
    </row>
    <row r="8617" spans="19:20" x14ac:dyDescent="0.25">
      <c r="S8617">
        <f t="shared" si="272"/>
        <v>0</v>
      </c>
      <c r="T8617" t="str">
        <f t="shared" si="271"/>
        <v/>
      </c>
    </row>
    <row r="8618" spans="19:20" x14ac:dyDescent="0.25">
      <c r="S8618">
        <f t="shared" si="272"/>
        <v>0</v>
      </c>
      <c r="T8618" t="str">
        <f t="shared" si="271"/>
        <v/>
      </c>
    </row>
    <row r="8619" spans="19:20" x14ac:dyDescent="0.25">
      <c r="S8619">
        <f t="shared" si="272"/>
        <v>0</v>
      </c>
      <c r="T8619" t="str">
        <f t="shared" si="271"/>
        <v/>
      </c>
    </row>
    <row r="8620" spans="19:20" x14ac:dyDescent="0.25">
      <c r="S8620">
        <f t="shared" si="272"/>
        <v>0</v>
      </c>
      <c r="T8620" t="str">
        <f t="shared" si="271"/>
        <v/>
      </c>
    </row>
    <row r="8621" spans="19:20" x14ac:dyDescent="0.25">
      <c r="S8621">
        <f t="shared" si="272"/>
        <v>0</v>
      </c>
      <c r="T8621" t="str">
        <f t="shared" si="271"/>
        <v/>
      </c>
    </row>
    <row r="8622" spans="19:20" x14ac:dyDescent="0.25">
      <c r="S8622">
        <f t="shared" si="272"/>
        <v>0</v>
      </c>
      <c r="T8622" t="str">
        <f t="shared" si="271"/>
        <v/>
      </c>
    </row>
    <row r="8623" spans="19:20" x14ac:dyDescent="0.25">
      <c r="S8623">
        <f t="shared" si="272"/>
        <v>0</v>
      </c>
      <c r="T8623" t="str">
        <f t="shared" si="271"/>
        <v/>
      </c>
    </row>
    <row r="8624" spans="19:20" x14ac:dyDescent="0.25">
      <c r="S8624">
        <f t="shared" si="272"/>
        <v>0</v>
      </c>
      <c r="T8624" t="str">
        <f t="shared" si="271"/>
        <v/>
      </c>
    </row>
    <row r="8625" spans="19:20" x14ac:dyDescent="0.25">
      <c r="S8625">
        <f t="shared" si="272"/>
        <v>0</v>
      </c>
      <c r="T8625" t="str">
        <f t="shared" si="271"/>
        <v/>
      </c>
    </row>
    <row r="8626" spans="19:20" x14ac:dyDescent="0.25">
      <c r="S8626">
        <f t="shared" si="272"/>
        <v>0</v>
      </c>
      <c r="T8626" t="str">
        <f t="shared" si="271"/>
        <v/>
      </c>
    </row>
    <row r="8627" spans="19:20" x14ac:dyDescent="0.25">
      <c r="S8627">
        <f t="shared" si="272"/>
        <v>0</v>
      </c>
      <c r="T8627" t="str">
        <f t="shared" si="271"/>
        <v/>
      </c>
    </row>
    <row r="8628" spans="19:20" x14ac:dyDescent="0.25">
      <c r="S8628">
        <f t="shared" si="272"/>
        <v>0</v>
      </c>
      <c r="T8628" t="str">
        <f t="shared" si="271"/>
        <v/>
      </c>
    </row>
    <row r="8629" spans="19:20" x14ac:dyDescent="0.25">
      <c r="S8629">
        <f t="shared" si="272"/>
        <v>0</v>
      </c>
      <c r="T8629" t="str">
        <f t="shared" si="271"/>
        <v/>
      </c>
    </row>
    <row r="8630" spans="19:20" x14ac:dyDescent="0.25">
      <c r="S8630">
        <f t="shared" si="272"/>
        <v>0</v>
      </c>
      <c r="T8630" t="str">
        <f t="shared" si="271"/>
        <v/>
      </c>
    </row>
    <row r="8631" spans="19:20" x14ac:dyDescent="0.25">
      <c r="S8631">
        <f t="shared" si="272"/>
        <v>0</v>
      </c>
      <c r="T8631" t="str">
        <f t="shared" si="271"/>
        <v/>
      </c>
    </row>
    <row r="8632" spans="19:20" x14ac:dyDescent="0.25">
      <c r="S8632">
        <f t="shared" si="272"/>
        <v>0</v>
      </c>
      <c r="T8632" t="str">
        <f t="shared" si="271"/>
        <v/>
      </c>
    </row>
    <row r="8633" spans="19:20" x14ac:dyDescent="0.25">
      <c r="S8633">
        <f t="shared" si="272"/>
        <v>0</v>
      </c>
      <c r="T8633" t="str">
        <f t="shared" si="271"/>
        <v/>
      </c>
    </row>
    <row r="8634" spans="19:20" x14ac:dyDescent="0.25">
      <c r="S8634">
        <f t="shared" si="272"/>
        <v>0</v>
      </c>
      <c r="T8634" t="str">
        <f t="shared" si="271"/>
        <v/>
      </c>
    </row>
    <row r="8635" spans="19:20" x14ac:dyDescent="0.25">
      <c r="S8635">
        <f t="shared" si="272"/>
        <v>0</v>
      </c>
      <c r="T8635" t="str">
        <f t="shared" si="271"/>
        <v/>
      </c>
    </row>
    <row r="8636" spans="19:20" x14ac:dyDescent="0.25">
      <c r="S8636">
        <f t="shared" si="272"/>
        <v>0</v>
      </c>
      <c r="T8636" t="str">
        <f t="shared" si="271"/>
        <v/>
      </c>
    </row>
    <row r="8637" spans="19:20" x14ac:dyDescent="0.25">
      <c r="S8637">
        <f t="shared" si="272"/>
        <v>0</v>
      </c>
      <c r="T8637" t="str">
        <f t="shared" si="271"/>
        <v/>
      </c>
    </row>
    <row r="8638" spans="19:20" x14ac:dyDescent="0.25">
      <c r="S8638">
        <f t="shared" si="272"/>
        <v>0</v>
      </c>
      <c r="T8638" t="str">
        <f t="shared" si="271"/>
        <v/>
      </c>
    </row>
    <row r="8639" spans="19:20" x14ac:dyDescent="0.25">
      <c r="S8639">
        <f t="shared" si="272"/>
        <v>0</v>
      </c>
      <c r="T8639" t="str">
        <f t="shared" si="271"/>
        <v/>
      </c>
    </row>
    <row r="8640" spans="19:20" x14ac:dyDescent="0.25">
      <c r="S8640">
        <f t="shared" si="272"/>
        <v>0</v>
      </c>
      <c r="T8640" t="str">
        <f t="shared" si="271"/>
        <v/>
      </c>
    </row>
    <row r="8641" spans="19:20" x14ac:dyDescent="0.25">
      <c r="S8641">
        <f t="shared" si="272"/>
        <v>0</v>
      </c>
      <c r="T8641" t="str">
        <f t="shared" si="271"/>
        <v/>
      </c>
    </row>
    <row r="8642" spans="19:20" x14ac:dyDescent="0.25">
      <c r="S8642">
        <f t="shared" si="272"/>
        <v>0</v>
      </c>
      <c r="T8642" t="str">
        <f t="shared" si="271"/>
        <v/>
      </c>
    </row>
    <row r="8643" spans="19:20" x14ac:dyDescent="0.25">
      <c r="S8643">
        <f t="shared" si="272"/>
        <v>0</v>
      </c>
      <c r="T8643" t="str">
        <f t="shared" ref="T8643:T8706" si="273">LEFT(P8643,6)</f>
        <v/>
      </c>
    </row>
    <row r="8644" spans="19:20" x14ac:dyDescent="0.25">
      <c r="S8644">
        <f t="shared" si="272"/>
        <v>0</v>
      </c>
      <c r="T8644" t="str">
        <f t="shared" si="273"/>
        <v/>
      </c>
    </row>
    <row r="8645" spans="19:20" x14ac:dyDescent="0.25">
      <c r="S8645">
        <f t="shared" si="272"/>
        <v>0</v>
      </c>
      <c r="T8645" t="str">
        <f t="shared" si="273"/>
        <v/>
      </c>
    </row>
    <row r="8646" spans="19:20" x14ac:dyDescent="0.25">
      <c r="S8646">
        <f t="shared" si="272"/>
        <v>0</v>
      </c>
      <c r="T8646" t="str">
        <f t="shared" si="273"/>
        <v/>
      </c>
    </row>
    <row r="8647" spans="19:20" x14ac:dyDescent="0.25">
      <c r="S8647">
        <f t="shared" ref="S8647:S8710" si="274">J8647</f>
        <v>0</v>
      </c>
      <c r="T8647" t="str">
        <f t="shared" si="273"/>
        <v/>
      </c>
    </row>
    <row r="8648" spans="19:20" x14ac:dyDescent="0.25">
      <c r="S8648">
        <f t="shared" si="274"/>
        <v>0</v>
      </c>
      <c r="T8648" t="str">
        <f t="shared" si="273"/>
        <v/>
      </c>
    </row>
    <row r="8649" spans="19:20" x14ac:dyDescent="0.25">
      <c r="S8649">
        <f t="shared" si="274"/>
        <v>0</v>
      </c>
      <c r="T8649" t="str">
        <f t="shared" si="273"/>
        <v/>
      </c>
    </row>
    <row r="8650" spans="19:20" x14ac:dyDescent="0.25">
      <c r="S8650">
        <f t="shared" si="274"/>
        <v>0</v>
      </c>
      <c r="T8650" t="str">
        <f t="shared" si="273"/>
        <v/>
      </c>
    </row>
    <row r="8651" spans="19:20" x14ac:dyDescent="0.25">
      <c r="S8651">
        <f t="shared" si="274"/>
        <v>0</v>
      </c>
      <c r="T8651" t="str">
        <f t="shared" si="273"/>
        <v/>
      </c>
    </row>
    <row r="8652" spans="19:20" x14ac:dyDescent="0.25">
      <c r="S8652">
        <f t="shared" si="274"/>
        <v>0</v>
      </c>
      <c r="T8652" t="str">
        <f t="shared" si="273"/>
        <v/>
      </c>
    </row>
    <row r="8653" spans="19:20" x14ac:dyDescent="0.25">
      <c r="S8653">
        <f t="shared" si="274"/>
        <v>0</v>
      </c>
      <c r="T8653" t="str">
        <f t="shared" si="273"/>
        <v/>
      </c>
    </row>
    <row r="8654" spans="19:20" x14ac:dyDescent="0.25">
      <c r="S8654">
        <f t="shared" si="274"/>
        <v>0</v>
      </c>
      <c r="T8654" t="str">
        <f t="shared" si="273"/>
        <v/>
      </c>
    </row>
    <row r="8655" spans="19:20" x14ac:dyDescent="0.25">
      <c r="S8655">
        <f t="shared" si="274"/>
        <v>0</v>
      </c>
      <c r="T8655" t="str">
        <f t="shared" si="273"/>
        <v/>
      </c>
    </row>
    <row r="8656" spans="19:20" x14ac:dyDescent="0.25">
      <c r="S8656">
        <f t="shared" si="274"/>
        <v>0</v>
      </c>
      <c r="T8656" t="str">
        <f t="shared" si="273"/>
        <v/>
      </c>
    </row>
    <row r="8657" spans="19:20" x14ac:dyDescent="0.25">
      <c r="S8657">
        <f t="shared" si="274"/>
        <v>0</v>
      </c>
      <c r="T8657" t="str">
        <f t="shared" si="273"/>
        <v/>
      </c>
    </row>
    <row r="8658" spans="19:20" x14ac:dyDescent="0.25">
      <c r="S8658">
        <f t="shared" si="274"/>
        <v>0</v>
      </c>
      <c r="T8658" t="str">
        <f t="shared" si="273"/>
        <v/>
      </c>
    </row>
    <row r="8659" spans="19:20" x14ac:dyDescent="0.25">
      <c r="S8659">
        <f t="shared" si="274"/>
        <v>0</v>
      </c>
      <c r="T8659" t="str">
        <f t="shared" si="273"/>
        <v/>
      </c>
    </row>
    <row r="8660" spans="19:20" x14ac:dyDescent="0.25">
      <c r="S8660">
        <f t="shared" si="274"/>
        <v>0</v>
      </c>
      <c r="T8660" t="str">
        <f t="shared" si="273"/>
        <v/>
      </c>
    </row>
    <row r="8661" spans="19:20" x14ac:dyDescent="0.25">
      <c r="S8661">
        <f t="shared" si="274"/>
        <v>0</v>
      </c>
      <c r="T8661" t="str">
        <f t="shared" si="273"/>
        <v/>
      </c>
    </row>
    <row r="8662" spans="19:20" x14ac:dyDescent="0.25">
      <c r="S8662">
        <f t="shared" si="274"/>
        <v>0</v>
      </c>
      <c r="T8662" t="str">
        <f t="shared" si="273"/>
        <v/>
      </c>
    </row>
    <row r="8663" spans="19:20" x14ac:dyDescent="0.25">
      <c r="S8663">
        <f t="shared" si="274"/>
        <v>0</v>
      </c>
      <c r="T8663" t="str">
        <f t="shared" si="273"/>
        <v/>
      </c>
    </row>
    <row r="8664" spans="19:20" x14ac:dyDescent="0.25">
      <c r="S8664">
        <f t="shared" si="274"/>
        <v>0</v>
      </c>
      <c r="T8664" t="str">
        <f t="shared" si="273"/>
        <v/>
      </c>
    </row>
    <row r="8665" spans="19:20" x14ac:dyDescent="0.25">
      <c r="S8665">
        <f t="shared" si="274"/>
        <v>0</v>
      </c>
      <c r="T8665" t="str">
        <f t="shared" si="273"/>
        <v/>
      </c>
    </row>
    <row r="8666" spans="19:20" x14ac:dyDescent="0.25">
      <c r="S8666">
        <f t="shared" si="274"/>
        <v>0</v>
      </c>
      <c r="T8666" t="str">
        <f t="shared" si="273"/>
        <v/>
      </c>
    </row>
    <row r="8667" spans="19:20" x14ac:dyDescent="0.25">
      <c r="S8667">
        <f t="shared" si="274"/>
        <v>0</v>
      </c>
      <c r="T8667" t="str">
        <f t="shared" si="273"/>
        <v/>
      </c>
    </row>
    <row r="8668" spans="19:20" x14ac:dyDescent="0.25">
      <c r="S8668">
        <f t="shared" si="274"/>
        <v>0</v>
      </c>
      <c r="T8668" t="str">
        <f t="shared" si="273"/>
        <v/>
      </c>
    </row>
    <row r="8669" spans="19:20" x14ac:dyDescent="0.25">
      <c r="S8669">
        <f t="shared" si="274"/>
        <v>0</v>
      </c>
      <c r="T8669" t="str">
        <f t="shared" si="273"/>
        <v/>
      </c>
    </row>
    <row r="8670" spans="19:20" x14ac:dyDescent="0.25">
      <c r="S8670">
        <f t="shared" si="274"/>
        <v>0</v>
      </c>
      <c r="T8670" t="str">
        <f t="shared" si="273"/>
        <v/>
      </c>
    </row>
    <row r="8671" spans="19:20" x14ac:dyDescent="0.25">
      <c r="S8671">
        <f t="shared" si="274"/>
        <v>0</v>
      </c>
      <c r="T8671" t="str">
        <f t="shared" si="273"/>
        <v/>
      </c>
    </row>
    <row r="8672" spans="19:20" x14ac:dyDescent="0.25">
      <c r="S8672">
        <f t="shared" si="274"/>
        <v>0</v>
      </c>
      <c r="T8672" t="str">
        <f t="shared" si="273"/>
        <v/>
      </c>
    </row>
    <row r="8673" spans="19:20" x14ac:dyDescent="0.25">
      <c r="S8673">
        <f t="shared" si="274"/>
        <v>0</v>
      </c>
      <c r="T8673" t="str">
        <f t="shared" si="273"/>
        <v/>
      </c>
    </row>
    <row r="8674" spans="19:20" x14ac:dyDescent="0.25">
      <c r="S8674">
        <f t="shared" si="274"/>
        <v>0</v>
      </c>
      <c r="T8674" t="str">
        <f t="shared" si="273"/>
        <v/>
      </c>
    </row>
    <row r="8675" spans="19:20" x14ac:dyDescent="0.25">
      <c r="S8675">
        <f t="shared" si="274"/>
        <v>0</v>
      </c>
      <c r="T8675" t="str">
        <f t="shared" si="273"/>
        <v/>
      </c>
    </row>
    <row r="8676" spans="19:20" x14ac:dyDescent="0.25">
      <c r="S8676">
        <f t="shared" si="274"/>
        <v>0</v>
      </c>
      <c r="T8676" t="str">
        <f t="shared" si="273"/>
        <v/>
      </c>
    </row>
    <row r="8677" spans="19:20" x14ac:dyDescent="0.25">
      <c r="S8677">
        <f t="shared" si="274"/>
        <v>0</v>
      </c>
      <c r="T8677" t="str">
        <f t="shared" si="273"/>
        <v/>
      </c>
    </row>
    <row r="8678" spans="19:20" x14ac:dyDescent="0.25">
      <c r="S8678">
        <f t="shared" si="274"/>
        <v>0</v>
      </c>
      <c r="T8678" t="str">
        <f t="shared" si="273"/>
        <v/>
      </c>
    </row>
    <row r="8679" spans="19:20" x14ac:dyDescent="0.25">
      <c r="S8679">
        <f t="shared" si="274"/>
        <v>0</v>
      </c>
      <c r="T8679" t="str">
        <f t="shared" si="273"/>
        <v/>
      </c>
    </row>
    <row r="8680" spans="19:20" x14ac:dyDescent="0.25">
      <c r="S8680">
        <f t="shared" si="274"/>
        <v>0</v>
      </c>
      <c r="T8680" t="str">
        <f t="shared" si="273"/>
        <v/>
      </c>
    </row>
    <row r="8681" spans="19:20" x14ac:dyDescent="0.25">
      <c r="S8681">
        <f t="shared" si="274"/>
        <v>0</v>
      </c>
      <c r="T8681" t="str">
        <f t="shared" si="273"/>
        <v/>
      </c>
    </row>
    <row r="8682" spans="19:20" x14ac:dyDescent="0.25">
      <c r="S8682">
        <f t="shared" si="274"/>
        <v>0</v>
      </c>
      <c r="T8682" t="str">
        <f t="shared" si="273"/>
        <v/>
      </c>
    </row>
    <row r="8683" spans="19:20" x14ac:dyDescent="0.25">
      <c r="S8683">
        <f t="shared" si="274"/>
        <v>0</v>
      </c>
      <c r="T8683" t="str">
        <f t="shared" si="273"/>
        <v/>
      </c>
    </row>
    <row r="8684" spans="19:20" x14ac:dyDescent="0.25">
      <c r="S8684">
        <f t="shared" si="274"/>
        <v>0</v>
      </c>
      <c r="T8684" t="str">
        <f t="shared" si="273"/>
        <v/>
      </c>
    </row>
    <row r="8685" spans="19:20" x14ac:dyDescent="0.25">
      <c r="S8685">
        <f t="shared" si="274"/>
        <v>0</v>
      </c>
      <c r="T8685" t="str">
        <f t="shared" si="273"/>
        <v/>
      </c>
    </row>
    <row r="8686" spans="19:20" x14ac:dyDescent="0.25">
      <c r="S8686">
        <f t="shared" si="274"/>
        <v>0</v>
      </c>
      <c r="T8686" t="str">
        <f t="shared" si="273"/>
        <v/>
      </c>
    </row>
    <row r="8687" spans="19:20" x14ac:dyDescent="0.25">
      <c r="S8687">
        <f t="shared" si="274"/>
        <v>0</v>
      </c>
      <c r="T8687" t="str">
        <f t="shared" si="273"/>
        <v/>
      </c>
    </row>
    <row r="8688" spans="19:20" x14ac:dyDescent="0.25">
      <c r="S8688">
        <f t="shared" si="274"/>
        <v>0</v>
      </c>
      <c r="T8688" t="str">
        <f t="shared" si="273"/>
        <v/>
      </c>
    </row>
    <row r="8689" spans="19:20" x14ac:dyDescent="0.25">
      <c r="S8689">
        <f t="shared" si="274"/>
        <v>0</v>
      </c>
      <c r="T8689" t="str">
        <f t="shared" si="273"/>
        <v/>
      </c>
    </row>
    <row r="8690" spans="19:20" x14ac:dyDescent="0.25">
      <c r="S8690">
        <f t="shared" si="274"/>
        <v>0</v>
      </c>
      <c r="T8690" t="str">
        <f t="shared" si="273"/>
        <v/>
      </c>
    </row>
    <row r="8691" spans="19:20" x14ac:dyDescent="0.25">
      <c r="S8691">
        <f t="shared" si="274"/>
        <v>0</v>
      </c>
      <c r="T8691" t="str">
        <f t="shared" si="273"/>
        <v/>
      </c>
    </row>
    <row r="8692" spans="19:20" x14ac:dyDescent="0.25">
      <c r="S8692">
        <f t="shared" si="274"/>
        <v>0</v>
      </c>
      <c r="T8692" t="str">
        <f t="shared" si="273"/>
        <v/>
      </c>
    </row>
    <row r="8693" spans="19:20" x14ac:dyDescent="0.25">
      <c r="S8693">
        <f t="shared" si="274"/>
        <v>0</v>
      </c>
      <c r="T8693" t="str">
        <f t="shared" si="273"/>
        <v/>
      </c>
    </row>
    <row r="8694" spans="19:20" x14ac:dyDescent="0.25">
      <c r="S8694">
        <f t="shared" si="274"/>
        <v>0</v>
      </c>
      <c r="T8694" t="str">
        <f t="shared" si="273"/>
        <v/>
      </c>
    </row>
    <row r="8695" spans="19:20" x14ac:dyDescent="0.25">
      <c r="S8695">
        <f t="shared" si="274"/>
        <v>0</v>
      </c>
      <c r="T8695" t="str">
        <f t="shared" si="273"/>
        <v/>
      </c>
    </row>
    <row r="8696" spans="19:20" x14ac:dyDescent="0.25">
      <c r="S8696">
        <f t="shared" si="274"/>
        <v>0</v>
      </c>
      <c r="T8696" t="str">
        <f t="shared" si="273"/>
        <v/>
      </c>
    </row>
    <row r="8697" spans="19:20" x14ac:dyDescent="0.25">
      <c r="S8697">
        <f t="shared" si="274"/>
        <v>0</v>
      </c>
      <c r="T8697" t="str">
        <f t="shared" si="273"/>
        <v/>
      </c>
    </row>
    <row r="8698" spans="19:20" x14ac:dyDescent="0.25">
      <c r="S8698">
        <f t="shared" si="274"/>
        <v>0</v>
      </c>
      <c r="T8698" t="str">
        <f t="shared" si="273"/>
        <v/>
      </c>
    </row>
    <row r="8699" spans="19:20" x14ac:dyDescent="0.25">
      <c r="S8699">
        <f t="shared" si="274"/>
        <v>0</v>
      </c>
      <c r="T8699" t="str">
        <f t="shared" si="273"/>
        <v/>
      </c>
    </row>
    <row r="8700" spans="19:20" x14ac:dyDescent="0.25">
      <c r="S8700">
        <f t="shared" si="274"/>
        <v>0</v>
      </c>
      <c r="T8700" t="str">
        <f t="shared" si="273"/>
        <v/>
      </c>
    </row>
    <row r="8701" spans="19:20" x14ac:dyDescent="0.25">
      <c r="S8701">
        <f t="shared" si="274"/>
        <v>0</v>
      </c>
      <c r="T8701" t="str">
        <f t="shared" si="273"/>
        <v/>
      </c>
    </row>
    <row r="8702" spans="19:20" x14ac:dyDescent="0.25">
      <c r="S8702">
        <f t="shared" si="274"/>
        <v>0</v>
      </c>
      <c r="T8702" t="str">
        <f t="shared" si="273"/>
        <v/>
      </c>
    </row>
    <row r="8703" spans="19:20" x14ac:dyDescent="0.25">
      <c r="S8703">
        <f t="shared" si="274"/>
        <v>0</v>
      </c>
      <c r="T8703" t="str">
        <f t="shared" si="273"/>
        <v/>
      </c>
    </row>
    <row r="8704" spans="19:20" x14ac:dyDescent="0.25">
      <c r="S8704">
        <f t="shared" si="274"/>
        <v>0</v>
      </c>
      <c r="T8704" t="str">
        <f t="shared" si="273"/>
        <v/>
      </c>
    </row>
    <row r="8705" spans="19:20" x14ac:dyDescent="0.25">
      <c r="S8705">
        <f t="shared" si="274"/>
        <v>0</v>
      </c>
      <c r="T8705" t="str">
        <f t="shared" si="273"/>
        <v/>
      </c>
    </row>
    <row r="8706" spans="19:20" x14ac:dyDescent="0.25">
      <c r="S8706">
        <f t="shared" si="274"/>
        <v>0</v>
      </c>
      <c r="T8706" t="str">
        <f t="shared" si="273"/>
        <v/>
      </c>
    </row>
    <row r="8707" spans="19:20" x14ac:dyDescent="0.25">
      <c r="S8707">
        <f t="shared" si="274"/>
        <v>0</v>
      </c>
      <c r="T8707" t="str">
        <f t="shared" ref="T8707:T8770" si="275">LEFT(P8707,6)</f>
        <v/>
      </c>
    </row>
    <row r="8708" spans="19:20" x14ac:dyDescent="0.25">
      <c r="S8708">
        <f t="shared" si="274"/>
        <v>0</v>
      </c>
      <c r="T8708" t="str">
        <f t="shared" si="275"/>
        <v/>
      </c>
    </row>
    <row r="8709" spans="19:20" x14ac:dyDescent="0.25">
      <c r="S8709">
        <f t="shared" si="274"/>
        <v>0</v>
      </c>
      <c r="T8709" t="str">
        <f t="shared" si="275"/>
        <v/>
      </c>
    </row>
    <row r="8710" spans="19:20" x14ac:dyDescent="0.25">
      <c r="S8710">
        <f t="shared" si="274"/>
        <v>0</v>
      </c>
      <c r="T8710" t="str">
        <f t="shared" si="275"/>
        <v/>
      </c>
    </row>
    <row r="8711" spans="19:20" x14ac:dyDescent="0.25">
      <c r="S8711">
        <f t="shared" ref="S8711:S8774" si="276">J8711</f>
        <v>0</v>
      </c>
      <c r="T8711" t="str">
        <f t="shared" si="275"/>
        <v/>
      </c>
    </row>
    <row r="8712" spans="19:20" x14ac:dyDescent="0.25">
      <c r="S8712">
        <f t="shared" si="276"/>
        <v>0</v>
      </c>
      <c r="T8712" t="str">
        <f t="shared" si="275"/>
        <v/>
      </c>
    </row>
    <row r="8713" spans="19:20" x14ac:dyDescent="0.25">
      <c r="S8713">
        <f t="shared" si="276"/>
        <v>0</v>
      </c>
      <c r="T8713" t="str">
        <f t="shared" si="275"/>
        <v/>
      </c>
    </row>
    <row r="8714" spans="19:20" x14ac:dyDescent="0.25">
      <c r="S8714">
        <f t="shared" si="276"/>
        <v>0</v>
      </c>
      <c r="T8714" t="str">
        <f t="shared" si="275"/>
        <v/>
      </c>
    </row>
    <row r="8715" spans="19:20" x14ac:dyDescent="0.25">
      <c r="S8715">
        <f t="shared" si="276"/>
        <v>0</v>
      </c>
      <c r="T8715" t="str">
        <f t="shared" si="275"/>
        <v/>
      </c>
    </row>
    <row r="8716" spans="19:20" x14ac:dyDescent="0.25">
      <c r="S8716">
        <f t="shared" si="276"/>
        <v>0</v>
      </c>
      <c r="T8716" t="str">
        <f t="shared" si="275"/>
        <v/>
      </c>
    </row>
    <row r="8717" spans="19:20" x14ac:dyDescent="0.25">
      <c r="S8717">
        <f t="shared" si="276"/>
        <v>0</v>
      </c>
      <c r="T8717" t="str">
        <f t="shared" si="275"/>
        <v/>
      </c>
    </row>
    <row r="8718" spans="19:20" x14ac:dyDescent="0.25">
      <c r="S8718">
        <f t="shared" si="276"/>
        <v>0</v>
      </c>
      <c r="T8718" t="str">
        <f t="shared" si="275"/>
        <v/>
      </c>
    </row>
    <row r="8719" spans="19:20" x14ac:dyDescent="0.25">
      <c r="S8719">
        <f t="shared" si="276"/>
        <v>0</v>
      </c>
      <c r="T8719" t="str">
        <f t="shared" si="275"/>
        <v/>
      </c>
    </row>
    <row r="8720" spans="19:20" x14ac:dyDescent="0.25">
      <c r="S8720">
        <f t="shared" si="276"/>
        <v>0</v>
      </c>
      <c r="T8720" t="str">
        <f t="shared" si="275"/>
        <v/>
      </c>
    </row>
    <row r="8721" spans="19:20" x14ac:dyDescent="0.25">
      <c r="S8721">
        <f t="shared" si="276"/>
        <v>0</v>
      </c>
      <c r="T8721" t="str">
        <f t="shared" si="275"/>
        <v/>
      </c>
    </row>
    <row r="8722" spans="19:20" x14ac:dyDescent="0.25">
      <c r="S8722">
        <f t="shared" si="276"/>
        <v>0</v>
      </c>
      <c r="T8722" t="str">
        <f t="shared" si="275"/>
        <v/>
      </c>
    </row>
    <row r="8723" spans="19:20" x14ac:dyDescent="0.25">
      <c r="S8723">
        <f t="shared" si="276"/>
        <v>0</v>
      </c>
      <c r="T8723" t="str">
        <f t="shared" si="275"/>
        <v/>
      </c>
    </row>
    <row r="8724" spans="19:20" x14ac:dyDescent="0.25">
      <c r="S8724">
        <f t="shared" si="276"/>
        <v>0</v>
      </c>
      <c r="T8724" t="str">
        <f t="shared" si="275"/>
        <v/>
      </c>
    </row>
    <row r="8725" spans="19:20" x14ac:dyDescent="0.25">
      <c r="S8725">
        <f t="shared" si="276"/>
        <v>0</v>
      </c>
      <c r="T8725" t="str">
        <f t="shared" si="275"/>
        <v/>
      </c>
    </row>
    <row r="8726" spans="19:20" x14ac:dyDescent="0.25">
      <c r="S8726">
        <f t="shared" si="276"/>
        <v>0</v>
      </c>
      <c r="T8726" t="str">
        <f t="shared" si="275"/>
        <v/>
      </c>
    </row>
    <row r="8727" spans="19:20" x14ac:dyDescent="0.25">
      <c r="S8727">
        <f t="shared" si="276"/>
        <v>0</v>
      </c>
      <c r="T8727" t="str">
        <f t="shared" si="275"/>
        <v/>
      </c>
    </row>
    <row r="8728" spans="19:20" x14ac:dyDescent="0.25">
      <c r="S8728">
        <f t="shared" si="276"/>
        <v>0</v>
      </c>
      <c r="T8728" t="str">
        <f t="shared" si="275"/>
        <v/>
      </c>
    </row>
    <row r="8729" spans="19:20" x14ac:dyDescent="0.25">
      <c r="S8729">
        <f t="shared" si="276"/>
        <v>0</v>
      </c>
      <c r="T8729" t="str">
        <f t="shared" si="275"/>
        <v/>
      </c>
    </row>
    <row r="8730" spans="19:20" x14ac:dyDescent="0.25">
      <c r="S8730">
        <f t="shared" si="276"/>
        <v>0</v>
      </c>
      <c r="T8730" t="str">
        <f t="shared" si="275"/>
        <v/>
      </c>
    </row>
    <row r="8731" spans="19:20" x14ac:dyDescent="0.25">
      <c r="S8731">
        <f t="shared" si="276"/>
        <v>0</v>
      </c>
      <c r="T8731" t="str">
        <f t="shared" si="275"/>
        <v/>
      </c>
    </row>
    <row r="8732" spans="19:20" x14ac:dyDescent="0.25">
      <c r="S8732">
        <f t="shared" si="276"/>
        <v>0</v>
      </c>
      <c r="T8732" t="str">
        <f t="shared" si="275"/>
        <v/>
      </c>
    </row>
    <row r="8733" spans="19:20" x14ac:dyDescent="0.25">
      <c r="S8733">
        <f t="shared" si="276"/>
        <v>0</v>
      </c>
      <c r="T8733" t="str">
        <f t="shared" si="275"/>
        <v/>
      </c>
    </row>
    <row r="8734" spans="19:20" x14ac:dyDescent="0.25">
      <c r="S8734">
        <f t="shared" si="276"/>
        <v>0</v>
      </c>
      <c r="T8734" t="str">
        <f t="shared" si="275"/>
        <v/>
      </c>
    </row>
    <row r="8735" spans="19:20" x14ac:dyDescent="0.25">
      <c r="S8735">
        <f t="shared" si="276"/>
        <v>0</v>
      </c>
      <c r="T8735" t="str">
        <f t="shared" si="275"/>
        <v/>
      </c>
    </row>
    <row r="8736" spans="19:20" x14ac:dyDescent="0.25">
      <c r="S8736">
        <f t="shared" si="276"/>
        <v>0</v>
      </c>
      <c r="T8736" t="str">
        <f t="shared" si="275"/>
        <v/>
      </c>
    </row>
    <row r="8737" spans="19:20" x14ac:dyDescent="0.25">
      <c r="S8737">
        <f t="shared" si="276"/>
        <v>0</v>
      </c>
      <c r="T8737" t="str">
        <f t="shared" si="275"/>
        <v/>
      </c>
    </row>
    <row r="8738" spans="19:20" x14ac:dyDescent="0.25">
      <c r="S8738">
        <f t="shared" si="276"/>
        <v>0</v>
      </c>
      <c r="T8738" t="str">
        <f t="shared" si="275"/>
        <v/>
      </c>
    </row>
    <row r="8739" spans="19:20" x14ac:dyDescent="0.25">
      <c r="S8739">
        <f t="shared" si="276"/>
        <v>0</v>
      </c>
      <c r="T8739" t="str">
        <f t="shared" si="275"/>
        <v/>
      </c>
    </row>
    <row r="8740" spans="19:20" x14ac:dyDescent="0.25">
      <c r="S8740">
        <f t="shared" si="276"/>
        <v>0</v>
      </c>
      <c r="T8740" t="str">
        <f t="shared" si="275"/>
        <v/>
      </c>
    </row>
    <row r="8741" spans="19:20" x14ac:dyDescent="0.25">
      <c r="S8741">
        <f t="shared" si="276"/>
        <v>0</v>
      </c>
      <c r="T8741" t="str">
        <f t="shared" si="275"/>
        <v/>
      </c>
    </row>
    <row r="8742" spans="19:20" x14ac:dyDescent="0.25">
      <c r="S8742">
        <f t="shared" si="276"/>
        <v>0</v>
      </c>
      <c r="T8742" t="str">
        <f t="shared" si="275"/>
        <v/>
      </c>
    </row>
    <row r="8743" spans="19:20" x14ac:dyDescent="0.25">
      <c r="S8743">
        <f t="shared" si="276"/>
        <v>0</v>
      </c>
      <c r="T8743" t="str">
        <f t="shared" si="275"/>
        <v/>
      </c>
    </row>
    <row r="8744" spans="19:20" x14ac:dyDescent="0.25">
      <c r="S8744">
        <f t="shared" si="276"/>
        <v>0</v>
      </c>
      <c r="T8744" t="str">
        <f t="shared" si="275"/>
        <v/>
      </c>
    </row>
    <row r="8745" spans="19:20" x14ac:dyDescent="0.25">
      <c r="S8745">
        <f t="shared" si="276"/>
        <v>0</v>
      </c>
      <c r="T8745" t="str">
        <f t="shared" si="275"/>
        <v/>
      </c>
    </row>
    <row r="8746" spans="19:20" x14ac:dyDescent="0.25">
      <c r="S8746">
        <f t="shared" si="276"/>
        <v>0</v>
      </c>
      <c r="T8746" t="str">
        <f t="shared" si="275"/>
        <v/>
      </c>
    </row>
    <row r="8747" spans="19:20" x14ac:dyDescent="0.25">
      <c r="S8747">
        <f t="shared" si="276"/>
        <v>0</v>
      </c>
      <c r="T8747" t="str">
        <f t="shared" si="275"/>
        <v/>
      </c>
    </row>
    <row r="8748" spans="19:20" x14ac:dyDescent="0.25">
      <c r="S8748">
        <f t="shared" si="276"/>
        <v>0</v>
      </c>
      <c r="T8748" t="str">
        <f t="shared" si="275"/>
        <v/>
      </c>
    </row>
    <row r="8749" spans="19:20" x14ac:dyDescent="0.25">
      <c r="S8749">
        <f t="shared" si="276"/>
        <v>0</v>
      </c>
      <c r="T8749" t="str">
        <f t="shared" si="275"/>
        <v/>
      </c>
    </row>
    <row r="8750" spans="19:20" x14ac:dyDescent="0.25">
      <c r="S8750">
        <f t="shared" si="276"/>
        <v>0</v>
      </c>
      <c r="T8750" t="str">
        <f t="shared" si="275"/>
        <v/>
      </c>
    </row>
    <row r="8751" spans="19:20" x14ac:dyDescent="0.25">
      <c r="S8751">
        <f t="shared" si="276"/>
        <v>0</v>
      </c>
      <c r="T8751" t="str">
        <f t="shared" si="275"/>
        <v/>
      </c>
    </row>
    <row r="8752" spans="19:20" x14ac:dyDescent="0.25">
      <c r="S8752">
        <f t="shared" si="276"/>
        <v>0</v>
      </c>
      <c r="T8752" t="str">
        <f t="shared" si="275"/>
        <v/>
      </c>
    </row>
    <row r="8753" spans="19:20" x14ac:dyDescent="0.25">
      <c r="S8753">
        <f t="shared" si="276"/>
        <v>0</v>
      </c>
      <c r="T8753" t="str">
        <f t="shared" si="275"/>
        <v/>
      </c>
    </row>
    <row r="8754" spans="19:20" x14ac:dyDescent="0.25">
      <c r="S8754">
        <f t="shared" si="276"/>
        <v>0</v>
      </c>
      <c r="T8754" t="str">
        <f t="shared" si="275"/>
        <v/>
      </c>
    </row>
    <row r="8755" spans="19:20" x14ac:dyDescent="0.25">
      <c r="S8755">
        <f t="shared" si="276"/>
        <v>0</v>
      </c>
      <c r="T8755" t="str">
        <f t="shared" si="275"/>
        <v/>
      </c>
    </row>
    <row r="8756" spans="19:20" x14ac:dyDescent="0.25">
      <c r="S8756">
        <f t="shared" si="276"/>
        <v>0</v>
      </c>
      <c r="T8756" t="str">
        <f t="shared" si="275"/>
        <v/>
      </c>
    </row>
    <row r="8757" spans="19:20" x14ac:dyDescent="0.25">
      <c r="S8757">
        <f t="shared" si="276"/>
        <v>0</v>
      </c>
      <c r="T8757" t="str">
        <f t="shared" si="275"/>
        <v/>
      </c>
    </row>
    <row r="8758" spans="19:20" x14ac:dyDescent="0.25">
      <c r="S8758">
        <f t="shared" si="276"/>
        <v>0</v>
      </c>
      <c r="T8758" t="str">
        <f t="shared" si="275"/>
        <v/>
      </c>
    </row>
    <row r="8759" spans="19:20" x14ac:dyDescent="0.25">
      <c r="S8759">
        <f t="shared" si="276"/>
        <v>0</v>
      </c>
      <c r="T8759" t="str">
        <f t="shared" si="275"/>
        <v/>
      </c>
    </row>
    <row r="8760" spans="19:20" x14ac:dyDescent="0.25">
      <c r="S8760">
        <f t="shared" si="276"/>
        <v>0</v>
      </c>
      <c r="T8760" t="str">
        <f t="shared" si="275"/>
        <v/>
      </c>
    </row>
    <row r="8761" spans="19:20" x14ac:dyDescent="0.25">
      <c r="S8761">
        <f t="shared" si="276"/>
        <v>0</v>
      </c>
      <c r="T8761" t="str">
        <f t="shared" si="275"/>
        <v/>
      </c>
    </row>
    <row r="8762" spans="19:20" x14ac:dyDescent="0.25">
      <c r="S8762">
        <f t="shared" si="276"/>
        <v>0</v>
      </c>
      <c r="T8762" t="str">
        <f t="shared" si="275"/>
        <v/>
      </c>
    </row>
    <row r="8763" spans="19:20" x14ac:dyDescent="0.25">
      <c r="S8763">
        <f t="shared" si="276"/>
        <v>0</v>
      </c>
      <c r="T8763" t="str">
        <f t="shared" si="275"/>
        <v/>
      </c>
    </row>
    <row r="8764" spans="19:20" x14ac:dyDescent="0.25">
      <c r="S8764">
        <f t="shared" si="276"/>
        <v>0</v>
      </c>
      <c r="T8764" t="str">
        <f t="shared" si="275"/>
        <v/>
      </c>
    </row>
    <row r="8765" spans="19:20" x14ac:dyDescent="0.25">
      <c r="S8765">
        <f t="shared" si="276"/>
        <v>0</v>
      </c>
      <c r="T8765" t="str">
        <f t="shared" si="275"/>
        <v/>
      </c>
    </row>
    <row r="8766" spans="19:20" x14ac:dyDescent="0.25">
      <c r="S8766">
        <f t="shared" si="276"/>
        <v>0</v>
      </c>
      <c r="T8766" t="str">
        <f t="shared" si="275"/>
        <v/>
      </c>
    </row>
    <row r="8767" spans="19:20" x14ac:dyDescent="0.25">
      <c r="S8767">
        <f t="shared" si="276"/>
        <v>0</v>
      </c>
      <c r="T8767" t="str">
        <f t="shared" si="275"/>
        <v/>
      </c>
    </row>
    <row r="8768" spans="19:20" x14ac:dyDescent="0.25">
      <c r="S8768">
        <f t="shared" si="276"/>
        <v>0</v>
      </c>
      <c r="T8768" t="str">
        <f t="shared" si="275"/>
        <v/>
      </c>
    </row>
    <row r="8769" spans="19:20" x14ac:dyDescent="0.25">
      <c r="S8769">
        <f t="shared" si="276"/>
        <v>0</v>
      </c>
      <c r="T8769" t="str">
        <f t="shared" si="275"/>
        <v/>
      </c>
    </row>
    <row r="8770" spans="19:20" x14ac:dyDescent="0.25">
      <c r="S8770">
        <f t="shared" si="276"/>
        <v>0</v>
      </c>
      <c r="T8770" t="str">
        <f t="shared" si="275"/>
        <v/>
      </c>
    </row>
    <row r="8771" spans="19:20" x14ac:dyDescent="0.25">
      <c r="S8771">
        <f t="shared" si="276"/>
        <v>0</v>
      </c>
      <c r="T8771" t="str">
        <f t="shared" ref="T8771:T8834" si="277">LEFT(P8771,6)</f>
        <v/>
      </c>
    </row>
    <row r="8772" spans="19:20" x14ac:dyDescent="0.25">
      <c r="S8772">
        <f t="shared" si="276"/>
        <v>0</v>
      </c>
      <c r="T8772" t="str">
        <f t="shared" si="277"/>
        <v/>
      </c>
    </row>
    <row r="8773" spans="19:20" x14ac:dyDescent="0.25">
      <c r="S8773">
        <f t="shared" si="276"/>
        <v>0</v>
      </c>
      <c r="T8773" t="str">
        <f t="shared" si="277"/>
        <v/>
      </c>
    </row>
    <row r="8774" spans="19:20" x14ac:dyDescent="0.25">
      <c r="S8774">
        <f t="shared" si="276"/>
        <v>0</v>
      </c>
      <c r="T8774" t="str">
        <f t="shared" si="277"/>
        <v/>
      </c>
    </row>
    <row r="8775" spans="19:20" x14ac:dyDescent="0.25">
      <c r="S8775">
        <f t="shared" ref="S8775:S8838" si="278">J8775</f>
        <v>0</v>
      </c>
      <c r="T8775" t="str">
        <f t="shared" si="277"/>
        <v/>
      </c>
    </row>
    <row r="8776" spans="19:20" x14ac:dyDescent="0.25">
      <c r="S8776">
        <f t="shared" si="278"/>
        <v>0</v>
      </c>
      <c r="T8776" t="str">
        <f t="shared" si="277"/>
        <v/>
      </c>
    </row>
    <row r="8777" spans="19:20" x14ac:dyDescent="0.25">
      <c r="S8777">
        <f t="shared" si="278"/>
        <v>0</v>
      </c>
      <c r="T8777" t="str">
        <f t="shared" si="277"/>
        <v/>
      </c>
    </row>
    <row r="8778" spans="19:20" x14ac:dyDescent="0.25">
      <c r="S8778">
        <f t="shared" si="278"/>
        <v>0</v>
      </c>
      <c r="T8778" t="str">
        <f t="shared" si="277"/>
        <v/>
      </c>
    </row>
    <row r="8779" spans="19:20" x14ac:dyDescent="0.25">
      <c r="S8779">
        <f t="shared" si="278"/>
        <v>0</v>
      </c>
      <c r="T8779" t="str">
        <f t="shared" si="277"/>
        <v/>
      </c>
    </row>
    <row r="8780" spans="19:20" x14ac:dyDescent="0.25">
      <c r="S8780">
        <f t="shared" si="278"/>
        <v>0</v>
      </c>
      <c r="T8780" t="str">
        <f t="shared" si="277"/>
        <v/>
      </c>
    </row>
    <row r="8781" spans="19:20" x14ac:dyDescent="0.25">
      <c r="S8781">
        <f t="shared" si="278"/>
        <v>0</v>
      </c>
      <c r="T8781" t="str">
        <f t="shared" si="277"/>
        <v/>
      </c>
    </row>
    <row r="8782" spans="19:20" x14ac:dyDescent="0.25">
      <c r="S8782">
        <f t="shared" si="278"/>
        <v>0</v>
      </c>
      <c r="T8782" t="str">
        <f t="shared" si="277"/>
        <v/>
      </c>
    </row>
    <row r="8783" spans="19:20" x14ac:dyDescent="0.25">
      <c r="S8783">
        <f t="shared" si="278"/>
        <v>0</v>
      </c>
      <c r="T8783" t="str">
        <f t="shared" si="277"/>
        <v/>
      </c>
    </row>
    <row r="8784" spans="19:20" x14ac:dyDescent="0.25">
      <c r="S8784">
        <f t="shared" si="278"/>
        <v>0</v>
      </c>
      <c r="T8784" t="str">
        <f t="shared" si="277"/>
        <v/>
      </c>
    </row>
    <row r="8785" spans="19:20" x14ac:dyDescent="0.25">
      <c r="S8785">
        <f t="shared" si="278"/>
        <v>0</v>
      </c>
      <c r="T8785" t="str">
        <f t="shared" si="277"/>
        <v/>
      </c>
    </row>
    <row r="8786" spans="19:20" x14ac:dyDescent="0.25">
      <c r="S8786">
        <f t="shared" si="278"/>
        <v>0</v>
      </c>
      <c r="T8786" t="str">
        <f t="shared" si="277"/>
        <v/>
      </c>
    </row>
    <row r="8787" spans="19:20" x14ac:dyDescent="0.25">
      <c r="S8787">
        <f t="shared" si="278"/>
        <v>0</v>
      </c>
      <c r="T8787" t="str">
        <f t="shared" si="277"/>
        <v/>
      </c>
    </row>
    <row r="8788" spans="19:20" x14ac:dyDescent="0.25">
      <c r="S8788">
        <f t="shared" si="278"/>
        <v>0</v>
      </c>
      <c r="T8788" t="str">
        <f t="shared" si="277"/>
        <v/>
      </c>
    </row>
    <row r="8789" spans="19:20" x14ac:dyDescent="0.25">
      <c r="S8789">
        <f t="shared" si="278"/>
        <v>0</v>
      </c>
      <c r="T8789" t="str">
        <f t="shared" si="277"/>
        <v/>
      </c>
    </row>
    <row r="8790" spans="19:20" x14ac:dyDescent="0.25">
      <c r="S8790">
        <f t="shared" si="278"/>
        <v>0</v>
      </c>
      <c r="T8790" t="str">
        <f t="shared" si="277"/>
        <v/>
      </c>
    </row>
    <row r="8791" spans="19:20" x14ac:dyDescent="0.25">
      <c r="S8791">
        <f t="shared" si="278"/>
        <v>0</v>
      </c>
      <c r="T8791" t="str">
        <f t="shared" si="277"/>
        <v/>
      </c>
    </row>
    <row r="8792" spans="19:20" x14ac:dyDescent="0.25">
      <c r="S8792">
        <f t="shared" si="278"/>
        <v>0</v>
      </c>
      <c r="T8792" t="str">
        <f t="shared" si="277"/>
        <v/>
      </c>
    </row>
    <row r="8793" spans="19:20" x14ac:dyDescent="0.25">
      <c r="S8793">
        <f t="shared" si="278"/>
        <v>0</v>
      </c>
      <c r="T8793" t="str">
        <f t="shared" si="277"/>
        <v/>
      </c>
    </row>
    <row r="8794" spans="19:20" x14ac:dyDescent="0.25">
      <c r="S8794">
        <f t="shared" si="278"/>
        <v>0</v>
      </c>
      <c r="T8794" t="str">
        <f t="shared" si="277"/>
        <v/>
      </c>
    </row>
    <row r="8795" spans="19:20" x14ac:dyDescent="0.25">
      <c r="S8795">
        <f t="shared" si="278"/>
        <v>0</v>
      </c>
      <c r="T8795" t="str">
        <f t="shared" si="277"/>
        <v/>
      </c>
    </row>
    <row r="8796" spans="19:20" x14ac:dyDescent="0.25">
      <c r="S8796">
        <f t="shared" si="278"/>
        <v>0</v>
      </c>
      <c r="T8796" t="str">
        <f t="shared" si="277"/>
        <v/>
      </c>
    </row>
    <row r="8797" spans="19:20" x14ac:dyDescent="0.25">
      <c r="S8797">
        <f t="shared" si="278"/>
        <v>0</v>
      </c>
      <c r="T8797" t="str">
        <f t="shared" si="277"/>
        <v/>
      </c>
    </row>
    <row r="8798" spans="19:20" x14ac:dyDescent="0.25">
      <c r="S8798">
        <f t="shared" si="278"/>
        <v>0</v>
      </c>
      <c r="T8798" t="str">
        <f t="shared" si="277"/>
        <v/>
      </c>
    </row>
    <row r="8799" spans="19:20" x14ac:dyDescent="0.25">
      <c r="S8799">
        <f t="shared" si="278"/>
        <v>0</v>
      </c>
      <c r="T8799" t="str">
        <f t="shared" si="277"/>
        <v/>
      </c>
    </row>
    <row r="8800" spans="19:20" x14ac:dyDescent="0.25">
      <c r="S8800">
        <f t="shared" si="278"/>
        <v>0</v>
      </c>
      <c r="T8800" t="str">
        <f t="shared" si="277"/>
        <v/>
      </c>
    </row>
    <row r="8801" spans="19:20" x14ac:dyDescent="0.25">
      <c r="S8801">
        <f t="shared" si="278"/>
        <v>0</v>
      </c>
      <c r="T8801" t="str">
        <f t="shared" si="277"/>
        <v/>
      </c>
    </row>
    <row r="8802" spans="19:20" x14ac:dyDescent="0.25">
      <c r="S8802">
        <f t="shared" si="278"/>
        <v>0</v>
      </c>
      <c r="T8802" t="str">
        <f t="shared" si="277"/>
        <v/>
      </c>
    </row>
    <row r="8803" spans="19:20" x14ac:dyDescent="0.25">
      <c r="S8803">
        <f t="shared" si="278"/>
        <v>0</v>
      </c>
      <c r="T8803" t="str">
        <f t="shared" si="277"/>
        <v/>
      </c>
    </row>
    <row r="8804" spans="19:20" x14ac:dyDescent="0.25">
      <c r="S8804">
        <f t="shared" si="278"/>
        <v>0</v>
      </c>
      <c r="T8804" t="str">
        <f t="shared" si="277"/>
        <v/>
      </c>
    </row>
    <row r="8805" spans="19:20" x14ac:dyDescent="0.25">
      <c r="S8805">
        <f t="shared" si="278"/>
        <v>0</v>
      </c>
      <c r="T8805" t="str">
        <f t="shared" si="277"/>
        <v/>
      </c>
    </row>
    <row r="8806" spans="19:20" x14ac:dyDescent="0.25">
      <c r="S8806">
        <f t="shared" si="278"/>
        <v>0</v>
      </c>
      <c r="T8806" t="str">
        <f t="shared" si="277"/>
        <v/>
      </c>
    </row>
    <row r="8807" spans="19:20" x14ac:dyDescent="0.25">
      <c r="S8807">
        <f t="shared" si="278"/>
        <v>0</v>
      </c>
      <c r="T8807" t="str">
        <f t="shared" si="277"/>
        <v/>
      </c>
    </row>
    <row r="8808" spans="19:20" x14ac:dyDescent="0.25">
      <c r="S8808">
        <f t="shared" si="278"/>
        <v>0</v>
      </c>
      <c r="T8808" t="str">
        <f t="shared" si="277"/>
        <v/>
      </c>
    </row>
    <row r="8809" spans="19:20" x14ac:dyDescent="0.25">
      <c r="S8809">
        <f t="shared" si="278"/>
        <v>0</v>
      </c>
      <c r="T8809" t="str">
        <f t="shared" si="277"/>
        <v/>
      </c>
    </row>
    <row r="8810" spans="19:20" x14ac:dyDescent="0.25">
      <c r="S8810">
        <f t="shared" si="278"/>
        <v>0</v>
      </c>
      <c r="T8810" t="str">
        <f t="shared" si="277"/>
        <v/>
      </c>
    </row>
    <row r="8811" spans="19:20" x14ac:dyDescent="0.25">
      <c r="S8811">
        <f t="shared" si="278"/>
        <v>0</v>
      </c>
      <c r="T8811" t="str">
        <f t="shared" si="277"/>
        <v/>
      </c>
    </row>
    <row r="8812" spans="19:20" x14ac:dyDescent="0.25">
      <c r="S8812">
        <f t="shared" si="278"/>
        <v>0</v>
      </c>
      <c r="T8812" t="str">
        <f t="shared" si="277"/>
        <v/>
      </c>
    </row>
    <row r="8813" spans="19:20" x14ac:dyDescent="0.25">
      <c r="S8813">
        <f t="shared" si="278"/>
        <v>0</v>
      </c>
      <c r="T8813" t="str">
        <f t="shared" si="277"/>
        <v/>
      </c>
    </row>
    <row r="8814" spans="19:20" x14ac:dyDescent="0.25">
      <c r="S8814">
        <f t="shared" si="278"/>
        <v>0</v>
      </c>
      <c r="T8814" t="str">
        <f t="shared" si="277"/>
        <v/>
      </c>
    </row>
    <row r="8815" spans="19:20" x14ac:dyDescent="0.25">
      <c r="S8815">
        <f t="shared" si="278"/>
        <v>0</v>
      </c>
      <c r="T8815" t="str">
        <f t="shared" si="277"/>
        <v/>
      </c>
    </row>
    <row r="8816" spans="19:20" x14ac:dyDescent="0.25">
      <c r="S8816">
        <f t="shared" si="278"/>
        <v>0</v>
      </c>
      <c r="T8816" t="str">
        <f t="shared" si="277"/>
        <v/>
      </c>
    </row>
    <row r="8817" spans="19:20" x14ac:dyDescent="0.25">
      <c r="S8817">
        <f t="shared" si="278"/>
        <v>0</v>
      </c>
      <c r="T8817" t="str">
        <f t="shared" si="277"/>
        <v/>
      </c>
    </row>
    <row r="8818" spans="19:20" x14ac:dyDescent="0.25">
      <c r="S8818">
        <f t="shared" si="278"/>
        <v>0</v>
      </c>
      <c r="T8818" t="str">
        <f t="shared" si="277"/>
        <v/>
      </c>
    </row>
    <row r="8819" spans="19:20" x14ac:dyDescent="0.25">
      <c r="S8819">
        <f t="shared" si="278"/>
        <v>0</v>
      </c>
      <c r="T8819" t="str">
        <f t="shared" si="277"/>
        <v/>
      </c>
    </row>
    <row r="8820" spans="19:20" x14ac:dyDescent="0.25">
      <c r="S8820">
        <f t="shared" si="278"/>
        <v>0</v>
      </c>
      <c r="T8820" t="str">
        <f t="shared" si="277"/>
        <v/>
      </c>
    </row>
    <row r="8821" spans="19:20" x14ac:dyDescent="0.25">
      <c r="S8821">
        <f t="shared" si="278"/>
        <v>0</v>
      </c>
      <c r="T8821" t="str">
        <f t="shared" si="277"/>
        <v/>
      </c>
    </row>
    <row r="8822" spans="19:20" x14ac:dyDescent="0.25">
      <c r="S8822">
        <f t="shared" si="278"/>
        <v>0</v>
      </c>
      <c r="T8822" t="str">
        <f t="shared" si="277"/>
        <v/>
      </c>
    </row>
    <row r="8823" spans="19:20" x14ac:dyDescent="0.25">
      <c r="S8823">
        <f t="shared" si="278"/>
        <v>0</v>
      </c>
      <c r="T8823" t="str">
        <f t="shared" si="277"/>
        <v/>
      </c>
    </row>
    <row r="8824" spans="19:20" x14ac:dyDescent="0.25">
      <c r="S8824">
        <f t="shared" si="278"/>
        <v>0</v>
      </c>
      <c r="T8824" t="str">
        <f t="shared" si="277"/>
        <v/>
      </c>
    </row>
    <row r="8825" spans="19:20" x14ac:dyDescent="0.25">
      <c r="S8825">
        <f t="shared" si="278"/>
        <v>0</v>
      </c>
      <c r="T8825" t="str">
        <f t="shared" si="277"/>
        <v/>
      </c>
    </row>
    <row r="8826" spans="19:20" x14ac:dyDescent="0.25">
      <c r="S8826">
        <f t="shared" si="278"/>
        <v>0</v>
      </c>
      <c r="T8826" t="str">
        <f t="shared" si="277"/>
        <v/>
      </c>
    </row>
    <row r="8827" spans="19:20" x14ac:dyDescent="0.25">
      <c r="S8827">
        <f t="shared" si="278"/>
        <v>0</v>
      </c>
      <c r="T8827" t="str">
        <f t="shared" si="277"/>
        <v/>
      </c>
    </row>
    <row r="8828" spans="19:20" x14ac:dyDescent="0.25">
      <c r="S8828">
        <f t="shared" si="278"/>
        <v>0</v>
      </c>
      <c r="T8828" t="str">
        <f t="shared" si="277"/>
        <v/>
      </c>
    </row>
    <row r="8829" spans="19:20" x14ac:dyDescent="0.25">
      <c r="S8829">
        <f t="shared" si="278"/>
        <v>0</v>
      </c>
      <c r="T8829" t="str">
        <f t="shared" si="277"/>
        <v/>
      </c>
    </row>
    <row r="8830" spans="19:20" x14ac:dyDescent="0.25">
      <c r="S8830">
        <f t="shared" si="278"/>
        <v>0</v>
      </c>
      <c r="T8830" t="str">
        <f t="shared" si="277"/>
        <v/>
      </c>
    </row>
    <row r="8831" spans="19:20" x14ac:dyDescent="0.25">
      <c r="S8831">
        <f t="shared" si="278"/>
        <v>0</v>
      </c>
      <c r="T8831" t="str">
        <f t="shared" si="277"/>
        <v/>
      </c>
    </row>
    <row r="8832" spans="19:20" x14ac:dyDescent="0.25">
      <c r="S8832">
        <f t="shared" si="278"/>
        <v>0</v>
      </c>
      <c r="T8832" t="str">
        <f t="shared" si="277"/>
        <v/>
      </c>
    </row>
    <row r="8833" spans="19:20" x14ac:dyDescent="0.25">
      <c r="S8833">
        <f t="shared" si="278"/>
        <v>0</v>
      </c>
      <c r="T8833" t="str">
        <f t="shared" si="277"/>
        <v/>
      </c>
    </row>
    <row r="8834" spans="19:20" x14ac:dyDescent="0.25">
      <c r="S8834">
        <f t="shared" si="278"/>
        <v>0</v>
      </c>
      <c r="T8834" t="str">
        <f t="shared" si="277"/>
        <v/>
      </c>
    </row>
    <row r="8835" spans="19:20" x14ac:dyDescent="0.25">
      <c r="S8835">
        <f t="shared" si="278"/>
        <v>0</v>
      </c>
      <c r="T8835" t="str">
        <f t="shared" ref="T8835:T8898" si="279">LEFT(P8835,6)</f>
        <v/>
      </c>
    </row>
    <row r="8836" spans="19:20" x14ac:dyDescent="0.25">
      <c r="S8836">
        <f t="shared" si="278"/>
        <v>0</v>
      </c>
      <c r="T8836" t="str">
        <f t="shared" si="279"/>
        <v/>
      </c>
    </row>
    <row r="8837" spans="19:20" x14ac:dyDescent="0.25">
      <c r="S8837">
        <f t="shared" si="278"/>
        <v>0</v>
      </c>
      <c r="T8837" t="str">
        <f t="shared" si="279"/>
        <v/>
      </c>
    </row>
    <row r="8838" spans="19:20" x14ac:dyDescent="0.25">
      <c r="S8838">
        <f t="shared" si="278"/>
        <v>0</v>
      </c>
      <c r="T8838" t="str">
        <f t="shared" si="279"/>
        <v/>
      </c>
    </row>
    <row r="8839" spans="19:20" x14ac:dyDescent="0.25">
      <c r="S8839">
        <f t="shared" ref="S8839:S8902" si="280">J8839</f>
        <v>0</v>
      </c>
      <c r="T8839" t="str">
        <f t="shared" si="279"/>
        <v/>
      </c>
    </row>
    <row r="8840" spans="19:20" x14ac:dyDescent="0.25">
      <c r="S8840">
        <f t="shared" si="280"/>
        <v>0</v>
      </c>
      <c r="T8840" t="str">
        <f t="shared" si="279"/>
        <v/>
      </c>
    </row>
    <row r="8841" spans="19:20" x14ac:dyDescent="0.25">
      <c r="S8841">
        <f t="shared" si="280"/>
        <v>0</v>
      </c>
      <c r="T8841" t="str">
        <f t="shared" si="279"/>
        <v/>
      </c>
    </row>
    <row r="8842" spans="19:20" x14ac:dyDescent="0.25">
      <c r="S8842">
        <f t="shared" si="280"/>
        <v>0</v>
      </c>
      <c r="T8842" t="str">
        <f t="shared" si="279"/>
        <v/>
      </c>
    </row>
    <row r="8843" spans="19:20" x14ac:dyDescent="0.25">
      <c r="S8843">
        <f t="shared" si="280"/>
        <v>0</v>
      </c>
      <c r="T8843" t="str">
        <f t="shared" si="279"/>
        <v/>
      </c>
    </row>
    <row r="8844" spans="19:20" x14ac:dyDescent="0.25">
      <c r="S8844">
        <f t="shared" si="280"/>
        <v>0</v>
      </c>
      <c r="T8844" t="str">
        <f t="shared" si="279"/>
        <v/>
      </c>
    </row>
    <row r="8845" spans="19:20" x14ac:dyDescent="0.25">
      <c r="S8845">
        <f t="shared" si="280"/>
        <v>0</v>
      </c>
      <c r="T8845" t="str">
        <f t="shared" si="279"/>
        <v/>
      </c>
    </row>
    <row r="8846" spans="19:20" x14ac:dyDescent="0.25">
      <c r="S8846">
        <f t="shared" si="280"/>
        <v>0</v>
      </c>
      <c r="T8846" t="str">
        <f t="shared" si="279"/>
        <v/>
      </c>
    </row>
    <row r="8847" spans="19:20" x14ac:dyDescent="0.25">
      <c r="S8847">
        <f t="shared" si="280"/>
        <v>0</v>
      </c>
      <c r="T8847" t="str">
        <f t="shared" si="279"/>
        <v/>
      </c>
    </row>
    <row r="8848" spans="19:20" x14ac:dyDescent="0.25">
      <c r="S8848">
        <f t="shared" si="280"/>
        <v>0</v>
      </c>
      <c r="T8848" t="str">
        <f t="shared" si="279"/>
        <v/>
      </c>
    </row>
    <row r="8849" spans="19:20" x14ac:dyDescent="0.25">
      <c r="S8849">
        <f t="shared" si="280"/>
        <v>0</v>
      </c>
      <c r="T8849" t="str">
        <f t="shared" si="279"/>
        <v/>
      </c>
    </row>
    <row r="8850" spans="19:20" x14ac:dyDescent="0.25">
      <c r="S8850">
        <f t="shared" si="280"/>
        <v>0</v>
      </c>
      <c r="T8850" t="str">
        <f t="shared" si="279"/>
        <v/>
      </c>
    </row>
    <row r="8851" spans="19:20" x14ac:dyDescent="0.25">
      <c r="S8851">
        <f t="shared" si="280"/>
        <v>0</v>
      </c>
      <c r="T8851" t="str">
        <f t="shared" si="279"/>
        <v/>
      </c>
    </row>
    <row r="8852" spans="19:20" x14ac:dyDescent="0.25">
      <c r="S8852">
        <f t="shared" si="280"/>
        <v>0</v>
      </c>
      <c r="T8852" t="str">
        <f t="shared" si="279"/>
        <v/>
      </c>
    </row>
    <row r="8853" spans="19:20" x14ac:dyDescent="0.25">
      <c r="S8853">
        <f t="shared" si="280"/>
        <v>0</v>
      </c>
      <c r="T8853" t="str">
        <f t="shared" si="279"/>
        <v/>
      </c>
    </row>
    <row r="8854" spans="19:20" x14ac:dyDescent="0.25">
      <c r="S8854">
        <f t="shared" si="280"/>
        <v>0</v>
      </c>
      <c r="T8854" t="str">
        <f t="shared" si="279"/>
        <v/>
      </c>
    </row>
    <row r="8855" spans="19:20" x14ac:dyDescent="0.25">
      <c r="S8855">
        <f t="shared" si="280"/>
        <v>0</v>
      </c>
      <c r="T8855" t="str">
        <f t="shared" si="279"/>
        <v/>
      </c>
    </row>
    <row r="8856" spans="19:20" x14ac:dyDescent="0.25">
      <c r="S8856">
        <f t="shared" si="280"/>
        <v>0</v>
      </c>
      <c r="T8856" t="str">
        <f t="shared" si="279"/>
        <v/>
      </c>
    </row>
    <row r="8857" spans="19:20" x14ac:dyDescent="0.25">
      <c r="S8857">
        <f t="shared" si="280"/>
        <v>0</v>
      </c>
      <c r="T8857" t="str">
        <f t="shared" si="279"/>
        <v/>
      </c>
    </row>
    <row r="8858" spans="19:20" x14ac:dyDescent="0.25">
      <c r="S8858">
        <f t="shared" si="280"/>
        <v>0</v>
      </c>
      <c r="T8858" t="str">
        <f t="shared" si="279"/>
        <v/>
      </c>
    </row>
    <row r="8859" spans="19:20" x14ac:dyDescent="0.25">
      <c r="S8859">
        <f t="shared" si="280"/>
        <v>0</v>
      </c>
      <c r="T8859" t="str">
        <f t="shared" si="279"/>
        <v/>
      </c>
    </row>
    <row r="8860" spans="19:20" x14ac:dyDescent="0.25">
      <c r="S8860">
        <f t="shared" si="280"/>
        <v>0</v>
      </c>
      <c r="T8860" t="str">
        <f t="shared" si="279"/>
        <v/>
      </c>
    </row>
    <row r="8861" spans="19:20" x14ac:dyDescent="0.25">
      <c r="S8861">
        <f t="shared" si="280"/>
        <v>0</v>
      </c>
      <c r="T8861" t="str">
        <f t="shared" si="279"/>
        <v/>
      </c>
    </row>
    <row r="8862" spans="19:20" x14ac:dyDescent="0.25">
      <c r="S8862">
        <f t="shared" si="280"/>
        <v>0</v>
      </c>
      <c r="T8862" t="str">
        <f t="shared" si="279"/>
        <v/>
      </c>
    </row>
    <row r="8863" spans="19:20" x14ac:dyDescent="0.25">
      <c r="S8863">
        <f t="shared" si="280"/>
        <v>0</v>
      </c>
      <c r="T8863" t="str">
        <f t="shared" si="279"/>
        <v/>
      </c>
    </row>
    <row r="8864" spans="19:20" x14ac:dyDescent="0.25">
      <c r="S8864">
        <f t="shared" si="280"/>
        <v>0</v>
      </c>
      <c r="T8864" t="str">
        <f t="shared" si="279"/>
        <v/>
      </c>
    </row>
    <row r="8865" spans="19:20" x14ac:dyDescent="0.25">
      <c r="S8865">
        <f t="shared" si="280"/>
        <v>0</v>
      </c>
      <c r="T8865" t="str">
        <f t="shared" si="279"/>
        <v/>
      </c>
    </row>
    <row r="8866" spans="19:20" x14ac:dyDescent="0.25">
      <c r="S8866">
        <f t="shared" si="280"/>
        <v>0</v>
      </c>
      <c r="T8866" t="str">
        <f t="shared" si="279"/>
        <v/>
      </c>
    </row>
    <row r="8867" spans="19:20" x14ac:dyDescent="0.25">
      <c r="S8867">
        <f t="shared" si="280"/>
        <v>0</v>
      </c>
      <c r="T8867" t="str">
        <f t="shared" si="279"/>
        <v/>
      </c>
    </row>
    <row r="8868" spans="19:20" x14ac:dyDescent="0.25">
      <c r="S8868">
        <f t="shared" si="280"/>
        <v>0</v>
      </c>
      <c r="T8868" t="str">
        <f t="shared" si="279"/>
        <v/>
      </c>
    </row>
    <row r="8869" spans="19:20" x14ac:dyDescent="0.25">
      <c r="S8869">
        <f t="shared" si="280"/>
        <v>0</v>
      </c>
      <c r="T8869" t="str">
        <f t="shared" si="279"/>
        <v/>
      </c>
    </row>
    <row r="8870" spans="19:20" x14ac:dyDescent="0.25">
      <c r="S8870">
        <f t="shared" si="280"/>
        <v>0</v>
      </c>
      <c r="T8870" t="str">
        <f t="shared" si="279"/>
        <v/>
      </c>
    </row>
    <row r="8871" spans="19:20" x14ac:dyDescent="0.25">
      <c r="S8871">
        <f t="shared" si="280"/>
        <v>0</v>
      </c>
      <c r="T8871" t="str">
        <f t="shared" si="279"/>
        <v/>
      </c>
    </row>
    <row r="8872" spans="19:20" x14ac:dyDescent="0.25">
      <c r="S8872">
        <f t="shared" si="280"/>
        <v>0</v>
      </c>
      <c r="T8872" t="str">
        <f t="shared" si="279"/>
        <v/>
      </c>
    </row>
    <row r="8873" spans="19:20" x14ac:dyDescent="0.25">
      <c r="S8873">
        <f t="shared" si="280"/>
        <v>0</v>
      </c>
      <c r="T8873" t="str">
        <f t="shared" si="279"/>
        <v/>
      </c>
    </row>
    <row r="8874" spans="19:20" x14ac:dyDescent="0.25">
      <c r="S8874">
        <f t="shared" si="280"/>
        <v>0</v>
      </c>
      <c r="T8874" t="str">
        <f t="shared" si="279"/>
        <v/>
      </c>
    </row>
    <row r="8875" spans="19:20" x14ac:dyDescent="0.25">
      <c r="S8875">
        <f t="shared" si="280"/>
        <v>0</v>
      </c>
      <c r="T8875" t="str">
        <f t="shared" si="279"/>
        <v/>
      </c>
    </row>
    <row r="8876" spans="19:20" x14ac:dyDescent="0.25">
      <c r="S8876">
        <f t="shared" si="280"/>
        <v>0</v>
      </c>
      <c r="T8876" t="str">
        <f t="shared" si="279"/>
        <v/>
      </c>
    </row>
    <row r="8877" spans="19:20" x14ac:dyDescent="0.25">
      <c r="S8877">
        <f t="shared" si="280"/>
        <v>0</v>
      </c>
      <c r="T8877" t="str">
        <f t="shared" si="279"/>
        <v/>
      </c>
    </row>
    <row r="8878" spans="19:20" x14ac:dyDescent="0.25">
      <c r="S8878">
        <f t="shared" si="280"/>
        <v>0</v>
      </c>
      <c r="T8878" t="str">
        <f t="shared" si="279"/>
        <v/>
      </c>
    </row>
    <row r="8879" spans="19:20" x14ac:dyDescent="0.25">
      <c r="S8879">
        <f t="shared" si="280"/>
        <v>0</v>
      </c>
      <c r="T8879" t="str">
        <f t="shared" si="279"/>
        <v/>
      </c>
    </row>
    <row r="8880" spans="19:20" x14ac:dyDescent="0.25">
      <c r="S8880">
        <f t="shared" si="280"/>
        <v>0</v>
      </c>
      <c r="T8880" t="str">
        <f t="shared" si="279"/>
        <v/>
      </c>
    </row>
    <row r="8881" spans="19:20" x14ac:dyDescent="0.25">
      <c r="S8881">
        <f t="shared" si="280"/>
        <v>0</v>
      </c>
      <c r="T8881" t="str">
        <f t="shared" si="279"/>
        <v/>
      </c>
    </row>
    <row r="8882" spans="19:20" x14ac:dyDescent="0.25">
      <c r="S8882">
        <f t="shared" si="280"/>
        <v>0</v>
      </c>
      <c r="T8882" t="str">
        <f t="shared" si="279"/>
        <v/>
      </c>
    </row>
    <row r="8883" spans="19:20" x14ac:dyDescent="0.25">
      <c r="S8883">
        <f t="shared" si="280"/>
        <v>0</v>
      </c>
      <c r="T8883" t="str">
        <f t="shared" si="279"/>
        <v/>
      </c>
    </row>
    <row r="8884" spans="19:20" x14ac:dyDescent="0.25">
      <c r="S8884">
        <f t="shared" si="280"/>
        <v>0</v>
      </c>
      <c r="T8884" t="str">
        <f t="shared" si="279"/>
        <v/>
      </c>
    </row>
    <row r="8885" spans="19:20" x14ac:dyDescent="0.25">
      <c r="S8885">
        <f t="shared" si="280"/>
        <v>0</v>
      </c>
      <c r="T8885" t="str">
        <f t="shared" si="279"/>
        <v/>
      </c>
    </row>
    <row r="8886" spans="19:20" x14ac:dyDescent="0.25">
      <c r="S8886">
        <f t="shared" si="280"/>
        <v>0</v>
      </c>
      <c r="T8886" t="str">
        <f t="shared" si="279"/>
        <v/>
      </c>
    </row>
    <row r="8887" spans="19:20" x14ac:dyDescent="0.25">
      <c r="S8887">
        <f t="shared" si="280"/>
        <v>0</v>
      </c>
      <c r="T8887" t="str">
        <f t="shared" si="279"/>
        <v/>
      </c>
    </row>
    <row r="8888" spans="19:20" x14ac:dyDescent="0.25">
      <c r="S8888">
        <f t="shared" si="280"/>
        <v>0</v>
      </c>
      <c r="T8888" t="str">
        <f t="shared" si="279"/>
        <v/>
      </c>
    </row>
    <row r="8889" spans="19:20" x14ac:dyDescent="0.25">
      <c r="S8889">
        <f t="shared" si="280"/>
        <v>0</v>
      </c>
      <c r="T8889" t="str">
        <f t="shared" si="279"/>
        <v/>
      </c>
    </row>
    <row r="8890" spans="19:20" x14ac:dyDescent="0.25">
      <c r="S8890">
        <f t="shared" si="280"/>
        <v>0</v>
      </c>
      <c r="T8890" t="str">
        <f t="shared" si="279"/>
        <v/>
      </c>
    </row>
    <row r="8891" spans="19:20" x14ac:dyDescent="0.25">
      <c r="S8891">
        <f t="shared" si="280"/>
        <v>0</v>
      </c>
      <c r="T8891" t="str">
        <f t="shared" si="279"/>
        <v/>
      </c>
    </row>
    <row r="8892" spans="19:20" x14ac:dyDescent="0.25">
      <c r="S8892">
        <f t="shared" si="280"/>
        <v>0</v>
      </c>
      <c r="T8892" t="str">
        <f t="shared" si="279"/>
        <v/>
      </c>
    </row>
    <row r="8893" spans="19:20" x14ac:dyDescent="0.25">
      <c r="S8893">
        <f t="shared" si="280"/>
        <v>0</v>
      </c>
      <c r="T8893" t="str">
        <f t="shared" si="279"/>
        <v/>
      </c>
    </row>
    <row r="8894" spans="19:20" x14ac:dyDescent="0.25">
      <c r="S8894">
        <f t="shared" si="280"/>
        <v>0</v>
      </c>
      <c r="T8894" t="str">
        <f t="shared" si="279"/>
        <v/>
      </c>
    </row>
    <row r="8895" spans="19:20" x14ac:dyDescent="0.25">
      <c r="S8895">
        <f t="shared" si="280"/>
        <v>0</v>
      </c>
      <c r="T8895" t="str">
        <f t="shared" si="279"/>
        <v/>
      </c>
    </row>
    <row r="8896" spans="19:20" x14ac:dyDescent="0.25">
      <c r="S8896">
        <f t="shared" si="280"/>
        <v>0</v>
      </c>
      <c r="T8896" t="str">
        <f t="shared" si="279"/>
        <v/>
      </c>
    </row>
    <row r="8897" spans="19:20" x14ac:dyDescent="0.25">
      <c r="S8897">
        <f t="shared" si="280"/>
        <v>0</v>
      </c>
      <c r="T8897" t="str">
        <f t="shared" si="279"/>
        <v/>
      </c>
    </row>
    <row r="8898" spans="19:20" x14ac:dyDescent="0.25">
      <c r="S8898">
        <f t="shared" si="280"/>
        <v>0</v>
      </c>
      <c r="T8898" t="str">
        <f t="shared" si="279"/>
        <v/>
      </c>
    </row>
    <row r="8899" spans="19:20" x14ac:dyDescent="0.25">
      <c r="S8899">
        <f t="shared" si="280"/>
        <v>0</v>
      </c>
      <c r="T8899" t="str">
        <f t="shared" ref="T8899:T8962" si="281">LEFT(P8899,6)</f>
        <v/>
      </c>
    </row>
    <row r="8900" spans="19:20" x14ac:dyDescent="0.25">
      <c r="S8900">
        <f t="shared" si="280"/>
        <v>0</v>
      </c>
      <c r="T8900" t="str">
        <f t="shared" si="281"/>
        <v/>
      </c>
    </row>
    <row r="8901" spans="19:20" x14ac:dyDescent="0.25">
      <c r="S8901">
        <f t="shared" si="280"/>
        <v>0</v>
      </c>
      <c r="T8901" t="str">
        <f t="shared" si="281"/>
        <v/>
      </c>
    </row>
    <row r="8902" spans="19:20" x14ac:dyDescent="0.25">
      <c r="S8902">
        <f t="shared" si="280"/>
        <v>0</v>
      </c>
      <c r="T8902" t="str">
        <f t="shared" si="281"/>
        <v/>
      </c>
    </row>
    <row r="8903" spans="19:20" x14ac:dyDescent="0.25">
      <c r="S8903">
        <f t="shared" ref="S8903:S8966" si="282">J8903</f>
        <v>0</v>
      </c>
      <c r="T8903" t="str">
        <f t="shared" si="281"/>
        <v/>
      </c>
    </row>
    <row r="8904" spans="19:20" x14ac:dyDescent="0.25">
      <c r="S8904">
        <f t="shared" si="282"/>
        <v>0</v>
      </c>
      <c r="T8904" t="str">
        <f t="shared" si="281"/>
        <v/>
      </c>
    </row>
    <row r="8905" spans="19:20" x14ac:dyDescent="0.25">
      <c r="S8905">
        <f t="shared" si="282"/>
        <v>0</v>
      </c>
      <c r="T8905" t="str">
        <f t="shared" si="281"/>
        <v/>
      </c>
    </row>
    <row r="8906" spans="19:20" x14ac:dyDescent="0.25">
      <c r="S8906">
        <f t="shared" si="282"/>
        <v>0</v>
      </c>
      <c r="T8906" t="str">
        <f t="shared" si="281"/>
        <v/>
      </c>
    </row>
    <row r="8907" spans="19:20" x14ac:dyDescent="0.25">
      <c r="S8907">
        <f t="shared" si="282"/>
        <v>0</v>
      </c>
      <c r="T8907" t="str">
        <f t="shared" si="281"/>
        <v/>
      </c>
    </row>
    <row r="8908" spans="19:20" x14ac:dyDescent="0.25">
      <c r="S8908">
        <f t="shared" si="282"/>
        <v>0</v>
      </c>
      <c r="T8908" t="str">
        <f t="shared" si="281"/>
        <v/>
      </c>
    </row>
    <row r="8909" spans="19:20" x14ac:dyDescent="0.25">
      <c r="S8909">
        <f t="shared" si="282"/>
        <v>0</v>
      </c>
      <c r="T8909" t="str">
        <f t="shared" si="281"/>
        <v/>
      </c>
    </row>
    <row r="8910" spans="19:20" x14ac:dyDescent="0.25">
      <c r="S8910">
        <f t="shared" si="282"/>
        <v>0</v>
      </c>
      <c r="T8910" t="str">
        <f t="shared" si="281"/>
        <v/>
      </c>
    </row>
    <row r="8911" spans="19:20" x14ac:dyDescent="0.25">
      <c r="S8911">
        <f t="shared" si="282"/>
        <v>0</v>
      </c>
      <c r="T8911" t="str">
        <f t="shared" si="281"/>
        <v/>
      </c>
    </row>
    <row r="8912" spans="19:20" x14ac:dyDescent="0.25">
      <c r="S8912">
        <f t="shared" si="282"/>
        <v>0</v>
      </c>
      <c r="T8912" t="str">
        <f t="shared" si="281"/>
        <v/>
      </c>
    </row>
    <row r="8913" spans="19:20" x14ac:dyDescent="0.25">
      <c r="S8913">
        <f t="shared" si="282"/>
        <v>0</v>
      </c>
      <c r="T8913" t="str">
        <f t="shared" si="281"/>
        <v/>
      </c>
    </row>
    <row r="8914" spans="19:20" x14ac:dyDescent="0.25">
      <c r="S8914">
        <f t="shared" si="282"/>
        <v>0</v>
      </c>
      <c r="T8914" t="str">
        <f t="shared" si="281"/>
        <v/>
      </c>
    </row>
    <row r="8915" spans="19:20" x14ac:dyDescent="0.25">
      <c r="S8915">
        <f t="shared" si="282"/>
        <v>0</v>
      </c>
      <c r="T8915" t="str">
        <f t="shared" si="281"/>
        <v/>
      </c>
    </row>
    <row r="8916" spans="19:20" x14ac:dyDescent="0.25">
      <c r="S8916">
        <f t="shared" si="282"/>
        <v>0</v>
      </c>
      <c r="T8916" t="str">
        <f t="shared" si="281"/>
        <v/>
      </c>
    </row>
    <row r="8917" spans="19:20" x14ac:dyDescent="0.25">
      <c r="S8917">
        <f t="shared" si="282"/>
        <v>0</v>
      </c>
      <c r="T8917" t="str">
        <f t="shared" si="281"/>
        <v/>
      </c>
    </row>
    <row r="8918" spans="19:20" x14ac:dyDescent="0.25">
      <c r="S8918">
        <f t="shared" si="282"/>
        <v>0</v>
      </c>
      <c r="T8918" t="str">
        <f t="shared" si="281"/>
        <v/>
      </c>
    </row>
    <row r="8919" spans="19:20" x14ac:dyDescent="0.25">
      <c r="S8919">
        <f t="shared" si="282"/>
        <v>0</v>
      </c>
      <c r="T8919" t="str">
        <f t="shared" si="281"/>
        <v/>
      </c>
    </row>
    <row r="8920" spans="19:20" x14ac:dyDescent="0.25">
      <c r="S8920">
        <f t="shared" si="282"/>
        <v>0</v>
      </c>
      <c r="T8920" t="str">
        <f t="shared" si="281"/>
        <v/>
      </c>
    </row>
    <row r="8921" spans="19:20" x14ac:dyDescent="0.25">
      <c r="S8921">
        <f t="shared" si="282"/>
        <v>0</v>
      </c>
      <c r="T8921" t="str">
        <f t="shared" si="281"/>
        <v/>
      </c>
    </row>
    <row r="8922" spans="19:20" x14ac:dyDescent="0.25">
      <c r="S8922">
        <f t="shared" si="282"/>
        <v>0</v>
      </c>
      <c r="T8922" t="str">
        <f t="shared" si="281"/>
        <v/>
      </c>
    </row>
    <row r="8923" spans="19:20" x14ac:dyDescent="0.25">
      <c r="S8923">
        <f t="shared" si="282"/>
        <v>0</v>
      </c>
      <c r="T8923" t="str">
        <f t="shared" si="281"/>
        <v/>
      </c>
    </row>
    <row r="8924" spans="19:20" x14ac:dyDescent="0.25">
      <c r="S8924">
        <f t="shared" si="282"/>
        <v>0</v>
      </c>
      <c r="T8924" t="str">
        <f t="shared" si="281"/>
        <v/>
      </c>
    </row>
    <row r="8925" spans="19:20" x14ac:dyDescent="0.25">
      <c r="S8925">
        <f t="shared" si="282"/>
        <v>0</v>
      </c>
      <c r="T8925" t="str">
        <f t="shared" si="281"/>
        <v/>
      </c>
    </row>
    <row r="8926" spans="19:20" x14ac:dyDescent="0.25">
      <c r="S8926">
        <f t="shared" si="282"/>
        <v>0</v>
      </c>
      <c r="T8926" t="str">
        <f t="shared" si="281"/>
        <v/>
      </c>
    </row>
    <row r="8927" spans="19:20" x14ac:dyDescent="0.25">
      <c r="S8927">
        <f t="shared" si="282"/>
        <v>0</v>
      </c>
      <c r="T8927" t="str">
        <f t="shared" si="281"/>
        <v/>
      </c>
    </row>
    <row r="8928" spans="19:20" x14ac:dyDescent="0.25">
      <c r="S8928">
        <f t="shared" si="282"/>
        <v>0</v>
      </c>
      <c r="T8928" t="str">
        <f t="shared" si="281"/>
        <v/>
      </c>
    </row>
    <row r="8929" spans="19:20" x14ac:dyDescent="0.25">
      <c r="S8929">
        <f t="shared" si="282"/>
        <v>0</v>
      </c>
      <c r="T8929" t="str">
        <f t="shared" si="281"/>
        <v/>
      </c>
    </row>
    <row r="8930" spans="19:20" x14ac:dyDescent="0.25">
      <c r="S8930">
        <f t="shared" si="282"/>
        <v>0</v>
      </c>
      <c r="T8930" t="str">
        <f t="shared" si="281"/>
        <v/>
      </c>
    </row>
    <row r="8931" spans="19:20" x14ac:dyDescent="0.25">
      <c r="S8931">
        <f t="shared" si="282"/>
        <v>0</v>
      </c>
      <c r="T8931" t="str">
        <f t="shared" si="281"/>
        <v/>
      </c>
    </row>
    <row r="8932" spans="19:20" x14ac:dyDescent="0.25">
      <c r="S8932">
        <f t="shared" si="282"/>
        <v>0</v>
      </c>
      <c r="T8932" t="str">
        <f t="shared" si="281"/>
        <v/>
      </c>
    </row>
    <row r="8933" spans="19:20" x14ac:dyDescent="0.25">
      <c r="S8933">
        <f t="shared" si="282"/>
        <v>0</v>
      </c>
      <c r="T8933" t="str">
        <f t="shared" si="281"/>
        <v/>
      </c>
    </row>
    <row r="8934" spans="19:20" x14ac:dyDescent="0.25">
      <c r="S8934">
        <f t="shared" si="282"/>
        <v>0</v>
      </c>
      <c r="T8934" t="str">
        <f t="shared" si="281"/>
        <v/>
      </c>
    </row>
    <row r="8935" spans="19:20" x14ac:dyDescent="0.25">
      <c r="S8935">
        <f t="shared" si="282"/>
        <v>0</v>
      </c>
      <c r="T8935" t="str">
        <f t="shared" si="281"/>
        <v/>
      </c>
    </row>
    <row r="8936" spans="19:20" x14ac:dyDescent="0.25">
      <c r="S8936">
        <f t="shared" si="282"/>
        <v>0</v>
      </c>
      <c r="T8936" t="str">
        <f t="shared" si="281"/>
        <v/>
      </c>
    </row>
    <row r="8937" spans="19:20" x14ac:dyDescent="0.25">
      <c r="S8937">
        <f t="shared" si="282"/>
        <v>0</v>
      </c>
      <c r="T8937" t="str">
        <f t="shared" si="281"/>
        <v/>
      </c>
    </row>
    <row r="8938" spans="19:20" x14ac:dyDescent="0.25">
      <c r="S8938">
        <f t="shared" si="282"/>
        <v>0</v>
      </c>
      <c r="T8938" t="str">
        <f t="shared" si="281"/>
        <v/>
      </c>
    </row>
    <row r="8939" spans="19:20" x14ac:dyDescent="0.25">
      <c r="S8939">
        <f t="shared" si="282"/>
        <v>0</v>
      </c>
      <c r="T8939" t="str">
        <f t="shared" si="281"/>
        <v/>
      </c>
    </row>
    <row r="8940" spans="19:20" x14ac:dyDescent="0.25">
      <c r="S8940">
        <f t="shared" si="282"/>
        <v>0</v>
      </c>
      <c r="T8940" t="str">
        <f t="shared" si="281"/>
        <v/>
      </c>
    </row>
    <row r="8941" spans="19:20" x14ac:dyDescent="0.25">
      <c r="S8941">
        <f t="shared" si="282"/>
        <v>0</v>
      </c>
      <c r="T8941" t="str">
        <f t="shared" si="281"/>
        <v/>
      </c>
    </row>
    <row r="8942" spans="19:20" x14ac:dyDescent="0.25">
      <c r="S8942">
        <f t="shared" si="282"/>
        <v>0</v>
      </c>
      <c r="T8942" t="str">
        <f t="shared" si="281"/>
        <v/>
      </c>
    </row>
    <row r="8943" spans="19:20" x14ac:dyDescent="0.25">
      <c r="S8943">
        <f t="shared" si="282"/>
        <v>0</v>
      </c>
      <c r="T8943" t="str">
        <f t="shared" si="281"/>
        <v/>
      </c>
    </row>
    <row r="8944" spans="19:20" x14ac:dyDescent="0.25">
      <c r="S8944">
        <f t="shared" si="282"/>
        <v>0</v>
      </c>
      <c r="T8944" t="str">
        <f t="shared" si="281"/>
        <v/>
      </c>
    </row>
    <row r="8945" spans="19:20" x14ac:dyDescent="0.25">
      <c r="S8945">
        <f t="shared" si="282"/>
        <v>0</v>
      </c>
      <c r="T8945" t="str">
        <f t="shared" si="281"/>
        <v/>
      </c>
    </row>
    <row r="8946" spans="19:20" x14ac:dyDescent="0.25">
      <c r="S8946">
        <f t="shared" si="282"/>
        <v>0</v>
      </c>
      <c r="T8946" t="str">
        <f t="shared" si="281"/>
        <v/>
      </c>
    </row>
    <row r="8947" spans="19:20" x14ac:dyDescent="0.25">
      <c r="S8947">
        <f t="shared" si="282"/>
        <v>0</v>
      </c>
      <c r="T8947" t="str">
        <f t="shared" si="281"/>
        <v/>
      </c>
    </row>
    <row r="8948" spans="19:20" x14ac:dyDescent="0.25">
      <c r="S8948">
        <f t="shared" si="282"/>
        <v>0</v>
      </c>
      <c r="T8948" t="str">
        <f t="shared" si="281"/>
        <v/>
      </c>
    </row>
    <row r="8949" spans="19:20" x14ac:dyDescent="0.25">
      <c r="S8949">
        <f t="shared" si="282"/>
        <v>0</v>
      </c>
      <c r="T8949" t="str">
        <f t="shared" si="281"/>
        <v/>
      </c>
    </row>
    <row r="8950" spans="19:20" x14ac:dyDescent="0.25">
      <c r="S8950">
        <f t="shared" si="282"/>
        <v>0</v>
      </c>
      <c r="T8950" t="str">
        <f t="shared" si="281"/>
        <v/>
      </c>
    </row>
    <row r="8951" spans="19:20" x14ac:dyDescent="0.25">
      <c r="S8951">
        <f t="shared" si="282"/>
        <v>0</v>
      </c>
      <c r="T8951" t="str">
        <f t="shared" si="281"/>
        <v/>
      </c>
    </row>
    <row r="8952" spans="19:20" x14ac:dyDescent="0.25">
      <c r="S8952">
        <f t="shared" si="282"/>
        <v>0</v>
      </c>
      <c r="T8952" t="str">
        <f t="shared" si="281"/>
        <v/>
      </c>
    </row>
    <row r="8953" spans="19:20" x14ac:dyDescent="0.25">
      <c r="S8953">
        <f t="shared" si="282"/>
        <v>0</v>
      </c>
      <c r="T8953" t="str">
        <f t="shared" si="281"/>
        <v/>
      </c>
    </row>
    <row r="8954" spans="19:20" x14ac:dyDescent="0.25">
      <c r="S8954">
        <f t="shared" si="282"/>
        <v>0</v>
      </c>
      <c r="T8954" t="str">
        <f t="shared" si="281"/>
        <v/>
      </c>
    </row>
    <row r="8955" spans="19:20" x14ac:dyDescent="0.25">
      <c r="S8955">
        <f t="shared" si="282"/>
        <v>0</v>
      </c>
      <c r="T8955" t="str">
        <f t="shared" si="281"/>
        <v/>
      </c>
    </row>
    <row r="8956" spans="19:20" x14ac:dyDescent="0.25">
      <c r="S8956">
        <f t="shared" si="282"/>
        <v>0</v>
      </c>
      <c r="T8956" t="str">
        <f t="shared" si="281"/>
        <v/>
      </c>
    </row>
    <row r="8957" spans="19:20" x14ac:dyDescent="0.25">
      <c r="S8957">
        <f t="shared" si="282"/>
        <v>0</v>
      </c>
      <c r="T8957" t="str">
        <f t="shared" si="281"/>
        <v/>
      </c>
    </row>
    <row r="8958" spans="19:20" x14ac:dyDescent="0.25">
      <c r="S8958">
        <f t="shared" si="282"/>
        <v>0</v>
      </c>
      <c r="T8958" t="str">
        <f t="shared" si="281"/>
        <v/>
      </c>
    </row>
    <row r="8959" spans="19:20" x14ac:dyDescent="0.25">
      <c r="S8959">
        <f t="shared" si="282"/>
        <v>0</v>
      </c>
      <c r="T8959" t="str">
        <f t="shared" si="281"/>
        <v/>
      </c>
    </row>
    <row r="8960" spans="19:20" x14ac:dyDescent="0.25">
      <c r="S8960">
        <f t="shared" si="282"/>
        <v>0</v>
      </c>
      <c r="T8960" t="str">
        <f t="shared" si="281"/>
        <v/>
      </c>
    </row>
    <row r="8961" spans="19:20" x14ac:dyDescent="0.25">
      <c r="S8961">
        <f t="shared" si="282"/>
        <v>0</v>
      </c>
      <c r="T8961" t="str">
        <f t="shared" si="281"/>
        <v/>
      </c>
    </row>
    <row r="8962" spans="19:20" x14ac:dyDescent="0.25">
      <c r="S8962">
        <f t="shared" si="282"/>
        <v>0</v>
      </c>
      <c r="T8962" t="str">
        <f t="shared" si="281"/>
        <v/>
      </c>
    </row>
    <row r="8963" spans="19:20" x14ac:dyDescent="0.25">
      <c r="S8963">
        <f t="shared" si="282"/>
        <v>0</v>
      </c>
      <c r="T8963" t="str">
        <f t="shared" ref="T8963:T9026" si="283">LEFT(P8963,6)</f>
        <v/>
      </c>
    </row>
    <row r="8964" spans="19:20" x14ac:dyDescent="0.25">
      <c r="S8964">
        <f t="shared" si="282"/>
        <v>0</v>
      </c>
      <c r="T8964" t="str">
        <f t="shared" si="283"/>
        <v/>
      </c>
    </row>
    <row r="8965" spans="19:20" x14ac:dyDescent="0.25">
      <c r="S8965">
        <f t="shared" si="282"/>
        <v>0</v>
      </c>
      <c r="T8965" t="str">
        <f t="shared" si="283"/>
        <v/>
      </c>
    </row>
    <row r="8966" spans="19:20" x14ac:dyDescent="0.25">
      <c r="S8966">
        <f t="shared" si="282"/>
        <v>0</v>
      </c>
      <c r="T8966" t="str">
        <f t="shared" si="283"/>
        <v/>
      </c>
    </row>
    <row r="8967" spans="19:20" x14ac:dyDescent="0.25">
      <c r="S8967">
        <f t="shared" ref="S8967:S9030" si="284">J8967</f>
        <v>0</v>
      </c>
      <c r="T8967" t="str">
        <f t="shared" si="283"/>
        <v/>
      </c>
    </row>
    <row r="8968" spans="19:20" x14ac:dyDescent="0.25">
      <c r="S8968">
        <f t="shared" si="284"/>
        <v>0</v>
      </c>
      <c r="T8968" t="str">
        <f t="shared" si="283"/>
        <v/>
      </c>
    </row>
    <row r="8969" spans="19:20" x14ac:dyDescent="0.25">
      <c r="S8969">
        <f t="shared" si="284"/>
        <v>0</v>
      </c>
      <c r="T8969" t="str">
        <f t="shared" si="283"/>
        <v/>
      </c>
    </row>
    <row r="8970" spans="19:20" x14ac:dyDescent="0.25">
      <c r="S8970">
        <f t="shared" si="284"/>
        <v>0</v>
      </c>
      <c r="T8970" t="str">
        <f t="shared" si="283"/>
        <v/>
      </c>
    </row>
    <row r="8971" spans="19:20" x14ac:dyDescent="0.25">
      <c r="S8971">
        <f t="shared" si="284"/>
        <v>0</v>
      </c>
      <c r="T8971" t="str">
        <f t="shared" si="283"/>
        <v/>
      </c>
    </row>
    <row r="8972" spans="19:20" x14ac:dyDescent="0.25">
      <c r="S8972">
        <f t="shared" si="284"/>
        <v>0</v>
      </c>
      <c r="T8972" t="str">
        <f t="shared" si="283"/>
        <v/>
      </c>
    </row>
    <row r="8973" spans="19:20" x14ac:dyDescent="0.25">
      <c r="S8973">
        <f t="shared" si="284"/>
        <v>0</v>
      </c>
      <c r="T8973" t="str">
        <f t="shared" si="283"/>
        <v/>
      </c>
    </row>
    <row r="8974" spans="19:20" x14ac:dyDescent="0.25">
      <c r="S8974">
        <f t="shared" si="284"/>
        <v>0</v>
      </c>
      <c r="T8974" t="str">
        <f t="shared" si="283"/>
        <v/>
      </c>
    </row>
    <row r="8975" spans="19:20" x14ac:dyDescent="0.25">
      <c r="S8975">
        <f t="shared" si="284"/>
        <v>0</v>
      </c>
      <c r="T8975" t="str">
        <f t="shared" si="283"/>
        <v/>
      </c>
    </row>
    <row r="8976" spans="19:20" x14ac:dyDescent="0.25">
      <c r="S8976">
        <f t="shared" si="284"/>
        <v>0</v>
      </c>
      <c r="T8976" t="str">
        <f t="shared" si="283"/>
        <v/>
      </c>
    </row>
    <row r="8977" spans="19:20" x14ac:dyDescent="0.25">
      <c r="S8977">
        <f t="shared" si="284"/>
        <v>0</v>
      </c>
      <c r="T8977" t="str">
        <f t="shared" si="283"/>
        <v/>
      </c>
    </row>
    <row r="8978" spans="19:20" x14ac:dyDescent="0.25">
      <c r="S8978">
        <f t="shared" si="284"/>
        <v>0</v>
      </c>
      <c r="T8978" t="str">
        <f t="shared" si="283"/>
        <v/>
      </c>
    </row>
    <row r="8979" spans="19:20" x14ac:dyDescent="0.25">
      <c r="S8979">
        <f t="shared" si="284"/>
        <v>0</v>
      </c>
      <c r="T8979" t="str">
        <f t="shared" si="283"/>
        <v/>
      </c>
    </row>
    <row r="8980" spans="19:20" x14ac:dyDescent="0.25">
      <c r="S8980">
        <f t="shared" si="284"/>
        <v>0</v>
      </c>
      <c r="T8980" t="str">
        <f t="shared" si="283"/>
        <v/>
      </c>
    </row>
    <row r="8981" spans="19:20" x14ac:dyDescent="0.25">
      <c r="S8981">
        <f t="shared" si="284"/>
        <v>0</v>
      </c>
      <c r="T8981" t="str">
        <f t="shared" si="283"/>
        <v/>
      </c>
    </row>
    <row r="8982" spans="19:20" x14ac:dyDescent="0.25">
      <c r="S8982">
        <f t="shared" si="284"/>
        <v>0</v>
      </c>
      <c r="T8982" t="str">
        <f t="shared" si="283"/>
        <v/>
      </c>
    </row>
    <row r="8983" spans="19:20" x14ac:dyDescent="0.25">
      <c r="S8983">
        <f t="shared" si="284"/>
        <v>0</v>
      </c>
      <c r="T8983" t="str">
        <f t="shared" si="283"/>
        <v/>
      </c>
    </row>
    <row r="8984" spans="19:20" x14ac:dyDescent="0.25">
      <c r="S8984">
        <f t="shared" si="284"/>
        <v>0</v>
      </c>
      <c r="T8984" t="str">
        <f t="shared" si="283"/>
        <v/>
      </c>
    </row>
    <row r="8985" spans="19:20" x14ac:dyDescent="0.25">
      <c r="S8985">
        <f t="shared" si="284"/>
        <v>0</v>
      </c>
      <c r="T8985" t="str">
        <f t="shared" si="283"/>
        <v/>
      </c>
    </row>
    <row r="8986" spans="19:20" x14ac:dyDescent="0.25">
      <c r="S8986">
        <f t="shared" si="284"/>
        <v>0</v>
      </c>
      <c r="T8986" t="str">
        <f t="shared" si="283"/>
        <v/>
      </c>
    </row>
    <row r="8987" spans="19:20" x14ac:dyDescent="0.25">
      <c r="S8987">
        <f t="shared" si="284"/>
        <v>0</v>
      </c>
      <c r="T8987" t="str">
        <f t="shared" si="283"/>
        <v/>
      </c>
    </row>
    <row r="8988" spans="19:20" x14ac:dyDescent="0.25">
      <c r="S8988">
        <f t="shared" si="284"/>
        <v>0</v>
      </c>
      <c r="T8988" t="str">
        <f t="shared" si="283"/>
        <v/>
      </c>
    </row>
    <row r="8989" spans="19:20" x14ac:dyDescent="0.25">
      <c r="S8989">
        <f t="shared" si="284"/>
        <v>0</v>
      </c>
      <c r="T8989" t="str">
        <f t="shared" si="283"/>
        <v/>
      </c>
    </row>
    <row r="8990" spans="19:20" x14ac:dyDescent="0.25">
      <c r="S8990">
        <f t="shared" si="284"/>
        <v>0</v>
      </c>
      <c r="T8990" t="str">
        <f t="shared" si="283"/>
        <v/>
      </c>
    </row>
    <row r="8991" spans="19:20" x14ac:dyDescent="0.25">
      <c r="S8991">
        <f t="shared" si="284"/>
        <v>0</v>
      </c>
      <c r="T8991" t="str">
        <f t="shared" si="283"/>
        <v/>
      </c>
    </row>
    <row r="8992" spans="19:20" x14ac:dyDescent="0.25">
      <c r="S8992">
        <f t="shared" si="284"/>
        <v>0</v>
      </c>
      <c r="T8992" t="str">
        <f t="shared" si="283"/>
        <v/>
      </c>
    </row>
    <row r="8993" spans="19:20" x14ac:dyDescent="0.25">
      <c r="S8993">
        <f t="shared" si="284"/>
        <v>0</v>
      </c>
      <c r="T8993" t="str">
        <f t="shared" si="283"/>
        <v/>
      </c>
    </row>
    <row r="8994" spans="19:20" x14ac:dyDescent="0.25">
      <c r="S8994">
        <f t="shared" si="284"/>
        <v>0</v>
      </c>
      <c r="T8994" t="str">
        <f t="shared" si="283"/>
        <v/>
      </c>
    </row>
    <row r="8995" spans="19:20" x14ac:dyDescent="0.25">
      <c r="S8995">
        <f t="shared" si="284"/>
        <v>0</v>
      </c>
      <c r="T8995" t="str">
        <f t="shared" si="283"/>
        <v/>
      </c>
    </row>
    <row r="8996" spans="19:20" x14ac:dyDescent="0.25">
      <c r="S8996">
        <f t="shared" si="284"/>
        <v>0</v>
      </c>
      <c r="T8996" t="str">
        <f t="shared" si="283"/>
        <v/>
      </c>
    </row>
    <row r="8997" spans="19:20" x14ac:dyDescent="0.25">
      <c r="S8997">
        <f t="shared" si="284"/>
        <v>0</v>
      </c>
      <c r="T8997" t="str">
        <f t="shared" si="283"/>
        <v/>
      </c>
    </row>
    <row r="8998" spans="19:20" x14ac:dyDescent="0.25">
      <c r="S8998">
        <f t="shared" si="284"/>
        <v>0</v>
      </c>
      <c r="T8998" t="str">
        <f t="shared" si="283"/>
        <v/>
      </c>
    </row>
    <row r="8999" spans="19:20" x14ac:dyDescent="0.25">
      <c r="S8999">
        <f t="shared" si="284"/>
        <v>0</v>
      </c>
      <c r="T8999" t="str">
        <f t="shared" si="283"/>
        <v/>
      </c>
    </row>
    <row r="9000" spans="19:20" x14ac:dyDescent="0.25">
      <c r="S9000">
        <f t="shared" si="284"/>
        <v>0</v>
      </c>
      <c r="T9000" t="str">
        <f t="shared" si="283"/>
        <v/>
      </c>
    </row>
    <row r="9001" spans="19:20" x14ac:dyDescent="0.25">
      <c r="S9001">
        <f t="shared" si="284"/>
        <v>0</v>
      </c>
      <c r="T9001" t="str">
        <f t="shared" si="283"/>
        <v/>
      </c>
    </row>
    <row r="9002" spans="19:20" x14ac:dyDescent="0.25">
      <c r="S9002">
        <f t="shared" si="284"/>
        <v>0</v>
      </c>
      <c r="T9002" t="str">
        <f t="shared" si="283"/>
        <v/>
      </c>
    </row>
    <row r="9003" spans="19:20" x14ac:dyDescent="0.25">
      <c r="S9003">
        <f t="shared" si="284"/>
        <v>0</v>
      </c>
      <c r="T9003" t="str">
        <f t="shared" si="283"/>
        <v/>
      </c>
    </row>
    <row r="9004" spans="19:20" x14ac:dyDescent="0.25">
      <c r="S9004">
        <f t="shared" si="284"/>
        <v>0</v>
      </c>
      <c r="T9004" t="str">
        <f t="shared" si="283"/>
        <v/>
      </c>
    </row>
    <row r="9005" spans="19:20" x14ac:dyDescent="0.25">
      <c r="S9005">
        <f t="shared" si="284"/>
        <v>0</v>
      </c>
      <c r="T9005" t="str">
        <f t="shared" si="283"/>
        <v/>
      </c>
    </row>
    <row r="9006" spans="19:20" x14ac:dyDescent="0.25">
      <c r="S9006">
        <f t="shared" si="284"/>
        <v>0</v>
      </c>
      <c r="T9006" t="str">
        <f t="shared" si="283"/>
        <v/>
      </c>
    </row>
    <row r="9007" spans="19:20" x14ac:dyDescent="0.25">
      <c r="S9007">
        <f t="shared" si="284"/>
        <v>0</v>
      </c>
      <c r="T9007" t="str">
        <f t="shared" si="283"/>
        <v/>
      </c>
    </row>
    <row r="9008" spans="19:20" x14ac:dyDescent="0.25">
      <c r="S9008">
        <f t="shared" si="284"/>
        <v>0</v>
      </c>
      <c r="T9008" t="str">
        <f t="shared" si="283"/>
        <v/>
      </c>
    </row>
    <row r="9009" spans="19:20" x14ac:dyDescent="0.25">
      <c r="S9009">
        <f t="shared" si="284"/>
        <v>0</v>
      </c>
      <c r="T9009" t="str">
        <f t="shared" si="283"/>
        <v/>
      </c>
    </row>
    <row r="9010" spans="19:20" x14ac:dyDescent="0.25">
      <c r="S9010">
        <f t="shared" si="284"/>
        <v>0</v>
      </c>
      <c r="T9010" t="str">
        <f t="shared" si="283"/>
        <v/>
      </c>
    </row>
    <row r="9011" spans="19:20" x14ac:dyDescent="0.25">
      <c r="S9011">
        <f t="shared" si="284"/>
        <v>0</v>
      </c>
      <c r="T9011" t="str">
        <f t="shared" si="283"/>
        <v/>
      </c>
    </row>
    <row r="9012" spans="19:20" x14ac:dyDescent="0.25">
      <c r="S9012">
        <f t="shared" si="284"/>
        <v>0</v>
      </c>
      <c r="T9012" t="str">
        <f t="shared" si="283"/>
        <v/>
      </c>
    </row>
    <row r="9013" spans="19:20" x14ac:dyDescent="0.25">
      <c r="S9013">
        <f t="shared" si="284"/>
        <v>0</v>
      </c>
      <c r="T9013" t="str">
        <f t="shared" si="283"/>
        <v/>
      </c>
    </row>
    <row r="9014" spans="19:20" x14ac:dyDescent="0.25">
      <c r="S9014">
        <f t="shared" si="284"/>
        <v>0</v>
      </c>
      <c r="T9014" t="str">
        <f t="shared" si="283"/>
        <v/>
      </c>
    </row>
    <row r="9015" spans="19:20" x14ac:dyDescent="0.25">
      <c r="S9015">
        <f t="shared" si="284"/>
        <v>0</v>
      </c>
      <c r="T9015" t="str">
        <f t="shared" si="283"/>
        <v/>
      </c>
    </row>
    <row r="9016" spans="19:20" x14ac:dyDescent="0.25">
      <c r="S9016">
        <f t="shared" si="284"/>
        <v>0</v>
      </c>
      <c r="T9016" t="str">
        <f t="shared" si="283"/>
        <v/>
      </c>
    </row>
    <row r="9017" spans="19:20" x14ac:dyDescent="0.25">
      <c r="S9017">
        <f t="shared" si="284"/>
        <v>0</v>
      </c>
      <c r="T9017" t="str">
        <f t="shared" si="283"/>
        <v/>
      </c>
    </row>
    <row r="9018" spans="19:20" x14ac:dyDescent="0.25">
      <c r="S9018">
        <f t="shared" si="284"/>
        <v>0</v>
      </c>
      <c r="T9018" t="str">
        <f t="shared" si="283"/>
        <v/>
      </c>
    </row>
    <row r="9019" spans="19:20" x14ac:dyDescent="0.25">
      <c r="S9019">
        <f t="shared" si="284"/>
        <v>0</v>
      </c>
      <c r="T9019" t="str">
        <f t="shared" si="283"/>
        <v/>
      </c>
    </row>
    <row r="9020" spans="19:20" x14ac:dyDescent="0.25">
      <c r="S9020">
        <f t="shared" si="284"/>
        <v>0</v>
      </c>
      <c r="T9020" t="str">
        <f t="shared" si="283"/>
        <v/>
      </c>
    </row>
    <row r="9021" spans="19:20" x14ac:dyDescent="0.25">
      <c r="S9021">
        <f t="shared" si="284"/>
        <v>0</v>
      </c>
      <c r="T9021" t="str">
        <f t="shared" si="283"/>
        <v/>
      </c>
    </row>
    <row r="9022" spans="19:20" x14ac:dyDescent="0.25">
      <c r="S9022">
        <f t="shared" si="284"/>
        <v>0</v>
      </c>
      <c r="T9022" t="str">
        <f t="shared" si="283"/>
        <v/>
      </c>
    </row>
    <row r="9023" spans="19:20" x14ac:dyDescent="0.25">
      <c r="S9023">
        <f t="shared" si="284"/>
        <v>0</v>
      </c>
      <c r="T9023" t="str">
        <f t="shared" si="283"/>
        <v/>
      </c>
    </row>
    <row r="9024" spans="19:20" x14ac:dyDescent="0.25">
      <c r="S9024">
        <f t="shared" si="284"/>
        <v>0</v>
      </c>
      <c r="T9024" t="str">
        <f t="shared" si="283"/>
        <v/>
      </c>
    </row>
    <row r="9025" spans="19:20" x14ac:dyDescent="0.25">
      <c r="S9025">
        <f t="shared" si="284"/>
        <v>0</v>
      </c>
      <c r="T9025" t="str">
        <f t="shared" si="283"/>
        <v/>
      </c>
    </row>
    <row r="9026" spans="19:20" x14ac:dyDescent="0.25">
      <c r="S9026">
        <f t="shared" si="284"/>
        <v>0</v>
      </c>
      <c r="T9026" t="str">
        <f t="shared" si="283"/>
        <v/>
      </c>
    </row>
    <row r="9027" spans="19:20" x14ac:dyDescent="0.25">
      <c r="S9027">
        <f t="shared" si="284"/>
        <v>0</v>
      </c>
      <c r="T9027" t="str">
        <f t="shared" ref="T9027:T9090" si="285">LEFT(P9027,6)</f>
        <v/>
      </c>
    </row>
    <row r="9028" spans="19:20" x14ac:dyDescent="0.25">
      <c r="S9028">
        <f t="shared" si="284"/>
        <v>0</v>
      </c>
      <c r="T9028" t="str">
        <f t="shared" si="285"/>
        <v/>
      </c>
    </row>
    <row r="9029" spans="19:20" x14ac:dyDescent="0.25">
      <c r="S9029">
        <f t="shared" si="284"/>
        <v>0</v>
      </c>
      <c r="T9029" t="str">
        <f t="shared" si="285"/>
        <v/>
      </c>
    </row>
    <row r="9030" spans="19:20" x14ac:dyDescent="0.25">
      <c r="S9030">
        <f t="shared" si="284"/>
        <v>0</v>
      </c>
      <c r="T9030" t="str">
        <f t="shared" si="285"/>
        <v/>
      </c>
    </row>
    <row r="9031" spans="19:20" x14ac:dyDescent="0.25">
      <c r="S9031">
        <f t="shared" ref="S9031:S9094" si="286">J9031</f>
        <v>0</v>
      </c>
      <c r="T9031" t="str">
        <f t="shared" si="285"/>
        <v/>
      </c>
    </row>
    <row r="9032" spans="19:20" x14ac:dyDescent="0.25">
      <c r="S9032">
        <f t="shared" si="286"/>
        <v>0</v>
      </c>
      <c r="T9032" t="str">
        <f t="shared" si="285"/>
        <v/>
      </c>
    </row>
    <row r="9033" spans="19:20" x14ac:dyDescent="0.25">
      <c r="S9033">
        <f t="shared" si="286"/>
        <v>0</v>
      </c>
      <c r="T9033" t="str">
        <f t="shared" si="285"/>
        <v/>
      </c>
    </row>
    <row r="9034" spans="19:20" x14ac:dyDescent="0.25">
      <c r="S9034">
        <f t="shared" si="286"/>
        <v>0</v>
      </c>
      <c r="T9034" t="str">
        <f t="shared" si="285"/>
        <v/>
      </c>
    </row>
    <row r="9035" spans="19:20" x14ac:dyDescent="0.25">
      <c r="S9035">
        <f t="shared" si="286"/>
        <v>0</v>
      </c>
      <c r="T9035" t="str">
        <f t="shared" si="285"/>
        <v/>
      </c>
    </row>
    <row r="9036" spans="19:20" x14ac:dyDescent="0.25">
      <c r="S9036">
        <f t="shared" si="286"/>
        <v>0</v>
      </c>
      <c r="T9036" t="str">
        <f t="shared" si="285"/>
        <v/>
      </c>
    </row>
    <row r="9037" spans="19:20" x14ac:dyDescent="0.25">
      <c r="S9037">
        <f t="shared" si="286"/>
        <v>0</v>
      </c>
      <c r="T9037" t="str">
        <f t="shared" si="285"/>
        <v/>
      </c>
    </row>
    <row r="9038" spans="19:20" x14ac:dyDescent="0.25">
      <c r="S9038">
        <f t="shared" si="286"/>
        <v>0</v>
      </c>
      <c r="T9038" t="str">
        <f t="shared" si="285"/>
        <v/>
      </c>
    </row>
    <row r="9039" spans="19:20" x14ac:dyDescent="0.25">
      <c r="S9039">
        <f t="shared" si="286"/>
        <v>0</v>
      </c>
      <c r="T9039" t="str">
        <f t="shared" si="285"/>
        <v/>
      </c>
    </row>
    <row r="9040" spans="19:20" x14ac:dyDescent="0.25">
      <c r="S9040">
        <f t="shared" si="286"/>
        <v>0</v>
      </c>
      <c r="T9040" t="str">
        <f t="shared" si="285"/>
        <v/>
      </c>
    </row>
    <row r="9041" spans="19:20" x14ac:dyDescent="0.25">
      <c r="S9041">
        <f t="shared" si="286"/>
        <v>0</v>
      </c>
      <c r="T9041" t="str">
        <f t="shared" si="285"/>
        <v/>
      </c>
    </row>
    <row r="9042" spans="19:20" x14ac:dyDescent="0.25">
      <c r="S9042">
        <f t="shared" si="286"/>
        <v>0</v>
      </c>
      <c r="T9042" t="str">
        <f t="shared" si="285"/>
        <v/>
      </c>
    </row>
    <row r="9043" spans="19:20" x14ac:dyDescent="0.25">
      <c r="S9043">
        <f t="shared" si="286"/>
        <v>0</v>
      </c>
      <c r="T9043" t="str">
        <f t="shared" si="285"/>
        <v/>
      </c>
    </row>
    <row r="9044" spans="19:20" x14ac:dyDescent="0.25">
      <c r="S9044">
        <f t="shared" si="286"/>
        <v>0</v>
      </c>
      <c r="T9044" t="str">
        <f t="shared" si="285"/>
        <v/>
      </c>
    </row>
    <row r="9045" spans="19:20" x14ac:dyDescent="0.25">
      <c r="S9045">
        <f t="shared" si="286"/>
        <v>0</v>
      </c>
      <c r="T9045" t="str">
        <f t="shared" si="285"/>
        <v/>
      </c>
    </row>
    <row r="9046" spans="19:20" x14ac:dyDescent="0.25">
      <c r="S9046">
        <f t="shared" si="286"/>
        <v>0</v>
      </c>
      <c r="T9046" t="str">
        <f t="shared" si="285"/>
        <v/>
      </c>
    </row>
    <row r="9047" spans="19:20" x14ac:dyDescent="0.25">
      <c r="S9047">
        <f t="shared" si="286"/>
        <v>0</v>
      </c>
      <c r="T9047" t="str">
        <f t="shared" si="285"/>
        <v/>
      </c>
    </row>
    <row r="9048" spans="19:20" x14ac:dyDescent="0.25">
      <c r="S9048">
        <f t="shared" si="286"/>
        <v>0</v>
      </c>
      <c r="T9048" t="str">
        <f t="shared" si="285"/>
        <v/>
      </c>
    </row>
    <row r="9049" spans="19:20" x14ac:dyDescent="0.25">
      <c r="S9049">
        <f t="shared" si="286"/>
        <v>0</v>
      </c>
      <c r="T9049" t="str">
        <f t="shared" si="285"/>
        <v/>
      </c>
    </row>
    <row r="9050" spans="19:20" x14ac:dyDescent="0.25">
      <c r="S9050">
        <f t="shared" si="286"/>
        <v>0</v>
      </c>
      <c r="T9050" t="str">
        <f t="shared" si="285"/>
        <v/>
      </c>
    </row>
    <row r="9051" spans="19:20" x14ac:dyDescent="0.25">
      <c r="S9051">
        <f t="shared" si="286"/>
        <v>0</v>
      </c>
      <c r="T9051" t="str">
        <f t="shared" si="285"/>
        <v/>
      </c>
    </row>
    <row r="9052" spans="19:20" x14ac:dyDescent="0.25">
      <c r="S9052">
        <f t="shared" si="286"/>
        <v>0</v>
      </c>
      <c r="T9052" t="str">
        <f t="shared" si="285"/>
        <v/>
      </c>
    </row>
    <row r="9053" spans="19:20" x14ac:dyDescent="0.25">
      <c r="S9053">
        <f t="shared" si="286"/>
        <v>0</v>
      </c>
      <c r="T9053" t="str">
        <f t="shared" si="285"/>
        <v/>
      </c>
    </row>
    <row r="9054" spans="19:20" x14ac:dyDescent="0.25">
      <c r="S9054">
        <f t="shared" si="286"/>
        <v>0</v>
      </c>
      <c r="T9054" t="str">
        <f t="shared" si="285"/>
        <v/>
      </c>
    </row>
    <row r="9055" spans="19:20" x14ac:dyDescent="0.25">
      <c r="S9055">
        <f t="shared" si="286"/>
        <v>0</v>
      </c>
      <c r="T9055" t="str">
        <f t="shared" si="285"/>
        <v/>
      </c>
    </row>
    <row r="9056" spans="19:20" x14ac:dyDescent="0.25">
      <c r="S9056">
        <f t="shared" si="286"/>
        <v>0</v>
      </c>
      <c r="T9056" t="str">
        <f t="shared" si="285"/>
        <v/>
      </c>
    </row>
    <row r="9057" spans="19:20" x14ac:dyDescent="0.25">
      <c r="S9057">
        <f t="shared" si="286"/>
        <v>0</v>
      </c>
      <c r="T9057" t="str">
        <f t="shared" si="285"/>
        <v/>
      </c>
    </row>
    <row r="9058" spans="19:20" x14ac:dyDescent="0.25">
      <c r="S9058">
        <f t="shared" si="286"/>
        <v>0</v>
      </c>
      <c r="T9058" t="str">
        <f t="shared" si="285"/>
        <v/>
      </c>
    </row>
    <row r="9059" spans="19:20" x14ac:dyDescent="0.25">
      <c r="S9059">
        <f t="shared" si="286"/>
        <v>0</v>
      </c>
      <c r="T9059" t="str">
        <f t="shared" si="285"/>
        <v/>
      </c>
    </row>
    <row r="9060" spans="19:20" x14ac:dyDescent="0.25">
      <c r="S9060">
        <f t="shared" si="286"/>
        <v>0</v>
      </c>
      <c r="T9060" t="str">
        <f t="shared" si="285"/>
        <v/>
      </c>
    </row>
    <row r="9061" spans="19:20" x14ac:dyDescent="0.25">
      <c r="S9061">
        <f t="shared" si="286"/>
        <v>0</v>
      </c>
      <c r="T9061" t="str">
        <f t="shared" si="285"/>
        <v/>
      </c>
    </row>
    <row r="9062" spans="19:20" x14ac:dyDescent="0.25">
      <c r="S9062">
        <f t="shared" si="286"/>
        <v>0</v>
      </c>
      <c r="T9062" t="str">
        <f t="shared" si="285"/>
        <v/>
      </c>
    </row>
    <row r="9063" spans="19:20" x14ac:dyDescent="0.25">
      <c r="S9063">
        <f t="shared" si="286"/>
        <v>0</v>
      </c>
      <c r="T9063" t="str">
        <f t="shared" si="285"/>
        <v/>
      </c>
    </row>
    <row r="9064" spans="19:20" x14ac:dyDescent="0.25">
      <c r="S9064">
        <f t="shared" si="286"/>
        <v>0</v>
      </c>
      <c r="T9064" t="str">
        <f t="shared" si="285"/>
        <v/>
      </c>
    </row>
    <row r="9065" spans="19:20" x14ac:dyDescent="0.25">
      <c r="S9065">
        <f t="shared" si="286"/>
        <v>0</v>
      </c>
      <c r="T9065" t="str">
        <f t="shared" si="285"/>
        <v/>
      </c>
    </row>
    <row r="9066" spans="19:20" x14ac:dyDescent="0.25">
      <c r="S9066">
        <f t="shared" si="286"/>
        <v>0</v>
      </c>
      <c r="T9066" t="str">
        <f t="shared" si="285"/>
        <v/>
      </c>
    </row>
    <row r="9067" spans="19:20" x14ac:dyDescent="0.25">
      <c r="S9067">
        <f t="shared" si="286"/>
        <v>0</v>
      </c>
      <c r="T9067" t="str">
        <f t="shared" si="285"/>
        <v/>
      </c>
    </row>
    <row r="9068" spans="19:20" x14ac:dyDescent="0.25">
      <c r="S9068">
        <f t="shared" si="286"/>
        <v>0</v>
      </c>
      <c r="T9068" t="str">
        <f t="shared" si="285"/>
        <v/>
      </c>
    </row>
    <row r="9069" spans="19:20" x14ac:dyDescent="0.25">
      <c r="S9069">
        <f t="shared" si="286"/>
        <v>0</v>
      </c>
      <c r="T9069" t="str">
        <f t="shared" si="285"/>
        <v/>
      </c>
    </row>
    <row r="9070" spans="19:20" x14ac:dyDescent="0.25">
      <c r="S9070">
        <f t="shared" si="286"/>
        <v>0</v>
      </c>
      <c r="T9070" t="str">
        <f t="shared" si="285"/>
        <v/>
      </c>
    </row>
    <row r="9071" spans="19:20" x14ac:dyDescent="0.25">
      <c r="S9071">
        <f t="shared" si="286"/>
        <v>0</v>
      </c>
      <c r="T9071" t="str">
        <f t="shared" si="285"/>
        <v/>
      </c>
    </row>
    <row r="9072" spans="19:20" x14ac:dyDescent="0.25">
      <c r="S9072">
        <f t="shared" si="286"/>
        <v>0</v>
      </c>
      <c r="T9072" t="str">
        <f t="shared" si="285"/>
        <v/>
      </c>
    </row>
    <row r="9073" spans="19:20" x14ac:dyDescent="0.25">
      <c r="S9073">
        <f t="shared" si="286"/>
        <v>0</v>
      </c>
      <c r="T9073" t="str">
        <f t="shared" si="285"/>
        <v/>
      </c>
    </row>
    <row r="9074" spans="19:20" x14ac:dyDescent="0.25">
      <c r="S9074">
        <f t="shared" si="286"/>
        <v>0</v>
      </c>
      <c r="T9074" t="str">
        <f t="shared" si="285"/>
        <v/>
      </c>
    </row>
    <row r="9075" spans="19:20" x14ac:dyDescent="0.25">
      <c r="S9075">
        <f t="shared" si="286"/>
        <v>0</v>
      </c>
      <c r="T9075" t="str">
        <f t="shared" si="285"/>
        <v/>
      </c>
    </row>
    <row r="9076" spans="19:20" x14ac:dyDescent="0.25">
      <c r="S9076">
        <f t="shared" si="286"/>
        <v>0</v>
      </c>
      <c r="T9076" t="str">
        <f t="shared" si="285"/>
        <v/>
      </c>
    </row>
    <row r="9077" spans="19:20" x14ac:dyDescent="0.25">
      <c r="S9077">
        <f t="shared" si="286"/>
        <v>0</v>
      </c>
      <c r="T9077" t="str">
        <f t="shared" si="285"/>
        <v/>
      </c>
    </row>
    <row r="9078" spans="19:20" x14ac:dyDescent="0.25">
      <c r="S9078">
        <f t="shared" si="286"/>
        <v>0</v>
      </c>
      <c r="T9078" t="str">
        <f t="shared" si="285"/>
        <v/>
      </c>
    </row>
    <row r="9079" spans="19:20" x14ac:dyDescent="0.25">
      <c r="S9079">
        <f t="shared" si="286"/>
        <v>0</v>
      </c>
      <c r="T9079" t="str">
        <f t="shared" si="285"/>
        <v/>
      </c>
    </row>
    <row r="9080" spans="19:20" x14ac:dyDescent="0.25">
      <c r="S9080">
        <f t="shared" si="286"/>
        <v>0</v>
      </c>
      <c r="T9080" t="str">
        <f t="shared" si="285"/>
        <v/>
      </c>
    </row>
    <row r="9081" spans="19:20" x14ac:dyDescent="0.25">
      <c r="S9081">
        <f t="shared" si="286"/>
        <v>0</v>
      </c>
      <c r="T9081" t="str">
        <f t="shared" si="285"/>
        <v/>
      </c>
    </row>
    <row r="9082" spans="19:20" x14ac:dyDescent="0.25">
      <c r="S9082">
        <f t="shared" si="286"/>
        <v>0</v>
      </c>
      <c r="T9082" t="str">
        <f t="shared" si="285"/>
        <v/>
      </c>
    </row>
    <row r="9083" spans="19:20" x14ac:dyDescent="0.25">
      <c r="S9083">
        <f t="shared" si="286"/>
        <v>0</v>
      </c>
      <c r="T9083" t="str">
        <f t="shared" si="285"/>
        <v/>
      </c>
    </row>
    <row r="9084" spans="19:20" x14ac:dyDescent="0.25">
      <c r="S9084">
        <f t="shared" si="286"/>
        <v>0</v>
      </c>
      <c r="T9084" t="str">
        <f t="shared" si="285"/>
        <v/>
      </c>
    </row>
    <row r="9085" spans="19:20" x14ac:dyDescent="0.25">
      <c r="S9085">
        <f t="shared" si="286"/>
        <v>0</v>
      </c>
      <c r="T9085" t="str">
        <f t="shared" si="285"/>
        <v/>
      </c>
    </row>
    <row r="9086" spans="19:20" x14ac:dyDescent="0.25">
      <c r="S9086">
        <f t="shared" si="286"/>
        <v>0</v>
      </c>
      <c r="T9086" t="str">
        <f t="shared" si="285"/>
        <v/>
      </c>
    </row>
    <row r="9087" spans="19:20" x14ac:dyDescent="0.25">
      <c r="S9087">
        <f t="shared" si="286"/>
        <v>0</v>
      </c>
      <c r="T9087" t="str">
        <f t="shared" si="285"/>
        <v/>
      </c>
    </row>
    <row r="9088" spans="19:20" x14ac:dyDescent="0.25">
      <c r="S9088">
        <f t="shared" si="286"/>
        <v>0</v>
      </c>
      <c r="T9088" t="str">
        <f t="shared" si="285"/>
        <v/>
      </c>
    </row>
    <row r="9089" spans="19:20" x14ac:dyDescent="0.25">
      <c r="S9089">
        <f t="shared" si="286"/>
        <v>0</v>
      </c>
      <c r="T9089" t="str">
        <f t="shared" si="285"/>
        <v/>
      </c>
    </row>
    <row r="9090" spans="19:20" x14ac:dyDescent="0.25">
      <c r="S9090">
        <f t="shared" si="286"/>
        <v>0</v>
      </c>
      <c r="T9090" t="str">
        <f t="shared" si="285"/>
        <v/>
      </c>
    </row>
    <row r="9091" spans="19:20" x14ac:dyDescent="0.25">
      <c r="S9091">
        <f t="shared" si="286"/>
        <v>0</v>
      </c>
      <c r="T9091" t="str">
        <f t="shared" ref="T9091:T9154" si="287">LEFT(P9091,6)</f>
        <v/>
      </c>
    </row>
    <row r="9092" spans="19:20" x14ac:dyDescent="0.25">
      <c r="S9092">
        <f t="shared" si="286"/>
        <v>0</v>
      </c>
      <c r="T9092" t="str">
        <f t="shared" si="287"/>
        <v/>
      </c>
    </row>
    <row r="9093" spans="19:20" x14ac:dyDescent="0.25">
      <c r="S9093">
        <f t="shared" si="286"/>
        <v>0</v>
      </c>
      <c r="T9093" t="str">
        <f t="shared" si="287"/>
        <v/>
      </c>
    </row>
    <row r="9094" spans="19:20" x14ac:dyDescent="0.25">
      <c r="S9094">
        <f t="shared" si="286"/>
        <v>0</v>
      </c>
      <c r="T9094" t="str">
        <f t="shared" si="287"/>
        <v/>
      </c>
    </row>
    <row r="9095" spans="19:20" x14ac:dyDescent="0.25">
      <c r="S9095">
        <f t="shared" ref="S9095:S9158" si="288">J9095</f>
        <v>0</v>
      </c>
      <c r="T9095" t="str">
        <f t="shared" si="287"/>
        <v/>
      </c>
    </row>
    <row r="9096" spans="19:20" x14ac:dyDescent="0.25">
      <c r="S9096">
        <f t="shared" si="288"/>
        <v>0</v>
      </c>
      <c r="T9096" t="str">
        <f t="shared" si="287"/>
        <v/>
      </c>
    </row>
    <row r="9097" spans="19:20" x14ac:dyDescent="0.25">
      <c r="S9097">
        <f t="shared" si="288"/>
        <v>0</v>
      </c>
      <c r="T9097" t="str">
        <f t="shared" si="287"/>
        <v/>
      </c>
    </row>
    <row r="9098" spans="19:20" x14ac:dyDescent="0.25">
      <c r="S9098">
        <f t="shared" si="288"/>
        <v>0</v>
      </c>
      <c r="T9098" t="str">
        <f t="shared" si="287"/>
        <v/>
      </c>
    </row>
    <row r="9099" spans="19:20" x14ac:dyDescent="0.25">
      <c r="S9099">
        <f t="shared" si="288"/>
        <v>0</v>
      </c>
      <c r="T9099" t="str">
        <f t="shared" si="287"/>
        <v/>
      </c>
    </row>
    <row r="9100" spans="19:20" x14ac:dyDescent="0.25">
      <c r="S9100">
        <f t="shared" si="288"/>
        <v>0</v>
      </c>
      <c r="T9100" t="str">
        <f t="shared" si="287"/>
        <v/>
      </c>
    </row>
    <row r="9101" spans="19:20" x14ac:dyDescent="0.25">
      <c r="S9101">
        <f t="shared" si="288"/>
        <v>0</v>
      </c>
      <c r="T9101" t="str">
        <f t="shared" si="287"/>
        <v/>
      </c>
    </row>
    <row r="9102" spans="19:20" x14ac:dyDescent="0.25">
      <c r="S9102">
        <f t="shared" si="288"/>
        <v>0</v>
      </c>
      <c r="T9102" t="str">
        <f t="shared" si="287"/>
        <v/>
      </c>
    </row>
    <row r="9103" spans="19:20" x14ac:dyDescent="0.25">
      <c r="S9103">
        <f t="shared" si="288"/>
        <v>0</v>
      </c>
      <c r="T9103" t="str">
        <f t="shared" si="287"/>
        <v/>
      </c>
    </row>
    <row r="9104" spans="19:20" x14ac:dyDescent="0.25">
      <c r="S9104">
        <f t="shared" si="288"/>
        <v>0</v>
      </c>
      <c r="T9104" t="str">
        <f t="shared" si="287"/>
        <v/>
      </c>
    </row>
    <row r="9105" spans="19:20" x14ac:dyDescent="0.25">
      <c r="S9105">
        <f t="shared" si="288"/>
        <v>0</v>
      </c>
      <c r="T9105" t="str">
        <f t="shared" si="287"/>
        <v/>
      </c>
    </row>
    <row r="9106" spans="19:20" x14ac:dyDescent="0.25">
      <c r="S9106">
        <f t="shared" si="288"/>
        <v>0</v>
      </c>
      <c r="T9106" t="str">
        <f t="shared" si="287"/>
        <v/>
      </c>
    </row>
    <row r="9107" spans="19:20" x14ac:dyDescent="0.25">
      <c r="S9107">
        <f t="shared" si="288"/>
        <v>0</v>
      </c>
      <c r="T9107" t="str">
        <f t="shared" si="287"/>
        <v/>
      </c>
    </row>
    <row r="9108" spans="19:20" x14ac:dyDescent="0.25">
      <c r="S9108">
        <f t="shared" si="288"/>
        <v>0</v>
      </c>
      <c r="T9108" t="str">
        <f t="shared" si="287"/>
        <v/>
      </c>
    </row>
    <row r="9109" spans="19:20" x14ac:dyDescent="0.25">
      <c r="S9109">
        <f t="shared" si="288"/>
        <v>0</v>
      </c>
      <c r="T9109" t="str">
        <f t="shared" si="287"/>
        <v/>
      </c>
    </row>
    <row r="9110" spans="19:20" x14ac:dyDescent="0.25">
      <c r="S9110">
        <f t="shared" si="288"/>
        <v>0</v>
      </c>
      <c r="T9110" t="str">
        <f t="shared" si="287"/>
        <v/>
      </c>
    </row>
    <row r="9111" spans="19:20" x14ac:dyDescent="0.25">
      <c r="S9111">
        <f t="shared" si="288"/>
        <v>0</v>
      </c>
      <c r="T9111" t="str">
        <f t="shared" si="287"/>
        <v/>
      </c>
    </row>
    <row r="9112" spans="19:20" x14ac:dyDescent="0.25">
      <c r="S9112">
        <f t="shared" si="288"/>
        <v>0</v>
      </c>
      <c r="T9112" t="str">
        <f t="shared" si="287"/>
        <v/>
      </c>
    </row>
    <row r="9113" spans="19:20" x14ac:dyDescent="0.25">
      <c r="S9113">
        <f t="shared" si="288"/>
        <v>0</v>
      </c>
      <c r="T9113" t="str">
        <f t="shared" si="287"/>
        <v/>
      </c>
    </row>
    <row r="9114" spans="19:20" x14ac:dyDescent="0.25">
      <c r="S9114">
        <f t="shared" si="288"/>
        <v>0</v>
      </c>
      <c r="T9114" t="str">
        <f t="shared" si="287"/>
        <v/>
      </c>
    </row>
    <row r="9115" spans="19:20" x14ac:dyDescent="0.25">
      <c r="S9115">
        <f t="shared" si="288"/>
        <v>0</v>
      </c>
      <c r="T9115" t="str">
        <f t="shared" si="287"/>
        <v/>
      </c>
    </row>
    <row r="9116" spans="19:20" x14ac:dyDescent="0.25">
      <c r="S9116">
        <f t="shared" si="288"/>
        <v>0</v>
      </c>
      <c r="T9116" t="str">
        <f t="shared" si="287"/>
        <v/>
      </c>
    </row>
    <row r="9117" spans="19:20" x14ac:dyDescent="0.25">
      <c r="S9117">
        <f t="shared" si="288"/>
        <v>0</v>
      </c>
      <c r="T9117" t="str">
        <f t="shared" si="287"/>
        <v/>
      </c>
    </row>
    <row r="9118" spans="19:20" x14ac:dyDescent="0.25">
      <c r="S9118">
        <f t="shared" si="288"/>
        <v>0</v>
      </c>
      <c r="T9118" t="str">
        <f t="shared" si="287"/>
        <v/>
      </c>
    </row>
    <row r="9119" spans="19:20" x14ac:dyDescent="0.25">
      <c r="S9119">
        <f t="shared" si="288"/>
        <v>0</v>
      </c>
      <c r="T9119" t="str">
        <f t="shared" si="287"/>
        <v/>
      </c>
    </row>
    <row r="9120" spans="19:20" x14ac:dyDescent="0.25">
      <c r="S9120">
        <f t="shared" si="288"/>
        <v>0</v>
      </c>
      <c r="T9120" t="str">
        <f t="shared" si="287"/>
        <v/>
      </c>
    </row>
    <row r="9121" spans="19:20" x14ac:dyDescent="0.25">
      <c r="S9121">
        <f t="shared" si="288"/>
        <v>0</v>
      </c>
      <c r="T9121" t="str">
        <f t="shared" si="287"/>
        <v/>
      </c>
    </row>
    <row r="9122" spans="19:20" x14ac:dyDescent="0.25">
      <c r="S9122">
        <f t="shared" si="288"/>
        <v>0</v>
      </c>
      <c r="T9122" t="str">
        <f t="shared" si="287"/>
        <v/>
      </c>
    </row>
    <row r="9123" spans="19:20" x14ac:dyDescent="0.25">
      <c r="S9123">
        <f t="shared" si="288"/>
        <v>0</v>
      </c>
      <c r="T9123" t="str">
        <f t="shared" si="287"/>
        <v/>
      </c>
    </row>
    <row r="9124" spans="19:20" x14ac:dyDescent="0.25">
      <c r="S9124">
        <f t="shared" si="288"/>
        <v>0</v>
      </c>
      <c r="T9124" t="str">
        <f t="shared" si="287"/>
        <v/>
      </c>
    </row>
    <row r="9125" spans="19:20" x14ac:dyDescent="0.25">
      <c r="S9125">
        <f t="shared" si="288"/>
        <v>0</v>
      </c>
      <c r="T9125" t="str">
        <f t="shared" si="287"/>
        <v/>
      </c>
    </row>
    <row r="9126" spans="19:20" x14ac:dyDescent="0.25">
      <c r="S9126">
        <f t="shared" si="288"/>
        <v>0</v>
      </c>
      <c r="T9126" t="str">
        <f t="shared" si="287"/>
        <v/>
      </c>
    </row>
    <row r="9127" spans="19:20" x14ac:dyDescent="0.25">
      <c r="S9127">
        <f t="shared" si="288"/>
        <v>0</v>
      </c>
      <c r="T9127" t="str">
        <f t="shared" si="287"/>
        <v/>
      </c>
    </row>
    <row r="9128" spans="19:20" x14ac:dyDescent="0.25">
      <c r="S9128">
        <f t="shared" si="288"/>
        <v>0</v>
      </c>
      <c r="T9128" t="str">
        <f t="shared" si="287"/>
        <v/>
      </c>
    </row>
    <row r="9129" spans="19:20" x14ac:dyDescent="0.25">
      <c r="S9129">
        <f t="shared" si="288"/>
        <v>0</v>
      </c>
      <c r="T9129" t="str">
        <f t="shared" si="287"/>
        <v/>
      </c>
    </row>
    <row r="9130" spans="19:20" x14ac:dyDescent="0.25">
      <c r="S9130">
        <f t="shared" si="288"/>
        <v>0</v>
      </c>
      <c r="T9130" t="str">
        <f t="shared" si="287"/>
        <v/>
      </c>
    </row>
    <row r="9131" spans="19:20" x14ac:dyDescent="0.25">
      <c r="S9131">
        <f t="shared" si="288"/>
        <v>0</v>
      </c>
      <c r="T9131" t="str">
        <f t="shared" si="287"/>
        <v/>
      </c>
    </row>
    <row r="9132" spans="19:20" x14ac:dyDescent="0.25">
      <c r="S9132">
        <f t="shared" si="288"/>
        <v>0</v>
      </c>
      <c r="T9132" t="str">
        <f t="shared" si="287"/>
        <v/>
      </c>
    </row>
    <row r="9133" spans="19:20" x14ac:dyDescent="0.25">
      <c r="S9133">
        <f t="shared" si="288"/>
        <v>0</v>
      </c>
      <c r="T9133" t="str">
        <f t="shared" si="287"/>
        <v/>
      </c>
    </row>
    <row r="9134" spans="19:20" x14ac:dyDescent="0.25">
      <c r="S9134">
        <f t="shared" si="288"/>
        <v>0</v>
      </c>
      <c r="T9134" t="str">
        <f t="shared" si="287"/>
        <v/>
      </c>
    </row>
    <row r="9135" spans="19:20" x14ac:dyDescent="0.25">
      <c r="S9135">
        <f t="shared" si="288"/>
        <v>0</v>
      </c>
      <c r="T9135" t="str">
        <f t="shared" si="287"/>
        <v/>
      </c>
    </row>
    <row r="9136" spans="19:20" x14ac:dyDescent="0.25">
      <c r="S9136">
        <f t="shared" si="288"/>
        <v>0</v>
      </c>
      <c r="T9136" t="str">
        <f t="shared" si="287"/>
        <v/>
      </c>
    </row>
    <row r="9137" spans="19:20" x14ac:dyDescent="0.25">
      <c r="S9137">
        <f t="shared" si="288"/>
        <v>0</v>
      </c>
      <c r="T9137" t="str">
        <f t="shared" si="287"/>
        <v/>
      </c>
    </row>
    <row r="9138" spans="19:20" x14ac:dyDescent="0.25">
      <c r="S9138">
        <f t="shared" si="288"/>
        <v>0</v>
      </c>
      <c r="T9138" t="str">
        <f t="shared" si="287"/>
        <v/>
      </c>
    </row>
    <row r="9139" spans="19:20" x14ac:dyDescent="0.25">
      <c r="S9139">
        <f t="shared" si="288"/>
        <v>0</v>
      </c>
      <c r="T9139" t="str">
        <f t="shared" si="287"/>
        <v/>
      </c>
    </row>
    <row r="9140" spans="19:20" x14ac:dyDescent="0.25">
      <c r="S9140">
        <f t="shared" si="288"/>
        <v>0</v>
      </c>
      <c r="T9140" t="str">
        <f t="shared" si="287"/>
        <v/>
      </c>
    </row>
    <row r="9141" spans="19:20" x14ac:dyDescent="0.25">
      <c r="S9141">
        <f t="shared" si="288"/>
        <v>0</v>
      </c>
      <c r="T9141" t="str">
        <f t="shared" si="287"/>
        <v/>
      </c>
    </row>
    <row r="9142" spans="19:20" x14ac:dyDescent="0.25">
      <c r="S9142">
        <f t="shared" si="288"/>
        <v>0</v>
      </c>
      <c r="T9142" t="str">
        <f t="shared" si="287"/>
        <v/>
      </c>
    </row>
    <row r="9143" spans="19:20" x14ac:dyDescent="0.25">
      <c r="S9143">
        <f t="shared" si="288"/>
        <v>0</v>
      </c>
      <c r="T9143" t="str">
        <f t="shared" si="287"/>
        <v/>
      </c>
    </row>
    <row r="9144" spans="19:20" x14ac:dyDescent="0.25">
      <c r="S9144">
        <f t="shared" si="288"/>
        <v>0</v>
      </c>
      <c r="T9144" t="str">
        <f t="shared" si="287"/>
        <v/>
      </c>
    </row>
    <row r="9145" spans="19:20" x14ac:dyDescent="0.25">
      <c r="S9145">
        <f t="shared" si="288"/>
        <v>0</v>
      </c>
      <c r="T9145" t="str">
        <f t="shared" si="287"/>
        <v/>
      </c>
    </row>
    <row r="9146" spans="19:20" x14ac:dyDescent="0.25">
      <c r="S9146">
        <f t="shared" si="288"/>
        <v>0</v>
      </c>
      <c r="T9146" t="str">
        <f t="shared" si="287"/>
        <v/>
      </c>
    </row>
    <row r="9147" spans="19:20" x14ac:dyDescent="0.25">
      <c r="S9147">
        <f t="shared" si="288"/>
        <v>0</v>
      </c>
      <c r="T9147" t="str">
        <f t="shared" si="287"/>
        <v/>
      </c>
    </row>
    <row r="9148" spans="19:20" x14ac:dyDescent="0.25">
      <c r="S9148">
        <f t="shared" si="288"/>
        <v>0</v>
      </c>
      <c r="T9148" t="str">
        <f t="shared" si="287"/>
        <v/>
      </c>
    </row>
    <row r="9149" spans="19:20" x14ac:dyDescent="0.25">
      <c r="S9149">
        <f t="shared" si="288"/>
        <v>0</v>
      </c>
      <c r="T9149" t="str">
        <f t="shared" si="287"/>
        <v/>
      </c>
    </row>
    <row r="9150" spans="19:20" x14ac:dyDescent="0.25">
      <c r="S9150">
        <f t="shared" si="288"/>
        <v>0</v>
      </c>
      <c r="T9150" t="str">
        <f t="shared" si="287"/>
        <v/>
      </c>
    </row>
    <row r="9151" spans="19:20" x14ac:dyDescent="0.25">
      <c r="S9151">
        <f t="shared" si="288"/>
        <v>0</v>
      </c>
      <c r="T9151" t="str">
        <f t="shared" si="287"/>
        <v/>
      </c>
    </row>
    <row r="9152" spans="19:20" x14ac:dyDescent="0.25">
      <c r="S9152">
        <f t="shared" si="288"/>
        <v>0</v>
      </c>
      <c r="T9152" t="str">
        <f t="shared" si="287"/>
        <v/>
      </c>
    </row>
    <row r="9153" spans="19:20" x14ac:dyDescent="0.25">
      <c r="S9153">
        <f t="shared" si="288"/>
        <v>0</v>
      </c>
      <c r="T9153" t="str">
        <f t="shared" si="287"/>
        <v/>
      </c>
    </row>
    <row r="9154" spans="19:20" x14ac:dyDescent="0.25">
      <c r="S9154">
        <f t="shared" si="288"/>
        <v>0</v>
      </c>
      <c r="T9154" t="str">
        <f t="shared" si="287"/>
        <v/>
      </c>
    </row>
    <row r="9155" spans="19:20" x14ac:dyDescent="0.25">
      <c r="S9155">
        <f t="shared" si="288"/>
        <v>0</v>
      </c>
      <c r="T9155" t="str">
        <f t="shared" ref="T9155:T9218" si="289">LEFT(P9155,6)</f>
        <v/>
      </c>
    </row>
    <row r="9156" spans="19:20" x14ac:dyDescent="0.25">
      <c r="S9156">
        <f t="shared" si="288"/>
        <v>0</v>
      </c>
      <c r="T9156" t="str">
        <f t="shared" si="289"/>
        <v/>
      </c>
    </row>
    <row r="9157" spans="19:20" x14ac:dyDescent="0.25">
      <c r="S9157">
        <f t="shared" si="288"/>
        <v>0</v>
      </c>
      <c r="T9157" t="str">
        <f t="shared" si="289"/>
        <v/>
      </c>
    </row>
    <row r="9158" spans="19:20" x14ac:dyDescent="0.25">
      <c r="S9158">
        <f t="shared" si="288"/>
        <v>0</v>
      </c>
      <c r="T9158" t="str">
        <f t="shared" si="289"/>
        <v/>
      </c>
    </row>
    <row r="9159" spans="19:20" x14ac:dyDescent="0.25">
      <c r="S9159">
        <f t="shared" ref="S9159:S9222" si="290">J9159</f>
        <v>0</v>
      </c>
      <c r="T9159" t="str">
        <f t="shared" si="289"/>
        <v/>
      </c>
    </row>
    <row r="9160" spans="19:20" x14ac:dyDescent="0.25">
      <c r="S9160">
        <f t="shared" si="290"/>
        <v>0</v>
      </c>
      <c r="T9160" t="str">
        <f t="shared" si="289"/>
        <v/>
      </c>
    </row>
    <row r="9161" spans="19:20" x14ac:dyDescent="0.25">
      <c r="S9161">
        <f t="shared" si="290"/>
        <v>0</v>
      </c>
      <c r="T9161" t="str">
        <f t="shared" si="289"/>
        <v/>
      </c>
    </row>
    <row r="9162" spans="19:20" x14ac:dyDescent="0.25">
      <c r="S9162">
        <f t="shared" si="290"/>
        <v>0</v>
      </c>
      <c r="T9162" t="str">
        <f t="shared" si="289"/>
        <v/>
      </c>
    </row>
    <row r="9163" spans="19:20" x14ac:dyDescent="0.25">
      <c r="S9163">
        <f t="shared" si="290"/>
        <v>0</v>
      </c>
      <c r="T9163" t="str">
        <f t="shared" si="289"/>
        <v/>
      </c>
    </row>
    <row r="9164" spans="19:20" x14ac:dyDescent="0.25">
      <c r="S9164">
        <f t="shared" si="290"/>
        <v>0</v>
      </c>
      <c r="T9164" t="str">
        <f t="shared" si="289"/>
        <v/>
      </c>
    </row>
    <row r="9165" spans="19:20" x14ac:dyDescent="0.25">
      <c r="S9165">
        <f t="shared" si="290"/>
        <v>0</v>
      </c>
      <c r="T9165" t="str">
        <f t="shared" si="289"/>
        <v/>
      </c>
    </row>
    <row r="9166" spans="19:20" x14ac:dyDescent="0.25">
      <c r="S9166">
        <f t="shared" si="290"/>
        <v>0</v>
      </c>
      <c r="T9166" t="str">
        <f t="shared" si="289"/>
        <v/>
      </c>
    </row>
    <row r="9167" spans="19:20" x14ac:dyDescent="0.25">
      <c r="S9167">
        <f t="shared" si="290"/>
        <v>0</v>
      </c>
      <c r="T9167" t="str">
        <f t="shared" si="289"/>
        <v/>
      </c>
    </row>
    <row r="9168" spans="19:20" x14ac:dyDescent="0.25">
      <c r="S9168">
        <f t="shared" si="290"/>
        <v>0</v>
      </c>
      <c r="T9168" t="str">
        <f t="shared" si="289"/>
        <v/>
      </c>
    </row>
    <row r="9169" spans="19:20" x14ac:dyDescent="0.25">
      <c r="S9169">
        <f t="shared" si="290"/>
        <v>0</v>
      </c>
      <c r="T9169" t="str">
        <f t="shared" si="289"/>
        <v/>
      </c>
    </row>
    <row r="9170" spans="19:20" x14ac:dyDescent="0.25">
      <c r="S9170">
        <f t="shared" si="290"/>
        <v>0</v>
      </c>
      <c r="T9170" t="str">
        <f t="shared" si="289"/>
        <v/>
      </c>
    </row>
    <row r="9171" spans="19:20" x14ac:dyDescent="0.25">
      <c r="S9171">
        <f t="shared" si="290"/>
        <v>0</v>
      </c>
      <c r="T9171" t="str">
        <f t="shared" si="289"/>
        <v/>
      </c>
    </row>
    <row r="9172" spans="19:20" x14ac:dyDescent="0.25">
      <c r="S9172">
        <f t="shared" si="290"/>
        <v>0</v>
      </c>
      <c r="T9172" t="str">
        <f t="shared" si="289"/>
        <v/>
      </c>
    </row>
    <row r="9173" spans="19:20" x14ac:dyDescent="0.25">
      <c r="S9173">
        <f t="shared" si="290"/>
        <v>0</v>
      </c>
      <c r="T9173" t="str">
        <f t="shared" si="289"/>
        <v/>
      </c>
    </row>
    <row r="9174" spans="19:20" x14ac:dyDescent="0.25">
      <c r="S9174">
        <f t="shared" si="290"/>
        <v>0</v>
      </c>
      <c r="T9174" t="str">
        <f t="shared" si="289"/>
        <v/>
      </c>
    </row>
    <row r="9175" spans="19:20" x14ac:dyDescent="0.25">
      <c r="S9175">
        <f t="shared" si="290"/>
        <v>0</v>
      </c>
      <c r="T9175" t="str">
        <f t="shared" si="289"/>
        <v/>
      </c>
    </row>
    <row r="9176" spans="19:20" x14ac:dyDescent="0.25">
      <c r="S9176">
        <f t="shared" si="290"/>
        <v>0</v>
      </c>
      <c r="T9176" t="str">
        <f t="shared" si="289"/>
        <v/>
      </c>
    </row>
    <row r="9177" spans="19:20" x14ac:dyDescent="0.25">
      <c r="S9177">
        <f t="shared" si="290"/>
        <v>0</v>
      </c>
      <c r="T9177" t="str">
        <f t="shared" si="289"/>
        <v/>
      </c>
    </row>
    <row r="9178" spans="19:20" x14ac:dyDescent="0.25">
      <c r="S9178">
        <f t="shared" si="290"/>
        <v>0</v>
      </c>
      <c r="T9178" t="str">
        <f t="shared" si="289"/>
        <v/>
      </c>
    </row>
    <row r="9179" spans="19:20" x14ac:dyDescent="0.25">
      <c r="S9179">
        <f t="shared" si="290"/>
        <v>0</v>
      </c>
      <c r="T9179" t="str">
        <f t="shared" si="289"/>
        <v/>
      </c>
    </row>
    <row r="9180" spans="19:20" x14ac:dyDescent="0.25">
      <c r="S9180">
        <f t="shared" si="290"/>
        <v>0</v>
      </c>
      <c r="T9180" t="str">
        <f t="shared" si="289"/>
        <v/>
      </c>
    </row>
    <row r="9181" spans="19:20" x14ac:dyDescent="0.25">
      <c r="S9181">
        <f t="shared" si="290"/>
        <v>0</v>
      </c>
      <c r="T9181" t="str">
        <f t="shared" si="289"/>
        <v/>
      </c>
    </row>
    <row r="9182" spans="19:20" x14ac:dyDescent="0.25">
      <c r="S9182">
        <f t="shared" si="290"/>
        <v>0</v>
      </c>
      <c r="T9182" t="str">
        <f t="shared" si="289"/>
        <v/>
      </c>
    </row>
    <row r="9183" spans="19:20" x14ac:dyDescent="0.25">
      <c r="S9183">
        <f t="shared" si="290"/>
        <v>0</v>
      </c>
      <c r="T9183" t="str">
        <f t="shared" si="289"/>
        <v/>
      </c>
    </row>
    <row r="9184" spans="19:20" x14ac:dyDescent="0.25">
      <c r="S9184">
        <f t="shared" si="290"/>
        <v>0</v>
      </c>
      <c r="T9184" t="str">
        <f t="shared" si="289"/>
        <v/>
      </c>
    </row>
    <row r="9185" spans="19:20" x14ac:dyDescent="0.25">
      <c r="S9185">
        <f t="shared" si="290"/>
        <v>0</v>
      </c>
      <c r="T9185" t="str">
        <f t="shared" si="289"/>
        <v/>
      </c>
    </row>
    <row r="9186" spans="19:20" x14ac:dyDescent="0.25">
      <c r="S9186">
        <f t="shared" si="290"/>
        <v>0</v>
      </c>
      <c r="T9186" t="str">
        <f t="shared" si="289"/>
        <v/>
      </c>
    </row>
    <row r="9187" spans="19:20" x14ac:dyDescent="0.25">
      <c r="S9187">
        <f t="shared" si="290"/>
        <v>0</v>
      </c>
      <c r="T9187" t="str">
        <f t="shared" si="289"/>
        <v/>
      </c>
    </row>
    <row r="9188" spans="19:20" x14ac:dyDescent="0.25">
      <c r="S9188">
        <f t="shared" si="290"/>
        <v>0</v>
      </c>
      <c r="T9188" t="str">
        <f t="shared" si="289"/>
        <v/>
      </c>
    </row>
    <row r="9189" spans="19:20" x14ac:dyDescent="0.25">
      <c r="S9189">
        <f t="shared" si="290"/>
        <v>0</v>
      </c>
      <c r="T9189" t="str">
        <f t="shared" si="289"/>
        <v/>
      </c>
    </row>
    <row r="9190" spans="19:20" x14ac:dyDescent="0.25">
      <c r="S9190">
        <f t="shared" si="290"/>
        <v>0</v>
      </c>
      <c r="T9190" t="str">
        <f t="shared" si="289"/>
        <v/>
      </c>
    </row>
    <row r="9191" spans="19:20" x14ac:dyDescent="0.25">
      <c r="S9191">
        <f t="shared" si="290"/>
        <v>0</v>
      </c>
      <c r="T9191" t="str">
        <f t="shared" si="289"/>
        <v/>
      </c>
    </row>
    <row r="9192" spans="19:20" x14ac:dyDescent="0.25">
      <c r="S9192">
        <f t="shared" si="290"/>
        <v>0</v>
      </c>
      <c r="T9192" t="str">
        <f t="shared" si="289"/>
        <v/>
      </c>
    </row>
    <row r="9193" spans="19:20" x14ac:dyDescent="0.25">
      <c r="S9193">
        <f t="shared" si="290"/>
        <v>0</v>
      </c>
      <c r="T9193" t="str">
        <f t="shared" si="289"/>
        <v/>
      </c>
    </row>
    <row r="9194" spans="19:20" x14ac:dyDescent="0.25">
      <c r="S9194">
        <f t="shared" si="290"/>
        <v>0</v>
      </c>
      <c r="T9194" t="str">
        <f t="shared" si="289"/>
        <v/>
      </c>
    </row>
    <row r="9195" spans="19:20" x14ac:dyDescent="0.25">
      <c r="S9195">
        <f t="shared" si="290"/>
        <v>0</v>
      </c>
      <c r="T9195" t="str">
        <f t="shared" si="289"/>
        <v/>
      </c>
    </row>
    <row r="9196" spans="19:20" x14ac:dyDescent="0.25">
      <c r="S9196">
        <f t="shared" si="290"/>
        <v>0</v>
      </c>
      <c r="T9196" t="str">
        <f t="shared" si="289"/>
        <v/>
      </c>
    </row>
    <row r="9197" spans="19:20" x14ac:dyDescent="0.25">
      <c r="S9197">
        <f t="shared" si="290"/>
        <v>0</v>
      </c>
      <c r="T9197" t="str">
        <f t="shared" si="289"/>
        <v/>
      </c>
    </row>
    <row r="9198" spans="19:20" x14ac:dyDescent="0.25">
      <c r="S9198">
        <f t="shared" si="290"/>
        <v>0</v>
      </c>
      <c r="T9198" t="str">
        <f t="shared" si="289"/>
        <v/>
      </c>
    </row>
    <row r="9199" spans="19:20" x14ac:dyDescent="0.25">
      <c r="S9199">
        <f t="shared" si="290"/>
        <v>0</v>
      </c>
      <c r="T9199" t="str">
        <f t="shared" si="289"/>
        <v/>
      </c>
    </row>
    <row r="9200" spans="19:20" x14ac:dyDescent="0.25">
      <c r="S9200">
        <f t="shared" si="290"/>
        <v>0</v>
      </c>
      <c r="T9200" t="str">
        <f t="shared" si="289"/>
        <v/>
      </c>
    </row>
    <row r="9201" spans="19:20" x14ac:dyDescent="0.25">
      <c r="S9201">
        <f t="shared" si="290"/>
        <v>0</v>
      </c>
      <c r="T9201" t="str">
        <f t="shared" si="289"/>
        <v/>
      </c>
    </row>
    <row r="9202" spans="19:20" x14ac:dyDescent="0.25">
      <c r="S9202">
        <f t="shared" si="290"/>
        <v>0</v>
      </c>
      <c r="T9202" t="str">
        <f t="shared" si="289"/>
        <v/>
      </c>
    </row>
    <row r="9203" spans="19:20" x14ac:dyDescent="0.25">
      <c r="S9203">
        <f t="shared" si="290"/>
        <v>0</v>
      </c>
      <c r="T9203" t="str">
        <f t="shared" si="289"/>
        <v/>
      </c>
    </row>
    <row r="9204" spans="19:20" x14ac:dyDescent="0.25">
      <c r="S9204">
        <f t="shared" si="290"/>
        <v>0</v>
      </c>
      <c r="T9204" t="str">
        <f t="shared" si="289"/>
        <v/>
      </c>
    </row>
    <row r="9205" spans="19:20" x14ac:dyDescent="0.25">
      <c r="S9205">
        <f t="shared" si="290"/>
        <v>0</v>
      </c>
      <c r="T9205" t="str">
        <f t="shared" si="289"/>
        <v/>
      </c>
    </row>
    <row r="9206" spans="19:20" x14ac:dyDescent="0.25">
      <c r="S9206">
        <f t="shared" si="290"/>
        <v>0</v>
      </c>
      <c r="T9206" t="str">
        <f t="shared" si="289"/>
        <v/>
      </c>
    </row>
    <row r="9207" spans="19:20" x14ac:dyDescent="0.25">
      <c r="S9207">
        <f t="shared" si="290"/>
        <v>0</v>
      </c>
      <c r="T9207" t="str">
        <f t="shared" si="289"/>
        <v/>
      </c>
    </row>
    <row r="9208" spans="19:20" x14ac:dyDescent="0.25">
      <c r="S9208">
        <f t="shared" si="290"/>
        <v>0</v>
      </c>
      <c r="T9208" t="str">
        <f t="shared" si="289"/>
        <v/>
      </c>
    </row>
    <row r="9209" spans="19:20" x14ac:dyDescent="0.25">
      <c r="S9209">
        <f t="shared" si="290"/>
        <v>0</v>
      </c>
      <c r="T9209" t="str">
        <f t="shared" si="289"/>
        <v/>
      </c>
    </row>
    <row r="9210" spans="19:20" x14ac:dyDescent="0.25">
      <c r="S9210">
        <f t="shared" si="290"/>
        <v>0</v>
      </c>
      <c r="T9210" t="str">
        <f t="shared" si="289"/>
        <v/>
      </c>
    </row>
    <row r="9211" spans="19:20" x14ac:dyDescent="0.25">
      <c r="S9211">
        <f t="shared" si="290"/>
        <v>0</v>
      </c>
      <c r="T9211" t="str">
        <f t="shared" si="289"/>
        <v/>
      </c>
    </row>
    <row r="9212" spans="19:20" x14ac:dyDescent="0.25">
      <c r="S9212">
        <f t="shared" si="290"/>
        <v>0</v>
      </c>
      <c r="T9212" t="str">
        <f t="shared" si="289"/>
        <v/>
      </c>
    </row>
    <row r="9213" spans="19:20" x14ac:dyDescent="0.25">
      <c r="S9213">
        <f t="shared" si="290"/>
        <v>0</v>
      </c>
      <c r="T9213" t="str">
        <f t="shared" si="289"/>
        <v/>
      </c>
    </row>
    <row r="9214" spans="19:20" x14ac:dyDescent="0.25">
      <c r="S9214">
        <f t="shared" si="290"/>
        <v>0</v>
      </c>
      <c r="T9214" t="str">
        <f t="shared" si="289"/>
        <v/>
      </c>
    </row>
    <row r="9215" spans="19:20" x14ac:dyDescent="0.25">
      <c r="S9215">
        <f t="shared" si="290"/>
        <v>0</v>
      </c>
      <c r="T9215" t="str">
        <f t="shared" si="289"/>
        <v/>
      </c>
    </row>
    <row r="9216" spans="19:20" x14ac:dyDescent="0.25">
      <c r="S9216">
        <f t="shared" si="290"/>
        <v>0</v>
      </c>
      <c r="T9216" t="str">
        <f t="shared" si="289"/>
        <v/>
      </c>
    </row>
    <row r="9217" spans="19:20" x14ac:dyDescent="0.25">
      <c r="S9217">
        <f t="shared" si="290"/>
        <v>0</v>
      </c>
      <c r="T9217" t="str">
        <f t="shared" si="289"/>
        <v/>
      </c>
    </row>
    <row r="9218" spans="19:20" x14ac:dyDescent="0.25">
      <c r="S9218">
        <f t="shared" si="290"/>
        <v>0</v>
      </c>
      <c r="T9218" t="str">
        <f t="shared" si="289"/>
        <v/>
      </c>
    </row>
    <row r="9219" spans="19:20" x14ac:dyDescent="0.25">
      <c r="S9219">
        <f t="shared" si="290"/>
        <v>0</v>
      </c>
      <c r="T9219" t="str">
        <f t="shared" ref="T9219:T9282" si="291">LEFT(P9219,6)</f>
        <v/>
      </c>
    </row>
    <row r="9220" spans="19:20" x14ac:dyDescent="0.25">
      <c r="S9220">
        <f t="shared" si="290"/>
        <v>0</v>
      </c>
      <c r="T9220" t="str">
        <f t="shared" si="291"/>
        <v/>
      </c>
    </row>
    <row r="9221" spans="19:20" x14ac:dyDescent="0.25">
      <c r="S9221">
        <f t="shared" si="290"/>
        <v>0</v>
      </c>
      <c r="T9221" t="str">
        <f t="shared" si="291"/>
        <v/>
      </c>
    </row>
    <row r="9222" spans="19:20" x14ac:dyDescent="0.25">
      <c r="S9222">
        <f t="shared" si="290"/>
        <v>0</v>
      </c>
      <c r="T9222" t="str">
        <f t="shared" si="291"/>
        <v/>
      </c>
    </row>
    <row r="9223" spans="19:20" x14ac:dyDescent="0.25">
      <c r="S9223">
        <f t="shared" ref="S9223:S9286" si="292">J9223</f>
        <v>0</v>
      </c>
      <c r="T9223" t="str">
        <f t="shared" si="291"/>
        <v/>
      </c>
    </row>
    <row r="9224" spans="19:20" x14ac:dyDescent="0.25">
      <c r="S9224">
        <f t="shared" si="292"/>
        <v>0</v>
      </c>
      <c r="T9224" t="str">
        <f t="shared" si="291"/>
        <v/>
      </c>
    </row>
    <row r="9225" spans="19:20" x14ac:dyDescent="0.25">
      <c r="S9225">
        <f t="shared" si="292"/>
        <v>0</v>
      </c>
      <c r="T9225" t="str">
        <f t="shared" si="291"/>
        <v/>
      </c>
    </row>
    <row r="9226" spans="19:20" x14ac:dyDescent="0.25">
      <c r="S9226">
        <f t="shared" si="292"/>
        <v>0</v>
      </c>
      <c r="T9226" t="str">
        <f t="shared" si="291"/>
        <v/>
      </c>
    </row>
    <row r="9227" spans="19:20" x14ac:dyDescent="0.25">
      <c r="S9227">
        <f t="shared" si="292"/>
        <v>0</v>
      </c>
      <c r="T9227" t="str">
        <f t="shared" si="291"/>
        <v/>
      </c>
    </row>
    <row r="9228" spans="19:20" x14ac:dyDescent="0.25">
      <c r="S9228">
        <f t="shared" si="292"/>
        <v>0</v>
      </c>
      <c r="T9228" t="str">
        <f t="shared" si="291"/>
        <v/>
      </c>
    </row>
    <row r="9229" spans="19:20" x14ac:dyDescent="0.25">
      <c r="S9229">
        <f t="shared" si="292"/>
        <v>0</v>
      </c>
      <c r="T9229" t="str">
        <f t="shared" si="291"/>
        <v/>
      </c>
    </row>
    <row r="9230" spans="19:20" x14ac:dyDescent="0.25">
      <c r="S9230">
        <f t="shared" si="292"/>
        <v>0</v>
      </c>
      <c r="T9230" t="str">
        <f t="shared" si="291"/>
        <v/>
      </c>
    </row>
    <row r="9231" spans="19:20" x14ac:dyDescent="0.25">
      <c r="S9231">
        <f t="shared" si="292"/>
        <v>0</v>
      </c>
      <c r="T9231" t="str">
        <f t="shared" si="291"/>
        <v/>
      </c>
    </row>
    <row r="9232" spans="19:20" x14ac:dyDescent="0.25">
      <c r="S9232">
        <f t="shared" si="292"/>
        <v>0</v>
      </c>
      <c r="T9232" t="str">
        <f t="shared" si="291"/>
        <v/>
      </c>
    </row>
    <row r="9233" spans="19:20" x14ac:dyDescent="0.25">
      <c r="S9233">
        <f t="shared" si="292"/>
        <v>0</v>
      </c>
      <c r="T9233" t="str">
        <f t="shared" si="291"/>
        <v/>
      </c>
    </row>
    <row r="9234" spans="19:20" x14ac:dyDescent="0.25">
      <c r="S9234">
        <f t="shared" si="292"/>
        <v>0</v>
      </c>
      <c r="T9234" t="str">
        <f t="shared" si="291"/>
        <v/>
      </c>
    </row>
    <row r="9235" spans="19:20" x14ac:dyDescent="0.25">
      <c r="S9235">
        <f t="shared" si="292"/>
        <v>0</v>
      </c>
      <c r="T9235" t="str">
        <f t="shared" si="291"/>
        <v/>
      </c>
    </row>
    <row r="9236" spans="19:20" x14ac:dyDescent="0.25">
      <c r="S9236">
        <f t="shared" si="292"/>
        <v>0</v>
      </c>
      <c r="T9236" t="str">
        <f t="shared" si="291"/>
        <v/>
      </c>
    </row>
    <row r="9237" spans="19:20" x14ac:dyDescent="0.25">
      <c r="S9237">
        <f t="shared" si="292"/>
        <v>0</v>
      </c>
      <c r="T9237" t="str">
        <f t="shared" si="291"/>
        <v/>
      </c>
    </row>
    <row r="9238" spans="19:20" x14ac:dyDescent="0.25">
      <c r="S9238">
        <f t="shared" si="292"/>
        <v>0</v>
      </c>
      <c r="T9238" t="str">
        <f t="shared" si="291"/>
        <v/>
      </c>
    </row>
    <row r="9239" spans="19:20" x14ac:dyDescent="0.25">
      <c r="S9239">
        <f t="shared" si="292"/>
        <v>0</v>
      </c>
      <c r="T9239" t="str">
        <f t="shared" si="291"/>
        <v/>
      </c>
    </row>
    <row r="9240" spans="19:20" x14ac:dyDescent="0.25">
      <c r="S9240">
        <f t="shared" si="292"/>
        <v>0</v>
      </c>
      <c r="T9240" t="str">
        <f t="shared" si="291"/>
        <v/>
      </c>
    </row>
    <row r="9241" spans="19:20" x14ac:dyDescent="0.25">
      <c r="S9241">
        <f t="shared" si="292"/>
        <v>0</v>
      </c>
      <c r="T9241" t="str">
        <f t="shared" si="291"/>
        <v/>
      </c>
    </row>
    <row r="9242" spans="19:20" x14ac:dyDescent="0.25">
      <c r="S9242">
        <f t="shared" si="292"/>
        <v>0</v>
      </c>
      <c r="T9242" t="str">
        <f t="shared" si="291"/>
        <v/>
      </c>
    </row>
    <row r="9243" spans="19:20" x14ac:dyDescent="0.25">
      <c r="S9243">
        <f t="shared" si="292"/>
        <v>0</v>
      </c>
      <c r="T9243" t="str">
        <f t="shared" si="291"/>
        <v/>
      </c>
    </row>
    <row r="9244" spans="19:20" x14ac:dyDescent="0.25">
      <c r="S9244">
        <f t="shared" si="292"/>
        <v>0</v>
      </c>
      <c r="T9244" t="str">
        <f t="shared" si="291"/>
        <v/>
      </c>
    </row>
    <row r="9245" spans="19:20" x14ac:dyDescent="0.25">
      <c r="S9245">
        <f t="shared" si="292"/>
        <v>0</v>
      </c>
      <c r="T9245" t="str">
        <f t="shared" si="291"/>
        <v/>
      </c>
    </row>
    <row r="9246" spans="19:20" x14ac:dyDescent="0.25">
      <c r="S9246">
        <f t="shared" si="292"/>
        <v>0</v>
      </c>
      <c r="T9246" t="str">
        <f t="shared" si="291"/>
        <v/>
      </c>
    </row>
    <row r="9247" spans="19:20" x14ac:dyDescent="0.25">
      <c r="S9247">
        <f t="shared" si="292"/>
        <v>0</v>
      </c>
      <c r="T9247" t="str">
        <f t="shared" si="291"/>
        <v/>
      </c>
    </row>
    <row r="9248" spans="19:20" x14ac:dyDescent="0.25">
      <c r="S9248">
        <f t="shared" si="292"/>
        <v>0</v>
      </c>
      <c r="T9248" t="str">
        <f t="shared" si="291"/>
        <v/>
      </c>
    </row>
    <row r="9249" spans="19:20" x14ac:dyDescent="0.25">
      <c r="S9249">
        <f t="shared" si="292"/>
        <v>0</v>
      </c>
      <c r="T9249" t="str">
        <f t="shared" si="291"/>
        <v/>
      </c>
    </row>
    <row r="9250" spans="19:20" x14ac:dyDescent="0.25">
      <c r="S9250">
        <f t="shared" si="292"/>
        <v>0</v>
      </c>
      <c r="T9250" t="str">
        <f t="shared" si="291"/>
        <v/>
      </c>
    </row>
    <row r="9251" spans="19:20" x14ac:dyDescent="0.25">
      <c r="S9251">
        <f t="shared" si="292"/>
        <v>0</v>
      </c>
      <c r="T9251" t="str">
        <f t="shared" si="291"/>
        <v/>
      </c>
    </row>
    <row r="9252" spans="19:20" x14ac:dyDescent="0.25">
      <c r="S9252">
        <f t="shared" si="292"/>
        <v>0</v>
      </c>
      <c r="T9252" t="str">
        <f t="shared" si="291"/>
        <v/>
      </c>
    </row>
    <row r="9253" spans="19:20" x14ac:dyDescent="0.25">
      <c r="S9253">
        <f t="shared" si="292"/>
        <v>0</v>
      </c>
      <c r="T9253" t="str">
        <f t="shared" si="291"/>
        <v/>
      </c>
    </row>
    <row r="9254" spans="19:20" x14ac:dyDescent="0.25">
      <c r="S9254">
        <f t="shared" si="292"/>
        <v>0</v>
      </c>
      <c r="T9254" t="str">
        <f t="shared" si="291"/>
        <v/>
      </c>
    </row>
    <row r="9255" spans="19:20" x14ac:dyDescent="0.25">
      <c r="S9255">
        <f t="shared" si="292"/>
        <v>0</v>
      </c>
      <c r="T9255" t="str">
        <f t="shared" si="291"/>
        <v/>
      </c>
    </row>
    <row r="9256" spans="19:20" x14ac:dyDescent="0.25">
      <c r="S9256">
        <f t="shared" si="292"/>
        <v>0</v>
      </c>
      <c r="T9256" t="str">
        <f t="shared" si="291"/>
        <v/>
      </c>
    </row>
    <row r="9257" spans="19:20" x14ac:dyDescent="0.25">
      <c r="S9257">
        <f t="shared" si="292"/>
        <v>0</v>
      </c>
      <c r="T9257" t="str">
        <f t="shared" si="291"/>
        <v/>
      </c>
    </row>
    <row r="9258" spans="19:20" x14ac:dyDescent="0.25">
      <c r="S9258">
        <f t="shared" si="292"/>
        <v>0</v>
      </c>
      <c r="T9258" t="str">
        <f t="shared" si="291"/>
        <v/>
      </c>
    </row>
    <row r="9259" spans="19:20" x14ac:dyDescent="0.25">
      <c r="S9259">
        <f t="shared" si="292"/>
        <v>0</v>
      </c>
      <c r="T9259" t="str">
        <f t="shared" si="291"/>
        <v/>
      </c>
    </row>
    <row r="9260" spans="19:20" x14ac:dyDescent="0.25">
      <c r="S9260">
        <f t="shared" si="292"/>
        <v>0</v>
      </c>
      <c r="T9260" t="str">
        <f t="shared" si="291"/>
        <v/>
      </c>
    </row>
    <row r="9261" spans="19:20" x14ac:dyDescent="0.25">
      <c r="S9261">
        <f t="shared" si="292"/>
        <v>0</v>
      </c>
      <c r="T9261" t="str">
        <f t="shared" si="291"/>
        <v/>
      </c>
    </row>
    <row r="9262" spans="19:20" x14ac:dyDescent="0.25">
      <c r="S9262">
        <f t="shared" si="292"/>
        <v>0</v>
      </c>
      <c r="T9262" t="str">
        <f t="shared" si="291"/>
        <v/>
      </c>
    </row>
    <row r="9263" spans="19:20" x14ac:dyDescent="0.25">
      <c r="S9263">
        <f t="shared" si="292"/>
        <v>0</v>
      </c>
      <c r="T9263" t="str">
        <f t="shared" si="291"/>
        <v/>
      </c>
    </row>
    <row r="9264" spans="19:20" x14ac:dyDescent="0.25">
      <c r="S9264">
        <f t="shared" si="292"/>
        <v>0</v>
      </c>
      <c r="T9264" t="str">
        <f t="shared" si="291"/>
        <v/>
      </c>
    </row>
    <row r="9265" spans="19:20" x14ac:dyDescent="0.25">
      <c r="S9265">
        <f t="shared" si="292"/>
        <v>0</v>
      </c>
      <c r="T9265" t="str">
        <f t="shared" si="291"/>
        <v/>
      </c>
    </row>
    <row r="9266" spans="19:20" x14ac:dyDescent="0.25">
      <c r="S9266">
        <f t="shared" si="292"/>
        <v>0</v>
      </c>
      <c r="T9266" t="str">
        <f t="shared" si="291"/>
        <v/>
      </c>
    </row>
    <row r="9267" spans="19:20" x14ac:dyDescent="0.25">
      <c r="S9267">
        <f t="shared" si="292"/>
        <v>0</v>
      </c>
      <c r="T9267" t="str">
        <f t="shared" si="291"/>
        <v/>
      </c>
    </row>
    <row r="9268" spans="19:20" x14ac:dyDescent="0.25">
      <c r="S9268">
        <f t="shared" si="292"/>
        <v>0</v>
      </c>
      <c r="T9268" t="str">
        <f t="shared" si="291"/>
        <v/>
      </c>
    </row>
    <row r="9269" spans="19:20" x14ac:dyDescent="0.25">
      <c r="S9269">
        <f t="shared" si="292"/>
        <v>0</v>
      </c>
      <c r="T9269" t="str">
        <f t="shared" si="291"/>
        <v/>
      </c>
    </row>
    <row r="9270" spans="19:20" x14ac:dyDescent="0.25">
      <c r="S9270">
        <f t="shared" si="292"/>
        <v>0</v>
      </c>
      <c r="T9270" t="str">
        <f t="shared" si="291"/>
        <v/>
      </c>
    </row>
    <row r="9271" spans="19:20" x14ac:dyDescent="0.25">
      <c r="S9271">
        <f t="shared" si="292"/>
        <v>0</v>
      </c>
      <c r="T9271" t="str">
        <f t="shared" si="291"/>
        <v/>
      </c>
    </row>
    <row r="9272" spans="19:20" x14ac:dyDescent="0.25">
      <c r="S9272">
        <f t="shared" si="292"/>
        <v>0</v>
      </c>
      <c r="T9272" t="str">
        <f t="shared" si="291"/>
        <v/>
      </c>
    </row>
    <row r="9273" spans="19:20" x14ac:dyDescent="0.25">
      <c r="S9273">
        <f t="shared" si="292"/>
        <v>0</v>
      </c>
      <c r="T9273" t="str">
        <f t="shared" si="291"/>
        <v/>
      </c>
    </row>
    <row r="9274" spans="19:20" x14ac:dyDescent="0.25">
      <c r="S9274">
        <f t="shared" si="292"/>
        <v>0</v>
      </c>
      <c r="T9274" t="str">
        <f t="shared" si="291"/>
        <v/>
      </c>
    </row>
    <row r="9275" spans="19:20" x14ac:dyDescent="0.25">
      <c r="S9275">
        <f t="shared" si="292"/>
        <v>0</v>
      </c>
      <c r="T9275" t="str">
        <f t="shared" si="291"/>
        <v/>
      </c>
    </row>
    <row r="9276" spans="19:20" x14ac:dyDescent="0.25">
      <c r="S9276">
        <f t="shared" si="292"/>
        <v>0</v>
      </c>
      <c r="T9276" t="str">
        <f t="shared" si="291"/>
        <v/>
      </c>
    </row>
    <row r="9277" spans="19:20" x14ac:dyDescent="0.25">
      <c r="S9277">
        <f t="shared" si="292"/>
        <v>0</v>
      </c>
      <c r="T9277" t="str">
        <f t="shared" si="291"/>
        <v/>
      </c>
    </row>
    <row r="9278" spans="19:20" x14ac:dyDescent="0.25">
      <c r="S9278">
        <f t="shared" si="292"/>
        <v>0</v>
      </c>
      <c r="T9278" t="str">
        <f t="shared" si="291"/>
        <v/>
      </c>
    </row>
    <row r="9279" spans="19:20" x14ac:dyDescent="0.25">
      <c r="S9279">
        <f t="shared" si="292"/>
        <v>0</v>
      </c>
      <c r="T9279" t="str">
        <f t="shared" si="291"/>
        <v/>
      </c>
    </row>
    <row r="9280" spans="19:20" x14ac:dyDescent="0.25">
      <c r="S9280">
        <f t="shared" si="292"/>
        <v>0</v>
      </c>
      <c r="T9280" t="str">
        <f t="shared" si="291"/>
        <v/>
      </c>
    </row>
    <row r="9281" spans="19:20" x14ac:dyDescent="0.25">
      <c r="S9281">
        <f t="shared" si="292"/>
        <v>0</v>
      </c>
      <c r="T9281" t="str">
        <f t="shared" si="291"/>
        <v/>
      </c>
    </row>
    <row r="9282" spans="19:20" x14ac:dyDescent="0.25">
      <c r="S9282">
        <f t="shared" si="292"/>
        <v>0</v>
      </c>
      <c r="T9282" t="str">
        <f t="shared" si="291"/>
        <v/>
      </c>
    </row>
    <row r="9283" spans="19:20" x14ac:dyDescent="0.25">
      <c r="S9283">
        <f t="shared" si="292"/>
        <v>0</v>
      </c>
      <c r="T9283" t="str">
        <f t="shared" ref="T9283:T9346" si="293">LEFT(P9283,6)</f>
        <v/>
      </c>
    </row>
    <row r="9284" spans="19:20" x14ac:dyDescent="0.25">
      <c r="S9284">
        <f t="shared" si="292"/>
        <v>0</v>
      </c>
      <c r="T9284" t="str">
        <f t="shared" si="293"/>
        <v/>
      </c>
    </row>
    <row r="9285" spans="19:20" x14ac:dyDescent="0.25">
      <c r="S9285">
        <f t="shared" si="292"/>
        <v>0</v>
      </c>
      <c r="T9285" t="str">
        <f t="shared" si="293"/>
        <v/>
      </c>
    </row>
    <row r="9286" spans="19:20" x14ac:dyDescent="0.25">
      <c r="S9286">
        <f t="shared" si="292"/>
        <v>0</v>
      </c>
      <c r="T9286" t="str">
        <f t="shared" si="293"/>
        <v/>
      </c>
    </row>
    <row r="9287" spans="19:20" x14ac:dyDescent="0.25">
      <c r="S9287">
        <f t="shared" ref="S9287:S9350" si="294">J9287</f>
        <v>0</v>
      </c>
      <c r="T9287" t="str">
        <f t="shared" si="293"/>
        <v/>
      </c>
    </row>
    <row r="9288" spans="19:20" x14ac:dyDescent="0.25">
      <c r="S9288">
        <f t="shared" si="294"/>
        <v>0</v>
      </c>
      <c r="T9288" t="str">
        <f t="shared" si="293"/>
        <v/>
      </c>
    </row>
    <row r="9289" spans="19:20" x14ac:dyDescent="0.25">
      <c r="S9289">
        <f t="shared" si="294"/>
        <v>0</v>
      </c>
      <c r="T9289" t="str">
        <f t="shared" si="293"/>
        <v/>
      </c>
    </row>
    <row r="9290" spans="19:20" x14ac:dyDescent="0.25">
      <c r="S9290">
        <f t="shared" si="294"/>
        <v>0</v>
      </c>
      <c r="T9290" t="str">
        <f t="shared" si="293"/>
        <v/>
      </c>
    </row>
    <row r="9291" spans="19:20" x14ac:dyDescent="0.25">
      <c r="S9291">
        <f t="shared" si="294"/>
        <v>0</v>
      </c>
      <c r="T9291" t="str">
        <f t="shared" si="293"/>
        <v/>
      </c>
    </row>
    <row r="9292" spans="19:20" x14ac:dyDescent="0.25">
      <c r="S9292">
        <f t="shared" si="294"/>
        <v>0</v>
      </c>
      <c r="T9292" t="str">
        <f t="shared" si="293"/>
        <v/>
      </c>
    </row>
    <row r="9293" spans="19:20" x14ac:dyDescent="0.25">
      <c r="S9293">
        <f t="shared" si="294"/>
        <v>0</v>
      </c>
      <c r="T9293" t="str">
        <f t="shared" si="293"/>
        <v/>
      </c>
    </row>
    <row r="9294" spans="19:20" x14ac:dyDescent="0.25">
      <c r="S9294">
        <f t="shared" si="294"/>
        <v>0</v>
      </c>
      <c r="T9294" t="str">
        <f t="shared" si="293"/>
        <v/>
      </c>
    </row>
    <row r="9295" spans="19:20" x14ac:dyDescent="0.25">
      <c r="S9295">
        <f t="shared" si="294"/>
        <v>0</v>
      </c>
      <c r="T9295" t="str">
        <f t="shared" si="293"/>
        <v/>
      </c>
    </row>
    <row r="9296" spans="19:20" x14ac:dyDescent="0.25">
      <c r="S9296">
        <f t="shared" si="294"/>
        <v>0</v>
      </c>
      <c r="T9296" t="str">
        <f t="shared" si="293"/>
        <v/>
      </c>
    </row>
    <row r="9297" spans="19:20" x14ac:dyDescent="0.25">
      <c r="S9297">
        <f t="shared" si="294"/>
        <v>0</v>
      </c>
      <c r="T9297" t="str">
        <f t="shared" si="293"/>
        <v/>
      </c>
    </row>
    <row r="9298" spans="19:20" x14ac:dyDescent="0.25">
      <c r="S9298">
        <f t="shared" si="294"/>
        <v>0</v>
      </c>
      <c r="T9298" t="str">
        <f t="shared" si="293"/>
        <v/>
      </c>
    </row>
    <row r="9299" spans="19:20" x14ac:dyDescent="0.25">
      <c r="S9299">
        <f t="shared" si="294"/>
        <v>0</v>
      </c>
      <c r="T9299" t="str">
        <f t="shared" si="293"/>
        <v/>
      </c>
    </row>
    <row r="9300" spans="19:20" x14ac:dyDescent="0.25">
      <c r="S9300">
        <f t="shared" si="294"/>
        <v>0</v>
      </c>
      <c r="T9300" t="str">
        <f t="shared" si="293"/>
        <v/>
      </c>
    </row>
    <row r="9301" spans="19:20" x14ac:dyDescent="0.25">
      <c r="S9301">
        <f t="shared" si="294"/>
        <v>0</v>
      </c>
      <c r="T9301" t="str">
        <f t="shared" si="293"/>
        <v/>
      </c>
    </row>
    <row r="9302" spans="19:20" x14ac:dyDescent="0.25">
      <c r="S9302">
        <f t="shared" si="294"/>
        <v>0</v>
      </c>
      <c r="T9302" t="str">
        <f t="shared" si="293"/>
        <v/>
      </c>
    </row>
    <row r="9303" spans="19:20" x14ac:dyDescent="0.25">
      <c r="S9303">
        <f t="shared" si="294"/>
        <v>0</v>
      </c>
      <c r="T9303" t="str">
        <f t="shared" si="293"/>
        <v/>
      </c>
    </row>
    <row r="9304" spans="19:20" x14ac:dyDescent="0.25">
      <c r="S9304">
        <f t="shared" si="294"/>
        <v>0</v>
      </c>
      <c r="T9304" t="str">
        <f t="shared" si="293"/>
        <v/>
      </c>
    </row>
    <row r="9305" spans="19:20" x14ac:dyDescent="0.25">
      <c r="S9305">
        <f t="shared" si="294"/>
        <v>0</v>
      </c>
      <c r="T9305" t="str">
        <f t="shared" si="293"/>
        <v/>
      </c>
    </row>
    <row r="9306" spans="19:20" x14ac:dyDescent="0.25">
      <c r="S9306">
        <f t="shared" si="294"/>
        <v>0</v>
      </c>
      <c r="T9306" t="str">
        <f t="shared" si="293"/>
        <v/>
      </c>
    </row>
    <row r="9307" spans="19:20" x14ac:dyDescent="0.25">
      <c r="S9307">
        <f t="shared" si="294"/>
        <v>0</v>
      </c>
      <c r="T9307" t="str">
        <f t="shared" si="293"/>
        <v/>
      </c>
    </row>
    <row r="9308" spans="19:20" x14ac:dyDescent="0.25">
      <c r="S9308">
        <f t="shared" si="294"/>
        <v>0</v>
      </c>
      <c r="T9308" t="str">
        <f t="shared" si="293"/>
        <v/>
      </c>
    </row>
    <row r="9309" spans="19:20" x14ac:dyDescent="0.25">
      <c r="S9309">
        <f t="shared" si="294"/>
        <v>0</v>
      </c>
      <c r="T9309" t="str">
        <f t="shared" si="293"/>
        <v/>
      </c>
    </row>
    <row r="9310" spans="19:20" x14ac:dyDescent="0.25">
      <c r="S9310">
        <f t="shared" si="294"/>
        <v>0</v>
      </c>
      <c r="T9310" t="str">
        <f t="shared" si="293"/>
        <v/>
      </c>
    </row>
    <row r="9311" spans="19:20" x14ac:dyDescent="0.25">
      <c r="S9311">
        <f t="shared" si="294"/>
        <v>0</v>
      </c>
      <c r="T9311" t="str">
        <f t="shared" si="293"/>
        <v/>
      </c>
    </row>
    <row r="9312" spans="19:20" x14ac:dyDescent="0.25">
      <c r="S9312">
        <f t="shared" si="294"/>
        <v>0</v>
      </c>
      <c r="T9312" t="str">
        <f t="shared" si="293"/>
        <v/>
      </c>
    </row>
    <row r="9313" spans="19:20" x14ac:dyDescent="0.25">
      <c r="S9313">
        <f t="shared" si="294"/>
        <v>0</v>
      </c>
      <c r="T9313" t="str">
        <f t="shared" si="293"/>
        <v/>
      </c>
    </row>
    <row r="9314" spans="19:20" x14ac:dyDescent="0.25">
      <c r="S9314">
        <f t="shared" si="294"/>
        <v>0</v>
      </c>
      <c r="T9314" t="str">
        <f t="shared" si="293"/>
        <v/>
      </c>
    </row>
    <row r="9315" spans="19:20" x14ac:dyDescent="0.25">
      <c r="S9315">
        <f t="shared" si="294"/>
        <v>0</v>
      </c>
      <c r="T9315" t="str">
        <f t="shared" si="293"/>
        <v/>
      </c>
    </row>
    <row r="9316" spans="19:20" x14ac:dyDescent="0.25">
      <c r="S9316">
        <f t="shared" si="294"/>
        <v>0</v>
      </c>
      <c r="T9316" t="str">
        <f t="shared" si="293"/>
        <v/>
      </c>
    </row>
    <row r="9317" spans="19:20" x14ac:dyDescent="0.25">
      <c r="S9317">
        <f t="shared" si="294"/>
        <v>0</v>
      </c>
      <c r="T9317" t="str">
        <f t="shared" si="293"/>
        <v/>
      </c>
    </row>
    <row r="9318" spans="19:20" x14ac:dyDescent="0.25">
      <c r="S9318">
        <f t="shared" si="294"/>
        <v>0</v>
      </c>
      <c r="T9318" t="str">
        <f t="shared" si="293"/>
        <v/>
      </c>
    </row>
    <row r="9319" spans="19:20" x14ac:dyDescent="0.25">
      <c r="S9319">
        <f t="shared" si="294"/>
        <v>0</v>
      </c>
      <c r="T9319" t="str">
        <f t="shared" si="293"/>
        <v/>
      </c>
    </row>
    <row r="9320" spans="19:20" x14ac:dyDescent="0.25">
      <c r="S9320">
        <f t="shared" si="294"/>
        <v>0</v>
      </c>
      <c r="T9320" t="str">
        <f t="shared" si="293"/>
        <v/>
      </c>
    </row>
    <row r="9321" spans="19:20" x14ac:dyDescent="0.25">
      <c r="S9321">
        <f t="shared" si="294"/>
        <v>0</v>
      </c>
      <c r="T9321" t="str">
        <f t="shared" si="293"/>
        <v/>
      </c>
    </row>
    <row r="9322" spans="19:20" x14ac:dyDescent="0.25">
      <c r="S9322">
        <f t="shared" si="294"/>
        <v>0</v>
      </c>
      <c r="T9322" t="str">
        <f t="shared" si="293"/>
        <v/>
      </c>
    </row>
    <row r="9323" spans="19:20" x14ac:dyDescent="0.25">
      <c r="S9323">
        <f t="shared" si="294"/>
        <v>0</v>
      </c>
      <c r="T9323" t="str">
        <f t="shared" si="293"/>
        <v/>
      </c>
    </row>
    <row r="9324" spans="19:20" x14ac:dyDescent="0.25">
      <c r="S9324">
        <f t="shared" si="294"/>
        <v>0</v>
      </c>
      <c r="T9324" t="str">
        <f t="shared" si="293"/>
        <v/>
      </c>
    </row>
    <row r="9325" spans="19:20" x14ac:dyDescent="0.25">
      <c r="S9325">
        <f t="shared" si="294"/>
        <v>0</v>
      </c>
      <c r="T9325" t="str">
        <f t="shared" si="293"/>
        <v/>
      </c>
    </row>
    <row r="9326" spans="19:20" x14ac:dyDescent="0.25">
      <c r="S9326">
        <f t="shared" si="294"/>
        <v>0</v>
      </c>
      <c r="T9326" t="str">
        <f t="shared" si="293"/>
        <v/>
      </c>
    </row>
    <row r="9327" spans="19:20" x14ac:dyDescent="0.25">
      <c r="S9327">
        <f t="shared" si="294"/>
        <v>0</v>
      </c>
      <c r="T9327" t="str">
        <f t="shared" si="293"/>
        <v/>
      </c>
    </row>
    <row r="9328" spans="19:20" x14ac:dyDescent="0.25">
      <c r="S9328">
        <f t="shared" si="294"/>
        <v>0</v>
      </c>
      <c r="T9328" t="str">
        <f t="shared" si="293"/>
        <v/>
      </c>
    </row>
    <row r="9329" spans="19:20" x14ac:dyDescent="0.25">
      <c r="S9329">
        <f t="shared" si="294"/>
        <v>0</v>
      </c>
      <c r="T9329" t="str">
        <f t="shared" si="293"/>
        <v/>
      </c>
    </row>
    <row r="9330" spans="19:20" x14ac:dyDescent="0.25">
      <c r="S9330">
        <f t="shared" si="294"/>
        <v>0</v>
      </c>
      <c r="T9330" t="str">
        <f t="shared" si="293"/>
        <v/>
      </c>
    </row>
    <row r="9331" spans="19:20" x14ac:dyDescent="0.25">
      <c r="S9331">
        <f t="shared" si="294"/>
        <v>0</v>
      </c>
      <c r="T9331" t="str">
        <f t="shared" si="293"/>
        <v/>
      </c>
    </row>
    <row r="9332" spans="19:20" x14ac:dyDescent="0.25">
      <c r="S9332">
        <f t="shared" si="294"/>
        <v>0</v>
      </c>
      <c r="T9332" t="str">
        <f t="shared" si="293"/>
        <v/>
      </c>
    </row>
    <row r="9333" spans="19:20" x14ac:dyDescent="0.25">
      <c r="S9333">
        <f t="shared" si="294"/>
        <v>0</v>
      </c>
      <c r="T9333" t="str">
        <f t="shared" si="293"/>
        <v/>
      </c>
    </row>
    <row r="9334" spans="19:20" x14ac:dyDescent="0.25">
      <c r="S9334">
        <f t="shared" si="294"/>
        <v>0</v>
      </c>
      <c r="T9334" t="str">
        <f t="shared" si="293"/>
        <v/>
      </c>
    </row>
    <row r="9335" spans="19:20" x14ac:dyDescent="0.25">
      <c r="S9335">
        <f t="shared" si="294"/>
        <v>0</v>
      </c>
      <c r="T9335" t="str">
        <f t="shared" si="293"/>
        <v/>
      </c>
    </row>
    <row r="9336" spans="19:20" x14ac:dyDescent="0.25">
      <c r="S9336">
        <f t="shared" si="294"/>
        <v>0</v>
      </c>
      <c r="T9336" t="str">
        <f t="shared" si="293"/>
        <v/>
      </c>
    </row>
    <row r="9337" spans="19:20" x14ac:dyDescent="0.25">
      <c r="S9337">
        <f t="shared" si="294"/>
        <v>0</v>
      </c>
      <c r="T9337" t="str">
        <f t="shared" si="293"/>
        <v/>
      </c>
    </row>
    <row r="9338" spans="19:20" x14ac:dyDescent="0.25">
      <c r="S9338">
        <f t="shared" si="294"/>
        <v>0</v>
      </c>
      <c r="T9338" t="str">
        <f t="shared" si="293"/>
        <v/>
      </c>
    </row>
    <row r="9339" spans="19:20" x14ac:dyDescent="0.25">
      <c r="S9339">
        <f t="shared" si="294"/>
        <v>0</v>
      </c>
      <c r="T9339" t="str">
        <f t="shared" si="293"/>
        <v/>
      </c>
    </row>
    <row r="9340" spans="19:20" x14ac:dyDescent="0.25">
      <c r="S9340">
        <f t="shared" si="294"/>
        <v>0</v>
      </c>
      <c r="T9340" t="str">
        <f t="shared" si="293"/>
        <v/>
      </c>
    </row>
    <row r="9341" spans="19:20" x14ac:dyDescent="0.25">
      <c r="S9341">
        <f t="shared" si="294"/>
        <v>0</v>
      </c>
      <c r="T9341" t="str">
        <f t="shared" si="293"/>
        <v/>
      </c>
    </row>
    <row r="9342" spans="19:20" x14ac:dyDescent="0.25">
      <c r="S9342">
        <f t="shared" si="294"/>
        <v>0</v>
      </c>
      <c r="T9342" t="str">
        <f t="shared" si="293"/>
        <v/>
      </c>
    </row>
    <row r="9343" spans="19:20" x14ac:dyDescent="0.25">
      <c r="S9343">
        <f t="shared" si="294"/>
        <v>0</v>
      </c>
      <c r="T9343" t="str">
        <f t="shared" si="293"/>
        <v/>
      </c>
    </row>
    <row r="9344" spans="19:20" x14ac:dyDescent="0.25">
      <c r="S9344">
        <f t="shared" si="294"/>
        <v>0</v>
      </c>
      <c r="T9344" t="str">
        <f t="shared" si="293"/>
        <v/>
      </c>
    </row>
    <row r="9345" spans="19:20" x14ac:dyDescent="0.25">
      <c r="S9345">
        <f t="shared" si="294"/>
        <v>0</v>
      </c>
      <c r="T9345" t="str">
        <f t="shared" si="293"/>
        <v/>
      </c>
    </row>
    <row r="9346" spans="19:20" x14ac:dyDescent="0.25">
      <c r="S9346">
        <f t="shared" si="294"/>
        <v>0</v>
      </c>
      <c r="T9346" t="str">
        <f t="shared" si="293"/>
        <v/>
      </c>
    </row>
    <row r="9347" spans="19:20" x14ac:dyDescent="0.25">
      <c r="S9347">
        <f t="shared" si="294"/>
        <v>0</v>
      </c>
      <c r="T9347" t="str">
        <f t="shared" ref="T9347:T9410" si="295">LEFT(P9347,6)</f>
        <v/>
      </c>
    </row>
    <row r="9348" spans="19:20" x14ac:dyDescent="0.25">
      <c r="S9348">
        <f t="shared" si="294"/>
        <v>0</v>
      </c>
      <c r="T9348" t="str">
        <f t="shared" si="295"/>
        <v/>
      </c>
    </row>
    <row r="9349" spans="19:20" x14ac:dyDescent="0.25">
      <c r="S9349">
        <f t="shared" si="294"/>
        <v>0</v>
      </c>
      <c r="T9349" t="str">
        <f t="shared" si="295"/>
        <v/>
      </c>
    </row>
    <row r="9350" spans="19:20" x14ac:dyDescent="0.25">
      <c r="S9350">
        <f t="shared" si="294"/>
        <v>0</v>
      </c>
      <c r="T9350" t="str">
        <f t="shared" si="295"/>
        <v/>
      </c>
    </row>
    <row r="9351" spans="19:20" x14ac:dyDescent="0.25">
      <c r="S9351">
        <f t="shared" ref="S9351:S9414" si="296">J9351</f>
        <v>0</v>
      </c>
      <c r="T9351" t="str">
        <f t="shared" si="295"/>
        <v/>
      </c>
    </row>
    <row r="9352" spans="19:20" x14ac:dyDescent="0.25">
      <c r="S9352">
        <f t="shared" si="296"/>
        <v>0</v>
      </c>
      <c r="T9352" t="str">
        <f t="shared" si="295"/>
        <v/>
      </c>
    </row>
    <row r="9353" spans="19:20" x14ac:dyDescent="0.25">
      <c r="S9353">
        <f t="shared" si="296"/>
        <v>0</v>
      </c>
      <c r="T9353" t="str">
        <f t="shared" si="295"/>
        <v/>
      </c>
    </row>
    <row r="9354" spans="19:20" x14ac:dyDescent="0.25">
      <c r="S9354">
        <f t="shared" si="296"/>
        <v>0</v>
      </c>
      <c r="T9354" t="str">
        <f t="shared" si="295"/>
        <v/>
      </c>
    </row>
    <row r="9355" spans="19:20" x14ac:dyDescent="0.25">
      <c r="S9355">
        <f t="shared" si="296"/>
        <v>0</v>
      </c>
      <c r="T9355" t="str">
        <f t="shared" si="295"/>
        <v/>
      </c>
    </row>
    <row r="9356" spans="19:20" x14ac:dyDescent="0.25">
      <c r="S9356">
        <f t="shared" si="296"/>
        <v>0</v>
      </c>
      <c r="T9356" t="str">
        <f t="shared" si="295"/>
        <v/>
      </c>
    </row>
    <row r="9357" spans="19:20" x14ac:dyDescent="0.25">
      <c r="S9357">
        <f t="shared" si="296"/>
        <v>0</v>
      </c>
      <c r="T9357" t="str">
        <f t="shared" si="295"/>
        <v/>
      </c>
    </row>
    <row r="9358" spans="19:20" x14ac:dyDescent="0.25">
      <c r="S9358">
        <f t="shared" si="296"/>
        <v>0</v>
      </c>
      <c r="T9358" t="str">
        <f t="shared" si="295"/>
        <v/>
      </c>
    </row>
    <row r="9359" spans="19:20" x14ac:dyDescent="0.25">
      <c r="S9359">
        <f t="shared" si="296"/>
        <v>0</v>
      </c>
      <c r="T9359" t="str">
        <f t="shared" si="295"/>
        <v/>
      </c>
    </row>
    <row r="9360" spans="19:20" x14ac:dyDescent="0.25">
      <c r="S9360">
        <f t="shared" si="296"/>
        <v>0</v>
      </c>
      <c r="T9360" t="str">
        <f t="shared" si="295"/>
        <v/>
      </c>
    </row>
    <row r="9361" spans="19:20" x14ac:dyDescent="0.25">
      <c r="S9361">
        <f t="shared" si="296"/>
        <v>0</v>
      </c>
      <c r="T9361" t="str">
        <f t="shared" si="295"/>
        <v/>
      </c>
    </row>
    <row r="9362" spans="19:20" x14ac:dyDescent="0.25">
      <c r="S9362">
        <f t="shared" si="296"/>
        <v>0</v>
      </c>
      <c r="T9362" t="str">
        <f t="shared" si="295"/>
        <v/>
      </c>
    </row>
    <row r="9363" spans="19:20" x14ac:dyDescent="0.25">
      <c r="S9363">
        <f t="shared" si="296"/>
        <v>0</v>
      </c>
      <c r="T9363" t="str">
        <f t="shared" si="295"/>
        <v/>
      </c>
    </row>
    <row r="9364" spans="19:20" x14ac:dyDescent="0.25">
      <c r="S9364">
        <f t="shared" si="296"/>
        <v>0</v>
      </c>
      <c r="T9364" t="str">
        <f t="shared" si="295"/>
        <v/>
      </c>
    </row>
    <row r="9365" spans="19:20" x14ac:dyDescent="0.25">
      <c r="S9365">
        <f t="shared" si="296"/>
        <v>0</v>
      </c>
      <c r="T9365" t="str">
        <f t="shared" si="295"/>
        <v/>
      </c>
    </row>
    <row r="9366" spans="19:20" x14ac:dyDescent="0.25">
      <c r="S9366">
        <f t="shared" si="296"/>
        <v>0</v>
      </c>
      <c r="T9366" t="str">
        <f t="shared" si="295"/>
        <v/>
      </c>
    </row>
    <row r="9367" spans="19:20" x14ac:dyDescent="0.25">
      <c r="S9367">
        <f t="shared" si="296"/>
        <v>0</v>
      </c>
      <c r="T9367" t="str">
        <f t="shared" si="295"/>
        <v/>
      </c>
    </row>
    <row r="9368" spans="19:20" x14ac:dyDescent="0.25">
      <c r="S9368">
        <f t="shared" si="296"/>
        <v>0</v>
      </c>
      <c r="T9368" t="str">
        <f t="shared" si="295"/>
        <v/>
      </c>
    </row>
    <row r="9369" spans="19:20" x14ac:dyDescent="0.25">
      <c r="S9369">
        <f t="shared" si="296"/>
        <v>0</v>
      </c>
      <c r="T9369" t="str">
        <f t="shared" si="295"/>
        <v/>
      </c>
    </row>
    <row r="9370" spans="19:20" x14ac:dyDescent="0.25">
      <c r="S9370">
        <f t="shared" si="296"/>
        <v>0</v>
      </c>
      <c r="T9370" t="str">
        <f t="shared" si="295"/>
        <v/>
      </c>
    </row>
    <row r="9371" spans="19:20" x14ac:dyDescent="0.25">
      <c r="S9371">
        <f t="shared" si="296"/>
        <v>0</v>
      </c>
      <c r="T9371" t="str">
        <f t="shared" si="295"/>
        <v/>
      </c>
    </row>
    <row r="9372" spans="19:20" x14ac:dyDescent="0.25">
      <c r="S9372">
        <f t="shared" si="296"/>
        <v>0</v>
      </c>
      <c r="T9372" t="str">
        <f t="shared" si="295"/>
        <v/>
      </c>
    </row>
    <row r="9373" spans="19:20" x14ac:dyDescent="0.25">
      <c r="S9373">
        <f t="shared" si="296"/>
        <v>0</v>
      </c>
      <c r="T9373" t="str">
        <f t="shared" si="295"/>
        <v/>
      </c>
    </row>
    <row r="9374" spans="19:20" x14ac:dyDescent="0.25">
      <c r="S9374">
        <f t="shared" si="296"/>
        <v>0</v>
      </c>
      <c r="T9374" t="str">
        <f t="shared" si="295"/>
        <v/>
      </c>
    </row>
    <row r="9375" spans="19:20" x14ac:dyDescent="0.25">
      <c r="S9375">
        <f t="shared" si="296"/>
        <v>0</v>
      </c>
      <c r="T9375" t="str">
        <f t="shared" si="295"/>
        <v/>
      </c>
    </row>
    <row r="9376" spans="19:20" x14ac:dyDescent="0.25">
      <c r="S9376">
        <f t="shared" si="296"/>
        <v>0</v>
      </c>
      <c r="T9376" t="str">
        <f t="shared" si="295"/>
        <v/>
      </c>
    </row>
    <row r="9377" spans="19:20" x14ac:dyDescent="0.25">
      <c r="S9377">
        <f t="shared" si="296"/>
        <v>0</v>
      </c>
      <c r="T9377" t="str">
        <f t="shared" si="295"/>
        <v/>
      </c>
    </row>
    <row r="9378" spans="19:20" x14ac:dyDescent="0.25">
      <c r="S9378">
        <f t="shared" si="296"/>
        <v>0</v>
      </c>
      <c r="T9378" t="str">
        <f t="shared" si="295"/>
        <v/>
      </c>
    </row>
    <row r="9379" spans="19:20" x14ac:dyDescent="0.25">
      <c r="S9379">
        <f t="shared" si="296"/>
        <v>0</v>
      </c>
      <c r="T9379" t="str">
        <f t="shared" si="295"/>
        <v/>
      </c>
    </row>
    <row r="9380" spans="19:20" x14ac:dyDescent="0.25">
      <c r="S9380">
        <f t="shared" si="296"/>
        <v>0</v>
      </c>
      <c r="T9380" t="str">
        <f t="shared" si="295"/>
        <v/>
      </c>
    </row>
    <row r="9381" spans="19:20" x14ac:dyDescent="0.25">
      <c r="S9381">
        <f t="shared" si="296"/>
        <v>0</v>
      </c>
      <c r="T9381" t="str">
        <f t="shared" si="295"/>
        <v/>
      </c>
    </row>
    <row r="9382" spans="19:20" x14ac:dyDescent="0.25">
      <c r="S9382">
        <f t="shared" si="296"/>
        <v>0</v>
      </c>
      <c r="T9382" t="str">
        <f t="shared" si="295"/>
        <v/>
      </c>
    </row>
    <row r="9383" spans="19:20" x14ac:dyDescent="0.25">
      <c r="S9383">
        <f t="shared" si="296"/>
        <v>0</v>
      </c>
      <c r="T9383" t="str">
        <f t="shared" si="295"/>
        <v/>
      </c>
    </row>
    <row r="9384" spans="19:20" x14ac:dyDescent="0.25">
      <c r="S9384">
        <f t="shared" si="296"/>
        <v>0</v>
      </c>
      <c r="T9384" t="str">
        <f t="shared" si="295"/>
        <v/>
      </c>
    </row>
    <row r="9385" spans="19:20" x14ac:dyDescent="0.25">
      <c r="S9385">
        <f t="shared" si="296"/>
        <v>0</v>
      </c>
      <c r="T9385" t="str">
        <f t="shared" si="295"/>
        <v/>
      </c>
    </row>
    <row r="9386" spans="19:20" x14ac:dyDescent="0.25">
      <c r="S9386">
        <f t="shared" si="296"/>
        <v>0</v>
      </c>
      <c r="T9386" t="str">
        <f t="shared" si="295"/>
        <v/>
      </c>
    </row>
    <row r="9387" spans="19:20" x14ac:dyDescent="0.25">
      <c r="S9387">
        <f t="shared" si="296"/>
        <v>0</v>
      </c>
      <c r="T9387" t="str">
        <f t="shared" si="295"/>
        <v/>
      </c>
    </row>
    <row r="9388" spans="19:20" x14ac:dyDescent="0.25">
      <c r="S9388">
        <f t="shared" si="296"/>
        <v>0</v>
      </c>
      <c r="T9388" t="str">
        <f t="shared" si="295"/>
        <v/>
      </c>
    </row>
    <row r="9389" spans="19:20" x14ac:dyDescent="0.25">
      <c r="S9389">
        <f t="shared" si="296"/>
        <v>0</v>
      </c>
      <c r="T9389" t="str">
        <f t="shared" si="295"/>
        <v/>
      </c>
    </row>
    <row r="9390" spans="19:20" x14ac:dyDescent="0.25">
      <c r="S9390">
        <f t="shared" si="296"/>
        <v>0</v>
      </c>
      <c r="T9390" t="str">
        <f t="shared" si="295"/>
        <v/>
      </c>
    </row>
    <row r="9391" spans="19:20" x14ac:dyDescent="0.25">
      <c r="S9391">
        <f t="shared" si="296"/>
        <v>0</v>
      </c>
      <c r="T9391" t="str">
        <f t="shared" si="295"/>
        <v/>
      </c>
    </row>
    <row r="9392" spans="19:20" x14ac:dyDescent="0.25">
      <c r="S9392">
        <f t="shared" si="296"/>
        <v>0</v>
      </c>
      <c r="T9392" t="str">
        <f t="shared" si="295"/>
        <v/>
      </c>
    </row>
    <row r="9393" spans="19:20" x14ac:dyDescent="0.25">
      <c r="S9393">
        <f t="shared" si="296"/>
        <v>0</v>
      </c>
      <c r="T9393" t="str">
        <f t="shared" si="295"/>
        <v/>
      </c>
    </row>
    <row r="9394" spans="19:20" x14ac:dyDescent="0.25">
      <c r="S9394">
        <f t="shared" si="296"/>
        <v>0</v>
      </c>
      <c r="T9394" t="str">
        <f t="shared" si="295"/>
        <v/>
      </c>
    </row>
    <row r="9395" spans="19:20" x14ac:dyDescent="0.25">
      <c r="S9395">
        <f t="shared" si="296"/>
        <v>0</v>
      </c>
      <c r="T9395" t="str">
        <f t="shared" si="295"/>
        <v/>
      </c>
    </row>
    <row r="9396" spans="19:20" x14ac:dyDescent="0.25">
      <c r="S9396">
        <f t="shared" si="296"/>
        <v>0</v>
      </c>
      <c r="T9396" t="str">
        <f t="shared" si="295"/>
        <v/>
      </c>
    </row>
    <row r="9397" spans="19:20" x14ac:dyDescent="0.25">
      <c r="S9397">
        <f t="shared" si="296"/>
        <v>0</v>
      </c>
      <c r="T9397" t="str">
        <f t="shared" si="295"/>
        <v/>
      </c>
    </row>
    <row r="9398" spans="19:20" x14ac:dyDescent="0.25">
      <c r="S9398">
        <f t="shared" si="296"/>
        <v>0</v>
      </c>
      <c r="T9398" t="str">
        <f t="shared" si="295"/>
        <v/>
      </c>
    </row>
    <row r="9399" spans="19:20" x14ac:dyDescent="0.25">
      <c r="S9399">
        <f t="shared" si="296"/>
        <v>0</v>
      </c>
      <c r="T9399" t="str">
        <f t="shared" si="295"/>
        <v/>
      </c>
    </row>
    <row r="9400" spans="19:20" x14ac:dyDescent="0.25">
      <c r="S9400">
        <f t="shared" si="296"/>
        <v>0</v>
      </c>
      <c r="T9400" t="str">
        <f t="shared" si="295"/>
        <v/>
      </c>
    </row>
    <row r="9401" spans="19:20" x14ac:dyDescent="0.25">
      <c r="S9401">
        <f t="shared" si="296"/>
        <v>0</v>
      </c>
      <c r="T9401" t="str">
        <f t="shared" si="295"/>
        <v/>
      </c>
    </row>
    <row r="9402" spans="19:20" x14ac:dyDescent="0.25">
      <c r="S9402">
        <f t="shared" si="296"/>
        <v>0</v>
      </c>
      <c r="T9402" t="str">
        <f t="shared" si="295"/>
        <v/>
      </c>
    </row>
    <row r="9403" spans="19:20" x14ac:dyDescent="0.25">
      <c r="S9403">
        <f t="shared" si="296"/>
        <v>0</v>
      </c>
      <c r="T9403" t="str">
        <f t="shared" si="295"/>
        <v/>
      </c>
    </row>
    <row r="9404" spans="19:20" x14ac:dyDescent="0.25">
      <c r="S9404">
        <f t="shared" si="296"/>
        <v>0</v>
      </c>
      <c r="T9404" t="str">
        <f t="shared" si="295"/>
        <v/>
      </c>
    </row>
    <row r="9405" spans="19:20" x14ac:dyDescent="0.25">
      <c r="S9405">
        <f t="shared" si="296"/>
        <v>0</v>
      </c>
      <c r="T9405" t="str">
        <f t="shared" si="295"/>
        <v/>
      </c>
    </row>
    <row r="9406" spans="19:20" x14ac:dyDescent="0.25">
      <c r="S9406">
        <f t="shared" si="296"/>
        <v>0</v>
      </c>
      <c r="T9406" t="str">
        <f t="shared" si="295"/>
        <v/>
      </c>
    </row>
    <row r="9407" spans="19:20" x14ac:dyDescent="0.25">
      <c r="S9407">
        <f t="shared" si="296"/>
        <v>0</v>
      </c>
      <c r="T9407" t="str">
        <f t="shared" si="295"/>
        <v/>
      </c>
    </row>
    <row r="9408" spans="19:20" x14ac:dyDescent="0.25">
      <c r="S9408">
        <f t="shared" si="296"/>
        <v>0</v>
      </c>
      <c r="T9408" t="str">
        <f t="shared" si="295"/>
        <v/>
      </c>
    </row>
    <row r="9409" spans="19:20" x14ac:dyDescent="0.25">
      <c r="S9409">
        <f t="shared" si="296"/>
        <v>0</v>
      </c>
      <c r="T9409" t="str">
        <f t="shared" si="295"/>
        <v/>
      </c>
    </row>
    <row r="9410" spans="19:20" x14ac:dyDescent="0.25">
      <c r="S9410">
        <f t="shared" si="296"/>
        <v>0</v>
      </c>
      <c r="T9410" t="str">
        <f t="shared" si="295"/>
        <v/>
      </c>
    </row>
    <row r="9411" spans="19:20" x14ac:dyDescent="0.25">
      <c r="S9411">
        <f t="shared" si="296"/>
        <v>0</v>
      </c>
      <c r="T9411" t="str">
        <f t="shared" ref="T9411:T9474" si="297">LEFT(P9411,6)</f>
        <v/>
      </c>
    </row>
    <row r="9412" spans="19:20" x14ac:dyDescent="0.25">
      <c r="S9412">
        <f t="shared" si="296"/>
        <v>0</v>
      </c>
      <c r="T9412" t="str">
        <f t="shared" si="297"/>
        <v/>
      </c>
    </row>
    <row r="9413" spans="19:20" x14ac:dyDescent="0.25">
      <c r="S9413">
        <f t="shared" si="296"/>
        <v>0</v>
      </c>
      <c r="T9413" t="str">
        <f t="shared" si="297"/>
        <v/>
      </c>
    </row>
    <row r="9414" spans="19:20" x14ac:dyDescent="0.25">
      <c r="S9414">
        <f t="shared" si="296"/>
        <v>0</v>
      </c>
      <c r="T9414" t="str">
        <f t="shared" si="297"/>
        <v/>
      </c>
    </row>
    <row r="9415" spans="19:20" x14ac:dyDescent="0.25">
      <c r="S9415">
        <f t="shared" ref="S9415:S9478" si="298">J9415</f>
        <v>0</v>
      </c>
      <c r="T9415" t="str">
        <f t="shared" si="297"/>
        <v/>
      </c>
    </row>
    <row r="9416" spans="19:20" x14ac:dyDescent="0.25">
      <c r="S9416">
        <f t="shared" si="298"/>
        <v>0</v>
      </c>
      <c r="T9416" t="str">
        <f t="shared" si="297"/>
        <v/>
      </c>
    </row>
    <row r="9417" spans="19:20" x14ac:dyDescent="0.25">
      <c r="S9417">
        <f t="shared" si="298"/>
        <v>0</v>
      </c>
      <c r="T9417" t="str">
        <f t="shared" si="297"/>
        <v/>
      </c>
    </row>
    <row r="9418" spans="19:20" x14ac:dyDescent="0.25">
      <c r="S9418">
        <f t="shared" si="298"/>
        <v>0</v>
      </c>
      <c r="T9418" t="str">
        <f t="shared" si="297"/>
        <v/>
      </c>
    </row>
    <row r="9419" spans="19:20" x14ac:dyDescent="0.25">
      <c r="S9419">
        <f t="shared" si="298"/>
        <v>0</v>
      </c>
      <c r="T9419" t="str">
        <f t="shared" si="297"/>
        <v/>
      </c>
    </row>
    <row r="9420" spans="19:20" x14ac:dyDescent="0.25">
      <c r="S9420">
        <f t="shared" si="298"/>
        <v>0</v>
      </c>
      <c r="T9420" t="str">
        <f t="shared" si="297"/>
        <v/>
      </c>
    </row>
    <row r="9421" spans="19:20" x14ac:dyDescent="0.25">
      <c r="S9421">
        <f t="shared" si="298"/>
        <v>0</v>
      </c>
      <c r="T9421" t="str">
        <f t="shared" si="297"/>
        <v/>
      </c>
    </row>
    <row r="9422" spans="19:20" x14ac:dyDescent="0.25">
      <c r="S9422">
        <f t="shared" si="298"/>
        <v>0</v>
      </c>
      <c r="T9422" t="str">
        <f t="shared" si="297"/>
        <v/>
      </c>
    </row>
    <row r="9423" spans="19:20" x14ac:dyDescent="0.25">
      <c r="S9423">
        <f t="shared" si="298"/>
        <v>0</v>
      </c>
      <c r="T9423" t="str">
        <f t="shared" si="297"/>
        <v/>
      </c>
    </row>
    <row r="9424" spans="19:20" x14ac:dyDescent="0.25">
      <c r="S9424">
        <f t="shared" si="298"/>
        <v>0</v>
      </c>
      <c r="T9424" t="str">
        <f t="shared" si="297"/>
        <v/>
      </c>
    </row>
    <row r="9425" spans="19:20" x14ac:dyDescent="0.25">
      <c r="S9425">
        <f t="shared" si="298"/>
        <v>0</v>
      </c>
      <c r="T9425" t="str">
        <f t="shared" si="297"/>
        <v/>
      </c>
    </row>
    <row r="9426" spans="19:20" x14ac:dyDescent="0.25">
      <c r="S9426">
        <f t="shared" si="298"/>
        <v>0</v>
      </c>
      <c r="T9426" t="str">
        <f t="shared" si="297"/>
        <v/>
      </c>
    </row>
    <row r="9427" spans="19:20" x14ac:dyDescent="0.25">
      <c r="S9427">
        <f t="shared" si="298"/>
        <v>0</v>
      </c>
      <c r="T9427" t="str">
        <f t="shared" si="297"/>
        <v/>
      </c>
    </row>
    <row r="9428" spans="19:20" x14ac:dyDescent="0.25">
      <c r="S9428">
        <f t="shared" si="298"/>
        <v>0</v>
      </c>
      <c r="T9428" t="str">
        <f t="shared" si="297"/>
        <v/>
      </c>
    </row>
    <row r="9429" spans="19:20" x14ac:dyDescent="0.25">
      <c r="S9429">
        <f t="shared" si="298"/>
        <v>0</v>
      </c>
      <c r="T9429" t="str">
        <f t="shared" si="297"/>
        <v/>
      </c>
    </row>
    <row r="9430" spans="19:20" x14ac:dyDescent="0.25">
      <c r="S9430">
        <f t="shared" si="298"/>
        <v>0</v>
      </c>
      <c r="T9430" t="str">
        <f t="shared" si="297"/>
        <v/>
      </c>
    </row>
    <row r="9431" spans="19:20" x14ac:dyDescent="0.25">
      <c r="S9431">
        <f t="shared" si="298"/>
        <v>0</v>
      </c>
      <c r="T9431" t="str">
        <f t="shared" si="297"/>
        <v/>
      </c>
    </row>
    <row r="9432" spans="19:20" x14ac:dyDescent="0.25">
      <c r="S9432">
        <f t="shared" si="298"/>
        <v>0</v>
      </c>
      <c r="T9432" t="str">
        <f t="shared" si="297"/>
        <v/>
      </c>
    </row>
    <row r="9433" spans="19:20" x14ac:dyDescent="0.25">
      <c r="S9433">
        <f t="shared" si="298"/>
        <v>0</v>
      </c>
      <c r="T9433" t="str">
        <f t="shared" si="297"/>
        <v/>
      </c>
    </row>
    <row r="9434" spans="19:20" x14ac:dyDescent="0.25">
      <c r="S9434">
        <f t="shared" si="298"/>
        <v>0</v>
      </c>
      <c r="T9434" t="str">
        <f t="shared" si="297"/>
        <v/>
      </c>
    </row>
    <row r="9435" spans="19:20" x14ac:dyDescent="0.25">
      <c r="S9435">
        <f t="shared" si="298"/>
        <v>0</v>
      </c>
      <c r="T9435" t="str">
        <f t="shared" si="297"/>
        <v/>
      </c>
    </row>
    <row r="9436" spans="19:20" x14ac:dyDescent="0.25">
      <c r="S9436">
        <f t="shared" si="298"/>
        <v>0</v>
      </c>
      <c r="T9436" t="str">
        <f t="shared" si="297"/>
        <v/>
      </c>
    </row>
    <row r="9437" spans="19:20" x14ac:dyDescent="0.25">
      <c r="S9437">
        <f t="shared" si="298"/>
        <v>0</v>
      </c>
      <c r="T9437" t="str">
        <f t="shared" si="297"/>
        <v/>
      </c>
    </row>
    <row r="9438" spans="19:20" x14ac:dyDescent="0.25">
      <c r="S9438">
        <f t="shared" si="298"/>
        <v>0</v>
      </c>
      <c r="T9438" t="str">
        <f t="shared" si="297"/>
        <v/>
      </c>
    </row>
    <row r="9439" spans="19:20" x14ac:dyDescent="0.25">
      <c r="S9439">
        <f t="shared" si="298"/>
        <v>0</v>
      </c>
      <c r="T9439" t="str">
        <f t="shared" si="297"/>
        <v/>
      </c>
    </row>
    <row r="9440" spans="19:20" x14ac:dyDescent="0.25">
      <c r="S9440">
        <f t="shared" si="298"/>
        <v>0</v>
      </c>
      <c r="T9440" t="str">
        <f t="shared" si="297"/>
        <v/>
      </c>
    </row>
    <row r="9441" spans="19:20" x14ac:dyDescent="0.25">
      <c r="S9441">
        <f t="shared" si="298"/>
        <v>0</v>
      </c>
      <c r="T9441" t="str">
        <f t="shared" si="297"/>
        <v/>
      </c>
    </row>
    <row r="9442" spans="19:20" x14ac:dyDescent="0.25">
      <c r="S9442">
        <f t="shared" si="298"/>
        <v>0</v>
      </c>
      <c r="T9442" t="str">
        <f t="shared" si="297"/>
        <v/>
      </c>
    </row>
    <row r="9443" spans="19:20" x14ac:dyDescent="0.25">
      <c r="S9443">
        <f t="shared" si="298"/>
        <v>0</v>
      </c>
      <c r="T9443" t="str">
        <f t="shared" si="297"/>
        <v/>
      </c>
    </row>
    <row r="9444" spans="19:20" x14ac:dyDescent="0.25">
      <c r="S9444">
        <f t="shared" si="298"/>
        <v>0</v>
      </c>
      <c r="T9444" t="str">
        <f t="shared" si="297"/>
        <v/>
      </c>
    </row>
    <row r="9445" spans="19:20" x14ac:dyDescent="0.25">
      <c r="S9445">
        <f t="shared" si="298"/>
        <v>0</v>
      </c>
      <c r="T9445" t="str">
        <f t="shared" si="297"/>
        <v/>
      </c>
    </row>
    <row r="9446" spans="19:20" x14ac:dyDescent="0.25">
      <c r="S9446">
        <f t="shared" si="298"/>
        <v>0</v>
      </c>
      <c r="T9446" t="str">
        <f t="shared" si="297"/>
        <v/>
      </c>
    </row>
    <row r="9447" spans="19:20" x14ac:dyDescent="0.25">
      <c r="S9447">
        <f t="shared" si="298"/>
        <v>0</v>
      </c>
      <c r="T9447" t="str">
        <f t="shared" si="297"/>
        <v/>
      </c>
    </row>
    <row r="9448" spans="19:20" x14ac:dyDescent="0.25">
      <c r="S9448">
        <f t="shared" si="298"/>
        <v>0</v>
      </c>
      <c r="T9448" t="str">
        <f t="shared" si="297"/>
        <v/>
      </c>
    </row>
    <row r="9449" spans="19:20" x14ac:dyDescent="0.25">
      <c r="S9449">
        <f t="shared" si="298"/>
        <v>0</v>
      </c>
      <c r="T9449" t="str">
        <f t="shared" si="297"/>
        <v/>
      </c>
    </row>
    <row r="9450" spans="19:20" x14ac:dyDescent="0.25">
      <c r="S9450">
        <f t="shared" si="298"/>
        <v>0</v>
      </c>
      <c r="T9450" t="str">
        <f t="shared" si="297"/>
        <v/>
      </c>
    </row>
    <row r="9451" spans="19:20" x14ac:dyDescent="0.25">
      <c r="S9451">
        <f t="shared" si="298"/>
        <v>0</v>
      </c>
      <c r="T9451" t="str">
        <f t="shared" si="297"/>
        <v/>
      </c>
    </row>
    <row r="9452" spans="19:20" x14ac:dyDescent="0.25">
      <c r="S9452">
        <f t="shared" si="298"/>
        <v>0</v>
      </c>
      <c r="T9452" t="str">
        <f t="shared" si="297"/>
        <v/>
      </c>
    </row>
    <row r="9453" spans="19:20" x14ac:dyDescent="0.25">
      <c r="S9453">
        <f t="shared" si="298"/>
        <v>0</v>
      </c>
      <c r="T9453" t="str">
        <f t="shared" si="297"/>
        <v/>
      </c>
    </row>
    <row r="9454" spans="19:20" x14ac:dyDescent="0.25">
      <c r="S9454">
        <f t="shared" si="298"/>
        <v>0</v>
      </c>
      <c r="T9454" t="str">
        <f t="shared" si="297"/>
        <v/>
      </c>
    </row>
    <row r="9455" spans="19:20" x14ac:dyDescent="0.25">
      <c r="S9455">
        <f t="shared" si="298"/>
        <v>0</v>
      </c>
      <c r="T9455" t="str">
        <f t="shared" si="297"/>
        <v/>
      </c>
    </row>
    <row r="9456" spans="19:20" x14ac:dyDescent="0.25">
      <c r="S9456">
        <f t="shared" si="298"/>
        <v>0</v>
      </c>
      <c r="T9456" t="str">
        <f t="shared" si="297"/>
        <v/>
      </c>
    </row>
    <row r="9457" spans="19:20" x14ac:dyDescent="0.25">
      <c r="S9457">
        <f t="shared" si="298"/>
        <v>0</v>
      </c>
      <c r="T9457" t="str">
        <f t="shared" si="297"/>
        <v/>
      </c>
    </row>
    <row r="9458" spans="19:20" x14ac:dyDescent="0.25">
      <c r="S9458">
        <f t="shared" si="298"/>
        <v>0</v>
      </c>
      <c r="T9458" t="str">
        <f t="shared" si="297"/>
        <v/>
      </c>
    </row>
    <row r="9459" spans="19:20" x14ac:dyDescent="0.25">
      <c r="S9459">
        <f t="shared" si="298"/>
        <v>0</v>
      </c>
      <c r="T9459" t="str">
        <f t="shared" si="297"/>
        <v/>
      </c>
    </row>
    <row r="9460" spans="19:20" x14ac:dyDescent="0.25">
      <c r="S9460">
        <f t="shared" si="298"/>
        <v>0</v>
      </c>
      <c r="T9460" t="str">
        <f t="shared" si="297"/>
        <v/>
      </c>
    </row>
    <row r="9461" spans="19:20" x14ac:dyDescent="0.25">
      <c r="S9461">
        <f t="shared" si="298"/>
        <v>0</v>
      </c>
      <c r="T9461" t="str">
        <f t="shared" si="297"/>
        <v/>
      </c>
    </row>
    <row r="9462" spans="19:20" x14ac:dyDescent="0.25">
      <c r="S9462">
        <f t="shared" si="298"/>
        <v>0</v>
      </c>
      <c r="T9462" t="str">
        <f t="shared" si="297"/>
        <v/>
      </c>
    </row>
    <row r="9463" spans="19:20" x14ac:dyDescent="0.25">
      <c r="S9463">
        <f t="shared" si="298"/>
        <v>0</v>
      </c>
      <c r="T9463" t="str">
        <f t="shared" si="297"/>
        <v/>
      </c>
    </row>
    <row r="9464" spans="19:20" x14ac:dyDescent="0.25">
      <c r="S9464">
        <f t="shared" si="298"/>
        <v>0</v>
      </c>
      <c r="T9464" t="str">
        <f t="shared" si="297"/>
        <v/>
      </c>
    </row>
    <row r="9465" spans="19:20" x14ac:dyDescent="0.25">
      <c r="S9465">
        <f t="shared" si="298"/>
        <v>0</v>
      </c>
      <c r="T9465" t="str">
        <f t="shared" si="297"/>
        <v/>
      </c>
    </row>
    <row r="9466" spans="19:20" x14ac:dyDescent="0.25">
      <c r="S9466">
        <f t="shared" si="298"/>
        <v>0</v>
      </c>
      <c r="T9466" t="str">
        <f t="shared" si="297"/>
        <v/>
      </c>
    </row>
    <row r="9467" spans="19:20" x14ac:dyDescent="0.25">
      <c r="S9467">
        <f t="shared" si="298"/>
        <v>0</v>
      </c>
      <c r="T9467" t="str">
        <f t="shared" si="297"/>
        <v/>
      </c>
    </row>
    <row r="9468" spans="19:20" x14ac:dyDescent="0.25">
      <c r="S9468">
        <f t="shared" si="298"/>
        <v>0</v>
      </c>
      <c r="T9468" t="str">
        <f t="shared" si="297"/>
        <v/>
      </c>
    </row>
    <row r="9469" spans="19:20" x14ac:dyDescent="0.25">
      <c r="S9469">
        <f t="shared" si="298"/>
        <v>0</v>
      </c>
      <c r="T9469" t="str">
        <f t="shared" si="297"/>
        <v/>
      </c>
    </row>
    <row r="9470" spans="19:20" x14ac:dyDescent="0.25">
      <c r="S9470">
        <f t="shared" si="298"/>
        <v>0</v>
      </c>
      <c r="T9470" t="str">
        <f t="shared" si="297"/>
        <v/>
      </c>
    </row>
    <row r="9471" spans="19:20" x14ac:dyDescent="0.25">
      <c r="S9471">
        <f t="shared" si="298"/>
        <v>0</v>
      </c>
      <c r="T9471" t="str">
        <f t="shared" si="297"/>
        <v/>
      </c>
    </row>
    <row r="9472" spans="19:20" x14ac:dyDescent="0.25">
      <c r="S9472">
        <f t="shared" si="298"/>
        <v>0</v>
      </c>
      <c r="T9472" t="str">
        <f t="shared" si="297"/>
        <v/>
      </c>
    </row>
    <row r="9473" spans="19:20" x14ac:dyDescent="0.25">
      <c r="S9473">
        <f t="shared" si="298"/>
        <v>0</v>
      </c>
      <c r="T9473" t="str">
        <f t="shared" si="297"/>
        <v/>
      </c>
    </row>
    <row r="9474" spans="19:20" x14ac:dyDescent="0.25">
      <c r="S9474">
        <f t="shared" si="298"/>
        <v>0</v>
      </c>
      <c r="T9474" t="str">
        <f t="shared" si="297"/>
        <v/>
      </c>
    </row>
    <row r="9475" spans="19:20" x14ac:dyDescent="0.25">
      <c r="S9475">
        <f t="shared" si="298"/>
        <v>0</v>
      </c>
      <c r="T9475" t="str">
        <f t="shared" ref="T9475:T9538" si="299">LEFT(P9475,6)</f>
        <v/>
      </c>
    </row>
    <row r="9476" spans="19:20" x14ac:dyDescent="0.25">
      <c r="S9476">
        <f t="shared" si="298"/>
        <v>0</v>
      </c>
      <c r="T9476" t="str">
        <f t="shared" si="299"/>
        <v/>
      </c>
    </row>
    <row r="9477" spans="19:20" x14ac:dyDescent="0.25">
      <c r="S9477">
        <f t="shared" si="298"/>
        <v>0</v>
      </c>
      <c r="T9477" t="str">
        <f t="shared" si="299"/>
        <v/>
      </c>
    </row>
    <row r="9478" spans="19:20" x14ac:dyDescent="0.25">
      <c r="S9478">
        <f t="shared" si="298"/>
        <v>0</v>
      </c>
      <c r="T9478" t="str">
        <f t="shared" si="299"/>
        <v/>
      </c>
    </row>
    <row r="9479" spans="19:20" x14ac:dyDescent="0.25">
      <c r="S9479">
        <f t="shared" ref="S9479:S9542" si="300">J9479</f>
        <v>0</v>
      </c>
      <c r="T9479" t="str">
        <f t="shared" si="299"/>
        <v/>
      </c>
    </row>
    <row r="9480" spans="19:20" x14ac:dyDescent="0.25">
      <c r="S9480">
        <f t="shared" si="300"/>
        <v>0</v>
      </c>
      <c r="T9480" t="str">
        <f t="shared" si="299"/>
        <v/>
      </c>
    </row>
    <row r="9481" spans="19:20" x14ac:dyDescent="0.25">
      <c r="S9481">
        <f t="shared" si="300"/>
        <v>0</v>
      </c>
      <c r="T9481" t="str">
        <f t="shared" si="299"/>
        <v/>
      </c>
    </row>
    <row r="9482" spans="19:20" x14ac:dyDescent="0.25">
      <c r="S9482">
        <f t="shared" si="300"/>
        <v>0</v>
      </c>
      <c r="T9482" t="str">
        <f t="shared" si="299"/>
        <v/>
      </c>
    </row>
    <row r="9483" spans="19:20" x14ac:dyDescent="0.25">
      <c r="S9483">
        <f t="shared" si="300"/>
        <v>0</v>
      </c>
      <c r="T9483" t="str">
        <f t="shared" si="299"/>
        <v/>
      </c>
    </row>
    <row r="9484" spans="19:20" x14ac:dyDescent="0.25">
      <c r="S9484">
        <f t="shared" si="300"/>
        <v>0</v>
      </c>
      <c r="T9484" t="str">
        <f t="shared" si="299"/>
        <v/>
      </c>
    </row>
    <row r="9485" spans="19:20" x14ac:dyDescent="0.25">
      <c r="S9485">
        <f t="shared" si="300"/>
        <v>0</v>
      </c>
      <c r="T9485" t="str">
        <f t="shared" si="299"/>
        <v/>
      </c>
    </row>
    <row r="9486" spans="19:20" x14ac:dyDescent="0.25">
      <c r="S9486">
        <f t="shared" si="300"/>
        <v>0</v>
      </c>
      <c r="T9486" t="str">
        <f t="shared" si="299"/>
        <v/>
      </c>
    </row>
    <row r="9487" spans="19:20" x14ac:dyDescent="0.25">
      <c r="S9487">
        <f t="shared" si="300"/>
        <v>0</v>
      </c>
      <c r="T9487" t="str">
        <f t="shared" si="299"/>
        <v/>
      </c>
    </row>
    <row r="9488" spans="19:20" x14ac:dyDescent="0.25">
      <c r="S9488">
        <f t="shared" si="300"/>
        <v>0</v>
      </c>
      <c r="T9488" t="str">
        <f t="shared" si="299"/>
        <v/>
      </c>
    </row>
    <row r="9489" spans="19:20" x14ac:dyDescent="0.25">
      <c r="S9489">
        <f t="shared" si="300"/>
        <v>0</v>
      </c>
      <c r="T9489" t="str">
        <f t="shared" si="299"/>
        <v/>
      </c>
    </row>
    <row r="9490" spans="19:20" x14ac:dyDescent="0.25">
      <c r="S9490">
        <f t="shared" si="300"/>
        <v>0</v>
      </c>
      <c r="T9490" t="str">
        <f t="shared" si="299"/>
        <v/>
      </c>
    </row>
    <row r="9491" spans="19:20" x14ac:dyDescent="0.25">
      <c r="S9491">
        <f t="shared" si="300"/>
        <v>0</v>
      </c>
      <c r="T9491" t="str">
        <f t="shared" si="299"/>
        <v/>
      </c>
    </row>
    <row r="9492" spans="19:20" x14ac:dyDescent="0.25">
      <c r="S9492">
        <f t="shared" si="300"/>
        <v>0</v>
      </c>
      <c r="T9492" t="str">
        <f t="shared" si="299"/>
        <v/>
      </c>
    </row>
    <row r="9493" spans="19:20" x14ac:dyDescent="0.25">
      <c r="S9493">
        <f t="shared" si="300"/>
        <v>0</v>
      </c>
      <c r="T9493" t="str">
        <f t="shared" si="299"/>
        <v/>
      </c>
    </row>
    <row r="9494" spans="19:20" x14ac:dyDescent="0.25">
      <c r="S9494">
        <f t="shared" si="300"/>
        <v>0</v>
      </c>
      <c r="T9494" t="str">
        <f t="shared" si="299"/>
        <v/>
      </c>
    </row>
    <row r="9495" spans="19:20" x14ac:dyDescent="0.25">
      <c r="S9495">
        <f t="shared" si="300"/>
        <v>0</v>
      </c>
      <c r="T9495" t="str">
        <f t="shared" si="299"/>
        <v/>
      </c>
    </row>
    <row r="9496" spans="19:20" x14ac:dyDescent="0.25">
      <c r="S9496">
        <f t="shared" si="300"/>
        <v>0</v>
      </c>
      <c r="T9496" t="str">
        <f t="shared" si="299"/>
        <v/>
      </c>
    </row>
    <row r="9497" spans="19:20" x14ac:dyDescent="0.25">
      <c r="S9497">
        <f t="shared" si="300"/>
        <v>0</v>
      </c>
      <c r="T9497" t="str">
        <f t="shared" si="299"/>
        <v/>
      </c>
    </row>
    <row r="9498" spans="19:20" x14ac:dyDescent="0.25">
      <c r="S9498">
        <f t="shared" si="300"/>
        <v>0</v>
      </c>
      <c r="T9498" t="str">
        <f t="shared" si="299"/>
        <v/>
      </c>
    </row>
    <row r="9499" spans="19:20" x14ac:dyDescent="0.25">
      <c r="S9499">
        <f t="shared" si="300"/>
        <v>0</v>
      </c>
      <c r="T9499" t="str">
        <f t="shared" si="299"/>
        <v/>
      </c>
    </row>
    <row r="9500" spans="19:20" x14ac:dyDescent="0.25">
      <c r="S9500">
        <f t="shared" si="300"/>
        <v>0</v>
      </c>
      <c r="T9500" t="str">
        <f t="shared" si="299"/>
        <v/>
      </c>
    </row>
    <row r="9501" spans="19:20" x14ac:dyDescent="0.25">
      <c r="S9501">
        <f t="shared" si="300"/>
        <v>0</v>
      </c>
      <c r="T9501" t="str">
        <f t="shared" si="299"/>
        <v/>
      </c>
    </row>
    <row r="9502" spans="19:20" x14ac:dyDescent="0.25">
      <c r="S9502">
        <f t="shared" si="300"/>
        <v>0</v>
      </c>
      <c r="T9502" t="str">
        <f t="shared" si="299"/>
        <v/>
      </c>
    </row>
    <row r="9503" spans="19:20" x14ac:dyDescent="0.25">
      <c r="S9503">
        <f t="shared" si="300"/>
        <v>0</v>
      </c>
      <c r="T9503" t="str">
        <f t="shared" si="299"/>
        <v/>
      </c>
    </row>
    <row r="9504" spans="19:20" x14ac:dyDescent="0.25">
      <c r="S9504">
        <f t="shared" si="300"/>
        <v>0</v>
      </c>
      <c r="T9504" t="str">
        <f t="shared" si="299"/>
        <v/>
      </c>
    </row>
    <row r="9505" spans="19:20" x14ac:dyDescent="0.25">
      <c r="S9505">
        <f t="shared" si="300"/>
        <v>0</v>
      </c>
      <c r="T9505" t="str">
        <f t="shared" si="299"/>
        <v/>
      </c>
    </row>
    <row r="9506" spans="19:20" x14ac:dyDescent="0.25">
      <c r="S9506">
        <f t="shared" si="300"/>
        <v>0</v>
      </c>
      <c r="T9506" t="str">
        <f t="shared" si="299"/>
        <v/>
      </c>
    </row>
    <row r="9507" spans="19:20" x14ac:dyDescent="0.25">
      <c r="S9507">
        <f t="shared" si="300"/>
        <v>0</v>
      </c>
      <c r="T9507" t="str">
        <f t="shared" si="299"/>
        <v/>
      </c>
    </row>
    <row r="9508" spans="19:20" x14ac:dyDescent="0.25">
      <c r="S9508">
        <f t="shared" si="300"/>
        <v>0</v>
      </c>
      <c r="T9508" t="str">
        <f t="shared" si="299"/>
        <v/>
      </c>
    </row>
    <row r="9509" spans="19:20" x14ac:dyDescent="0.25">
      <c r="S9509">
        <f t="shared" si="300"/>
        <v>0</v>
      </c>
      <c r="T9509" t="str">
        <f t="shared" si="299"/>
        <v/>
      </c>
    </row>
    <row r="9510" spans="19:20" x14ac:dyDescent="0.25">
      <c r="S9510">
        <f t="shared" si="300"/>
        <v>0</v>
      </c>
      <c r="T9510" t="str">
        <f t="shared" si="299"/>
        <v/>
      </c>
    </row>
    <row r="9511" spans="19:20" x14ac:dyDescent="0.25">
      <c r="S9511">
        <f t="shared" si="300"/>
        <v>0</v>
      </c>
      <c r="T9511" t="str">
        <f t="shared" si="299"/>
        <v/>
      </c>
    </row>
    <row r="9512" spans="19:20" x14ac:dyDescent="0.25">
      <c r="S9512">
        <f t="shared" si="300"/>
        <v>0</v>
      </c>
      <c r="T9512" t="str">
        <f t="shared" si="299"/>
        <v/>
      </c>
    </row>
    <row r="9513" spans="19:20" x14ac:dyDescent="0.25">
      <c r="S9513">
        <f t="shared" si="300"/>
        <v>0</v>
      </c>
      <c r="T9513" t="str">
        <f t="shared" si="299"/>
        <v/>
      </c>
    </row>
    <row r="9514" spans="19:20" x14ac:dyDescent="0.25">
      <c r="S9514">
        <f t="shared" si="300"/>
        <v>0</v>
      </c>
      <c r="T9514" t="str">
        <f t="shared" si="299"/>
        <v/>
      </c>
    </row>
    <row r="9515" spans="19:20" x14ac:dyDescent="0.25">
      <c r="S9515">
        <f t="shared" si="300"/>
        <v>0</v>
      </c>
      <c r="T9515" t="str">
        <f t="shared" si="299"/>
        <v/>
      </c>
    </row>
    <row r="9516" spans="19:20" x14ac:dyDescent="0.25">
      <c r="S9516">
        <f t="shared" si="300"/>
        <v>0</v>
      </c>
      <c r="T9516" t="str">
        <f t="shared" si="299"/>
        <v/>
      </c>
    </row>
    <row r="9517" spans="19:20" x14ac:dyDescent="0.25">
      <c r="S9517">
        <f t="shared" si="300"/>
        <v>0</v>
      </c>
      <c r="T9517" t="str">
        <f t="shared" si="299"/>
        <v/>
      </c>
    </row>
    <row r="9518" spans="19:20" x14ac:dyDescent="0.25">
      <c r="S9518">
        <f t="shared" si="300"/>
        <v>0</v>
      </c>
      <c r="T9518" t="str">
        <f t="shared" si="299"/>
        <v/>
      </c>
    </row>
    <row r="9519" spans="19:20" x14ac:dyDescent="0.25">
      <c r="S9519">
        <f t="shared" si="300"/>
        <v>0</v>
      </c>
      <c r="T9519" t="str">
        <f t="shared" si="299"/>
        <v/>
      </c>
    </row>
    <row r="9520" spans="19:20" x14ac:dyDescent="0.25">
      <c r="S9520">
        <f t="shared" si="300"/>
        <v>0</v>
      </c>
      <c r="T9520" t="str">
        <f t="shared" si="299"/>
        <v/>
      </c>
    </row>
    <row r="9521" spans="19:20" x14ac:dyDescent="0.25">
      <c r="S9521">
        <f t="shared" si="300"/>
        <v>0</v>
      </c>
      <c r="T9521" t="str">
        <f t="shared" si="299"/>
        <v/>
      </c>
    </row>
    <row r="9522" spans="19:20" x14ac:dyDescent="0.25">
      <c r="S9522">
        <f t="shared" si="300"/>
        <v>0</v>
      </c>
      <c r="T9522" t="str">
        <f t="shared" si="299"/>
        <v/>
      </c>
    </row>
    <row r="9523" spans="19:20" x14ac:dyDescent="0.25">
      <c r="S9523">
        <f t="shared" si="300"/>
        <v>0</v>
      </c>
      <c r="T9523" t="str">
        <f t="shared" si="299"/>
        <v/>
      </c>
    </row>
    <row r="9524" spans="19:20" x14ac:dyDescent="0.25">
      <c r="S9524">
        <f t="shared" si="300"/>
        <v>0</v>
      </c>
      <c r="T9524" t="str">
        <f t="shared" si="299"/>
        <v/>
      </c>
    </row>
    <row r="9525" spans="19:20" x14ac:dyDescent="0.25">
      <c r="S9525">
        <f t="shared" si="300"/>
        <v>0</v>
      </c>
      <c r="T9525" t="str">
        <f t="shared" si="299"/>
        <v/>
      </c>
    </row>
    <row r="9526" spans="19:20" x14ac:dyDescent="0.25">
      <c r="S9526">
        <f t="shared" si="300"/>
        <v>0</v>
      </c>
      <c r="T9526" t="str">
        <f t="shared" si="299"/>
        <v/>
      </c>
    </row>
    <row r="9527" spans="19:20" x14ac:dyDescent="0.25">
      <c r="S9527">
        <f t="shared" si="300"/>
        <v>0</v>
      </c>
      <c r="T9527" t="str">
        <f t="shared" si="299"/>
        <v/>
      </c>
    </row>
    <row r="9528" spans="19:20" x14ac:dyDescent="0.25">
      <c r="S9528">
        <f t="shared" si="300"/>
        <v>0</v>
      </c>
      <c r="T9528" t="str">
        <f t="shared" si="299"/>
        <v/>
      </c>
    </row>
    <row r="9529" spans="19:20" x14ac:dyDescent="0.25">
      <c r="S9529">
        <f t="shared" si="300"/>
        <v>0</v>
      </c>
      <c r="T9529" t="str">
        <f t="shared" si="299"/>
        <v/>
      </c>
    </row>
    <row r="9530" spans="19:20" x14ac:dyDescent="0.25">
      <c r="S9530">
        <f t="shared" si="300"/>
        <v>0</v>
      </c>
      <c r="T9530" t="str">
        <f t="shared" si="299"/>
        <v/>
      </c>
    </row>
    <row r="9531" spans="19:20" x14ac:dyDescent="0.25">
      <c r="S9531">
        <f t="shared" si="300"/>
        <v>0</v>
      </c>
      <c r="T9531" t="str">
        <f t="shared" si="299"/>
        <v/>
      </c>
    </row>
    <row r="9532" spans="19:20" x14ac:dyDescent="0.25">
      <c r="S9532">
        <f t="shared" si="300"/>
        <v>0</v>
      </c>
      <c r="T9532" t="str">
        <f t="shared" si="299"/>
        <v/>
      </c>
    </row>
    <row r="9533" spans="19:20" x14ac:dyDescent="0.25">
      <c r="S9533">
        <f t="shared" si="300"/>
        <v>0</v>
      </c>
      <c r="T9533" t="str">
        <f t="shared" si="299"/>
        <v/>
      </c>
    </row>
    <row r="9534" spans="19:20" x14ac:dyDescent="0.25">
      <c r="S9534">
        <f t="shared" si="300"/>
        <v>0</v>
      </c>
      <c r="T9534" t="str">
        <f t="shared" si="299"/>
        <v/>
      </c>
    </row>
    <row r="9535" spans="19:20" x14ac:dyDescent="0.25">
      <c r="S9535">
        <f t="shared" si="300"/>
        <v>0</v>
      </c>
      <c r="T9535" t="str">
        <f t="shared" si="299"/>
        <v/>
      </c>
    </row>
    <row r="9536" spans="19:20" x14ac:dyDescent="0.25">
      <c r="S9536">
        <f t="shared" si="300"/>
        <v>0</v>
      </c>
      <c r="T9536" t="str">
        <f t="shared" si="299"/>
        <v/>
      </c>
    </row>
    <row r="9537" spans="19:20" x14ac:dyDescent="0.25">
      <c r="S9537">
        <f t="shared" si="300"/>
        <v>0</v>
      </c>
      <c r="T9537" t="str">
        <f t="shared" si="299"/>
        <v/>
      </c>
    </row>
    <row r="9538" spans="19:20" x14ac:dyDescent="0.25">
      <c r="S9538">
        <f t="shared" si="300"/>
        <v>0</v>
      </c>
      <c r="T9538" t="str">
        <f t="shared" si="299"/>
        <v/>
      </c>
    </row>
    <row r="9539" spans="19:20" x14ac:dyDescent="0.25">
      <c r="S9539">
        <f t="shared" si="300"/>
        <v>0</v>
      </c>
      <c r="T9539" t="str">
        <f t="shared" ref="T9539:T9602" si="301">LEFT(P9539,6)</f>
        <v/>
      </c>
    </row>
    <row r="9540" spans="19:20" x14ac:dyDescent="0.25">
      <c r="S9540">
        <f t="shared" si="300"/>
        <v>0</v>
      </c>
      <c r="T9540" t="str">
        <f t="shared" si="301"/>
        <v/>
      </c>
    </row>
    <row r="9541" spans="19:20" x14ac:dyDescent="0.25">
      <c r="S9541">
        <f t="shared" si="300"/>
        <v>0</v>
      </c>
      <c r="T9541" t="str">
        <f t="shared" si="301"/>
        <v/>
      </c>
    </row>
    <row r="9542" spans="19:20" x14ac:dyDescent="0.25">
      <c r="S9542">
        <f t="shared" si="300"/>
        <v>0</v>
      </c>
      <c r="T9542" t="str">
        <f t="shared" si="301"/>
        <v/>
      </c>
    </row>
    <row r="9543" spans="19:20" x14ac:dyDescent="0.25">
      <c r="S9543">
        <f t="shared" ref="S9543:S9606" si="302">J9543</f>
        <v>0</v>
      </c>
      <c r="T9543" t="str">
        <f t="shared" si="301"/>
        <v/>
      </c>
    </row>
    <row r="9544" spans="19:20" x14ac:dyDescent="0.25">
      <c r="S9544">
        <f t="shared" si="302"/>
        <v>0</v>
      </c>
      <c r="T9544" t="str">
        <f t="shared" si="301"/>
        <v/>
      </c>
    </row>
    <row r="9545" spans="19:20" x14ac:dyDescent="0.25">
      <c r="S9545">
        <f t="shared" si="302"/>
        <v>0</v>
      </c>
      <c r="T9545" t="str">
        <f t="shared" si="301"/>
        <v/>
      </c>
    </row>
    <row r="9546" spans="19:20" x14ac:dyDescent="0.25">
      <c r="S9546">
        <f t="shared" si="302"/>
        <v>0</v>
      </c>
      <c r="T9546" t="str">
        <f t="shared" si="301"/>
        <v/>
      </c>
    </row>
    <row r="9547" spans="19:20" x14ac:dyDescent="0.25">
      <c r="S9547">
        <f t="shared" si="302"/>
        <v>0</v>
      </c>
      <c r="T9547" t="str">
        <f t="shared" si="301"/>
        <v/>
      </c>
    </row>
    <row r="9548" spans="19:20" x14ac:dyDescent="0.25">
      <c r="S9548">
        <f t="shared" si="302"/>
        <v>0</v>
      </c>
      <c r="T9548" t="str">
        <f t="shared" si="301"/>
        <v/>
      </c>
    </row>
    <row r="9549" spans="19:20" x14ac:dyDescent="0.25">
      <c r="S9549">
        <f t="shared" si="302"/>
        <v>0</v>
      </c>
      <c r="T9549" t="str">
        <f t="shared" si="301"/>
        <v/>
      </c>
    </row>
    <row r="9550" spans="19:20" x14ac:dyDescent="0.25">
      <c r="S9550">
        <f t="shared" si="302"/>
        <v>0</v>
      </c>
      <c r="T9550" t="str">
        <f t="shared" si="301"/>
        <v/>
      </c>
    </row>
    <row r="9551" spans="19:20" x14ac:dyDescent="0.25">
      <c r="S9551">
        <f t="shared" si="302"/>
        <v>0</v>
      </c>
      <c r="T9551" t="str">
        <f t="shared" si="301"/>
        <v/>
      </c>
    </row>
    <row r="9552" spans="19:20" x14ac:dyDescent="0.25">
      <c r="S9552">
        <f t="shared" si="302"/>
        <v>0</v>
      </c>
      <c r="T9552" t="str">
        <f t="shared" si="301"/>
        <v/>
      </c>
    </row>
    <row r="9553" spans="19:20" x14ac:dyDescent="0.25">
      <c r="S9553">
        <f t="shared" si="302"/>
        <v>0</v>
      </c>
      <c r="T9553" t="str">
        <f t="shared" si="301"/>
        <v/>
      </c>
    </row>
    <row r="9554" spans="19:20" x14ac:dyDescent="0.25">
      <c r="S9554">
        <f t="shared" si="302"/>
        <v>0</v>
      </c>
      <c r="T9554" t="str">
        <f t="shared" si="301"/>
        <v/>
      </c>
    </row>
    <row r="9555" spans="19:20" x14ac:dyDescent="0.25">
      <c r="S9555">
        <f t="shared" si="302"/>
        <v>0</v>
      </c>
      <c r="T9555" t="str">
        <f t="shared" si="301"/>
        <v/>
      </c>
    </row>
    <row r="9556" spans="19:20" x14ac:dyDescent="0.25">
      <c r="S9556">
        <f t="shared" si="302"/>
        <v>0</v>
      </c>
      <c r="T9556" t="str">
        <f t="shared" si="301"/>
        <v/>
      </c>
    </row>
    <row r="9557" spans="19:20" x14ac:dyDescent="0.25">
      <c r="S9557">
        <f t="shared" si="302"/>
        <v>0</v>
      </c>
      <c r="T9557" t="str">
        <f t="shared" si="301"/>
        <v/>
      </c>
    </row>
    <row r="9558" spans="19:20" x14ac:dyDescent="0.25">
      <c r="S9558">
        <f t="shared" si="302"/>
        <v>0</v>
      </c>
      <c r="T9558" t="str">
        <f t="shared" si="301"/>
        <v/>
      </c>
    </row>
    <row r="9559" spans="19:20" x14ac:dyDescent="0.25">
      <c r="S9559">
        <f t="shared" si="302"/>
        <v>0</v>
      </c>
      <c r="T9559" t="str">
        <f t="shared" si="301"/>
        <v/>
      </c>
    </row>
    <row r="9560" spans="19:20" x14ac:dyDescent="0.25">
      <c r="S9560">
        <f t="shared" si="302"/>
        <v>0</v>
      </c>
      <c r="T9560" t="str">
        <f t="shared" si="301"/>
        <v/>
      </c>
    </row>
    <row r="9561" spans="19:20" x14ac:dyDescent="0.25">
      <c r="S9561">
        <f t="shared" si="302"/>
        <v>0</v>
      </c>
      <c r="T9561" t="str">
        <f t="shared" si="301"/>
        <v/>
      </c>
    </row>
    <row r="9562" spans="19:20" x14ac:dyDescent="0.25">
      <c r="S9562">
        <f t="shared" si="302"/>
        <v>0</v>
      </c>
      <c r="T9562" t="str">
        <f t="shared" si="301"/>
        <v/>
      </c>
    </row>
    <row r="9563" spans="19:20" x14ac:dyDescent="0.25">
      <c r="S9563">
        <f t="shared" si="302"/>
        <v>0</v>
      </c>
      <c r="T9563" t="str">
        <f t="shared" si="301"/>
        <v/>
      </c>
    </row>
    <row r="9564" spans="19:20" x14ac:dyDescent="0.25">
      <c r="S9564">
        <f t="shared" si="302"/>
        <v>0</v>
      </c>
      <c r="T9564" t="str">
        <f t="shared" si="301"/>
        <v/>
      </c>
    </row>
    <row r="9565" spans="19:20" x14ac:dyDescent="0.25">
      <c r="S9565">
        <f t="shared" si="302"/>
        <v>0</v>
      </c>
      <c r="T9565" t="str">
        <f t="shared" si="301"/>
        <v/>
      </c>
    </row>
    <row r="9566" spans="19:20" x14ac:dyDescent="0.25">
      <c r="S9566">
        <f t="shared" si="302"/>
        <v>0</v>
      </c>
      <c r="T9566" t="str">
        <f t="shared" si="301"/>
        <v/>
      </c>
    </row>
    <row r="9567" spans="19:20" x14ac:dyDescent="0.25">
      <c r="S9567">
        <f t="shared" si="302"/>
        <v>0</v>
      </c>
      <c r="T9567" t="str">
        <f t="shared" si="301"/>
        <v/>
      </c>
    </row>
    <row r="9568" spans="19:20" x14ac:dyDescent="0.25">
      <c r="S9568">
        <f t="shared" si="302"/>
        <v>0</v>
      </c>
      <c r="T9568" t="str">
        <f t="shared" si="301"/>
        <v/>
      </c>
    </row>
    <row r="9569" spans="19:20" x14ac:dyDescent="0.25">
      <c r="S9569">
        <f t="shared" si="302"/>
        <v>0</v>
      </c>
      <c r="T9569" t="str">
        <f t="shared" si="301"/>
        <v/>
      </c>
    </row>
    <row r="9570" spans="19:20" x14ac:dyDescent="0.25">
      <c r="S9570">
        <f t="shared" si="302"/>
        <v>0</v>
      </c>
      <c r="T9570" t="str">
        <f t="shared" si="301"/>
        <v/>
      </c>
    </row>
    <row r="9571" spans="19:20" x14ac:dyDescent="0.25">
      <c r="S9571">
        <f t="shared" si="302"/>
        <v>0</v>
      </c>
      <c r="T9571" t="str">
        <f t="shared" si="301"/>
        <v/>
      </c>
    </row>
    <row r="9572" spans="19:20" x14ac:dyDescent="0.25">
      <c r="S9572">
        <f t="shared" si="302"/>
        <v>0</v>
      </c>
      <c r="T9572" t="str">
        <f t="shared" si="301"/>
        <v/>
      </c>
    </row>
    <row r="9573" spans="19:20" x14ac:dyDescent="0.25">
      <c r="S9573">
        <f t="shared" si="302"/>
        <v>0</v>
      </c>
      <c r="T9573" t="str">
        <f t="shared" si="301"/>
        <v/>
      </c>
    </row>
    <row r="9574" spans="19:20" x14ac:dyDescent="0.25">
      <c r="S9574">
        <f t="shared" si="302"/>
        <v>0</v>
      </c>
      <c r="T9574" t="str">
        <f t="shared" si="301"/>
        <v/>
      </c>
    </row>
    <row r="9575" spans="19:20" x14ac:dyDescent="0.25">
      <c r="S9575">
        <f t="shared" si="302"/>
        <v>0</v>
      </c>
      <c r="T9575" t="str">
        <f t="shared" si="301"/>
        <v/>
      </c>
    </row>
    <row r="9576" spans="19:20" x14ac:dyDescent="0.25">
      <c r="S9576">
        <f t="shared" si="302"/>
        <v>0</v>
      </c>
      <c r="T9576" t="str">
        <f t="shared" si="301"/>
        <v/>
      </c>
    </row>
    <row r="9577" spans="19:20" x14ac:dyDescent="0.25">
      <c r="S9577">
        <f t="shared" si="302"/>
        <v>0</v>
      </c>
      <c r="T9577" t="str">
        <f t="shared" si="301"/>
        <v/>
      </c>
    </row>
    <row r="9578" spans="19:20" x14ac:dyDescent="0.25">
      <c r="S9578">
        <f t="shared" si="302"/>
        <v>0</v>
      </c>
      <c r="T9578" t="str">
        <f t="shared" si="301"/>
        <v/>
      </c>
    </row>
    <row r="9579" spans="19:20" x14ac:dyDescent="0.25">
      <c r="S9579">
        <f t="shared" si="302"/>
        <v>0</v>
      </c>
      <c r="T9579" t="str">
        <f t="shared" si="301"/>
        <v/>
      </c>
    </row>
    <row r="9580" spans="19:20" x14ac:dyDescent="0.25">
      <c r="S9580">
        <f t="shared" si="302"/>
        <v>0</v>
      </c>
      <c r="T9580" t="str">
        <f t="shared" si="301"/>
        <v/>
      </c>
    </row>
    <row r="9581" spans="19:20" x14ac:dyDescent="0.25">
      <c r="S9581">
        <f t="shared" si="302"/>
        <v>0</v>
      </c>
      <c r="T9581" t="str">
        <f t="shared" si="301"/>
        <v/>
      </c>
    </row>
    <row r="9582" spans="19:20" x14ac:dyDescent="0.25">
      <c r="S9582">
        <f t="shared" si="302"/>
        <v>0</v>
      </c>
      <c r="T9582" t="str">
        <f t="shared" si="301"/>
        <v/>
      </c>
    </row>
    <row r="9583" spans="19:20" x14ac:dyDescent="0.25">
      <c r="S9583">
        <f t="shared" si="302"/>
        <v>0</v>
      </c>
      <c r="T9583" t="str">
        <f t="shared" si="301"/>
        <v/>
      </c>
    </row>
    <row r="9584" spans="19:20" x14ac:dyDescent="0.25">
      <c r="S9584">
        <f t="shared" si="302"/>
        <v>0</v>
      </c>
      <c r="T9584" t="str">
        <f t="shared" si="301"/>
        <v/>
      </c>
    </row>
    <row r="9585" spans="19:20" x14ac:dyDescent="0.25">
      <c r="S9585">
        <f t="shared" si="302"/>
        <v>0</v>
      </c>
      <c r="T9585" t="str">
        <f t="shared" si="301"/>
        <v/>
      </c>
    </row>
    <row r="9586" spans="19:20" x14ac:dyDescent="0.25">
      <c r="S9586">
        <f t="shared" si="302"/>
        <v>0</v>
      </c>
      <c r="T9586" t="str">
        <f t="shared" si="301"/>
        <v/>
      </c>
    </row>
    <row r="9587" spans="19:20" x14ac:dyDescent="0.25">
      <c r="S9587">
        <f t="shared" si="302"/>
        <v>0</v>
      </c>
      <c r="T9587" t="str">
        <f t="shared" si="301"/>
        <v/>
      </c>
    </row>
    <row r="9588" spans="19:20" x14ac:dyDescent="0.25">
      <c r="S9588">
        <f t="shared" si="302"/>
        <v>0</v>
      </c>
      <c r="T9588" t="str">
        <f t="shared" si="301"/>
        <v/>
      </c>
    </row>
    <row r="9589" spans="19:20" x14ac:dyDescent="0.25">
      <c r="S9589">
        <f t="shared" si="302"/>
        <v>0</v>
      </c>
      <c r="T9589" t="str">
        <f t="shared" si="301"/>
        <v/>
      </c>
    </row>
    <row r="9590" spans="19:20" x14ac:dyDescent="0.25">
      <c r="S9590">
        <f t="shared" si="302"/>
        <v>0</v>
      </c>
      <c r="T9590" t="str">
        <f t="shared" si="301"/>
        <v/>
      </c>
    </row>
    <row r="9591" spans="19:20" x14ac:dyDescent="0.25">
      <c r="S9591">
        <f t="shared" si="302"/>
        <v>0</v>
      </c>
      <c r="T9591" t="str">
        <f t="shared" si="301"/>
        <v/>
      </c>
    </row>
    <row r="9592" spans="19:20" x14ac:dyDescent="0.25">
      <c r="S9592">
        <f t="shared" si="302"/>
        <v>0</v>
      </c>
      <c r="T9592" t="str">
        <f t="shared" si="301"/>
        <v/>
      </c>
    </row>
    <row r="9593" spans="19:20" x14ac:dyDescent="0.25">
      <c r="S9593">
        <f t="shared" si="302"/>
        <v>0</v>
      </c>
      <c r="T9593" t="str">
        <f t="shared" si="301"/>
        <v/>
      </c>
    </row>
    <row r="9594" spans="19:20" x14ac:dyDescent="0.25">
      <c r="S9594">
        <f t="shared" si="302"/>
        <v>0</v>
      </c>
      <c r="T9594" t="str">
        <f t="shared" si="301"/>
        <v/>
      </c>
    </row>
    <row r="9595" spans="19:20" x14ac:dyDescent="0.25">
      <c r="S9595">
        <f t="shared" si="302"/>
        <v>0</v>
      </c>
      <c r="T9595" t="str">
        <f t="shared" si="301"/>
        <v/>
      </c>
    </row>
    <row r="9596" spans="19:20" x14ac:dyDescent="0.25">
      <c r="S9596">
        <f t="shared" si="302"/>
        <v>0</v>
      </c>
      <c r="T9596" t="str">
        <f t="shared" si="301"/>
        <v/>
      </c>
    </row>
    <row r="9597" spans="19:20" x14ac:dyDescent="0.25">
      <c r="S9597">
        <f t="shared" si="302"/>
        <v>0</v>
      </c>
      <c r="T9597" t="str">
        <f t="shared" si="301"/>
        <v/>
      </c>
    </row>
    <row r="9598" spans="19:20" x14ac:dyDescent="0.25">
      <c r="S9598">
        <f t="shared" si="302"/>
        <v>0</v>
      </c>
      <c r="T9598" t="str">
        <f t="shared" si="301"/>
        <v/>
      </c>
    </row>
    <row r="9599" spans="19:20" x14ac:dyDescent="0.25">
      <c r="S9599">
        <f t="shared" si="302"/>
        <v>0</v>
      </c>
      <c r="T9599" t="str">
        <f t="shared" si="301"/>
        <v/>
      </c>
    </row>
    <row r="9600" spans="19:20" x14ac:dyDescent="0.25">
      <c r="S9600">
        <f t="shared" si="302"/>
        <v>0</v>
      </c>
      <c r="T9600" t="str">
        <f t="shared" si="301"/>
        <v/>
      </c>
    </row>
    <row r="9601" spans="19:20" x14ac:dyDescent="0.25">
      <c r="S9601">
        <f t="shared" si="302"/>
        <v>0</v>
      </c>
      <c r="T9601" t="str">
        <f t="shared" si="301"/>
        <v/>
      </c>
    </row>
    <row r="9602" spans="19:20" x14ac:dyDescent="0.25">
      <c r="S9602">
        <f t="shared" si="302"/>
        <v>0</v>
      </c>
      <c r="T9602" t="str">
        <f t="shared" si="301"/>
        <v/>
      </c>
    </row>
    <row r="9603" spans="19:20" x14ac:dyDescent="0.25">
      <c r="S9603">
        <f t="shared" si="302"/>
        <v>0</v>
      </c>
      <c r="T9603" t="str">
        <f t="shared" ref="T9603:T9666" si="303">LEFT(P9603,6)</f>
        <v/>
      </c>
    </row>
    <row r="9604" spans="19:20" x14ac:dyDescent="0.25">
      <c r="S9604">
        <f t="shared" si="302"/>
        <v>0</v>
      </c>
      <c r="T9604" t="str">
        <f t="shared" si="303"/>
        <v/>
      </c>
    </row>
    <row r="9605" spans="19:20" x14ac:dyDescent="0.25">
      <c r="S9605">
        <f t="shared" si="302"/>
        <v>0</v>
      </c>
      <c r="T9605" t="str">
        <f t="shared" si="303"/>
        <v/>
      </c>
    </row>
    <row r="9606" spans="19:20" x14ac:dyDescent="0.25">
      <c r="S9606">
        <f t="shared" si="302"/>
        <v>0</v>
      </c>
      <c r="T9606" t="str">
        <f t="shared" si="303"/>
        <v/>
      </c>
    </row>
    <row r="9607" spans="19:20" x14ac:dyDescent="0.25">
      <c r="S9607">
        <f t="shared" ref="S9607:S9670" si="304">J9607</f>
        <v>0</v>
      </c>
      <c r="T9607" t="str">
        <f t="shared" si="303"/>
        <v/>
      </c>
    </row>
    <row r="9608" spans="19:20" x14ac:dyDescent="0.25">
      <c r="S9608">
        <f t="shared" si="304"/>
        <v>0</v>
      </c>
      <c r="T9608" t="str">
        <f t="shared" si="303"/>
        <v/>
      </c>
    </row>
    <row r="9609" spans="19:20" x14ac:dyDescent="0.25">
      <c r="S9609">
        <f t="shared" si="304"/>
        <v>0</v>
      </c>
      <c r="T9609" t="str">
        <f t="shared" si="303"/>
        <v/>
      </c>
    </row>
    <row r="9610" spans="19:20" x14ac:dyDescent="0.25">
      <c r="S9610">
        <f t="shared" si="304"/>
        <v>0</v>
      </c>
      <c r="T9610" t="str">
        <f t="shared" si="303"/>
        <v/>
      </c>
    </row>
    <row r="9611" spans="19:20" x14ac:dyDescent="0.25">
      <c r="S9611">
        <f t="shared" si="304"/>
        <v>0</v>
      </c>
      <c r="T9611" t="str">
        <f t="shared" si="303"/>
        <v/>
      </c>
    </row>
    <row r="9612" spans="19:20" x14ac:dyDescent="0.25">
      <c r="S9612">
        <f t="shared" si="304"/>
        <v>0</v>
      </c>
      <c r="T9612" t="str">
        <f t="shared" si="303"/>
        <v/>
      </c>
    </row>
    <row r="9613" spans="19:20" x14ac:dyDescent="0.25">
      <c r="S9613">
        <f t="shared" si="304"/>
        <v>0</v>
      </c>
      <c r="T9613" t="str">
        <f t="shared" si="303"/>
        <v/>
      </c>
    </row>
    <row r="9614" spans="19:20" x14ac:dyDescent="0.25">
      <c r="S9614">
        <f t="shared" si="304"/>
        <v>0</v>
      </c>
      <c r="T9614" t="str">
        <f t="shared" si="303"/>
        <v/>
      </c>
    </row>
    <row r="9615" spans="19:20" x14ac:dyDescent="0.25">
      <c r="S9615">
        <f t="shared" si="304"/>
        <v>0</v>
      </c>
      <c r="T9615" t="str">
        <f t="shared" si="303"/>
        <v/>
      </c>
    </row>
    <row r="9616" spans="19:20" x14ac:dyDescent="0.25">
      <c r="S9616">
        <f t="shared" si="304"/>
        <v>0</v>
      </c>
      <c r="T9616" t="str">
        <f t="shared" si="303"/>
        <v/>
      </c>
    </row>
    <row r="9617" spans="19:20" x14ac:dyDescent="0.25">
      <c r="S9617">
        <f t="shared" si="304"/>
        <v>0</v>
      </c>
      <c r="T9617" t="str">
        <f t="shared" si="303"/>
        <v/>
      </c>
    </row>
    <row r="9618" spans="19:20" x14ac:dyDescent="0.25">
      <c r="S9618">
        <f t="shared" si="304"/>
        <v>0</v>
      </c>
      <c r="T9618" t="str">
        <f t="shared" si="303"/>
        <v/>
      </c>
    </row>
    <row r="9619" spans="19:20" x14ac:dyDescent="0.25">
      <c r="S9619">
        <f t="shared" si="304"/>
        <v>0</v>
      </c>
      <c r="T9619" t="str">
        <f t="shared" si="303"/>
        <v/>
      </c>
    </row>
    <row r="9620" spans="19:20" x14ac:dyDescent="0.25">
      <c r="S9620">
        <f t="shared" si="304"/>
        <v>0</v>
      </c>
      <c r="T9620" t="str">
        <f t="shared" si="303"/>
        <v/>
      </c>
    </row>
    <row r="9621" spans="19:20" x14ac:dyDescent="0.25">
      <c r="S9621">
        <f t="shared" si="304"/>
        <v>0</v>
      </c>
      <c r="T9621" t="str">
        <f t="shared" si="303"/>
        <v/>
      </c>
    </row>
    <row r="9622" spans="19:20" x14ac:dyDescent="0.25">
      <c r="S9622">
        <f t="shared" si="304"/>
        <v>0</v>
      </c>
      <c r="T9622" t="str">
        <f t="shared" si="303"/>
        <v/>
      </c>
    </row>
    <row r="9623" spans="19:20" x14ac:dyDescent="0.25">
      <c r="S9623">
        <f t="shared" si="304"/>
        <v>0</v>
      </c>
      <c r="T9623" t="str">
        <f t="shared" si="303"/>
        <v/>
      </c>
    </row>
    <row r="9624" spans="19:20" x14ac:dyDescent="0.25">
      <c r="S9624">
        <f t="shared" si="304"/>
        <v>0</v>
      </c>
      <c r="T9624" t="str">
        <f t="shared" si="303"/>
        <v/>
      </c>
    </row>
    <row r="9625" spans="19:20" x14ac:dyDescent="0.25">
      <c r="S9625">
        <f t="shared" si="304"/>
        <v>0</v>
      </c>
      <c r="T9625" t="str">
        <f t="shared" si="303"/>
        <v/>
      </c>
    </row>
    <row r="9626" spans="19:20" x14ac:dyDescent="0.25">
      <c r="S9626">
        <f t="shared" si="304"/>
        <v>0</v>
      </c>
      <c r="T9626" t="str">
        <f t="shared" si="303"/>
        <v/>
      </c>
    </row>
    <row r="9627" spans="19:20" x14ac:dyDescent="0.25">
      <c r="S9627">
        <f t="shared" si="304"/>
        <v>0</v>
      </c>
      <c r="T9627" t="str">
        <f t="shared" si="303"/>
        <v/>
      </c>
    </row>
    <row r="9628" spans="19:20" x14ac:dyDescent="0.25">
      <c r="S9628">
        <f t="shared" si="304"/>
        <v>0</v>
      </c>
      <c r="T9628" t="str">
        <f t="shared" si="303"/>
        <v/>
      </c>
    </row>
    <row r="9629" spans="19:20" x14ac:dyDescent="0.25">
      <c r="S9629">
        <f t="shared" si="304"/>
        <v>0</v>
      </c>
      <c r="T9629" t="str">
        <f t="shared" si="303"/>
        <v/>
      </c>
    </row>
    <row r="9630" spans="19:20" x14ac:dyDescent="0.25">
      <c r="S9630">
        <f t="shared" si="304"/>
        <v>0</v>
      </c>
      <c r="T9630" t="str">
        <f t="shared" si="303"/>
        <v/>
      </c>
    </row>
    <row r="9631" spans="19:20" x14ac:dyDescent="0.25">
      <c r="S9631">
        <f t="shared" si="304"/>
        <v>0</v>
      </c>
      <c r="T9631" t="str">
        <f t="shared" si="303"/>
        <v/>
      </c>
    </row>
    <row r="9632" spans="19:20" x14ac:dyDescent="0.25">
      <c r="S9632">
        <f t="shared" si="304"/>
        <v>0</v>
      </c>
      <c r="T9632" t="str">
        <f t="shared" si="303"/>
        <v/>
      </c>
    </row>
    <row r="9633" spans="19:20" x14ac:dyDescent="0.25">
      <c r="S9633">
        <f t="shared" si="304"/>
        <v>0</v>
      </c>
      <c r="T9633" t="str">
        <f t="shared" si="303"/>
        <v/>
      </c>
    </row>
    <row r="9634" spans="19:20" x14ac:dyDescent="0.25">
      <c r="S9634">
        <f t="shared" si="304"/>
        <v>0</v>
      </c>
      <c r="T9634" t="str">
        <f t="shared" si="303"/>
        <v/>
      </c>
    </row>
    <row r="9635" spans="19:20" x14ac:dyDescent="0.25">
      <c r="S9635">
        <f t="shared" si="304"/>
        <v>0</v>
      </c>
      <c r="T9635" t="str">
        <f t="shared" si="303"/>
        <v/>
      </c>
    </row>
    <row r="9636" spans="19:20" x14ac:dyDescent="0.25">
      <c r="S9636">
        <f t="shared" si="304"/>
        <v>0</v>
      </c>
      <c r="T9636" t="str">
        <f t="shared" si="303"/>
        <v/>
      </c>
    </row>
    <row r="9637" spans="19:20" x14ac:dyDescent="0.25">
      <c r="S9637">
        <f t="shared" si="304"/>
        <v>0</v>
      </c>
      <c r="T9637" t="str">
        <f t="shared" si="303"/>
        <v/>
      </c>
    </row>
    <row r="9638" spans="19:20" x14ac:dyDescent="0.25">
      <c r="S9638">
        <f t="shared" si="304"/>
        <v>0</v>
      </c>
      <c r="T9638" t="str">
        <f t="shared" si="303"/>
        <v/>
      </c>
    </row>
    <row r="9639" spans="19:20" x14ac:dyDescent="0.25">
      <c r="S9639">
        <f t="shared" si="304"/>
        <v>0</v>
      </c>
      <c r="T9639" t="str">
        <f t="shared" si="303"/>
        <v/>
      </c>
    </row>
    <row r="9640" spans="19:20" x14ac:dyDescent="0.25">
      <c r="S9640">
        <f t="shared" si="304"/>
        <v>0</v>
      </c>
      <c r="T9640" t="str">
        <f t="shared" si="303"/>
        <v/>
      </c>
    </row>
    <row r="9641" spans="19:20" x14ac:dyDescent="0.25">
      <c r="S9641">
        <f t="shared" si="304"/>
        <v>0</v>
      </c>
      <c r="T9641" t="str">
        <f t="shared" si="303"/>
        <v/>
      </c>
    </row>
    <row r="9642" spans="19:20" x14ac:dyDescent="0.25">
      <c r="S9642">
        <f t="shared" si="304"/>
        <v>0</v>
      </c>
      <c r="T9642" t="str">
        <f t="shared" si="303"/>
        <v/>
      </c>
    </row>
    <row r="9643" spans="19:20" x14ac:dyDescent="0.25">
      <c r="S9643">
        <f t="shared" si="304"/>
        <v>0</v>
      </c>
      <c r="T9643" t="str">
        <f t="shared" si="303"/>
        <v/>
      </c>
    </row>
    <row r="9644" spans="19:20" x14ac:dyDescent="0.25">
      <c r="S9644">
        <f t="shared" si="304"/>
        <v>0</v>
      </c>
      <c r="T9644" t="str">
        <f t="shared" si="303"/>
        <v/>
      </c>
    </row>
    <row r="9645" spans="19:20" x14ac:dyDescent="0.25">
      <c r="S9645">
        <f t="shared" si="304"/>
        <v>0</v>
      </c>
      <c r="T9645" t="str">
        <f t="shared" si="303"/>
        <v/>
      </c>
    </row>
    <row r="9646" spans="19:20" x14ac:dyDescent="0.25">
      <c r="S9646">
        <f t="shared" si="304"/>
        <v>0</v>
      </c>
      <c r="T9646" t="str">
        <f t="shared" si="303"/>
        <v/>
      </c>
    </row>
    <row r="9647" spans="19:20" x14ac:dyDescent="0.25">
      <c r="S9647">
        <f t="shared" si="304"/>
        <v>0</v>
      </c>
      <c r="T9647" t="str">
        <f t="shared" si="303"/>
        <v/>
      </c>
    </row>
    <row r="9648" spans="19:20" x14ac:dyDescent="0.25">
      <c r="S9648">
        <f t="shared" si="304"/>
        <v>0</v>
      </c>
      <c r="T9648" t="str">
        <f t="shared" si="303"/>
        <v/>
      </c>
    </row>
    <row r="9649" spans="19:20" x14ac:dyDescent="0.25">
      <c r="S9649">
        <f t="shared" si="304"/>
        <v>0</v>
      </c>
      <c r="T9649" t="str">
        <f t="shared" si="303"/>
        <v/>
      </c>
    </row>
    <row r="9650" spans="19:20" x14ac:dyDescent="0.25">
      <c r="S9650">
        <f t="shared" si="304"/>
        <v>0</v>
      </c>
      <c r="T9650" t="str">
        <f t="shared" si="303"/>
        <v/>
      </c>
    </row>
    <row r="9651" spans="19:20" x14ac:dyDescent="0.25">
      <c r="S9651">
        <f t="shared" si="304"/>
        <v>0</v>
      </c>
      <c r="T9651" t="str">
        <f t="shared" si="303"/>
        <v/>
      </c>
    </row>
    <row r="9652" spans="19:20" x14ac:dyDescent="0.25">
      <c r="S9652">
        <f t="shared" si="304"/>
        <v>0</v>
      </c>
      <c r="T9652" t="str">
        <f t="shared" si="303"/>
        <v/>
      </c>
    </row>
    <row r="9653" spans="19:20" x14ac:dyDescent="0.25">
      <c r="S9653">
        <f t="shared" si="304"/>
        <v>0</v>
      </c>
      <c r="T9653" t="str">
        <f t="shared" si="303"/>
        <v/>
      </c>
    </row>
    <row r="9654" spans="19:20" x14ac:dyDescent="0.25">
      <c r="S9654">
        <f t="shared" si="304"/>
        <v>0</v>
      </c>
      <c r="T9654" t="str">
        <f t="shared" si="303"/>
        <v/>
      </c>
    </row>
    <row r="9655" spans="19:20" x14ac:dyDescent="0.25">
      <c r="S9655">
        <f t="shared" si="304"/>
        <v>0</v>
      </c>
      <c r="T9655" t="str">
        <f t="shared" si="303"/>
        <v/>
      </c>
    </row>
    <row r="9656" spans="19:20" x14ac:dyDescent="0.25">
      <c r="S9656">
        <f t="shared" si="304"/>
        <v>0</v>
      </c>
      <c r="T9656" t="str">
        <f t="shared" si="303"/>
        <v/>
      </c>
    </row>
    <row r="9657" spans="19:20" x14ac:dyDescent="0.25">
      <c r="S9657">
        <f t="shared" si="304"/>
        <v>0</v>
      </c>
      <c r="T9657" t="str">
        <f t="shared" si="303"/>
        <v/>
      </c>
    </row>
    <row r="9658" spans="19:20" x14ac:dyDescent="0.25">
      <c r="S9658">
        <f t="shared" si="304"/>
        <v>0</v>
      </c>
      <c r="T9658" t="str">
        <f t="shared" si="303"/>
        <v/>
      </c>
    </row>
    <row r="9659" spans="19:20" x14ac:dyDescent="0.25">
      <c r="S9659">
        <f t="shared" si="304"/>
        <v>0</v>
      </c>
      <c r="T9659" t="str">
        <f t="shared" si="303"/>
        <v/>
      </c>
    </row>
    <row r="9660" spans="19:20" x14ac:dyDescent="0.25">
      <c r="S9660">
        <f t="shared" si="304"/>
        <v>0</v>
      </c>
      <c r="T9660" t="str">
        <f t="shared" si="303"/>
        <v/>
      </c>
    </row>
    <row r="9661" spans="19:20" x14ac:dyDescent="0.25">
      <c r="S9661">
        <f t="shared" si="304"/>
        <v>0</v>
      </c>
      <c r="T9661" t="str">
        <f t="shared" si="303"/>
        <v/>
      </c>
    </row>
    <row r="9662" spans="19:20" x14ac:dyDescent="0.25">
      <c r="S9662">
        <f t="shared" si="304"/>
        <v>0</v>
      </c>
      <c r="T9662" t="str">
        <f t="shared" si="303"/>
        <v/>
      </c>
    </row>
    <row r="9663" spans="19:20" x14ac:dyDescent="0.25">
      <c r="S9663">
        <f t="shared" si="304"/>
        <v>0</v>
      </c>
      <c r="T9663" t="str">
        <f t="shared" si="303"/>
        <v/>
      </c>
    </row>
    <row r="9664" spans="19:20" x14ac:dyDescent="0.25">
      <c r="S9664">
        <f t="shared" si="304"/>
        <v>0</v>
      </c>
      <c r="T9664" t="str">
        <f t="shared" si="303"/>
        <v/>
      </c>
    </row>
    <row r="9665" spans="19:20" x14ac:dyDescent="0.25">
      <c r="S9665">
        <f t="shared" si="304"/>
        <v>0</v>
      </c>
      <c r="T9665" t="str">
        <f t="shared" si="303"/>
        <v/>
      </c>
    </row>
    <row r="9666" spans="19:20" x14ac:dyDescent="0.25">
      <c r="S9666">
        <f t="shared" si="304"/>
        <v>0</v>
      </c>
      <c r="T9666" t="str">
        <f t="shared" si="303"/>
        <v/>
      </c>
    </row>
    <row r="9667" spans="19:20" x14ac:dyDescent="0.25">
      <c r="S9667">
        <f t="shared" si="304"/>
        <v>0</v>
      </c>
      <c r="T9667" t="str">
        <f t="shared" ref="T9667:T9730" si="305">LEFT(P9667,6)</f>
        <v/>
      </c>
    </row>
    <row r="9668" spans="19:20" x14ac:dyDescent="0.25">
      <c r="S9668">
        <f t="shared" si="304"/>
        <v>0</v>
      </c>
      <c r="T9668" t="str">
        <f t="shared" si="305"/>
        <v/>
      </c>
    </row>
    <row r="9669" spans="19:20" x14ac:dyDescent="0.25">
      <c r="S9669">
        <f t="shared" si="304"/>
        <v>0</v>
      </c>
      <c r="T9669" t="str">
        <f t="shared" si="305"/>
        <v/>
      </c>
    </row>
    <row r="9670" spans="19:20" x14ac:dyDescent="0.25">
      <c r="S9670">
        <f t="shared" si="304"/>
        <v>0</v>
      </c>
      <c r="T9670" t="str">
        <f t="shared" si="305"/>
        <v/>
      </c>
    </row>
    <row r="9671" spans="19:20" x14ac:dyDescent="0.25">
      <c r="S9671">
        <f t="shared" ref="S9671:S9734" si="306">J9671</f>
        <v>0</v>
      </c>
      <c r="T9671" t="str">
        <f t="shared" si="305"/>
        <v/>
      </c>
    </row>
    <row r="9672" spans="19:20" x14ac:dyDescent="0.25">
      <c r="S9672">
        <f t="shared" si="306"/>
        <v>0</v>
      </c>
      <c r="T9672" t="str">
        <f t="shared" si="305"/>
        <v/>
      </c>
    </row>
    <row r="9673" spans="19:20" x14ac:dyDescent="0.25">
      <c r="S9673">
        <f t="shared" si="306"/>
        <v>0</v>
      </c>
      <c r="T9673" t="str">
        <f t="shared" si="305"/>
        <v/>
      </c>
    </row>
    <row r="9674" spans="19:20" x14ac:dyDescent="0.25">
      <c r="S9674">
        <f t="shared" si="306"/>
        <v>0</v>
      </c>
      <c r="T9674" t="str">
        <f t="shared" si="305"/>
        <v/>
      </c>
    </row>
    <row r="9675" spans="19:20" x14ac:dyDescent="0.25">
      <c r="S9675">
        <f t="shared" si="306"/>
        <v>0</v>
      </c>
      <c r="T9675" t="str">
        <f t="shared" si="305"/>
        <v/>
      </c>
    </row>
    <row r="9676" spans="19:20" x14ac:dyDescent="0.25">
      <c r="S9676">
        <f t="shared" si="306"/>
        <v>0</v>
      </c>
      <c r="T9676" t="str">
        <f t="shared" si="305"/>
        <v/>
      </c>
    </row>
    <row r="9677" spans="19:20" x14ac:dyDescent="0.25">
      <c r="S9677">
        <f t="shared" si="306"/>
        <v>0</v>
      </c>
      <c r="T9677" t="str">
        <f t="shared" si="305"/>
        <v/>
      </c>
    </row>
    <row r="9678" spans="19:20" x14ac:dyDescent="0.25">
      <c r="S9678">
        <f t="shared" si="306"/>
        <v>0</v>
      </c>
      <c r="T9678" t="str">
        <f t="shared" si="305"/>
        <v/>
      </c>
    </row>
    <row r="9679" spans="19:20" x14ac:dyDescent="0.25">
      <c r="S9679">
        <f t="shared" si="306"/>
        <v>0</v>
      </c>
      <c r="T9679" t="str">
        <f t="shared" si="305"/>
        <v/>
      </c>
    </row>
    <row r="9680" spans="19:20" x14ac:dyDescent="0.25">
      <c r="S9680">
        <f t="shared" si="306"/>
        <v>0</v>
      </c>
      <c r="T9680" t="str">
        <f t="shared" si="305"/>
        <v/>
      </c>
    </row>
    <row r="9681" spans="19:20" x14ac:dyDescent="0.25">
      <c r="S9681">
        <f t="shared" si="306"/>
        <v>0</v>
      </c>
      <c r="T9681" t="str">
        <f t="shared" si="305"/>
        <v/>
      </c>
    </row>
    <row r="9682" spans="19:20" x14ac:dyDescent="0.25">
      <c r="S9682">
        <f t="shared" si="306"/>
        <v>0</v>
      </c>
      <c r="T9682" t="str">
        <f t="shared" si="305"/>
        <v/>
      </c>
    </row>
    <row r="9683" spans="19:20" x14ac:dyDescent="0.25">
      <c r="S9683">
        <f t="shared" si="306"/>
        <v>0</v>
      </c>
      <c r="T9683" t="str">
        <f t="shared" si="305"/>
        <v/>
      </c>
    </row>
    <row r="9684" spans="19:20" x14ac:dyDescent="0.25">
      <c r="S9684">
        <f t="shared" si="306"/>
        <v>0</v>
      </c>
      <c r="T9684" t="str">
        <f t="shared" si="305"/>
        <v/>
      </c>
    </row>
    <row r="9685" spans="19:20" x14ac:dyDescent="0.25">
      <c r="S9685">
        <f t="shared" si="306"/>
        <v>0</v>
      </c>
      <c r="T9685" t="str">
        <f t="shared" si="305"/>
        <v/>
      </c>
    </row>
    <row r="9686" spans="19:20" x14ac:dyDescent="0.25">
      <c r="S9686">
        <f t="shared" si="306"/>
        <v>0</v>
      </c>
      <c r="T9686" t="str">
        <f t="shared" si="305"/>
        <v/>
      </c>
    </row>
    <row r="9687" spans="19:20" x14ac:dyDescent="0.25">
      <c r="S9687">
        <f t="shared" si="306"/>
        <v>0</v>
      </c>
      <c r="T9687" t="str">
        <f t="shared" si="305"/>
        <v/>
      </c>
    </row>
    <row r="9688" spans="19:20" x14ac:dyDescent="0.25">
      <c r="S9688">
        <f t="shared" si="306"/>
        <v>0</v>
      </c>
      <c r="T9688" t="str">
        <f t="shared" si="305"/>
        <v/>
      </c>
    </row>
    <row r="9689" spans="19:20" x14ac:dyDescent="0.25">
      <c r="S9689">
        <f t="shared" si="306"/>
        <v>0</v>
      </c>
      <c r="T9689" t="str">
        <f t="shared" si="305"/>
        <v/>
      </c>
    </row>
    <row r="9690" spans="19:20" x14ac:dyDescent="0.25">
      <c r="S9690">
        <f t="shared" si="306"/>
        <v>0</v>
      </c>
      <c r="T9690" t="str">
        <f t="shared" si="305"/>
        <v/>
      </c>
    </row>
    <row r="9691" spans="19:20" x14ac:dyDescent="0.25">
      <c r="S9691">
        <f t="shared" si="306"/>
        <v>0</v>
      </c>
      <c r="T9691" t="str">
        <f t="shared" si="305"/>
        <v/>
      </c>
    </row>
    <row r="9692" spans="19:20" x14ac:dyDescent="0.25">
      <c r="S9692">
        <f t="shared" si="306"/>
        <v>0</v>
      </c>
      <c r="T9692" t="str">
        <f t="shared" si="305"/>
        <v/>
      </c>
    </row>
    <row r="9693" spans="19:20" x14ac:dyDescent="0.25">
      <c r="S9693">
        <f t="shared" si="306"/>
        <v>0</v>
      </c>
      <c r="T9693" t="str">
        <f t="shared" si="305"/>
        <v/>
      </c>
    </row>
    <row r="9694" spans="19:20" x14ac:dyDescent="0.25">
      <c r="S9694">
        <f t="shared" si="306"/>
        <v>0</v>
      </c>
      <c r="T9694" t="str">
        <f t="shared" si="305"/>
        <v/>
      </c>
    </row>
    <row r="9695" spans="19:20" x14ac:dyDescent="0.25">
      <c r="S9695">
        <f t="shared" si="306"/>
        <v>0</v>
      </c>
      <c r="T9695" t="str">
        <f t="shared" si="305"/>
        <v/>
      </c>
    </row>
    <row r="9696" spans="19:20" x14ac:dyDescent="0.25">
      <c r="S9696">
        <f t="shared" si="306"/>
        <v>0</v>
      </c>
      <c r="T9696" t="str">
        <f t="shared" si="305"/>
        <v/>
      </c>
    </row>
    <row r="9697" spans="19:20" x14ac:dyDescent="0.25">
      <c r="S9697">
        <f t="shared" si="306"/>
        <v>0</v>
      </c>
      <c r="T9697" t="str">
        <f t="shared" si="305"/>
        <v/>
      </c>
    </row>
    <row r="9698" spans="19:20" x14ac:dyDescent="0.25">
      <c r="S9698">
        <f t="shared" si="306"/>
        <v>0</v>
      </c>
      <c r="T9698" t="str">
        <f t="shared" si="305"/>
        <v/>
      </c>
    </row>
    <row r="9699" spans="19:20" x14ac:dyDescent="0.25">
      <c r="S9699">
        <f t="shared" si="306"/>
        <v>0</v>
      </c>
      <c r="T9699" t="str">
        <f t="shared" si="305"/>
        <v/>
      </c>
    </row>
    <row r="9700" spans="19:20" x14ac:dyDescent="0.25">
      <c r="S9700">
        <f t="shared" si="306"/>
        <v>0</v>
      </c>
      <c r="T9700" t="str">
        <f t="shared" si="305"/>
        <v/>
      </c>
    </row>
    <row r="9701" spans="19:20" x14ac:dyDescent="0.25">
      <c r="S9701">
        <f t="shared" si="306"/>
        <v>0</v>
      </c>
      <c r="T9701" t="str">
        <f t="shared" si="305"/>
        <v/>
      </c>
    </row>
    <row r="9702" spans="19:20" x14ac:dyDescent="0.25">
      <c r="S9702">
        <f t="shared" si="306"/>
        <v>0</v>
      </c>
      <c r="T9702" t="str">
        <f t="shared" si="305"/>
        <v/>
      </c>
    </row>
    <row r="9703" spans="19:20" x14ac:dyDescent="0.25">
      <c r="S9703">
        <f t="shared" si="306"/>
        <v>0</v>
      </c>
      <c r="T9703" t="str">
        <f t="shared" si="305"/>
        <v/>
      </c>
    </row>
    <row r="9704" spans="19:20" x14ac:dyDescent="0.25">
      <c r="S9704">
        <f t="shared" si="306"/>
        <v>0</v>
      </c>
      <c r="T9704" t="str">
        <f t="shared" si="305"/>
        <v/>
      </c>
    </row>
    <row r="9705" spans="19:20" x14ac:dyDescent="0.25">
      <c r="S9705">
        <f t="shared" si="306"/>
        <v>0</v>
      </c>
      <c r="T9705" t="str">
        <f t="shared" si="305"/>
        <v/>
      </c>
    </row>
    <row r="9706" spans="19:20" x14ac:dyDescent="0.25">
      <c r="S9706">
        <f t="shared" si="306"/>
        <v>0</v>
      </c>
      <c r="T9706" t="str">
        <f t="shared" si="305"/>
        <v/>
      </c>
    </row>
    <row r="9707" spans="19:20" x14ac:dyDescent="0.25">
      <c r="S9707">
        <f t="shared" si="306"/>
        <v>0</v>
      </c>
      <c r="T9707" t="str">
        <f t="shared" si="305"/>
        <v/>
      </c>
    </row>
    <row r="9708" spans="19:20" x14ac:dyDescent="0.25">
      <c r="S9708">
        <f t="shared" si="306"/>
        <v>0</v>
      </c>
      <c r="T9708" t="str">
        <f t="shared" si="305"/>
        <v/>
      </c>
    </row>
    <row r="9709" spans="19:20" x14ac:dyDescent="0.25">
      <c r="S9709">
        <f t="shared" si="306"/>
        <v>0</v>
      </c>
      <c r="T9709" t="str">
        <f t="shared" si="305"/>
        <v/>
      </c>
    </row>
    <row r="9710" spans="19:20" x14ac:dyDescent="0.25">
      <c r="S9710">
        <f t="shared" si="306"/>
        <v>0</v>
      </c>
      <c r="T9710" t="str">
        <f t="shared" si="305"/>
        <v/>
      </c>
    </row>
    <row r="9711" spans="19:20" x14ac:dyDescent="0.25">
      <c r="S9711">
        <f t="shared" si="306"/>
        <v>0</v>
      </c>
      <c r="T9711" t="str">
        <f t="shared" si="305"/>
        <v/>
      </c>
    </row>
    <row r="9712" spans="19:20" x14ac:dyDescent="0.25">
      <c r="S9712">
        <f t="shared" si="306"/>
        <v>0</v>
      </c>
      <c r="T9712" t="str">
        <f t="shared" si="305"/>
        <v/>
      </c>
    </row>
    <row r="9713" spans="19:20" x14ac:dyDescent="0.25">
      <c r="S9713">
        <f t="shared" si="306"/>
        <v>0</v>
      </c>
      <c r="T9713" t="str">
        <f t="shared" si="305"/>
        <v/>
      </c>
    </row>
    <row r="9714" spans="19:20" x14ac:dyDescent="0.25">
      <c r="S9714">
        <f t="shared" si="306"/>
        <v>0</v>
      </c>
      <c r="T9714" t="str">
        <f t="shared" si="305"/>
        <v/>
      </c>
    </row>
    <row r="9715" spans="19:20" x14ac:dyDescent="0.25">
      <c r="S9715">
        <f t="shared" si="306"/>
        <v>0</v>
      </c>
      <c r="T9715" t="str">
        <f t="shared" si="305"/>
        <v/>
      </c>
    </row>
    <row r="9716" spans="19:20" x14ac:dyDescent="0.25">
      <c r="S9716">
        <f t="shared" si="306"/>
        <v>0</v>
      </c>
      <c r="T9716" t="str">
        <f t="shared" si="305"/>
        <v/>
      </c>
    </row>
    <row r="9717" spans="19:20" x14ac:dyDescent="0.25">
      <c r="S9717">
        <f t="shared" si="306"/>
        <v>0</v>
      </c>
      <c r="T9717" t="str">
        <f t="shared" si="305"/>
        <v/>
      </c>
    </row>
    <row r="9718" spans="19:20" x14ac:dyDescent="0.25">
      <c r="S9718">
        <f t="shared" si="306"/>
        <v>0</v>
      </c>
      <c r="T9718" t="str">
        <f t="shared" si="305"/>
        <v/>
      </c>
    </row>
    <row r="9719" spans="19:20" x14ac:dyDescent="0.25">
      <c r="S9719">
        <f t="shared" si="306"/>
        <v>0</v>
      </c>
      <c r="T9719" t="str">
        <f t="shared" si="305"/>
        <v/>
      </c>
    </row>
    <row r="9720" spans="19:20" x14ac:dyDescent="0.25">
      <c r="S9720">
        <f t="shared" si="306"/>
        <v>0</v>
      </c>
      <c r="T9720" t="str">
        <f t="shared" si="305"/>
        <v/>
      </c>
    </row>
    <row r="9721" spans="19:20" x14ac:dyDescent="0.25">
      <c r="S9721">
        <f t="shared" si="306"/>
        <v>0</v>
      </c>
      <c r="T9721" t="str">
        <f t="shared" si="305"/>
        <v/>
      </c>
    </row>
    <row r="9722" spans="19:20" x14ac:dyDescent="0.25">
      <c r="S9722">
        <f t="shared" si="306"/>
        <v>0</v>
      </c>
      <c r="T9722" t="str">
        <f t="shared" si="305"/>
        <v/>
      </c>
    </row>
    <row r="9723" spans="19:20" x14ac:dyDescent="0.25">
      <c r="S9723">
        <f t="shared" si="306"/>
        <v>0</v>
      </c>
      <c r="T9723" t="str">
        <f t="shared" si="305"/>
        <v/>
      </c>
    </row>
    <row r="9724" spans="19:20" x14ac:dyDescent="0.25">
      <c r="S9724">
        <f t="shared" si="306"/>
        <v>0</v>
      </c>
      <c r="T9724" t="str">
        <f t="shared" si="305"/>
        <v/>
      </c>
    </row>
    <row r="9725" spans="19:20" x14ac:dyDescent="0.25">
      <c r="S9725">
        <f t="shared" si="306"/>
        <v>0</v>
      </c>
      <c r="T9725" t="str">
        <f t="shared" si="305"/>
        <v/>
      </c>
    </row>
    <row r="9726" spans="19:20" x14ac:dyDescent="0.25">
      <c r="S9726">
        <f t="shared" si="306"/>
        <v>0</v>
      </c>
      <c r="T9726" t="str">
        <f t="shared" si="305"/>
        <v/>
      </c>
    </row>
    <row r="9727" spans="19:20" x14ac:dyDescent="0.25">
      <c r="S9727">
        <f t="shared" si="306"/>
        <v>0</v>
      </c>
      <c r="T9727" t="str">
        <f t="shared" si="305"/>
        <v/>
      </c>
    </row>
    <row r="9728" spans="19:20" x14ac:dyDescent="0.25">
      <c r="S9728">
        <f t="shared" si="306"/>
        <v>0</v>
      </c>
      <c r="T9728" t="str">
        <f t="shared" si="305"/>
        <v/>
      </c>
    </row>
    <row r="9729" spans="19:20" x14ac:dyDescent="0.25">
      <c r="S9729">
        <f t="shared" si="306"/>
        <v>0</v>
      </c>
      <c r="T9729" t="str">
        <f t="shared" si="305"/>
        <v/>
      </c>
    </row>
    <row r="9730" spans="19:20" x14ac:dyDescent="0.25">
      <c r="S9730">
        <f t="shared" si="306"/>
        <v>0</v>
      </c>
      <c r="T9730" t="str">
        <f t="shared" si="305"/>
        <v/>
      </c>
    </row>
    <row r="9731" spans="19:20" x14ac:dyDescent="0.25">
      <c r="S9731">
        <f t="shared" si="306"/>
        <v>0</v>
      </c>
      <c r="T9731" t="str">
        <f t="shared" ref="T9731:T9794" si="307">LEFT(P9731,6)</f>
        <v/>
      </c>
    </row>
    <row r="9732" spans="19:20" x14ac:dyDescent="0.25">
      <c r="S9732">
        <f t="shared" si="306"/>
        <v>0</v>
      </c>
      <c r="T9732" t="str">
        <f t="shared" si="307"/>
        <v/>
      </c>
    </row>
    <row r="9733" spans="19:20" x14ac:dyDescent="0.25">
      <c r="S9733">
        <f t="shared" si="306"/>
        <v>0</v>
      </c>
      <c r="T9733" t="str">
        <f t="shared" si="307"/>
        <v/>
      </c>
    </row>
    <row r="9734" spans="19:20" x14ac:dyDescent="0.25">
      <c r="S9734">
        <f t="shared" si="306"/>
        <v>0</v>
      </c>
      <c r="T9734" t="str">
        <f t="shared" si="307"/>
        <v/>
      </c>
    </row>
    <row r="9735" spans="19:20" x14ac:dyDescent="0.25">
      <c r="S9735">
        <f t="shared" ref="S9735:S9798" si="308">J9735</f>
        <v>0</v>
      </c>
      <c r="T9735" t="str">
        <f t="shared" si="307"/>
        <v/>
      </c>
    </row>
    <row r="9736" spans="19:20" x14ac:dyDescent="0.25">
      <c r="S9736">
        <f t="shared" si="308"/>
        <v>0</v>
      </c>
      <c r="T9736" t="str">
        <f t="shared" si="307"/>
        <v/>
      </c>
    </row>
    <row r="9737" spans="19:20" x14ac:dyDescent="0.25">
      <c r="S9737">
        <f t="shared" si="308"/>
        <v>0</v>
      </c>
      <c r="T9737" t="str">
        <f t="shared" si="307"/>
        <v/>
      </c>
    </row>
    <row r="9738" spans="19:20" x14ac:dyDescent="0.25">
      <c r="S9738">
        <f t="shared" si="308"/>
        <v>0</v>
      </c>
      <c r="T9738" t="str">
        <f t="shared" si="307"/>
        <v/>
      </c>
    </row>
    <row r="9739" spans="19:20" x14ac:dyDescent="0.25">
      <c r="S9739">
        <f t="shared" si="308"/>
        <v>0</v>
      </c>
      <c r="T9739" t="str">
        <f t="shared" si="307"/>
        <v/>
      </c>
    </row>
    <row r="9740" spans="19:20" x14ac:dyDescent="0.25">
      <c r="S9740">
        <f t="shared" si="308"/>
        <v>0</v>
      </c>
      <c r="T9740" t="str">
        <f t="shared" si="307"/>
        <v/>
      </c>
    </row>
    <row r="9741" spans="19:20" x14ac:dyDescent="0.25">
      <c r="S9741">
        <f t="shared" si="308"/>
        <v>0</v>
      </c>
      <c r="T9741" t="str">
        <f t="shared" si="307"/>
        <v/>
      </c>
    </row>
    <row r="9742" spans="19:20" x14ac:dyDescent="0.25">
      <c r="S9742">
        <f t="shared" si="308"/>
        <v>0</v>
      </c>
      <c r="T9742" t="str">
        <f t="shared" si="307"/>
        <v/>
      </c>
    </row>
    <row r="9743" spans="19:20" x14ac:dyDescent="0.25">
      <c r="S9743">
        <f t="shared" si="308"/>
        <v>0</v>
      </c>
      <c r="T9743" t="str">
        <f t="shared" si="307"/>
        <v/>
      </c>
    </row>
    <row r="9744" spans="19:20" x14ac:dyDescent="0.25">
      <c r="S9744">
        <f t="shared" si="308"/>
        <v>0</v>
      </c>
      <c r="T9744" t="str">
        <f t="shared" si="307"/>
        <v/>
      </c>
    </row>
    <row r="9745" spans="19:20" x14ac:dyDescent="0.25">
      <c r="S9745">
        <f t="shared" si="308"/>
        <v>0</v>
      </c>
      <c r="T9745" t="str">
        <f t="shared" si="307"/>
        <v/>
      </c>
    </row>
    <row r="9746" spans="19:20" x14ac:dyDescent="0.25">
      <c r="S9746">
        <f t="shared" si="308"/>
        <v>0</v>
      </c>
      <c r="T9746" t="str">
        <f t="shared" si="307"/>
        <v/>
      </c>
    </row>
    <row r="9747" spans="19:20" x14ac:dyDescent="0.25">
      <c r="S9747">
        <f t="shared" si="308"/>
        <v>0</v>
      </c>
      <c r="T9747" t="str">
        <f t="shared" si="307"/>
        <v/>
      </c>
    </row>
    <row r="9748" spans="19:20" x14ac:dyDescent="0.25">
      <c r="S9748">
        <f t="shared" si="308"/>
        <v>0</v>
      </c>
      <c r="T9748" t="str">
        <f t="shared" si="307"/>
        <v/>
      </c>
    </row>
    <row r="9749" spans="19:20" x14ac:dyDescent="0.25">
      <c r="S9749">
        <f t="shared" si="308"/>
        <v>0</v>
      </c>
      <c r="T9749" t="str">
        <f t="shared" si="307"/>
        <v/>
      </c>
    </row>
    <row r="9750" spans="19:20" x14ac:dyDescent="0.25">
      <c r="S9750">
        <f t="shared" si="308"/>
        <v>0</v>
      </c>
      <c r="T9750" t="str">
        <f t="shared" si="307"/>
        <v/>
      </c>
    </row>
    <row r="9751" spans="19:20" x14ac:dyDescent="0.25">
      <c r="S9751">
        <f t="shared" si="308"/>
        <v>0</v>
      </c>
      <c r="T9751" t="str">
        <f t="shared" si="307"/>
        <v/>
      </c>
    </row>
    <row r="9752" spans="19:20" x14ac:dyDescent="0.25">
      <c r="S9752">
        <f t="shared" si="308"/>
        <v>0</v>
      </c>
      <c r="T9752" t="str">
        <f t="shared" si="307"/>
        <v/>
      </c>
    </row>
    <row r="9753" spans="19:20" x14ac:dyDescent="0.25">
      <c r="S9753">
        <f t="shared" si="308"/>
        <v>0</v>
      </c>
      <c r="T9753" t="str">
        <f t="shared" si="307"/>
        <v/>
      </c>
    </row>
    <row r="9754" spans="19:20" x14ac:dyDescent="0.25">
      <c r="S9754">
        <f t="shared" si="308"/>
        <v>0</v>
      </c>
      <c r="T9754" t="str">
        <f t="shared" si="307"/>
        <v/>
      </c>
    </row>
    <row r="9755" spans="19:20" x14ac:dyDescent="0.25">
      <c r="S9755">
        <f t="shared" si="308"/>
        <v>0</v>
      </c>
      <c r="T9755" t="str">
        <f t="shared" si="307"/>
        <v/>
      </c>
    </row>
    <row r="9756" spans="19:20" x14ac:dyDescent="0.25">
      <c r="S9756">
        <f t="shared" si="308"/>
        <v>0</v>
      </c>
      <c r="T9756" t="str">
        <f t="shared" si="307"/>
        <v/>
      </c>
    </row>
    <row r="9757" spans="19:20" x14ac:dyDescent="0.25">
      <c r="S9757">
        <f t="shared" si="308"/>
        <v>0</v>
      </c>
      <c r="T9757" t="str">
        <f t="shared" si="307"/>
        <v/>
      </c>
    </row>
    <row r="9758" spans="19:20" x14ac:dyDescent="0.25">
      <c r="S9758">
        <f t="shared" si="308"/>
        <v>0</v>
      </c>
      <c r="T9758" t="str">
        <f t="shared" si="307"/>
        <v/>
      </c>
    </row>
    <row r="9759" spans="19:20" x14ac:dyDescent="0.25">
      <c r="S9759">
        <f t="shared" si="308"/>
        <v>0</v>
      </c>
      <c r="T9759" t="str">
        <f t="shared" si="307"/>
        <v/>
      </c>
    </row>
    <row r="9760" spans="19:20" x14ac:dyDescent="0.25">
      <c r="S9760">
        <f t="shared" si="308"/>
        <v>0</v>
      </c>
      <c r="T9760" t="str">
        <f t="shared" si="307"/>
        <v/>
      </c>
    </row>
    <row r="9761" spans="19:20" x14ac:dyDescent="0.25">
      <c r="S9761">
        <f t="shared" si="308"/>
        <v>0</v>
      </c>
      <c r="T9761" t="str">
        <f t="shared" si="307"/>
        <v/>
      </c>
    </row>
    <row r="9762" spans="19:20" x14ac:dyDescent="0.25">
      <c r="S9762">
        <f t="shared" si="308"/>
        <v>0</v>
      </c>
      <c r="T9762" t="str">
        <f t="shared" si="307"/>
        <v/>
      </c>
    </row>
    <row r="9763" spans="19:20" x14ac:dyDescent="0.25">
      <c r="S9763">
        <f t="shared" si="308"/>
        <v>0</v>
      </c>
      <c r="T9763" t="str">
        <f t="shared" si="307"/>
        <v/>
      </c>
    </row>
    <row r="9764" spans="19:20" x14ac:dyDescent="0.25">
      <c r="S9764">
        <f t="shared" si="308"/>
        <v>0</v>
      </c>
      <c r="T9764" t="str">
        <f t="shared" si="307"/>
        <v/>
      </c>
    </row>
    <row r="9765" spans="19:20" x14ac:dyDescent="0.25">
      <c r="S9765">
        <f t="shared" si="308"/>
        <v>0</v>
      </c>
      <c r="T9765" t="str">
        <f t="shared" si="307"/>
        <v/>
      </c>
    </row>
    <row r="9766" spans="19:20" x14ac:dyDescent="0.25">
      <c r="S9766">
        <f t="shared" si="308"/>
        <v>0</v>
      </c>
      <c r="T9766" t="str">
        <f t="shared" si="307"/>
        <v/>
      </c>
    </row>
    <row r="9767" spans="19:20" x14ac:dyDescent="0.25">
      <c r="S9767">
        <f t="shared" si="308"/>
        <v>0</v>
      </c>
      <c r="T9767" t="str">
        <f t="shared" si="307"/>
        <v/>
      </c>
    </row>
    <row r="9768" spans="19:20" x14ac:dyDescent="0.25">
      <c r="S9768">
        <f t="shared" si="308"/>
        <v>0</v>
      </c>
      <c r="T9768" t="str">
        <f t="shared" si="307"/>
        <v/>
      </c>
    </row>
    <row r="9769" spans="19:20" x14ac:dyDescent="0.25">
      <c r="S9769">
        <f t="shared" si="308"/>
        <v>0</v>
      </c>
      <c r="T9769" t="str">
        <f t="shared" si="307"/>
        <v/>
      </c>
    </row>
    <row r="9770" spans="19:20" x14ac:dyDescent="0.25">
      <c r="S9770">
        <f t="shared" si="308"/>
        <v>0</v>
      </c>
      <c r="T9770" t="str">
        <f t="shared" si="307"/>
        <v/>
      </c>
    </row>
    <row r="9771" spans="19:20" x14ac:dyDescent="0.25">
      <c r="S9771">
        <f t="shared" si="308"/>
        <v>0</v>
      </c>
      <c r="T9771" t="str">
        <f t="shared" si="307"/>
        <v/>
      </c>
    </row>
    <row r="9772" spans="19:20" x14ac:dyDescent="0.25">
      <c r="S9772">
        <f t="shared" si="308"/>
        <v>0</v>
      </c>
      <c r="T9772" t="str">
        <f t="shared" si="307"/>
        <v/>
      </c>
    </row>
    <row r="9773" spans="19:20" x14ac:dyDescent="0.25">
      <c r="S9773">
        <f t="shared" si="308"/>
        <v>0</v>
      </c>
      <c r="T9773" t="str">
        <f t="shared" si="307"/>
        <v/>
      </c>
    </row>
    <row r="9774" spans="19:20" x14ac:dyDescent="0.25">
      <c r="S9774">
        <f t="shared" si="308"/>
        <v>0</v>
      </c>
      <c r="T9774" t="str">
        <f t="shared" si="307"/>
        <v/>
      </c>
    </row>
    <row r="9775" spans="19:20" x14ac:dyDescent="0.25">
      <c r="S9775">
        <f t="shared" si="308"/>
        <v>0</v>
      </c>
      <c r="T9775" t="str">
        <f t="shared" si="307"/>
        <v/>
      </c>
    </row>
    <row r="9776" spans="19:20" x14ac:dyDescent="0.25">
      <c r="S9776">
        <f t="shared" si="308"/>
        <v>0</v>
      </c>
      <c r="T9776" t="str">
        <f t="shared" si="307"/>
        <v/>
      </c>
    </row>
    <row r="9777" spans="19:20" x14ac:dyDescent="0.25">
      <c r="S9777">
        <f t="shared" si="308"/>
        <v>0</v>
      </c>
      <c r="T9777" t="str">
        <f t="shared" si="307"/>
        <v/>
      </c>
    </row>
    <row r="9778" spans="19:20" x14ac:dyDescent="0.25">
      <c r="S9778">
        <f t="shared" si="308"/>
        <v>0</v>
      </c>
      <c r="T9778" t="str">
        <f t="shared" si="307"/>
        <v/>
      </c>
    </row>
    <row r="9779" spans="19:20" x14ac:dyDescent="0.25">
      <c r="S9779">
        <f t="shared" si="308"/>
        <v>0</v>
      </c>
      <c r="T9779" t="str">
        <f t="shared" si="307"/>
        <v/>
      </c>
    </row>
    <row r="9780" spans="19:20" x14ac:dyDescent="0.25">
      <c r="S9780">
        <f t="shared" si="308"/>
        <v>0</v>
      </c>
      <c r="T9780" t="str">
        <f t="shared" si="307"/>
        <v/>
      </c>
    </row>
    <row r="9781" spans="19:20" x14ac:dyDescent="0.25">
      <c r="S9781">
        <f t="shared" si="308"/>
        <v>0</v>
      </c>
      <c r="T9781" t="str">
        <f t="shared" si="307"/>
        <v/>
      </c>
    </row>
    <row r="9782" spans="19:20" x14ac:dyDescent="0.25">
      <c r="S9782">
        <f t="shared" si="308"/>
        <v>0</v>
      </c>
      <c r="T9782" t="str">
        <f t="shared" si="307"/>
        <v/>
      </c>
    </row>
    <row r="9783" spans="19:20" x14ac:dyDescent="0.25">
      <c r="S9783">
        <f t="shared" si="308"/>
        <v>0</v>
      </c>
      <c r="T9783" t="str">
        <f t="shared" si="307"/>
        <v/>
      </c>
    </row>
    <row r="9784" spans="19:20" x14ac:dyDescent="0.25">
      <c r="S9784">
        <f t="shared" si="308"/>
        <v>0</v>
      </c>
      <c r="T9784" t="str">
        <f t="shared" si="307"/>
        <v/>
      </c>
    </row>
    <row r="9785" spans="19:20" x14ac:dyDescent="0.25">
      <c r="S9785">
        <f t="shared" si="308"/>
        <v>0</v>
      </c>
      <c r="T9785" t="str">
        <f t="shared" si="307"/>
        <v/>
      </c>
    </row>
    <row r="9786" spans="19:20" x14ac:dyDescent="0.25">
      <c r="S9786">
        <f t="shared" si="308"/>
        <v>0</v>
      </c>
      <c r="T9786" t="str">
        <f t="shared" si="307"/>
        <v/>
      </c>
    </row>
    <row r="9787" spans="19:20" x14ac:dyDescent="0.25">
      <c r="S9787">
        <f t="shared" si="308"/>
        <v>0</v>
      </c>
      <c r="T9787" t="str">
        <f t="shared" si="307"/>
        <v/>
      </c>
    </row>
    <row r="9788" spans="19:20" x14ac:dyDescent="0.25">
      <c r="S9788">
        <f t="shared" si="308"/>
        <v>0</v>
      </c>
      <c r="T9788" t="str">
        <f t="shared" si="307"/>
        <v/>
      </c>
    </row>
    <row r="9789" spans="19:20" x14ac:dyDescent="0.25">
      <c r="S9789">
        <f t="shared" si="308"/>
        <v>0</v>
      </c>
      <c r="T9789" t="str">
        <f t="shared" si="307"/>
        <v/>
      </c>
    </row>
    <row r="9790" spans="19:20" x14ac:dyDescent="0.25">
      <c r="S9790">
        <f t="shared" si="308"/>
        <v>0</v>
      </c>
      <c r="T9790" t="str">
        <f t="shared" si="307"/>
        <v/>
      </c>
    </row>
    <row r="9791" spans="19:20" x14ac:dyDescent="0.25">
      <c r="S9791">
        <f t="shared" si="308"/>
        <v>0</v>
      </c>
      <c r="T9791" t="str">
        <f t="shared" si="307"/>
        <v/>
      </c>
    </row>
    <row r="9792" spans="19:20" x14ac:dyDescent="0.25">
      <c r="S9792">
        <f t="shared" si="308"/>
        <v>0</v>
      </c>
      <c r="T9792" t="str">
        <f t="shared" si="307"/>
        <v/>
      </c>
    </row>
    <row r="9793" spans="19:20" x14ac:dyDescent="0.25">
      <c r="S9793">
        <f t="shared" si="308"/>
        <v>0</v>
      </c>
      <c r="T9793" t="str">
        <f t="shared" si="307"/>
        <v/>
      </c>
    </row>
    <row r="9794" spans="19:20" x14ac:dyDescent="0.25">
      <c r="S9794">
        <f t="shared" si="308"/>
        <v>0</v>
      </c>
      <c r="T9794" t="str">
        <f t="shared" si="307"/>
        <v/>
      </c>
    </row>
    <row r="9795" spans="19:20" x14ac:dyDescent="0.25">
      <c r="S9795">
        <f t="shared" si="308"/>
        <v>0</v>
      </c>
      <c r="T9795" t="str">
        <f t="shared" ref="T9795:T9858" si="309">LEFT(P9795,6)</f>
        <v/>
      </c>
    </row>
    <row r="9796" spans="19:20" x14ac:dyDescent="0.25">
      <c r="S9796">
        <f t="shared" si="308"/>
        <v>0</v>
      </c>
      <c r="T9796" t="str">
        <f t="shared" si="309"/>
        <v/>
      </c>
    </row>
    <row r="9797" spans="19:20" x14ac:dyDescent="0.25">
      <c r="S9797">
        <f t="shared" si="308"/>
        <v>0</v>
      </c>
      <c r="T9797" t="str">
        <f t="shared" si="309"/>
        <v/>
      </c>
    </row>
    <row r="9798" spans="19:20" x14ac:dyDescent="0.25">
      <c r="S9798">
        <f t="shared" si="308"/>
        <v>0</v>
      </c>
      <c r="T9798" t="str">
        <f t="shared" si="309"/>
        <v/>
      </c>
    </row>
    <row r="9799" spans="19:20" x14ac:dyDescent="0.25">
      <c r="S9799">
        <f t="shared" ref="S9799:S9862" si="310">J9799</f>
        <v>0</v>
      </c>
      <c r="T9799" t="str">
        <f t="shared" si="309"/>
        <v/>
      </c>
    </row>
    <row r="9800" spans="19:20" x14ac:dyDescent="0.25">
      <c r="S9800">
        <f t="shared" si="310"/>
        <v>0</v>
      </c>
      <c r="T9800" t="str">
        <f t="shared" si="309"/>
        <v/>
      </c>
    </row>
    <row r="9801" spans="19:20" x14ac:dyDescent="0.25">
      <c r="S9801">
        <f t="shared" si="310"/>
        <v>0</v>
      </c>
      <c r="T9801" t="str">
        <f t="shared" si="309"/>
        <v/>
      </c>
    </row>
    <row r="9802" spans="19:20" x14ac:dyDescent="0.25">
      <c r="S9802">
        <f t="shared" si="310"/>
        <v>0</v>
      </c>
      <c r="T9802" t="str">
        <f t="shared" si="309"/>
        <v/>
      </c>
    </row>
    <row r="9803" spans="19:20" x14ac:dyDescent="0.25">
      <c r="S9803">
        <f t="shared" si="310"/>
        <v>0</v>
      </c>
      <c r="T9803" t="str">
        <f t="shared" si="309"/>
        <v/>
      </c>
    </row>
    <row r="9804" spans="19:20" x14ac:dyDescent="0.25">
      <c r="S9804">
        <f t="shared" si="310"/>
        <v>0</v>
      </c>
      <c r="T9804" t="str">
        <f t="shared" si="309"/>
        <v/>
      </c>
    </row>
    <row r="9805" spans="19:20" x14ac:dyDescent="0.25">
      <c r="S9805">
        <f t="shared" si="310"/>
        <v>0</v>
      </c>
      <c r="T9805" t="str">
        <f t="shared" si="309"/>
        <v/>
      </c>
    </row>
    <row r="9806" spans="19:20" x14ac:dyDescent="0.25">
      <c r="S9806">
        <f t="shared" si="310"/>
        <v>0</v>
      </c>
      <c r="T9806" t="str">
        <f t="shared" si="309"/>
        <v/>
      </c>
    </row>
    <row r="9807" spans="19:20" x14ac:dyDescent="0.25">
      <c r="S9807">
        <f t="shared" si="310"/>
        <v>0</v>
      </c>
      <c r="T9807" t="str">
        <f t="shared" si="309"/>
        <v/>
      </c>
    </row>
    <row r="9808" spans="19:20" x14ac:dyDescent="0.25">
      <c r="S9808">
        <f t="shared" si="310"/>
        <v>0</v>
      </c>
      <c r="T9808" t="str">
        <f t="shared" si="309"/>
        <v/>
      </c>
    </row>
    <row r="9809" spans="19:20" x14ac:dyDescent="0.25">
      <c r="S9809">
        <f t="shared" si="310"/>
        <v>0</v>
      </c>
      <c r="T9809" t="str">
        <f t="shared" si="309"/>
        <v/>
      </c>
    </row>
    <row r="9810" spans="19:20" x14ac:dyDescent="0.25">
      <c r="S9810">
        <f t="shared" si="310"/>
        <v>0</v>
      </c>
      <c r="T9810" t="str">
        <f t="shared" si="309"/>
        <v/>
      </c>
    </row>
    <row r="9811" spans="19:20" x14ac:dyDescent="0.25">
      <c r="S9811">
        <f t="shared" si="310"/>
        <v>0</v>
      </c>
      <c r="T9811" t="str">
        <f t="shared" si="309"/>
        <v/>
      </c>
    </row>
    <row r="9812" spans="19:20" x14ac:dyDescent="0.25">
      <c r="S9812">
        <f t="shared" si="310"/>
        <v>0</v>
      </c>
      <c r="T9812" t="str">
        <f t="shared" si="309"/>
        <v/>
      </c>
    </row>
    <row r="9813" spans="19:20" x14ac:dyDescent="0.25">
      <c r="S9813">
        <f t="shared" si="310"/>
        <v>0</v>
      </c>
      <c r="T9813" t="str">
        <f t="shared" si="309"/>
        <v/>
      </c>
    </row>
    <row r="9814" spans="19:20" x14ac:dyDescent="0.25">
      <c r="S9814">
        <f t="shared" si="310"/>
        <v>0</v>
      </c>
      <c r="T9814" t="str">
        <f t="shared" si="309"/>
        <v/>
      </c>
    </row>
    <row r="9815" spans="19:20" x14ac:dyDescent="0.25">
      <c r="S9815">
        <f t="shared" si="310"/>
        <v>0</v>
      </c>
      <c r="T9815" t="str">
        <f t="shared" si="309"/>
        <v/>
      </c>
    </row>
    <row r="9816" spans="19:20" x14ac:dyDescent="0.25">
      <c r="S9816">
        <f t="shared" si="310"/>
        <v>0</v>
      </c>
      <c r="T9816" t="str">
        <f t="shared" si="309"/>
        <v/>
      </c>
    </row>
    <row r="9817" spans="19:20" x14ac:dyDescent="0.25">
      <c r="S9817">
        <f t="shared" si="310"/>
        <v>0</v>
      </c>
      <c r="T9817" t="str">
        <f t="shared" si="309"/>
        <v/>
      </c>
    </row>
    <row r="9818" spans="19:20" x14ac:dyDescent="0.25">
      <c r="S9818">
        <f t="shared" si="310"/>
        <v>0</v>
      </c>
      <c r="T9818" t="str">
        <f t="shared" si="309"/>
        <v/>
      </c>
    </row>
    <row r="9819" spans="19:20" x14ac:dyDescent="0.25">
      <c r="S9819">
        <f t="shared" si="310"/>
        <v>0</v>
      </c>
      <c r="T9819" t="str">
        <f t="shared" si="309"/>
        <v/>
      </c>
    </row>
    <row r="9820" spans="19:20" x14ac:dyDescent="0.25">
      <c r="S9820">
        <f t="shared" si="310"/>
        <v>0</v>
      </c>
      <c r="T9820" t="str">
        <f t="shared" si="309"/>
        <v/>
      </c>
    </row>
    <row r="9821" spans="19:20" x14ac:dyDescent="0.25">
      <c r="S9821">
        <f t="shared" si="310"/>
        <v>0</v>
      </c>
      <c r="T9821" t="str">
        <f t="shared" si="309"/>
        <v/>
      </c>
    </row>
    <row r="9822" spans="19:20" x14ac:dyDescent="0.25">
      <c r="S9822">
        <f t="shared" si="310"/>
        <v>0</v>
      </c>
      <c r="T9822" t="str">
        <f t="shared" si="309"/>
        <v/>
      </c>
    </row>
    <row r="9823" spans="19:20" x14ac:dyDescent="0.25">
      <c r="S9823">
        <f t="shared" si="310"/>
        <v>0</v>
      </c>
      <c r="T9823" t="str">
        <f t="shared" si="309"/>
        <v/>
      </c>
    </row>
    <row r="9824" spans="19:20" x14ac:dyDescent="0.25">
      <c r="S9824">
        <f t="shared" si="310"/>
        <v>0</v>
      </c>
      <c r="T9824" t="str">
        <f t="shared" si="309"/>
        <v/>
      </c>
    </row>
    <row r="9825" spans="19:20" x14ac:dyDescent="0.25">
      <c r="S9825">
        <f t="shared" si="310"/>
        <v>0</v>
      </c>
      <c r="T9825" t="str">
        <f t="shared" si="309"/>
        <v/>
      </c>
    </row>
    <row r="9826" spans="19:20" x14ac:dyDescent="0.25">
      <c r="S9826">
        <f t="shared" si="310"/>
        <v>0</v>
      </c>
      <c r="T9826" t="str">
        <f t="shared" si="309"/>
        <v/>
      </c>
    </row>
    <row r="9827" spans="19:20" x14ac:dyDescent="0.25">
      <c r="S9827">
        <f t="shared" si="310"/>
        <v>0</v>
      </c>
      <c r="T9827" t="str">
        <f t="shared" si="309"/>
        <v/>
      </c>
    </row>
    <row r="9828" spans="19:20" x14ac:dyDescent="0.25">
      <c r="S9828">
        <f t="shared" si="310"/>
        <v>0</v>
      </c>
      <c r="T9828" t="str">
        <f t="shared" si="309"/>
        <v/>
      </c>
    </row>
    <row r="9829" spans="19:20" x14ac:dyDescent="0.25">
      <c r="S9829">
        <f t="shared" si="310"/>
        <v>0</v>
      </c>
      <c r="T9829" t="str">
        <f t="shared" si="309"/>
        <v/>
      </c>
    </row>
    <row r="9830" spans="19:20" x14ac:dyDescent="0.25">
      <c r="S9830">
        <f t="shared" si="310"/>
        <v>0</v>
      </c>
      <c r="T9830" t="str">
        <f t="shared" si="309"/>
        <v/>
      </c>
    </row>
    <row r="9831" spans="19:20" x14ac:dyDescent="0.25">
      <c r="S9831">
        <f t="shared" si="310"/>
        <v>0</v>
      </c>
      <c r="T9831" t="str">
        <f t="shared" si="309"/>
        <v/>
      </c>
    </row>
    <row r="9832" spans="19:20" x14ac:dyDescent="0.25">
      <c r="S9832">
        <f t="shared" si="310"/>
        <v>0</v>
      </c>
      <c r="T9832" t="str">
        <f t="shared" si="309"/>
        <v/>
      </c>
    </row>
    <row r="9833" spans="19:20" x14ac:dyDescent="0.25">
      <c r="S9833">
        <f t="shared" si="310"/>
        <v>0</v>
      </c>
      <c r="T9833" t="str">
        <f t="shared" si="309"/>
        <v/>
      </c>
    </row>
    <row r="9834" spans="19:20" x14ac:dyDescent="0.25">
      <c r="S9834">
        <f t="shared" si="310"/>
        <v>0</v>
      </c>
      <c r="T9834" t="str">
        <f t="shared" si="309"/>
        <v/>
      </c>
    </row>
    <row r="9835" spans="19:20" x14ac:dyDescent="0.25">
      <c r="S9835">
        <f t="shared" si="310"/>
        <v>0</v>
      </c>
      <c r="T9835" t="str">
        <f t="shared" si="309"/>
        <v/>
      </c>
    </row>
    <row r="9836" spans="19:20" x14ac:dyDescent="0.25">
      <c r="S9836">
        <f t="shared" si="310"/>
        <v>0</v>
      </c>
      <c r="T9836" t="str">
        <f t="shared" si="309"/>
        <v/>
      </c>
    </row>
    <row r="9837" spans="19:20" x14ac:dyDescent="0.25">
      <c r="S9837">
        <f t="shared" si="310"/>
        <v>0</v>
      </c>
      <c r="T9837" t="str">
        <f t="shared" si="309"/>
        <v/>
      </c>
    </row>
    <row r="9838" spans="19:20" x14ac:dyDescent="0.25">
      <c r="S9838">
        <f t="shared" si="310"/>
        <v>0</v>
      </c>
      <c r="T9838" t="str">
        <f t="shared" si="309"/>
        <v/>
      </c>
    </row>
    <row r="9839" spans="19:20" x14ac:dyDescent="0.25">
      <c r="S9839">
        <f t="shared" si="310"/>
        <v>0</v>
      </c>
      <c r="T9839" t="str">
        <f t="shared" si="309"/>
        <v/>
      </c>
    </row>
    <row r="9840" spans="19:20" x14ac:dyDescent="0.25">
      <c r="S9840">
        <f t="shared" si="310"/>
        <v>0</v>
      </c>
      <c r="T9840" t="str">
        <f t="shared" si="309"/>
        <v/>
      </c>
    </row>
    <row r="9841" spans="19:20" x14ac:dyDescent="0.25">
      <c r="S9841">
        <f t="shared" si="310"/>
        <v>0</v>
      </c>
      <c r="T9841" t="str">
        <f t="shared" si="309"/>
        <v/>
      </c>
    </row>
    <row r="9842" spans="19:20" x14ac:dyDescent="0.25">
      <c r="S9842">
        <f t="shared" si="310"/>
        <v>0</v>
      </c>
      <c r="T9842" t="str">
        <f t="shared" si="309"/>
        <v/>
      </c>
    </row>
    <row r="9843" spans="19:20" x14ac:dyDescent="0.25">
      <c r="S9843">
        <f t="shared" si="310"/>
        <v>0</v>
      </c>
      <c r="T9843" t="str">
        <f t="shared" si="309"/>
        <v/>
      </c>
    </row>
    <row r="9844" spans="19:20" x14ac:dyDescent="0.25">
      <c r="S9844">
        <f t="shared" si="310"/>
        <v>0</v>
      </c>
      <c r="T9844" t="str">
        <f t="shared" si="309"/>
        <v/>
      </c>
    </row>
    <row r="9845" spans="19:20" x14ac:dyDescent="0.25">
      <c r="S9845">
        <f t="shared" si="310"/>
        <v>0</v>
      </c>
      <c r="T9845" t="str">
        <f t="shared" si="309"/>
        <v/>
      </c>
    </row>
    <row r="9846" spans="19:20" x14ac:dyDescent="0.25">
      <c r="S9846">
        <f t="shared" si="310"/>
        <v>0</v>
      </c>
      <c r="T9846" t="str">
        <f t="shared" si="309"/>
        <v/>
      </c>
    </row>
    <row r="9847" spans="19:20" x14ac:dyDescent="0.25">
      <c r="S9847">
        <f t="shared" si="310"/>
        <v>0</v>
      </c>
      <c r="T9847" t="str">
        <f t="shared" si="309"/>
        <v/>
      </c>
    </row>
    <row r="9848" spans="19:20" x14ac:dyDescent="0.25">
      <c r="S9848">
        <f t="shared" si="310"/>
        <v>0</v>
      </c>
      <c r="T9848" t="str">
        <f t="shared" si="309"/>
        <v/>
      </c>
    </row>
    <row r="9849" spans="19:20" x14ac:dyDescent="0.25">
      <c r="S9849">
        <f t="shared" si="310"/>
        <v>0</v>
      </c>
      <c r="T9849" t="str">
        <f t="shared" si="309"/>
        <v/>
      </c>
    </row>
    <row r="9850" spans="19:20" x14ac:dyDescent="0.25">
      <c r="S9850">
        <f t="shared" si="310"/>
        <v>0</v>
      </c>
      <c r="T9850" t="str">
        <f t="shared" si="309"/>
        <v/>
      </c>
    </row>
    <row r="9851" spans="19:20" x14ac:dyDescent="0.25">
      <c r="S9851">
        <f t="shared" si="310"/>
        <v>0</v>
      </c>
      <c r="T9851" t="str">
        <f t="shared" si="309"/>
        <v/>
      </c>
    </row>
    <row r="9852" spans="19:20" x14ac:dyDescent="0.25">
      <c r="S9852">
        <f t="shared" si="310"/>
        <v>0</v>
      </c>
      <c r="T9852" t="str">
        <f t="shared" si="309"/>
        <v/>
      </c>
    </row>
    <row r="9853" spans="19:20" x14ac:dyDescent="0.25">
      <c r="S9853">
        <f t="shared" si="310"/>
        <v>0</v>
      </c>
      <c r="T9853" t="str">
        <f t="shared" si="309"/>
        <v/>
      </c>
    </row>
    <row r="9854" spans="19:20" x14ac:dyDescent="0.25">
      <c r="S9854">
        <f t="shared" si="310"/>
        <v>0</v>
      </c>
      <c r="T9854" t="str">
        <f t="shared" si="309"/>
        <v/>
      </c>
    </row>
    <row r="9855" spans="19:20" x14ac:dyDescent="0.25">
      <c r="S9855">
        <f t="shared" si="310"/>
        <v>0</v>
      </c>
      <c r="T9855" t="str">
        <f t="shared" si="309"/>
        <v/>
      </c>
    </row>
    <row r="9856" spans="19:20" x14ac:dyDescent="0.25">
      <c r="S9856">
        <f t="shared" si="310"/>
        <v>0</v>
      </c>
      <c r="T9856" t="str">
        <f t="shared" si="309"/>
        <v/>
      </c>
    </row>
    <row r="9857" spans="19:20" x14ac:dyDescent="0.25">
      <c r="S9857">
        <f t="shared" si="310"/>
        <v>0</v>
      </c>
      <c r="T9857" t="str">
        <f t="shared" si="309"/>
        <v/>
      </c>
    </row>
    <row r="9858" spans="19:20" x14ac:dyDescent="0.25">
      <c r="S9858">
        <f t="shared" si="310"/>
        <v>0</v>
      </c>
      <c r="T9858" t="str">
        <f t="shared" si="309"/>
        <v/>
      </c>
    </row>
    <row r="9859" spans="19:20" x14ac:dyDescent="0.25">
      <c r="S9859">
        <f t="shared" si="310"/>
        <v>0</v>
      </c>
      <c r="T9859" t="str">
        <f t="shared" ref="T9859:T9922" si="311">LEFT(P9859,6)</f>
        <v/>
      </c>
    </row>
    <row r="9860" spans="19:20" x14ac:dyDescent="0.25">
      <c r="S9860">
        <f t="shared" si="310"/>
        <v>0</v>
      </c>
      <c r="T9860" t="str">
        <f t="shared" si="311"/>
        <v/>
      </c>
    </row>
    <row r="9861" spans="19:20" x14ac:dyDescent="0.25">
      <c r="S9861">
        <f t="shared" si="310"/>
        <v>0</v>
      </c>
      <c r="T9861" t="str">
        <f t="shared" si="311"/>
        <v/>
      </c>
    </row>
    <row r="9862" spans="19:20" x14ac:dyDescent="0.25">
      <c r="S9862">
        <f t="shared" si="310"/>
        <v>0</v>
      </c>
      <c r="T9862" t="str">
        <f t="shared" si="311"/>
        <v/>
      </c>
    </row>
    <row r="9863" spans="19:20" x14ac:dyDescent="0.25">
      <c r="S9863">
        <f t="shared" ref="S9863:S9926" si="312">J9863</f>
        <v>0</v>
      </c>
      <c r="T9863" t="str">
        <f t="shared" si="311"/>
        <v/>
      </c>
    </row>
    <row r="9864" spans="19:20" x14ac:dyDescent="0.25">
      <c r="S9864">
        <f t="shared" si="312"/>
        <v>0</v>
      </c>
      <c r="T9864" t="str">
        <f t="shared" si="311"/>
        <v/>
      </c>
    </row>
    <row r="9865" spans="19:20" x14ac:dyDescent="0.25">
      <c r="S9865">
        <f t="shared" si="312"/>
        <v>0</v>
      </c>
      <c r="T9865" t="str">
        <f t="shared" si="311"/>
        <v/>
      </c>
    </row>
    <row r="9866" spans="19:20" x14ac:dyDescent="0.25">
      <c r="S9866">
        <f t="shared" si="312"/>
        <v>0</v>
      </c>
      <c r="T9866" t="str">
        <f t="shared" si="311"/>
        <v/>
      </c>
    </row>
    <row r="9867" spans="19:20" x14ac:dyDescent="0.25">
      <c r="S9867">
        <f t="shared" si="312"/>
        <v>0</v>
      </c>
      <c r="T9867" t="str">
        <f t="shared" si="311"/>
        <v/>
      </c>
    </row>
    <row r="9868" spans="19:20" x14ac:dyDescent="0.25">
      <c r="S9868">
        <f t="shared" si="312"/>
        <v>0</v>
      </c>
      <c r="T9868" t="str">
        <f t="shared" si="311"/>
        <v/>
      </c>
    </row>
    <row r="9869" spans="19:20" x14ac:dyDescent="0.25">
      <c r="S9869">
        <f t="shared" si="312"/>
        <v>0</v>
      </c>
      <c r="T9869" t="str">
        <f t="shared" si="311"/>
        <v/>
      </c>
    </row>
    <row r="9870" spans="19:20" x14ac:dyDescent="0.25">
      <c r="S9870">
        <f t="shared" si="312"/>
        <v>0</v>
      </c>
      <c r="T9870" t="str">
        <f t="shared" si="311"/>
        <v/>
      </c>
    </row>
    <row r="9871" spans="19:20" x14ac:dyDescent="0.25">
      <c r="S9871">
        <f t="shared" si="312"/>
        <v>0</v>
      </c>
      <c r="T9871" t="str">
        <f t="shared" si="311"/>
        <v/>
      </c>
    </row>
    <row r="9872" spans="19:20" x14ac:dyDescent="0.25">
      <c r="S9872">
        <f t="shared" si="312"/>
        <v>0</v>
      </c>
      <c r="T9872" t="str">
        <f t="shared" si="311"/>
        <v/>
      </c>
    </row>
    <row r="9873" spans="19:20" x14ac:dyDescent="0.25">
      <c r="S9873">
        <f t="shared" si="312"/>
        <v>0</v>
      </c>
      <c r="T9873" t="str">
        <f t="shared" si="311"/>
        <v/>
      </c>
    </row>
    <row r="9874" spans="19:20" x14ac:dyDescent="0.25">
      <c r="S9874">
        <f t="shared" si="312"/>
        <v>0</v>
      </c>
      <c r="T9874" t="str">
        <f t="shared" si="311"/>
        <v/>
      </c>
    </row>
    <row r="9875" spans="19:20" x14ac:dyDescent="0.25">
      <c r="S9875">
        <f t="shared" si="312"/>
        <v>0</v>
      </c>
      <c r="T9875" t="str">
        <f t="shared" si="311"/>
        <v/>
      </c>
    </row>
    <row r="9876" spans="19:20" x14ac:dyDescent="0.25">
      <c r="S9876">
        <f t="shared" si="312"/>
        <v>0</v>
      </c>
      <c r="T9876" t="str">
        <f t="shared" si="311"/>
        <v/>
      </c>
    </row>
    <row r="9877" spans="19:20" x14ac:dyDescent="0.25">
      <c r="S9877">
        <f t="shared" si="312"/>
        <v>0</v>
      </c>
      <c r="T9877" t="str">
        <f t="shared" si="311"/>
        <v/>
      </c>
    </row>
    <row r="9878" spans="19:20" x14ac:dyDescent="0.25">
      <c r="S9878">
        <f t="shared" si="312"/>
        <v>0</v>
      </c>
      <c r="T9878" t="str">
        <f t="shared" si="311"/>
        <v/>
      </c>
    </row>
    <row r="9879" spans="19:20" x14ac:dyDescent="0.25">
      <c r="S9879">
        <f t="shared" si="312"/>
        <v>0</v>
      </c>
      <c r="T9879" t="str">
        <f t="shared" si="311"/>
        <v/>
      </c>
    </row>
    <row r="9880" spans="19:20" x14ac:dyDescent="0.25">
      <c r="S9880">
        <f t="shared" si="312"/>
        <v>0</v>
      </c>
      <c r="T9880" t="str">
        <f t="shared" si="311"/>
        <v/>
      </c>
    </row>
    <row r="9881" spans="19:20" x14ac:dyDescent="0.25">
      <c r="S9881">
        <f t="shared" si="312"/>
        <v>0</v>
      </c>
      <c r="T9881" t="str">
        <f t="shared" si="311"/>
        <v/>
      </c>
    </row>
    <row r="9882" spans="19:20" x14ac:dyDescent="0.25">
      <c r="S9882">
        <f t="shared" si="312"/>
        <v>0</v>
      </c>
      <c r="T9882" t="str">
        <f t="shared" si="311"/>
        <v/>
      </c>
    </row>
    <row r="9883" spans="19:20" x14ac:dyDescent="0.25">
      <c r="S9883">
        <f t="shared" si="312"/>
        <v>0</v>
      </c>
      <c r="T9883" t="str">
        <f t="shared" si="311"/>
        <v/>
      </c>
    </row>
    <row r="9884" spans="19:20" x14ac:dyDescent="0.25">
      <c r="S9884">
        <f t="shared" si="312"/>
        <v>0</v>
      </c>
      <c r="T9884" t="str">
        <f t="shared" si="311"/>
        <v/>
      </c>
    </row>
    <row r="9885" spans="19:20" x14ac:dyDescent="0.25">
      <c r="S9885">
        <f t="shared" si="312"/>
        <v>0</v>
      </c>
      <c r="T9885" t="str">
        <f t="shared" si="311"/>
        <v/>
      </c>
    </row>
    <row r="9886" spans="19:20" x14ac:dyDescent="0.25">
      <c r="S9886">
        <f t="shared" si="312"/>
        <v>0</v>
      </c>
      <c r="T9886" t="str">
        <f t="shared" si="311"/>
        <v/>
      </c>
    </row>
    <row r="9887" spans="19:20" x14ac:dyDescent="0.25">
      <c r="S9887">
        <f t="shared" si="312"/>
        <v>0</v>
      </c>
      <c r="T9887" t="str">
        <f t="shared" si="311"/>
        <v/>
      </c>
    </row>
    <row r="9888" spans="19:20" x14ac:dyDescent="0.25">
      <c r="S9888">
        <f t="shared" si="312"/>
        <v>0</v>
      </c>
      <c r="T9888" t="str">
        <f t="shared" si="311"/>
        <v/>
      </c>
    </row>
    <row r="9889" spans="19:20" x14ac:dyDescent="0.25">
      <c r="S9889">
        <f t="shared" si="312"/>
        <v>0</v>
      </c>
      <c r="T9889" t="str">
        <f t="shared" si="311"/>
        <v/>
      </c>
    </row>
    <row r="9890" spans="19:20" x14ac:dyDescent="0.25">
      <c r="S9890">
        <f t="shared" si="312"/>
        <v>0</v>
      </c>
      <c r="T9890" t="str">
        <f t="shared" si="311"/>
        <v/>
      </c>
    </row>
    <row r="9891" spans="19:20" x14ac:dyDescent="0.25">
      <c r="S9891">
        <f t="shared" si="312"/>
        <v>0</v>
      </c>
      <c r="T9891" t="str">
        <f t="shared" si="311"/>
        <v/>
      </c>
    </row>
    <row r="9892" spans="19:20" x14ac:dyDescent="0.25">
      <c r="S9892">
        <f t="shared" si="312"/>
        <v>0</v>
      </c>
      <c r="T9892" t="str">
        <f t="shared" si="311"/>
        <v/>
      </c>
    </row>
    <row r="9893" spans="19:20" x14ac:dyDescent="0.25">
      <c r="S9893">
        <f t="shared" si="312"/>
        <v>0</v>
      </c>
      <c r="T9893" t="str">
        <f t="shared" si="311"/>
        <v/>
      </c>
    </row>
    <row r="9894" spans="19:20" x14ac:dyDescent="0.25">
      <c r="S9894">
        <f t="shared" si="312"/>
        <v>0</v>
      </c>
      <c r="T9894" t="str">
        <f t="shared" si="311"/>
        <v/>
      </c>
    </row>
    <row r="9895" spans="19:20" x14ac:dyDescent="0.25">
      <c r="S9895">
        <f t="shared" si="312"/>
        <v>0</v>
      </c>
      <c r="T9895" t="str">
        <f t="shared" si="311"/>
        <v/>
      </c>
    </row>
    <row r="9896" spans="19:20" x14ac:dyDescent="0.25">
      <c r="S9896">
        <f t="shared" si="312"/>
        <v>0</v>
      </c>
      <c r="T9896" t="str">
        <f t="shared" si="311"/>
        <v/>
      </c>
    </row>
    <row r="9897" spans="19:20" x14ac:dyDescent="0.25">
      <c r="S9897">
        <f t="shared" si="312"/>
        <v>0</v>
      </c>
      <c r="T9897" t="str">
        <f t="shared" si="311"/>
        <v/>
      </c>
    </row>
    <row r="9898" spans="19:20" x14ac:dyDescent="0.25">
      <c r="S9898">
        <f t="shared" si="312"/>
        <v>0</v>
      </c>
      <c r="T9898" t="str">
        <f t="shared" si="311"/>
        <v/>
      </c>
    </row>
    <row r="9899" spans="19:20" x14ac:dyDescent="0.25">
      <c r="S9899">
        <f t="shared" si="312"/>
        <v>0</v>
      </c>
      <c r="T9899" t="str">
        <f t="shared" si="311"/>
        <v/>
      </c>
    </row>
    <row r="9900" spans="19:20" x14ac:dyDescent="0.25">
      <c r="S9900">
        <f t="shared" si="312"/>
        <v>0</v>
      </c>
      <c r="T9900" t="str">
        <f t="shared" si="311"/>
        <v/>
      </c>
    </row>
    <row r="9901" spans="19:20" x14ac:dyDescent="0.25">
      <c r="S9901">
        <f t="shared" si="312"/>
        <v>0</v>
      </c>
      <c r="T9901" t="str">
        <f t="shared" si="311"/>
        <v/>
      </c>
    </row>
    <row r="9902" spans="19:20" x14ac:dyDescent="0.25">
      <c r="S9902">
        <f t="shared" si="312"/>
        <v>0</v>
      </c>
      <c r="T9902" t="str">
        <f t="shared" si="311"/>
        <v/>
      </c>
    </row>
    <row r="9903" spans="19:20" x14ac:dyDescent="0.25">
      <c r="S9903">
        <f t="shared" si="312"/>
        <v>0</v>
      </c>
      <c r="T9903" t="str">
        <f t="shared" si="311"/>
        <v/>
      </c>
    </row>
    <row r="9904" spans="19:20" x14ac:dyDescent="0.25">
      <c r="S9904">
        <f t="shared" si="312"/>
        <v>0</v>
      </c>
      <c r="T9904" t="str">
        <f t="shared" si="311"/>
        <v/>
      </c>
    </row>
    <row r="9905" spans="19:20" x14ac:dyDescent="0.25">
      <c r="S9905">
        <f t="shared" si="312"/>
        <v>0</v>
      </c>
      <c r="T9905" t="str">
        <f t="shared" si="311"/>
        <v/>
      </c>
    </row>
    <row r="9906" spans="19:20" x14ac:dyDescent="0.25">
      <c r="S9906">
        <f t="shared" si="312"/>
        <v>0</v>
      </c>
      <c r="T9906" t="str">
        <f t="shared" si="311"/>
        <v/>
      </c>
    </row>
    <row r="9907" spans="19:20" x14ac:dyDescent="0.25">
      <c r="S9907">
        <f t="shared" si="312"/>
        <v>0</v>
      </c>
      <c r="T9907" t="str">
        <f t="shared" si="311"/>
        <v/>
      </c>
    </row>
    <row r="9908" spans="19:20" x14ac:dyDescent="0.25">
      <c r="S9908">
        <f t="shared" si="312"/>
        <v>0</v>
      </c>
      <c r="T9908" t="str">
        <f t="shared" si="311"/>
        <v/>
      </c>
    </row>
    <row r="9909" spans="19:20" x14ac:dyDescent="0.25">
      <c r="S9909">
        <f t="shared" si="312"/>
        <v>0</v>
      </c>
      <c r="T9909" t="str">
        <f t="shared" si="311"/>
        <v/>
      </c>
    </row>
    <row r="9910" spans="19:20" x14ac:dyDescent="0.25">
      <c r="S9910">
        <f t="shared" si="312"/>
        <v>0</v>
      </c>
      <c r="T9910" t="str">
        <f t="shared" si="311"/>
        <v/>
      </c>
    </row>
    <row r="9911" spans="19:20" x14ac:dyDescent="0.25">
      <c r="S9911">
        <f t="shared" si="312"/>
        <v>0</v>
      </c>
      <c r="T9911" t="str">
        <f t="shared" si="311"/>
        <v/>
      </c>
    </row>
    <row r="9912" spans="19:20" x14ac:dyDescent="0.25">
      <c r="S9912">
        <f t="shared" si="312"/>
        <v>0</v>
      </c>
      <c r="T9912" t="str">
        <f t="shared" si="311"/>
        <v/>
      </c>
    </row>
    <row r="9913" spans="19:20" x14ac:dyDescent="0.25">
      <c r="S9913">
        <f t="shared" si="312"/>
        <v>0</v>
      </c>
      <c r="T9913" t="str">
        <f t="shared" si="311"/>
        <v/>
      </c>
    </row>
    <row r="9914" spans="19:20" x14ac:dyDescent="0.25">
      <c r="S9914">
        <f t="shared" si="312"/>
        <v>0</v>
      </c>
      <c r="T9914" t="str">
        <f t="shared" si="311"/>
        <v/>
      </c>
    </row>
    <row r="9915" spans="19:20" x14ac:dyDescent="0.25">
      <c r="S9915">
        <f t="shared" si="312"/>
        <v>0</v>
      </c>
      <c r="T9915" t="str">
        <f t="shared" si="311"/>
        <v/>
      </c>
    </row>
    <row r="9916" spans="19:20" x14ac:dyDescent="0.25">
      <c r="S9916">
        <f t="shared" si="312"/>
        <v>0</v>
      </c>
      <c r="T9916" t="str">
        <f t="shared" si="311"/>
        <v/>
      </c>
    </row>
    <row r="9917" spans="19:20" x14ac:dyDescent="0.25">
      <c r="S9917">
        <f t="shared" si="312"/>
        <v>0</v>
      </c>
      <c r="T9917" t="str">
        <f t="shared" si="311"/>
        <v/>
      </c>
    </row>
    <row r="9918" spans="19:20" x14ac:dyDescent="0.25">
      <c r="S9918">
        <f t="shared" si="312"/>
        <v>0</v>
      </c>
      <c r="T9918" t="str">
        <f t="shared" si="311"/>
        <v/>
      </c>
    </row>
    <row r="9919" spans="19:20" x14ac:dyDescent="0.25">
      <c r="S9919">
        <f t="shared" si="312"/>
        <v>0</v>
      </c>
      <c r="T9919" t="str">
        <f t="shared" si="311"/>
        <v/>
      </c>
    </row>
    <row r="9920" spans="19:20" x14ac:dyDescent="0.25">
      <c r="S9920">
        <f t="shared" si="312"/>
        <v>0</v>
      </c>
      <c r="T9920" t="str">
        <f t="shared" si="311"/>
        <v/>
      </c>
    </row>
    <row r="9921" spans="19:20" x14ac:dyDescent="0.25">
      <c r="S9921">
        <f t="shared" si="312"/>
        <v>0</v>
      </c>
      <c r="T9921" t="str">
        <f t="shared" si="311"/>
        <v/>
      </c>
    </row>
    <row r="9922" spans="19:20" x14ac:dyDescent="0.25">
      <c r="S9922">
        <f t="shared" si="312"/>
        <v>0</v>
      </c>
      <c r="T9922" t="str">
        <f t="shared" si="311"/>
        <v/>
      </c>
    </row>
    <row r="9923" spans="19:20" x14ac:dyDescent="0.25">
      <c r="S9923">
        <f t="shared" si="312"/>
        <v>0</v>
      </c>
      <c r="T9923" t="str">
        <f t="shared" ref="T9923:T9986" si="313">LEFT(P9923,6)</f>
        <v/>
      </c>
    </row>
    <row r="9924" spans="19:20" x14ac:dyDescent="0.25">
      <c r="S9924">
        <f t="shared" si="312"/>
        <v>0</v>
      </c>
      <c r="T9924" t="str">
        <f t="shared" si="313"/>
        <v/>
      </c>
    </row>
    <row r="9925" spans="19:20" x14ac:dyDescent="0.25">
      <c r="S9925">
        <f t="shared" si="312"/>
        <v>0</v>
      </c>
      <c r="T9925" t="str">
        <f t="shared" si="313"/>
        <v/>
      </c>
    </row>
    <row r="9926" spans="19:20" x14ac:dyDescent="0.25">
      <c r="S9926">
        <f t="shared" si="312"/>
        <v>0</v>
      </c>
      <c r="T9926" t="str">
        <f t="shared" si="313"/>
        <v/>
      </c>
    </row>
    <row r="9927" spans="19:20" x14ac:dyDescent="0.25">
      <c r="S9927">
        <f t="shared" ref="S9927:S9990" si="314">J9927</f>
        <v>0</v>
      </c>
      <c r="T9927" t="str">
        <f t="shared" si="313"/>
        <v/>
      </c>
    </row>
    <row r="9928" spans="19:20" x14ac:dyDescent="0.25">
      <c r="S9928">
        <f t="shared" si="314"/>
        <v>0</v>
      </c>
      <c r="T9928" t="str">
        <f t="shared" si="313"/>
        <v/>
      </c>
    </row>
    <row r="9929" spans="19:20" x14ac:dyDescent="0.25">
      <c r="S9929">
        <f t="shared" si="314"/>
        <v>0</v>
      </c>
      <c r="T9929" t="str">
        <f t="shared" si="313"/>
        <v/>
      </c>
    </row>
    <row r="9930" spans="19:20" x14ac:dyDescent="0.25">
      <c r="S9930">
        <f t="shared" si="314"/>
        <v>0</v>
      </c>
      <c r="T9930" t="str">
        <f t="shared" si="313"/>
        <v/>
      </c>
    </row>
    <row r="9931" spans="19:20" x14ac:dyDescent="0.25">
      <c r="S9931">
        <f t="shared" si="314"/>
        <v>0</v>
      </c>
      <c r="T9931" t="str">
        <f t="shared" si="313"/>
        <v/>
      </c>
    </row>
    <row r="9932" spans="19:20" x14ac:dyDescent="0.25">
      <c r="S9932">
        <f t="shared" si="314"/>
        <v>0</v>
      </c>
      <c r="T9932" t="str">
        <f t="shared" si="313"/>
        <v/>
      </c>
    </row>
    <row r="9933" spans="19:20" x14ac:dyDescent="0.25">
      <c r="S9933">
        <f t="shared" si="314"/>
        <v>0</v>
      </c>
      <c r="T9933" t="str">
        <f t="shared" si="313"/>
        <v/>
      </c>
    </row>
    <row r="9934" spans="19:20" x14ac:dyDescent="0.25">
      <c r="S9934">
        <f t="shared" si="314"/>
        <v>0</v>
      </c>
      <c r="T9934" t="str">
        <f t="shared" si="313"/>
        <v/>
      </c>
    </row>
    <row r="9935" spans="19:20" x14ac:dyDescent="0.25">
      <c r="S9935">
        <f t="shared" si="314"/>
        <v>0</v>
      </c>
      <c r="T9935" t="str">
        <f t="shared" si="313"/>
        <v/>
      </c>
    </row>
    <row r="9936" spans="19:20" x14ac:dyDescent="0.25">
      <c r="S9936">
        <f t="shared" si="314"/>
        <v>0</v>
      </c>
      <c r="T9936" t="str">
        <f t="shared" si="313"/>
        <v/>
      </c>
    </row>
    <row r="9937" spans="19:20" x14ac:dyDescent="0.25">
      <c r="S9937">
        <f t="shared" si="314"/>
        <v>0</v>
      </c>
      <c r="T9937" t="str">
        <f t="shared" si="313"/>
        <v/>
      </c>
    </row>
    <row r="9938" spans="19:20" x14ac:dyDescent="0.25">
      <c r="S9938">
        <f t="shared" si="314"/>
        <v>0</v>
      </c>
      <c r="T9938" t="str">
        <f t="shared" si="313"/>
        <v/>
      </c>
    </row>
    <row r="9939" spans="19:20" x14ac:dyDescent="0.25">
      <c r="S9939">
        <f t="shared" si="314"/>
        <v>0</v>
      </c>
      <c r="T9939" t="str">
        <f t="shared" si="313"/>
        <v/>
      </c>
    </row>
    <row r="9940" spans="19:20" x14ac:dyDescent="0.25">
      <c r="S9940">
        <f t="shared" si="314"/>
        <v>0</v>
      </c>
      <c r="T9940" t="str">
        <f t="shared" si="313"/>
        <v/>
      </c>
    </row>
    <row r="9941" spans="19:20" x14ac:dyDescent="0.25">
      <c r="S9941">
        <f t="shared" si="314"/>
        <v>0</v>
      </c>
      <c r="T9941" t="str">
        <f t="shared" si="313"/>
        <v/>
      </c>
    </row>
    <row r="9942" spans="19:20" x14ac:dyDescent="0.25">
      <c r="S9942">
        <f t="shared" si="314"/>
        <v>0</v>
      </c>
      <c r="T9942" t="str">
        <f t="shared" si="313"/>
        <v/>
      </c>
    </row>
    <row r="9943" spans="19:20" x14ac:dyDescent="0.25">
      <c r="S9943">
        <f t="shared" si="314"/>
        <v>0</v>
      </c>
      <c r="T9943" t="str">
        <f t="shared" si="313"/>
        <v/>
      </c>
    </row>
    <row r="9944" spans="19:20" x14ac:dyDescent="0.25">
      <c r="S9944">
        <f t="shared" si="314"/>
        <v>0</v>
      </c>
      <c r="T9944" t="str">
        <f t="shared" si="313"/>
        <v/>
      </c>
    </row>
    <row r="9945" spans="19:20" x14ac:dyDescent="0.25">
      <c r="S9945">
        <f t="shared" si="314"/>
        <v>0</v>
      </c>
      <c r="T9945" t="str">
        <f t="shared" si="313"/>
        <v/>
      </c>
    </row>
    <row r="9946" spans="19:20" x14ac:dyDescent="0.25">
      <c r="S9946">
        <f t="shared" si="314"/>
        <v>0</v>
      </c>
      <c r="T9946" t="str">
        <f t="shared" si="313"/>
        <v/>
      </c>
    </row>
    <row r="9947" spans="19:20" x14ac:dyDescent="0.25">
      <c r="S9947">
        <f t="shared" si="314"/>
        <v>0</v>
      </c>
      <c r="T9947" t="str">
        <f t="shared" si="313"/>
        <v/>
      </c>
    </row>
    <row r="9948" spans="19:20" x14ac:dyDescent="0.25">
      <c r="S9948">
        <f t="shared" si="314"/>
        <v>0</v>
      </c>
      <c r="T9948" t="str">
        <f t="shared" si="313"/>
        <v/>
      </c>
    </row>
    <row r="9949" spans="19:20" x14ac:dyDescent="0.25">
      <c r="S9949">
        <f t="shared" si="314"/>
        <v>0</v>
      </c>
      <c r="T9949" t="str">
        <f t="shared" si="313"/>
        <v/>
      </c>
    </row>
    <row r="9950" spans="19:20" x14ac:dyDescent="0.25">
      <c r="S9950">
        <f t="shared" si="314"/>
        <v>0</v>
      </c>
      <c r="T9950" t="str">
        <f t="shared" si="313"/>
        <v/>
      </c>
    </row>
    <row r="9951" spans="19:20" x14ac:dyDescent="0.25">
      <c r="S9951">
        <f t="shared" si="314"/>
        <v>0</v>
      </c>
      <c r="T9951" t="str">
        <f t="shared" si="313"/>
        <v/>
      </c>
    </row>
    <row r="9952" spans="19:20" x14ac:dyDescent="0.25">
      <c r="S9952">
        <f t="shared" si="314"/>
        <v>0</v>
      </c>
      <c r="T9952" t="str">
        <f t="shared" si="313"/>
        <v/>
      </c>
    </row>
    <row r="9953" spans="19:20" x14ac:dyDescent="0.25">
      <c r="S9953">
        <f t="shared" si="314"/>
        <v>0</v>
      </c>
      <c r="T9953" t="str">
        <f t="shared" si="313"/>
        <v/>
      </c>
    </row>
    <row r="9954" spans="19:20" x14ac:dyDescent="0.25">
      <c r="S9954">
        <f t="shared" si="314"/>
        <v>0</v>
      </c>
      <c r="T9954" t="str">
        <f t="shared" si="313"/>
        <v/>
      </c>
    </row>
    <row r="9955" spans="19:20" x14ac:dyDescent="0.25">
      <c r="S9955">
        <f t="shared" si="314"/>
        <v>0</v>
      </c>
      <c r="T9955" t="str">
        <f t="shared" si="313"/>
        <v/>
      </c>
    </row>
    <row r="9956" spans="19:20" x14ac:dyDescent="0.25">
      <c r="S9956">
        <f t="shared" si="314"/>
        <v>0</v>
      </c>
      <c r="T9956" t="str">
        <f t="shared" si="313"/>
        <v/>
      </c>
    </row>
    <row r="9957" spans="19:20" x14ac:dyDescent="0.25">
      <c r="S9957">
        <f t="shared" si="314"/>
        <v>0</v>
      </c>
      <c r="T9957" t="str">
        <f t="shared" si="313"/>
        <v/>
      </c>
    </row>
    <row r="9958" spans="19:20" x14ac:dyDescent="0.25">
      <c r="S9958">
        <f t="shared" si="314"/>
        <v>0</v>
      </c>
      <c r="T9958" t="str">
        <f t="shared" si="313"/>
        <v/>
      </c>
    </row>
    <row r="9959" spans="19:20" x14ac:dyDescent="0.25">
      <c r="S9959">
        <f t="shared" si="314"/>
        <v>0</v>
      </c>
      <c r="T9959" t="str">
        <f t="shared" si="313"/>
        <v/>
      </c>
    </row>
    <row r="9960" spans="19:20" x14ac:dyDescent="0.25">
      <c r="S9960">
        <f t="shared" si="314"/>
        <v>0</v>
      </c>
      <c r="T9960" t="str">
        <f t="shared" si="313"/>
        <v/>
      </c>
    </row>
    <row r="9961" spans="19:20" x14ac:dyDescent="0.25">
      <c r="S9961">
        <f t="shared" si="314"/>
        <v>0</v>
      </c>
      <c r="T9961" t="str">
        <f t="shared" si="313"/>
        <v/>
      </c>
    </row>
    <row r="9962" spans="19:20" x14ac:dyDescent="0.25">
      <c r="S9962">
        <f t="shared" si="314"/>
        <v>0</v>
      </c>
      <c r="T9962" t="str">
        <f t="shared" si="313"/>
        <v/>
      </c>
    </row>
    <row r="9963" spans="19:20" x14ac:dyDescent="0.25">
      <c r="S9963">
        <f t="shared" si="314"/>
        <v>0</v>
      </c>
      <c r="T9963" t="str">
        <f t="shared" si="313"/>
        <v/>
      </c>
    </row>
    <row r="9964" spans="19:20" x14ac:dyDescent="0.25">
      <c r="S9964">
        <f t="shared" si="314"/>
        <v>0</v>
      </c>
      <c r="T9964" t="str">
        <f t="shared" si="313"/>
        <v/>
      </c>
    </row>
    <row r="9965" spans="19:20" x14ac:dyDescent="0.25">
      <c r="S9965">
        <f t="shared" si="314"/>
        <v>0</v>
      </c>
      <c r="T9965" t="str">
        <f t="shared" si="313"/>
        <v/>
      </c>
    </row>
    <row r="9966" spans="19:20" x14ac:dyDescent="0.25">
      <c r="S9966">
        <f t="shared" si="314"/>
        <v>0</v>
      </c>
      <c r="T9966" t="str">
        <f t="shared" si="313"/>
        <v/>
      </c>
    </row>
    <row r="9967" spans="19:20" x14ac:dyDescent="0.25">
      <c r="S9967">
        <f t="shared" si="314"/>
        <v>0</v>
      </c>
      <c r="T9967" t="str">
        <f t="shared" si="313"/>
        <v/>
      </c>
    </row>
    <row r="9968" spans="19:20" x14ac:dyDescent="0.25">
      <c r="S9968">
        <f t="shared" si="314"/>
        <v>0</v>
      </c>
      <c r="T9968" t="str">
        <f t="shared" si="313"/>
        <v/>
      </c>
    </row>
    <row r="9969" spans="19:20" x14ac:dyDescent="0.25">
      <c r="S9969">
        <f t="shared" si="314"/>
        <v>0</v>
      </c>
      <c r="T9969" t="str">
        <f t="shared" si="313"/>
        <v/>
      </c>
    </row>
    <row r="9970" spans="19:20" x14ac:dyDescent="0.25">
      <c r="S9970">
        <f t="shared" si="314"/>
        <v>0</v>
      </c>
      <c r="T9970" t="str">
        <f t="shared" si="313"/>
        <v/>
      </c>
    </row>
    <row r="9971" spans="19:20" x14ac:dyDescent="0.25">
      <c r="S9971">
        <f t="shared" si="314"/>
        <v>0</v>
      </c>
      <c r="T9971" t="str">
        <f t="shared" si="313"/>
        <v/>
      </c>
    </row>
    <row r="9972" spans="19:20" x14ac:dyDescent="0.25">
      <c r="S9972">
        <f t="shared" si="314"/>
        <v>0</v>
      </c>
      <c r="T9972" t="str">
        <f t="shared" si="313"/>
        <v/>
      </c>
    </row>
    <row r="9973" spans="19:20" x14ac:dyDescent="0.25">
      <c r="S9973">
        <f t="shared" si="314"/>
        <v>0</v>
      </c>
      <c r="T9973" t="str">
        <f t="shared" si="313"/>
        <v/>
      </c>
    </row>
    <row r="9974" spans="19:20" x14ac:dyDescent="0.25">
      <c r="S9974">
        <f t="shared" si="314"/>
        <v>0</v>
      </c>
      <c r="T9974" t="str">
        <f t="shared" si="313"/>
        <v/>
      </c>
    </row>
    <row r="9975" spans="19:20" x14ac:dyDescent="0.25">
      <c r="S9975">
        <f t="shared" si="314"/>
        <v>0</v>
      </c>
      <c r="T9975" t="str">
        <f t="shared" si="313"/>
        <v/>
      </c>
    </row>
    <row r="9976" spans="19:20" x14ac:dyDescent="0.25">
      <c r="S9976">
        <f t="shared" si="314"/>
        <v>0</v>
      </c>
      <c r="T9976" t="str">
        <f t="shared" si="313"/>
        <v/>
      </c>
    </row>
    <row r="9977" spans="19:20" x14ac:dyDescent="0.25">
      <c r="S9977">
        <f t="shared" si="314"/>
        <v>0</v>
      </c>
      <c r="T9977" t="str">
        <f t="shared" si="313"/>
        <v/>
      </c>
    </row>
    <row r="9978" spans="19:20" x14ac:dyDescent="0.25">
      <c r="S9978">
        <f t="shared" si="314"/>
        <v>0</v>
      </c>
      <c r="T9978" t="str">
        <f t="shared" si="313"/>
        <v/>
      </c>
    </row>
    <row r="9979" spans="19:20" x14ac:dyDescent="0.25">
      <c r="S9979">
        <f t="shared" si="314"/>
        <v>0</v>
      </c>
      <c r="T9979" t="str">
        <f t="shared" si="313"/>
        <v/>
      </c>
    </row>
    <row r="9980" spans="19:20" x14ac:dyDescent="0.25">
      <c r="S9980">
        <f t="shared" si="314"/>
        <v>0</v>
      </c>
      <c r="T9980" t="str">
        <f t="shared" si="313"/>
        <v/>
      </c>
    </row>
    <row r="9981" spans="19:20" x14ac:dyDescent="0.25">
      <c r="S9981">
        <f t="shared" si="314"/>
        <v>0</v>
      </c>
      <c r="T9981" t="str">
        <f t="shared" si="313"/>
        <v/>
      </c>
    </row>
    <row r="9982" spans="19:20" x14ac:dyDescent="0.25">
      <c r="S9982">
        <f t="shared" si="314"/>
        <v>0</v>
      </c>
      <c r="T9982" t="str">
        <f t="shared" si="313"/>
        <v/>
      </c>
    </row>
    <row r="9983" spans="19:20" x14ac:dyDescent="0.25">
      <c r="S9983">
        <f t="shared" si="314"/>
        <v>0</v>
      </c>
      <c r="T9983" t="str">
        <f t="shared" si="313"/>
        <v/>
      </c>
    </row>
    <row r="9984" spans="19:20" x14ac:dyDescent="0.25">
      <c r="S9984">
        <f t="shared" si="314"/>
        <v>0</v>
      </c>
      <c r="T9984" t="str">
        <f t="shared" si="313"/>
        <v/>
      </c>
    </row>
    <row r="9985" spans="19:20" x14ac:dyDescent="0.25">
      <c r="S9985">
        <f t="shared" si="314"/>
        <v>0</v>
      </c>
      <c r="T9985" t="str">
        <f t="shared" si="313"/>
        <v/>
      </c>
    </row>
    <row r="9986" spans="19:20" x14ac:dyDescent="0.25">
      <c r="S9986">
        <f t="shared" si="314"/>
        <v>0</v>
      </c>
      <c r="T9986" t="str">
        <f t="shared" si="313"/>
        <v/>
      </c>
    </row>
    <row r="9987" spans="19:20" x14ac:dyDescent="0.25">
      <c r="S9987">
        <f t="shared" si="314"/>
        <v>0</v>
      </c>
      <c r="T9987" t="str">
        <f t="shared" ref="T9987:T10050" si="315">LEFT(P9987,6)</f>
        <v/>
      </c>
    </row>
    <row r="9988" spans="19:20" x14ac:dyDescent="0.25">
      <c r="S9988">
        <f t="shared" si="314"/>
        <v>0</v>
      </c>
      <c r="T9988" t="str">
        <f t="shared" si="315"/>
        <v/>
      </c>
    </row>
    <row r="9989" spans="19:20" x14ac:dyDescent="0.25">
      <c r="S9989">
        <f t="shared" si="314"/>
        <v>0</v>
      </c>
      <c r="T9989" t="str">
        <f t="shared" si="315"/>
        <v/>
      </c>
    </row>
    <row r="9990" spans="19:20" x14ac:dyDescent="0.25">
      <c r="S9990">
        <f t="shared" si="314"/>
        <v>0</v>
      </c>
      <c r="T9990" t="str">
        <f t="shared" si="315"/>
        <v/>
      </c>
    </row>
    <row r="9991" spans="19:20" x14ac:dyDescent="0.25">
      <c r="S9991">
        <f t="shared" ref="S9991:S10054" si="316">J9991</f>
        <v>0</v>
      </c>
      <c r="T9991" t="str">
        <f t="shared" si="315"/>
        <v/>
      </c>
    </row>
    <row r="9992" spans="19:20" x14ac:dyDescent="0.25">
      <c r="S9992">
        <f t="shared" si="316"/>
        <v>0</v>
      </c>
      <c r="T9992" t="str">
        <f t="shared" si="315"/>
        <v/>
      </c>
    </row>
    <row r="9993" spans="19:20" x14ac:dyDescent="0.25">
      <c r="S9993">
        <f t="shared" si="316"/>
        <v>0</v>
      </c>
      <c r="T9993" t="str">
        <f t="shared" si="315"/>
        <v/>
      </c>
    </row>
    <row r="9994" spans="19:20" x14ac:dyDescent="0.25">
      <c r="S9994">
        <f t="shared" si="316"/>
        <v>0</v>
      </c>
      <c r="T9994" t="str">
        <f t="shared" si="315"/>
        <v/>
      </c>
    </row>
    <row r="9995" spans="19:20" x14ac:dyDescent="0.25">
      <c r="S9995">
        <f t="shared" si="316"/>
        <v>0</v>
      </c>
      <c r="T9995" t="str">
        <f t="shared" si="315"/>
        <v/>
      </c>
    </row>
    <row r="9996" spans="19:20" x14ac:dyDescent="0.25">
      <c r="S9996">
        <f t="shared" si="316"/>
        <v>0</v>
      </c>
      <c r="T9996" t="str">
        <f t="shared" si="315"/>
        <v/>
      </c>
    </row>
    <row r="9997" spans="19:20" x14ac:dyDescent="0.25">
      <c r="S9997">
        <f t="shared" si="316"/>
        <v>0</v>
      </c>
      <c r="T9997" t="str">
        <f t="shared" si="315"/>
        <v/>
      </c>
    </row>
    <row r="9998" spans="19:20" x14ac:dyDescent="0.25">
      <c r="S9998">
        <f t="shared" si="316"/>
        <v>0</v>
      </c>
      <c r="T9998" t="str">
        <f t="shared" si="315"/>
        <v/>
      </c>
    </row>
    <row r="9999" spans="19:20" x14ac:dyDescent="0.25">
      <c r="S9999">
        <f t="shared" si="316"/>
        <v>0</v>
      </c>
      <c r="T9999" t="str">
        <f t="shared" si="315"/>
        <v/>
      </c>
    </row>
    <row r="10000" spans="19:20" x14ac:dyDescent="0.25">
      <c r="S10000">
        <f t="shared" si="316"/>
        <v>0</v>
      </c>
      <c r="T10000" t="str">
        <f t="shared" si="315"/>
        <v/>
      </c>
    </row>
    <row r="10001" spans="19:20" x14ac:dyDescent="0.25">
      <c r="S10001">
        <f t="shared" si="316"/>
        <v>0</v>
      </c>
      <c r="T10001" t="str">
        <f t="shared" si="315"/>
        <v/>
      </c>
    </row>
    <row r="10002" spans="19:20" x14ac:dyDescent="0.25">
      <c r="S10002">
        <f t="shared" si="316"/>
        <v>0</v>
      </c>
      <c r="T10002" t="str">
        <f t="shared" si="315"/>
        <v/>
      </c>
    </row>
    <row r="10003" spans="19:20" x14ac:dyDescent="0.25">
      <c r="S10003">
        <f t="shared" si="316"/>
        <v>0</v>
      </c>
      <c r="T10003" t="str">
        <f t="shared" si="315"/>
        <v/>
      </c>
    </row>
    <row r="10004" spans="19:20" x14ac:dyDescent="0.25">
      <c r="S10004">
        <f t="shared" si="316"/>
        <v>0</v>
      </c>
      <c r="T10004" t="str">
        <f t="shared" si="315"/>
        <v/>
      </c>
    </row>
    <row r="10005" spans="19:20" x14ac:dyDescent="0.25">
      <c r="S10005">
        <f t="shared" si="316"/>
        <v>0</v>
      </c>
      <c r="T10005" t="str">
        <f t="shared" si="315"/>
        <v/>
      </c>
    </row>
    <row r="10006" spans="19:20" x14ac:dyDescent="0.25">
      <c r="S10006">
        <f t="shared" si="316"/>
        <v>0</v>
      </c>
      <c r="T10006" t="str">
        <f t="shared" si="315"/>
        <v/>
      </c>
    </row>
    <row r="10007" spans="19:20" x14ac:dyDescent="0.25">
      <c r="S10007">
        <f t="shared" si="316"/>
        <v>0</v>
      </c>
      <c r="T10007" t="str">
        <f t="shared" si="315"/>
        <v/>
      </c>
    </row>
    <row r="10008" spans="19:20" x14ac:dyDescent="0.25">
      <c r="S10008">
        <f t="shared" si="316"/>
        <v>0</v>
      </c>
      <c r="T10008" t="str">
        <f t="shared" si="315"/>
        <v/>
      </c>
    </row>
    <row r="10009" spans="19:20" x14ac:dyDescent="0.25">
      <c r="S10009">
        <f t="shared" si="316"/>
        <v>0</v>
      </c>
      <c r="T10009" t="str">
        <f t="shared" si="315"/>
        <v/>
      </c>
    </row>
    <row r="10010" spans="19:20" x14ac:dyDescent="0.25">
      <c r="S10010">
        <f t="shared" si="316"/>
        <v>0</v>
      </c>
      <c r="T10010" t="str">
        <f t="shared" si="315"/>
        <v/>
      </c>
    </row>
    <row r="10011" spans="19:20" x14ac:dyDescent="0.25">
      <c r="S10011">
        <f t="shared" si="316"/>
        <v>0</v>
      </c>
      <c r="T10011" t="str">
        <f t="shared" si="315"/>
        <v/>
      </c>
    </row>
    <row r="10012" spans="19:20" x14ac:dyDescent="0.25">
      <c r="S10012">
        <f t="shared" si="316"/>
        <v>0</v>
      </c>
      <c r="T10012" t="str">
        <f t="shared" si="315"/>
        <v/>
      </c>
    </row>
    <row r="10013" spans="19:20" x14ac:dyDescent="0.25">
      <c r="S10013">
        <f t="shared" si="316"/>
        <v>0</v>
      </c>
      <c r="T10013" t="str">
        <f t="shared" si="315"/>
        <v/>
      </c>
    </row>
    <row r="10014" spans="19:20" x14ac:dyDescent="0.25">
      <c r="S10014">
        <f t="shared" si="316"/>
        <v>0</v>
      </c>
      <c r="T10014" t="str">
        <f t="shared" si="315"/>
        <v/>
      </c>
    </row>
    <row r="10015" spans="19:20" x14ac:dyDescent="0.25">
      <c r="S10015">
        <f t="shared" si="316"/>
        <v>0</v>
      </c>
      <c r="T10015" t="str">
        <f t="shared" si="315"/>
        <v/>
      </c>
    </row>
    <row r="10016" spans="19:20" x14ac:dyDescent="0.25">
      <c r="S10016">
        <f t="shared" si="316"/>
        <v>0</v>
      </c>
      <c r="T10016" t="str">
        <f t="shared" si="315"/>
        <v/>
      </c>
    </row>
    <row r="10017" spans="19:20" x14ac:dyDescent="0.25">
      <c r="S10017">
        <f t="shared" si="316"/>
        <v>0</v>
      </c>
      <c r="T10017" t="str">
        <f t="shared" si="315"/>
        <v/>
      </c>
    </row>
    <row r="10018" spans="19:20" x14ac:dyDescent="0.25">
      <c r="S10018">
        <f t="shared" si="316"/>
        <v>0</v>
      </c>
      <c r="T10018" t="str">
        <f t="shared" si="315"/>
        <v/>
      </c>
    </row>
    <row r="10019" spans="19:20" x14ac:dyDescent="0.25">
      <c r="S10019">
        <f t="shared" si="316"/>
        <v>0</v>
      </c>
      <c r="T10019" t="str">
        <f t="shared" si="315"/>
        <v/>
      </c>
    </row>
    <row r="10020" spans="19:20" x14ac:dyDescent="0.25">
      <c r="S10020">
        <f t="shared" si="316"/>
        <v>0</v>
      </c>
      <c r="T10020" t="str">
        <f t="shared" si="315"/>
        <v/>
      </c>
    </row>
    <row r="10021" spans="19:20" x14ac:dyDescent="0.25">
      <c r="S10021">
        <f t="shared" si="316"/>
        <v>0</v>
      </c>
      <c r="T10021" t="str">
        <f t="shared" si="315"/>
        <v/>
      </c>
    </row>
    <row r="10022" spans="19:20" x14ac:dyDescent="0.25">
      <c r="S10022">
        <f t="shared" si="316"/>
        <v>0</v>
      </c>
      <c r="T10022" t="str">
        <f t="shared" si="315"/>
        <v/>
      </c>
    </row>
    <row r="10023" spans="19:20" x14ac:dyDescent="0.25">
      <c r="S10023">
        <f t="shared" si="316"/>
        <v>0</v>
      </c>
      <c r="T10023" t="str">
        <f t="shared" si="315"/>
        <v/>
      </c>
    </row>
    <row r="10024" spans="19:20" x14ac:dyDescent="0.25">
      <c r="S10024">
        <f t="shared" si="316"/>
        <v>0</v>
      </c>
      <c r="T10024" t="str">
        <f t="shared" si="315"/>
        <v/>
      </c>
    </row>
    <row r="10025" spans="19:20" x14ac:dyDescent="0.25">
      <c r="S10025">
        <f t="shared" si="316"/>
        <v>0</v>
      </c>
      <c r="T10025" t="str">
        <f t="shared" si="315"/>
        <v/>
      </c>
    </row>
    <row r="10026" spans="19:20" x14ac:dyDescent="0.25">
      <c r="S10026">
        <f t="shared" si="316"/>
        <v>0</v>
      </c>
      <c r="T10026" t="str">
        <f t="shared" si="315"/>
        <v/>
      </c>
    </row>
    <row r="10027" spans="19:20" x14ac:dyDescent="0.25">
      <c r="S10027">
        <f t="shared" si="316"/>
        <v>0</v>
      </c>
      <c r="T10027" t="str">
        <f t="shared" si="315"/>
        <v/>
      </c>
    </row>
    <row r="10028" spans="19:20" x14ac:dyDescent="0.25">
      <c r="S10028">
        <f t="shared" si="316"/>
        <v>0</v>
      </c>
      <c r="T10028" t="str">
        <f t="shared" si="315"/>
        <v/>
      </c>
    </row>
    <row r="10029" spans="19:20" x14ac:dyDescent="0.25">
      <c r="S10029">
        <f t="shared" si="316"/>
        <v>0</v>
      </c>
      <c r="T10029" t="str">
        <f t="shared" si="315"/>
        <v/>
      </c>
    </row>
    <row r="10030" spans="19:20" x14ac:dyDescent="0.25">
      <c r="S10030">
        <f t="shared" si="316"/>
        <v>0</v>
      </c>
      <c r="T10030" t="str">
        <f t="shared" si="315"/>
        <v/>
      </c>
    </row>
    <row r="10031" spans="19:20" x14ac:dyDescent="0.25">
      <c r="S10031">
        <f t="shared" si="316"/>
        <v>0</v>
      </c>
      <c r="T10031" t="str">
        <f t="shared" si="315"/>
        <v/>
      </c>
    </row>
    <row r="10032" spans="19:20" x14ac:dyDescent="0.25">
      <c r="S10032">
        <f t="shared" si="316"/>
        <v>0</v>
      </c>
      <c r="T10032" t="str">
        <f t="shared" si="315"/>
        <v/>
      </c>
    </row>
    <row r="10033" spans="19:20" x14ac:dyDescent="0.25">
      <c r="S10033">
        <f t="shared" si="316"/>
        <v>0</v>
      </c>
      <c r="T10033" t="str">
        <f t="shared" si="315"/>
        <v/>
      </c>
    </row>
    <row r="10034" spans="19:20" x14ac:dyDescent="0.25">
      <c r="S10034">
        <f t="shared" si="316"/>
        <v>0</v>
      </c>
      <c r="T10034" t="str">
        <f t="shared" si="315"/>
        <v/>
      </c>
    </row>
    <row r="10035" spans="19:20" x14ac:dyDescent="0.25">
      <c r="S10035">
        <f t="shared" si="316"/>
        <v>0</v>
      </c>
      <c r="T10035" t="str">
        <f t="shared" si="315"/>
        <v/>
      </c>
    </row>
    <row r="10036" spans="19:20" x14ac:dyDescent="0.25">
      <c r="S10036">
        <f t="shared" si="316"/>
        <v>0</v>
      </c>
      <c r="T10036" t="str">
        <f t="shared" si="315"/>
        <v/>
      </c>
    </row>
    <row r="10037" spans="19:20" x14ac:dyDescent="0.25">
      <c r="S10037">
        <f t="shared" si="316"/>
        <v>0</v>
      </c>
      <c r="T10037" t="str">
        <f t="shared" si="315"/>
        <v/>
      </c>
    </row>
    <row r="10038" spans="19:20" x14ac:dyDescent="0.25">
      <c r="S10038">
        <f t="shared" si="316"/>
        <v>0</v>
      </c>
      <c r="T10038" t="str">
        <f t="shared" si="315"/>
        <v/>
      </c>
    </row>
    <row r="10039" spans="19:20" x14ac:dyDescent="0.25">
      <c r="S10039">
        <f t="shared" si="316"/>
        <v>0</v>
      </c>
      <c r="T10039" t="str">
        <f t="shared" si="315"/>
        <v/>
      </c>
    </row>
    <row r="10040" spans="19:20" x14ac:dyDescent="0.25">
      <c r="S10040">
        <f t="shared" si="316"/>
        <v>0</v>
      </c>
      <c r="T10040" t="str">
        <f t="shared" si="315"/>
        <v/>
      </c>
    </row>
    <row r="10041" spans="19:20" x14ac:dyDescent="0.25">
      <c r="S10041">
        <f t="shared" si="316"/>
        <v>0</v>
      </c>
      <c r="T10041" t="str">
        <f t="shared" si="315"/>
        <v/>
      </c>
    </row>
    <row r="10042" spans="19:20" x14ac:dyDescent="0.25">
      <c r="S10042">
        <f t="shared" si="316"/>
        <v>0</v>
      </c>
      <c r="T10042" t="str">
        <f t="shared" si="315"/>
        <v/>
      </c>
    </row>
    <row r="10043" spans="19:20" x14ac:dyDescent="0.25">
      <c r="S10043">
        <f t="shared" si="316"/>
        <v>0</v>
      </c>
      <c r="T10043" t="str">
        <f t="shared" si="315"/>
        <v/>
      </c>
    </row>
    <row r="10044" spans="19:20" x14ac:dyDescent="0.25">
      <c r="S10044">
        <f t="shared" si="316"/>
        <v>0</v>
      </c>
      <c r="T10044" t="str">
        <f t="shared" si="315"/>
        <v/>
      </c>
    </row>
    <row r="10045" spans="19:20" x14ac:dyDescent="0.25">
      <c r="S10045">
        <f t="shared" si="316"/>
        <v>0</v>
      </c>
      <c r="T10045" t="str">
        <f t="shared" si="315"/>
        <v/>
      </c>
    </row>
    <row r="10046" spans="19:20" x14ac:dyDescent="0.25">
      <c r="S10046">
        <f t="shared" si="316"/>
        <v>0</v>
      </c>
      <c r="T10046" t="str">
        <f t="shared" si="315"/>
        <v/>
      </c>
    </row>
    <row r="10047" spans="19:20" x14ac:dyDescent="0.25">
      <c r="S10047">
        <f t="shared" si="316"/>
        <v>0</v>
      </c>
      <c r="T10047" t="str">
        <f t="shared" si="315"/>
        <v/>
      </c>
    </row>
    <row r="10048" spans="19:20" x14ac:dyDescent="0.25">
      <c r="S10048">
        <f t="shared" si="316"/>
        <v>0</v>
      </c>
      <c r="T10048" t="str">
        <f t="shared" si="315"/>
        <v/>
      </c>
    </row>
    <row r="10049" spans="19:20" x14ac:dyDescent="0.25">
      <c r="S10049">
        <f t="shared" si="316"/>
        <v>0</v>
      </c>
      <c r="T10049" t="str">
        <f t="shared" si="315"/>
        <v/>
      </c>
    </row>
    <row r="10050" spans="19:20" x14ac:dyDescent="0.25">
      <c r="S10050">
        <f t="shared" si="316"/>
        <v>0</v>
      </c>
      <c r="T10050" t="str">
        <f t="shared" si="315"/>
        <v/>
      </c>
    </row>
    <row r="10051" spans="19:20" x14ac:dyDescent="0.25">
      <c r="S10051">
        <f t="shared" si="316"/>
        <v>0</v>
      </c>
      <c r="T10051" t="str">
        <f t="shared" ref="T10051:T10114" si="317">LEFT(P10051,6)</f>
        <v/>
      </c>
    </row>
    <row r="10052" spans="19:20" x14ac:dyDescent="0.25">
      <c r="S10052">
        <f t="shared" si="316"/>
        <v>0</v>
      </c>
      <c r="T10052" t="str">
        <f t="shared" si="317"/>
        <v/>
      </c>
    </row>
    <row r="10053" spans="19:20" x14ac:dyDescent="0.25">
      <c r="S10053">
        <f t="shared" si="316"/>
        <v>0</v>
      </c>
      <c r="T10053" t="str">
        <f t="shared" si="317"/>
        <v/>
      </c>
    </row>
    <row r="10054" spans="19:20" x14ac:dyDescent="0.25">
      <c r="S10054">
        <f t="shared" si="316"/>
        <v>0</v>
      </c>
      <c r="T10054" t="str">
        <f t="shared" si="317"/>
        <v/>
      </c>
    </row>
    <row r="10055" spans="19:20" x14ac:dyDescent="0.25">
      <c r="S10055">
        <f t="shared" ref="S10055:S10118" si="318">J10055</f>
        <v>0</v>
      </c>
      <c r="T10055" t="str">
        <f t="shared" si="317"/>
        <v/>
      </c>
    </row>
    <row r="10056" spans="19:20" x14ac:dyDescent="0.25">
      <c r="S10056">
        <f t="shared" si="318"/>
        <v>0</v>
      </c>
      <c r="T10056" t="str">
        <f t="shared" si="317"/>
        <v/>
      </c>
    </row>
    <row r="10057" spans="19:20" x14ac:dyDescent="0.25">
      <c r="S10057">
        <f t="shared" si="318"/>
        <v>0</v>
      </c>
      <c r="T10057" t="str">
        <f t="shared" si="317"/>
        <v/>
      </c>
    </row>
    <row r="10058" spans="19:20" x14ac:dyDescent="0.25">
      <c r="S10058">
        <f t="shared" si="318"/>
        <v>0</v>
      </c>
      <c r="T10058" t="str">
        <f t="shared" si="317"/>
        <v/>
      </c>
    </row>
    <row r="10059" spans="19:20" x14ac:dyDescent="0.25">
      <c r="S10059">
        <f t="shared" si="318"/>
        <v>0</v>
      </c>
      <c r="T10059" t="str">
        <f t="shared" si="317"/>
        <v/>
      </c>
    </row>
    <row r="10060" spans="19:20" x14ac:dyDescent="0.25">
      <c r="S10060">
        <f t="shared" si="318"/>
        <v>0</v>
      </c>
      <c r="T10060" t="str">
        <f t="shared" si="317"/>
        <v/>
      </c>
    </row>
    <row r="10061" spans="19:20" x14ac:dyDescent="0.25">
      <c r="S10061">
        <f t="shared" si="318"/>
        <v>0</v>
      </c>
      <c r="T10061" t="str">
        <f t="shared" si="317"/>
        <v/>
      </c>
    </row>
    <row r="10062" spans="19:20" x14ac:dyDescent="0.25">
      <c r="S10062">
        <f t="shared" si="318"/>
        <v>0</v>
      </c>
      <c r="T10062" t="str">
        <f t="shared" si="317"/>
        <v/>
      </c>
    </row>
    <row r="10063" spans="19:20" x14ac:dyDescent="0.25">
      <c r="S10063">
        <f t="shared" si="318"/>
        <v>0</v>
      </c>
      <c r="T10063" t="str">
        <f t="shared" si="317"/>
        <v/>
      </c>
    </row>
    <row r="10064" spans="19:20" x14ac:dyDescent="0.25">
      <c r="S10064">
        <f t="shared" si="318"/>
        <v>0</v>
      </c>
      <c r="T10064" t="str">
        <f t="shared" si="317"/>
        <v/>
      </c>
    </row>
    <row r="10065" spans="19:20" x14ac:dyDescent="0.25">
      <c r="S10065">
        <f t="shared" si="318"/>
        <v>0</v>
      </c>
      <c r="T10065" t="str">
        <f t="shared" si="317"/>
        <v/>
      </c>
    </row>
    <row r="10066" spans="19:20" x14ac:dyDescent="0.25">
      <c r="S10066">
        <f t="shared" si="318"/>
        <v>0</v>
      </c>
      <c r="T10066" t="str">
        <f t="shared" si="317"/>
        <v/>
      </c>
    </row>
    <row r="10067" spans="19:20" x14ac:dyDescent="0.25">
      <c r="S10067">
        <f t="shared" si="318"/>
        <v>0</v>
      </c>
      <c r="T10067" t="str">
        <f t="shared" si="317"/>
        <v/>
      </c>
    </row>
    <row r="10068" spans="19:20" x14ac:dyDescent="0.25">
      <c r="S10068">
        <f t="shared" si="318"/>
        <v>0</v>
      </c>
      <c r="T10068" t="str">
        <f t="shared" si="317"/>
        <v/>
      </c>
    </row>
    <row r="10069" spans="19:20" x14ac:dyDescent="0.25">
      <c r="S10069">
        <f t="shared" si="318"/>
        <v>0</v>
      </c>
      <c r="T10069" t="str">
        <f t="shared" si="317"/>
        <v/>
      </c>
    </row>
    <row r="10070" spans="19:20" x14ac:dyDescent="0.25">
      <c r="S10070">
        <f t="shared" si="318"/>
        <v>0</v>
      </c>
      <c r="T10070" t="str">
        <f t="shared" si="317"/>
        <v/>
      </c>
    </row>
    <row r="10071" spans="19:20" x14ac:dyDescent="0.25">
      <c r="S10071">
        <f t="shared" si="318"/>
        <v>0</v>
      </c>
      <c r="T10071" t="str">
        <f t="shared" si="317"/>
        <v/>
      </c>
    </row>
    <row r="10072" spans="19:20" x14ac:dyDescent="0.25">
      <c r="S10072">
        <f t="shared" si="318"/>
        <v>0</v>
      </c>
      <c r="T10072" t="str">
        <f t="shared" si="317"/>
        <v/>
      </c>
    </row>
    <row r="10073" spans="19:20" x14ac:dyDescent="0.25">
      <c r="S10073">
        <f t="shared" si="318"/>
        <v>0</v>
      </c>
      <c r="T10073" t="str">
        <f t="shared" si="317"/>
        <v/>
      </c>
    </row>
    <row r="10074" spans="19:20" x14ac:dyDescent="0.25">
      <c r="S10074">
        <f t="shared" si="318"/>
        <v>0</v>
      </c>
      <c r="T10074" t="str">
        <f t="shared" si="317"/>
        <v/>
      </c>
    </row>
    <row r="10075" spans="19:20" x14ac:dyDescent="0.25">
      <c r="S10075">
        <f t="shared" si="318"/>
        <v>0</v>
      </c>
      <c r="T10075" t="str">
        <f t="shared" si="317"/>
        <v/>
      </c>
    </row>
    <row r="10076" spans="19:20" x14ac:dyDescent="0.25">
      <c r="S10076">
        <f t="shared" si="318"/>
        <v>0</v>
      </c>
      <c r="T10076" t="str">
        <f t="shared" si="317"/>
        <v/>
      </c>
    </row>
    <row r="10077" spans="19:20" x14ac:dyDescent="0.25">
      <c r="S10077">
        <f t="shared" si="318"/>
        <v>0</v>
      </c>
      <c r="T10077" t="str">
        <f t="shared" si="317"/>
        <v/>
      </c>
    </row>
    <row r="10078" spans="19:20" x14ac:dyDescent="0.25">
      <c r="S10078">
        <f t="shared" si="318"/>
        <v>0</v>
      </c>
      <c r="T10078" t="str">
        <f t="shared" si="317"/>
        <v/>
      </c>
    </row>
    <row r="10079" spans="19:20" x14ac:dyDescent="0.25">
      <c r="S10079">
        <f t="shared" si="318"/>
        <v>0</v>
      </c>
      <c r="T10079" t="str">
        <f t="shared" si="317"/>
        <v/>
      </c>
    </row>
    <row r="10080" spans="19:20" x14ac:dyDescent="0.25">
      <c r="S10080">
        <f t="shared" si="318"/>
        <v>0</v>
      </c>
      <c r="T10080" t="str">
        <f t="shared" si="317"/>
        <v/>
      </c>
    </row>
    <row r="10081" spans="19:20" x14ac:dyDescent="0.25">
      <c r="S10081">
        <f t="shared" si="318"/>
        <v>0</v>
      </c>
      <c r="T10081" t="str">
        <f t="shared" si="317"/>
        <v/>
      </c>
    </row>
    <row r="10082" spans="19:20" x14ac:dyDescent="0.25">
      <c r="S10082">
        <f t="shared" si="318"/>
        <v>0</v>
      </c>
      <c r="T10082" t="str">
        <f t="shared" si="317"/>
        <v/>
      </c>
    </row>
    <row r="10083" spans="19:20" x14ac:dyDescent="0.25">
      <c r="S10083">
        <f t="shared" si="318"/>
        <v>0</v>
      </c>
      <c r="T10083" t="str">
        <f t="shared" si="317"/>
        <v/>
      </c>
    </row>
    <row r="10084" spans="19:20" x14ac:dyDescent="0.25">
      <c r="S10084">
        <f t="shared" si="318"/>
        <v>0</v>
      </c>
      <c r="T10084" t="str">
        <f t="shared" si="317"/>
        <v/>
      </c>
    </row>
    <row r="10085" spans="19:20" x14ac:dyDescent="0.25">
      <c r="S10085">
        <f t="shared" si="318"/>
        <v>0</v>
      </c>
      <c r="T10085" t="str">
        <f t="shared" si="317"/>
        <v/>
      </c>
    </row>
    <row r="10086" spans="19:20" x14ac:dyDescent="0.25">
      <c r="S10086">
        <f t="shared" si="318"/>
        <v>0</v>
      </c>
      <c r="T10086" t="str">
        <f t="shared" si="317"/>
        <v/>
      </c>
    </row>
    <row r="10087" spans="19:20" x14ac:dyDescent="0.25">
      <c r="S10087">
        <f t="shared" si="318"/>
        <v>0</v>
      </c>
      <c r="T10087" t="str">
        <f t="shared" si="317"/>
        <v/>
      </c>
    </row>
    <row r="10088" spans="19:20" x14ac:dyDescent="0.25">
      <c r="S10088">
        <f t="shared" si="318"/>
        <v>0</v>
      </c>
      <c r="T10088" t="str">
        <f t="shared" si="317"/>
        <v/>
      </c>
    </row>
    <row r="10089" spans="19:20" x14ac:dyDescent="0.25">
      <c r="S10089">
        <f t="shared" si="318"/>
        <v>0</v>
      </c>
      <c r="T10089" t="str">
        <f t="shared" si="317"/>
        <v/>
      </c>
    </row>
    <row r="10090" spans="19:20" x14ac:dyDescent="0.25">
      <c r="S10090">
        <f t="shared" si="318"/>
        <v>0</v>
      </c>
      <c r="T10090" t="str">
        <f t="shared" si="317"/>
        <v/>
      </c>
    </row>
    <row r="10091" spans="19:20" x14ac:dyDescent="0.25">
      <c r="S10091">
        <f t="shared" si="318"/>
        <v>0</v>
      </c>
      <c r="T10091" t="str">
        <f t="shared" si="317"/>
        <v/>
      </c>
    </row>
    <row r="10092" spans="19:20" x14ac:dyDescent="0.25">
      <c r="S10092">
        <f t="shared" si="318"/>
        <v>0</v>
      </c>
      <c r="T10092" t="str">
        <f t="shared" si="317"/>
        <v/>
      </c>
    </row>
    <row r="10093" spans="19:20" x14ac:dyDescent="0.25">
      <c r="S10093">
        <f t="shared" si="318"/>
        <v>0</v>
      </c>
      <c r="T10093" t="str">
        <f t="shared" si="317"/>
        <v/>
      </c>
    </row>
    <row r="10094" spans="19:20" x14ac:dyDescent="0.25">
      <c r="S10094">
        <f t="shared" si="318"/>
        <v>0</v>
      </c>
      <c r="T10094" t="str">
        <f t="shared" si="317"/>
        <v/>
      </c>
    </row>
    <row r="10095" spans="19:20" x14ac:dyDescent="0.25">
      <c r="S10095">
        <f t="shared" si="318"/>
        <v>0</v>
      </c>
      <c r="T10095" t="str">
        <f t="shared" si="317"/>
        <v/>
      </c>
    </row>
    <row r="10096" spans="19:20" x14ac:dyDescent="0.25">
      <c r="S10096">
        <f t="shared" si="318"/>
        <v>0</v>
      </c>
      <c r="T10096" t="str">
        <f t="shared" si="317"/>
        <v/>
      </c>
    </row>
    <row r="10097" spans="19:20" x14ac:dyDescent="0.25">
      <c r="S10097">
        <f t="shared" si="318"/>
        <v>0</v>
      </c>
      <c r="T10097" t="str">
        <f t="shared" si="317"/>
        <v/>
      </c>
    </row>
    <row r="10098" spans="19:20" x14ac:dyDescent="0.25">
      <c r="S10098">
        <f t="shared" si="318"/>
        <v>0</v>
      </c>
      <c r="T10098" t="str">
        <f t="shared" si="317"/>
        <v/>
      </c>
    </row>
    <row r="10099" spans="19:20" x14ac:dyDescent="0.25">
      <c r="S10099">
        <f t="shared" si="318"/>
        <v>0</v>
      </c>
      <c r="T10099" t="str">
        <f t="shared" si="317"/>
        <v/>
      </c>
    </row>
    <row r="10100" spans="19:20" x14ac:dyDescent="0.25">
      <c r="S10100">
        <f t="shared" si="318"/>
        <v>0</v>
      </c>
      <c r="T10100" t="str">
        <f t="shared" si="317"/>
        <v/>
      </c>
    </row>
    <row r="10101" spans="19:20" x14ac:dyDescent="0.25">
      <c r="S10101">
        <f t="shared" si="318"/>
        <v>0</v>
      </c>
      <c r="T10101" t="str">
        <f t="shared" si="317"/>
        <v/>
      </c>
    </row>
    <row r="10102" spans="19:20" x14ac:dyDescent="0.25">
      <c r="S10102">
        <f t="shared" si="318"/>
        <v>0</v>
      </c>
      <c r="T10102" t="str">
        <f t="shared" si="317"/>
        <v/>
      </c>
    </row>
    <row r="10103" spans="19:20" x14ac:dyDescent="0.25">
      <c r="S10103">
        <f t="shared" si="318"/>
        <v>0</v>
      </c>
      <c r="T10103" t="str">
        <f t="shared" si="317"/>
        <v/>
      </c>
    </row>
    <row r="10104" spans="19:20" x14ac:dyDescent="0.25">
      <c r="S10104">
        <f t="shared" si="318"/>
        <v>0</v>
      </c>
      <c r="T10104" t="str">
        <f t="shared" si="317"/>
        <v/>
      </c>
    </row>
    <row r="10105" spans="19:20" x14ac:dyDescent="0.25">
      <c r="S10105">
        <f t="shared" si="318"/>
        <v>0</v>
      </c>
      <c r="T10105" t="str">
        <f t="shared" si="317"/>
        <v/>
      </c>
    </row>
    <row r="10106" spans="19:20" x14ac:dyDescent="0.25">
      <c r="S10106">
        <f t="shared" si="318"/>
        <v>0</v>
      </c>
      <c r="T10106" t="str">
        <f t="shared" si="317"/>
        <v/>
      </c>
    </row>
    <row r="10107" spans="19:20" x14ac:dyDescent="0.25">
      <c r="S10107">
        <f t="shared" si="318"/>
        <v>0</v>
      </c>
      <c r="T10107" t="str">
        <f t="shared" si="317"/>
        <v/>
      </c>
    </row>
    <row r="10108" spans="19:20" x14ac:dyDescent="0.25">
      <c r="S10108">
        <f t="shared" si="318"/>
        <v>0</v>
      </c>
      <c r="T10108" t="str">
        <f t="shared" si="317"/>
        <v/>
      </c>
    </row>
    <row r="10109" spans="19:20" x14ac:dyDescent="0.25">
      <c r="S10109">
        <f t="shared" si="318"/>
        <v>0</v>
      </c>
      <c r="T10109" t="str">
        <f t="shared" si="317"/>
        <v/>
      </c>
    </row>
    <row r="10110" spans="19:20" x14ac:dyDescent="0.25">
      <c r="S10110">
        <f t="shared" si="318"/>
        <v>0</v>
      </c>
      <c r="T10110" t="str">
        <f t="shared" si="317"/>
        <v/>
      </c>
    </row>
    <row r="10111" spans="19:20" x14ac:dyDescent="0.25">
      <c r="S10111">
        <f t="shared" si="318"/>
        <v>0</v>
      </c>
      <c r="T10111" t="str">
        <f t="shared" si="317"/>
        <v/>
      </c>
    </row>
    <row r="10112" spans="19:20" x14ac:dyDescent="0.25">
      <c r="S10112">
        <f t="shared" si="318"/>
        <v>0</v>
      </c>
      <c r="T10112" t="str">
        <f t="shared" si="317"/>
        <v/>
      </c>
    </row>
    <row r="10113" spans="19:20" x14ac:dyDescent="0.25">
      <c r="S10113">
        <f t="shared" si="318"/>
        <v>0</v>
      </c>
      <c r="T10113" t="str">
        <f t="shared" si="317"/>
        <v/>
      </c>
    </row>
    <row r="10114" spans="19:20" x14ac:dyDescent="0.25">
      <c r="S10114">
        <f t="shared" si="318"/>
        <v>0</v>
      </c>
      <c r="T10114" t="str">
        <f t="shared" si="317"/>
        <v/>
      </c>
    </row>
    <row r="10115" spans="19:20" x14ac:dyDescent="0.25">
      <c r="S10115">
        <f t="shared" si="318"/>
        <v>0</v>
      </c>
      <c r="T10115" t="str">
        <f t="shared" ref="T10115:T10178" si="319">LEFT(P10115,6)</f>
        <v/>
      </c>
    </row>
    <row r="10116" spans="19:20" x14ac:dyDescent="0.25">
      <c r="S10116">
        <f t="shared" si="318"/>
        <v>0</v>
      </c>
      <c r="T10116" t="str">
        <f t="shared" si="319"/>
        <v/>
      </c>
    </row>
    <row r="10117" spans="19:20" x14ac:dyDescent="0.25">
      <c r="S10117">
        <f t="shared" si="318"/>
        <v>0</v>
      </c>
      <c r="T10117" t="str">
        <f t="shared" si="319"/>
        <v/>
      </c>
    </row>
    <row r="10118" spans="19:20" x14ac:dyDescent="0.25">
      <c r="S10118">
        <f t="shared" si="318"/>
        <v>0</v>
      </c>
      <c r="T10118" t="str">
        <f t="shared" si="319"/>
        <v/>
      </c>
    </row>
    <row r="10119" spans="19:20" x14ac:dyDescent="0.25">
      <c r="S10119">
        <f t="shared" ref="S10119:S10182" si="320">J10119</f>
        <v>0</v>
      </c>
      <c r="T10119" t="str">
        <f t="shared" si="319"/>
        <v/>
      </c>
    </row>
    <row r="10120" spans="19:20" x14ac:dyDescent="0.25">
      <c r="S10120">
        <f t="shared" si="320"/>
        <v>0</v>
      </c>
      <c r="T10120" t="str">
        <f t="shared" si="319"/>
        <v/>
      </c>
    </row>
    <row r="10121" spans="19:20" x14ac:dyDescent="0.25">
      <c r="S10121">
        <f t="shared" si="320"/>
        <v>0</v>
      </c>
      <c r="T10121" t="str">
        <f t="shared" si="319"/>
        <v/>
      </c>
    </row>
    <row r="10122" spans="19:20" x14ac:dyDescent="0.25">
      <c r="S10122">
        <f t="shared" si="320"/>
        <v>0</v>
      </c>
      <c r="T10122" t="str">
        <f t="shared" si="319"/>
        <v/>
      </c>
    </row>
    <row r="10123" spans="19:20" x14ac:dyDescent="0.25">
      <c r="S10123">
        <f t="shared" si="320"/>
        <v>0</v>
      </c>
      <c r="T10123" t="str">
        <f t="shared" si="319"/>
        <v/>
      </c>
    </row>
    <row r="10124" spans="19:20" x14ac:dyDescent="0.25">
      <c r="S10124">
        <f t="shared" si="320"/>
        <v>0</v>
      </c>
      <c r="T10124" t="str">
        <f t="shared" si="319"/>
        <v/>
      </c>
    </row>
    <row r="10125" spans="19:20" x14ac:dyDescent="0.25">
      <c r="S10125">
        <f t="shared" si="320"/>
        <v>0</v>
      </c>
      <c r="T10125" t="str">
        <f t="shared" si="319"/>
        <v/>
      </c>
    </row>
    <row r="10126" spans="19:20" x14ac:dyDescent="0.25">
      <c r="S10126">
        <f t="shared" si="320"/>
        <v>0</v>
      </c>
      <c r="T10126" t="str">
        <f t="shared" si="319"/>
        <v/>
      </c>
    </row>
    <row r="10127" spans="19:20" x14ac:dyDescent="0.25">
      <c r="S10127">
        <f t="shared" si="320"/>
        <v>0</v>
      </c>
      <c r="T10127" t="str">
        <f t="shared" si="319"/>
        <v/>
      </c>
    </row>
    <row r="10128" spans="19:20" x14ac:dyDescent="0.25">
      <c r="S10128">
        <f t="shared" si="320"/>
        <v>0</v>
      </c>
      <c r="T10128" t="str">
        <f t="shared" si="319"/>
        <v/>
      </c>
    </row>
    <row r="10129" spans="19:20" x14ac:dyDescent="0.25">
      <c r="S10129">
        <f t="shared" si="320"/>
        <v>0</v>
      </c>
      <c r="T10129" t="str">
        <f t="shared" si="319"/>
        <v/>
      </c>
    </row>
    <row r="10130" spans="19:20" x14ac:dyDescent="0.25">
      <c r="S10130">
        <f t="shared" si="320"/>
        <v>0</v>
      </c>
      <c r="T10130" t="str">
        <f t="shared" si="319"/>
        <v/>
      </c>
    </row>
    <row r="10131" spans="19:20" x14ac:dyDescent="0.25">
      <c r="S10131">
        <f t="shared" si="320"/>
        <v>0</v>
      </c>
      <c r="T10131" t="str">
        <f t="shared" si="319"/>
        <v/>
      </c>
    </row>
    <row r="10132" spans="19:20" x14ac:dyDescent="0.25">
      <c r="S10132">
        <f t="shared" si="320"/>
        <v>0</v>
      </c>
      <c r="T10132" t="str">
        <f t="shared" si="319"/>
        <v/>
      </c>
    </row>
    <row r="10133" spans="19:20" x14ac:dyDescent="0.25">
      <c r="S10133">
        <f t="shared" si="320"/>
        <v>0</v>
      </c>
      <c r="T10133" t="str">
        <f t="shared" si="319"/>
        <v/>
      </c>
    </row>
    <row r="10134" spans="19:20" x14ac:dyDescent="0.25">
      <c r="S10134">
        <f t="shared" si="320"/>
        <v>0</v>
      </c>
      <c r="T10134" t="str">
        <f t="shared" si="319"/>
        <v/>
      </c>
    </row>
    <row r="10135" spans="19:20" x14ac:dyDescent="0.25">
      <c r="S10135">
        <f t="shared" si="320"/>
        <v>0</v>
      </c>
      <c r="T10135" t="str">
        <f t="shared" si="319"/>
        <v/>
      </c>
    </row>
    <row r="10136" spans="19:20" x14ac:dyDescent="0.25">
      <c r="S10136">
        <f t="shared" si="320"/>
        <v>0</v>
      </c>
      <c r="T10136" t="str">
        <f t="shared" si="319"/>
        <v/>
      </c>
    </row>
    <row r="10137" spans="19:20" x14ac:dyDescent="0.25">
      <c r="S10137">
        <f t="shared" si="320"/>
        <v>0</v>
      </c>
      <c r="T10137" t="str">
        <f t="shared" si="319"/>
        <v/>
      </c>
    </row>
    <row r="10138" spans="19:20" x14ac:dyDescent="0.25">
      <c r="S10138">
        <f t="shared" si="320"/>
        <v>0</v>
      </c>
      <c r="T10138" t="str">
        <f t="shared" si="319"/>
        <v/>
      </c>
    </row>
    <row r="10139" spans="19:20" x14ac:dyDescent="0.25">
      <c r="S10139">
        <f t="shared" si="320"/>
        <v>0</v>
      </c>
      <c r="T10139" t="str">
        <f t="shared" si="319"/>
        <v/>
      </c>
    </row>
    <row r="10140" spans="19:20" x14ac:dyDescent="0.25">
      <c r="S10140">
        <f t="shared" si="320"/>
        <v>0</v>
      </c>
      <c r="T10140" t="str">
        <f t="shared" si="319"/>
        <v/>
      </c>
    </row>
    <row r="10141" spans="19:20" x14ac:dyDescent="0.25">
      <c r="S10141">
        <f t="shared" si="320"/>
        <v>0</v>
      </c>
      <c r="T10141" t="str">
        <f t="shared" si="319"/>
        <v/>
      </c>
    </row>
    <row r="10142" spans="19:20" x14ac:dyDescent="0.25">
      <c r="S10142">
        <f t="shared" si="320"/>
        <v>0</v>
      </c>
      <c r="T10142" t="str">
        <f t="shared" si="319"/>
        <v/>
      </c>
    </row>
    <row r="10143" spans="19:20" x14ac:dyDescent="0.25">
      <c r="S10143">
        <f t="shared" si="320"/>
        <v>0</v>
      </c>
      <c r="T10143" t="str">
        <f t="shared" si="319"/>
        <v/>
      </c>
    </row>
    <row r="10144" spans="19:20" x14ac:dyDescent="0.25">
      <c r="S10144">
        <f t="shared" si="320"/>
        <v>0</v>
      </c>
      <c r="T10144" t="str">
        <f t="shared" si="319"/>
        <v/>
      </c>
    </row>
    <row r="10145" spans="19:20" x14ac:dyDescent="0.25">
      <c r="S10145">
        <f t="shared" si="320"/>
        <v>0</v>
      </c>
      <c r="T10145" t="str">
        <f t="shared" si="319"/>
        <v/>
      </c>
    </row>
    <row r="10146" spans="19:20" x14ac:dyDescent="0.25">
      <c r="S10146">
        <f t="shared" si="320"/>
        <v>0</v>
      </c>
      <c r="T10146" t="str">
        <f t="shared" si="319"/>
        <v/>
      </c>
    </row>
    <row r="10147" spans="19:20" x14ac:dyDescent="0.25">
      <c r="S10147">
        <f t="shared" si="320"/>
        <v>0</v>
      </c>
      <c r="T10147" t="str">
        <f t="shared" si="319"/>
        <v/>
      </c>
    </row>
    <row r="10148" spans="19:20" x14ac:dyDescent="0.25">
      <c r="S10148">
        <f t="shared" si="320"/>
        <v>0</v>
      </c>
      <c r="T10148" t="str">
        <f t="shared" si="319"/>
        <v/>
      </c>
    </row>
    <row r="10149" spans="19:20" x14ac:dyDescent="0.25">
      <c r="S10149">
        <f t="shared" si="320"/>
        <v>0</v>
      </c>
      <c r="T10149" t="str">
        <f t="shared" si="319"/>
        <v/>
      </c>
    </row>
    <row r="10150" spans="19:20" x14ac:dyDescent="0.25">
      <c r="S10150">
        <f t="shared" si="320"/>
        <v>0</v>
      </c>
      <c r="T10150" t="str">
        <f t="shared" si="319"/>
        <v/>
      </c>
    </row>
    <row r="10151" spans="19:20" x14ac:dyDescent="0.25">
      <c r="S10151">
        <f t="shared" si="320"/>
        <v>0</v>
      </c>
      <c r="T10151" t="str">
        <f t="shared" si="319"/>
        <v/>
      </c>
    </row>
    <row r="10152" spans="19:20" x14ac:dyDescent="0.25">
      <c r="S10152">
        <f t="shared" si="320"/>
        <v>0</v>
      </c>
      <c r="T10152" t="str">
        <f t="shared" si="319"/>
        <v/>
      </c>
    </row>
    <row r="10153" spans="19:20" x14ac:dyDescent="0.25">
      <c r="S10153">
        <f t="shared" si="320"/>
        <v>0</v>
      </c>
      <c r="T10153" t="str">
        <f t="shared" si="319"/>
        <v/>
      </c>
    </row>
    <row r="10154" spans="19:20" x14ac:dyDescent="0.25">
      <c r="S10154">
        <f t="shared" si="320"/>
        <v>0</v>
      </c>
      <c r="T10154" t="str">
        <f t="shared" si="319"/>
        <v/>
      </c>
    </row>
    <row r="10155" spans="19:20" x14ac:dyDescent="0.25">
      <c r="S10155">
        <f t="shared" si="320"/>
        <v>0</v>
      </c>
      <c r="T10155" t="str">
        <f t="shared" si="319"/>
        <v/>
      </c>
    </row>
    <row r="10156" spans="19:20" x14ac:dyDescent="0.25">
      <c r="S10156">
        <f t="shared" si="320"/>
        <v>0</v>
      </c>
      <c r="T10156" t="str">
        <f t="shared" si="319"/>
        <v/>
      </c>
    </row>
    <row r="10157" spans="19:20" x14ac:dyDescent="0.25">
      <c r="S10157">
        <f t="shared" si="320"/>
        <v>0</v>
      </c>
      <c r="T10157" t="str">
        <f t="shared" si="319"/>
        <v/>
      </c>
    </row>
    <row r="10158" spans="19:20" x14ac:dyDescent="0.25">
      <c r="S10158">
        <f t="shared" si="320"/>
        <v>0</v>
      </c>
      <c r="T10158" t="str">
        <f t="shared" si="319"/>
        <v/>
      </c>
    </row>
    <row r="10159" spans="19:20" x14ac:dyDescent="0.25">
      <c r="S10159">
        <f t="shared" si="320"/>
        <v>0</v>
      </c>
      <c r="T10159" t="str">
        <f t="shared" si="319"/>
        <v/>
      </c>
    </row>
    <row r="10160" spans="19:20" x14ac:dyDescent="0.25">
      <c r="S10160">
        <f t="shared" si="320"/>
        <v>0</v>
      </c>
      <c r="T10160" t="str">
        <f t="shared" si="319"/>
        <v/>
      </c>
    </row>
    <row r="10161" spans="19:20" x14ac:dyDescent="0.25">
      <c r="S10161">
        <f t="shared" si="320"/>
        <v>0</v>
      </c>
      <c r="T10161" t="str">
        <f t="shared" si="319"/>
        <v/>
      </c>
    </row>
    <row r="10162" spans="19:20" x14ac:dyDescent="0.25">
      <c r="S10162">
        <f t="shared" si="320"/>
        <v>0</v>
      </c>
      <c r="T10162" t="str">
        <f t="shared" si="319"/>
        <v/>
      </c>
    </row>
    <row r="10163" spans="19:20" x14ac:dyDescent="0.25">
      <c r="S10163">
        <f t="shared" si="320"/>
        <v>0</v>
      </c>
      <c r="T10163" t="str">
        <f t="shared" si="319"/>
        <v/>
      </c>
    </row>
    <row r="10164" spans="19:20" x14ac:dyDescent="0.25">
      <c r="S10164">
        <f t="shared" si="320"/>
        <v>0</v>
      </c>
      <c r="T10164" t="str">
        <f t="shared" si="319"/>
        <v/>
      </c>
    </row>
    <row r="10165" spans="19:20" x14ac:dyDescent="0.25">
      <c r="S10165">
        <f t="shared" si="320"/>
        <v>0</v>
      </c>
      <c r="T10165" t="str">
        <f t="shared" si="319"/>
        <v/>
      </c>
    </row>
    <row r="10166" spans="19:20" x14ac:dyDescent="0.25">
      <c r="S10166">
        <f t="shared" si="320"/>
        <v>0</v>
      </c>
      <c r="T10166" t="str">
        <f t="shared" si="319"/>
        <v/>
      </c>
    </row>
    <row r="10167" spans="19:20" x14ac:dyDescent="0.25">
      <c r="S10167">
        <f t="shared" si="320"/>
        <v>0</v>
      </c>
      <c r="T10167" t="str">
        <f t="shared" si="319"/>
        <v/>
      </c>
    </row>
    <row r="10168" spans="19:20" x14ac:dyDescent="0.25">
      <c r="S10168">
        <f t="shared" si="320"/>
        <v>0</v>
      </c>
      <c r="T10168" t="str">
        <f t="shared" si="319"/>
        <v/>
      </c>
    </row>
    <row r="10169" spans="19:20" x14ac:dyDescent="0.25">
      <c r="S10169">
        <f t="shared" si="320"/>
        <v>0</v>
      </c>
      <c r="T10169" t="str">
        <f t="shared" si="319"/>
        <v/>
      </c>
    </row>
    <row r="10170" spans="19:20" x14ac:dyDescent="0.25">
      <c r="S10170">
        <f t="shared" si="320"/>
        <v>0</v>
      </c>
      <c r="T10170" t="str">
        <f t="shared" si="319"/>
        <v/>
      </c>
    </row>
    <row r="10171" spans="19:20" x14ac:dyDescent="0.25">
      <c r="S10171">
        <f t="shared" si="320"/>
        <v>0</v>
      </c>
      <c r="T10171" t="str">
        <f t="shared" si="319"/>
        <v/>
      </c>
    </row>
    <row r="10172" spans="19:20" x14ac:dyDescent="0.25">
      <c r="S10172">
        <f t="shared" si="320"/>
        <v>0</v>
      </c>
      <c r="T10172" t="str">
        <f t="shared" si="319"/>
        <v/>
      </c>
    </row>
    <row r="10173" spans="19:20" x14ac:dyDescent="0.25">
      <c r="S10173">
        <f t="shared" si="320"/>
        <v>0</v>
      </c>
      <c r="T10173" t="str">
        <f t="shared" si="319"/>
        <v/>
      </c>
    </row>
    <row r="10174" spans="19:20" x14ac:dyDescent="0.25">
      <c r="S10174">
        <f t="shared" si="320"/>
        <v>0</v>
      </c>
      <c r="T10174" t="str">
        <f t="shared" si="319"/>
        <v/>
      </c>
    </row>
    <row r="10175" spans="19:20" x14ac:dyDescent="0.25">
      <c r="S10175">
        <f t="shared" si="320"/>
        <v>0</v>
      </c>
      <c r="T10175" t="str">
        <f t="shared" si="319"/>
        <v/>
      </c>
    </row>
    <row r="10176" spans="19:20" x14ac:dyDescent="0.25">
      <c r="S10176">
        <f t="shared" si="320"/>
        <v>0</v>
      </c>
      <c r="T10176" t="str">
        <f t="shared" si="319"/>
        <v/>
      </c>
    </row>
    <row r="10177" spans="19:20" x14ac:dyDescent="0.25">
      <c r="S10177">
        <f t="shared" si="320"/>
        <v>0</v>
      </c>
      <c r="T10177" t="str">
        <f t="shared" si="319"/>
        <v/>
      </c>
    </row>
    <row r="10178" spans="19:20" x14ac:dyDescent="0.25">
      <c r="S10178">
        <f t="shared" si="320"/>
        <v>0</v>
      </c>
      <c r="T10178" t="str">
        <f t="shared" si="319"/>
        <v/>
      </c>
    </row>
    <row r="10179" spans="19:20" x14ac:dyDescent="0.25">
      <c r="S10179">
        <f t="shared" si="320"/>
        <v>0</v>
      </c>
      <c r="T10179" t="str">
        <f t="shared" ref="T10179:T10242" si="321">LEFT(P10179,6)</f>
        <v/>
      </c>
    </row>
    <row r="10180" spans="19:20" x14ac:dyDescent="0.25">
      <c r="S10180">
        <f t="shared" si="320"/>
        <v>0</v>
      </c>
      <c r="T10180" t="str">
        <f t="shared" si="321"/>
        <v/>
      </c>
    </row>
    <row r="10181" spans="19:20" x14ac:dyDescent="0.25">
      <c r="S10181">
        <f t="shared" si="320"/>
        <v>0</v>
      </c>
      <c r="T10181" t="str">
        <f t="shared" si="321"/>
        <v/>
      </c>
    </row>
    <row r="10182" spans="19:20" x14ac:dyDescent="0.25">
      <c r="S10182">
        <f t="shared" si="320"/>
        <v>0</v>
      </c>
      <c r="T10182" t="str">
        <f t="shared" si="321"/>
        <v/>
      </c>
    </row>
    <row r="10183" spans="19:20" x14ac:dyDescent="0.25">
      <c r="S10183">
        <f t="shared" ref="S10183:S10246" si="322">J10183</f>
        <v>0</v>
      </c>
      <c r="T10183" t="str">
        <f t="shared" si="321"/>
        <v/>
      </c>
    </row>
    <row r="10184" spans="19:20" x14ac:dyDescent="0.25">
      <c r="S10184">
        <f t="shared" si="322"/>
        <v>0</v>
      </c>
      <c r="T10184" t="str">
        <f t="shared" si="321"/>
        <v/>
      </c>
    </row>
    <row r="10185" spans="19:20" x14ac:dyDescent="0.25">
      <c r="S10185">
        <f t="shared" si="322"/>
        <v>0</v>
      </c>
      <c r="T10185" t="str">
        <f t="shared" si="321"/>
        <v/>
      </c>
    </row>
    <row r="10186" spans="19:20" x14ac:dyDescent="0.25">
      <c r="S10186">
        <f t="shared" si="322"/>
        <v>0</v>
      </c>
      <c r="T10186" t="str">
        <f t="shared" si="321"/>
        <v/>
      </c>
    </row>
    <row r="10187" spans="19:20" x14ac:dyDescent="0.25">
      <c r="S10187">
        <f t="shared" si="322"/>
        <v>0</v>
      </c>
      <c r="T10187" t="str">
        <f t="shared" si="321"/>
        <v/>
      </c>
    </row>
    <row r="10188" spans="19:20" x14ac:dyDescent="0.25">
      <c r="S10188">
        <f t="shared" si="322"/>
        <v>0</v>
      </c>
      <c r="T10188" t="str">
        <f t="shared" si="321"/>
        <v/>
      </c>
    </row>
    <row r="10189" spans="19:20" x14ac:dyDescent="0.25">
      <c r="S10189">
        <f t="shared" si="322"/>
        <v>0</v>
      </c>
      <c r="T10189" t="str">
        <f t="shared" si="321"/>
        <v/>
      </c>
    </row>
    <row r="10190" spans="19:20" x14ac:dyDescent="0.25">
      <c r="S10190">
        <f t="shared" si="322"/>
        <v>0</v>
      </c>
      <c r="T10190" t="str">
        <f t="shared" si="321"/>
        <v/>
      </c>
    </row>
    <row r="10191" spans="19:20" x14ac:dyDescent="0.25">
      <c r="S10191">
        <f t="shared" si="322"/>
        <v>0</v>
      </c>
      <c r="T10191" t="str">
        <f t="shared" si="321"/>
        <v/>
      </c>
    </row>
    <row r="10192" spans="19:20" x14ac:dyDescent="0.25">
      <c r="S10192">
        <f t="shared" si="322"/>
        <v>0</v>
      </c>
      <c r="T10192" t="str">
        <f t="shared" si="321"/>
        <v/>
      </c>
    </row>
    <row r="10193" spans="19:20" x14ac:dyDescent="0.25">
      <c r="S10193">
        <f t="shared" si="322"/>
        <v>0</v>
      </c>
      <c r="T10193" t="str">
        <f t="shared" si="321"/>
        <v/>
      </c>
    </row>
    <row r="10194" spans="19:20" x14ac:dyDescent="0.25">
      <c r="S10194">
        <f t="shared" si="322"/>
        <v>0</v>
      </c>
      <c r="T10194" t="str">
        <f t="shared" si="321"/>
        <v/>
      </c>
    </row>
    <row r="10195" spans="19:20" x14ac:dyDescent="0.25">
      <c r="S10195">
        <f t="shared" si="322"/>
        <v>0</v>
      </c>
      <c r="T10195" t="str">
        <f t="shared" si="321"/>
        <v/>
      </c>
    </row>
    <row r="10196" spans="19:20" x14ac:dyDescent="0.25">
      <c r="S10196">
        <f t="shared" si="322"/>
        <v>0</v>
      </c>
      <c r="T10196" t="str">
        <f t="shared" si="321"/>
        <v/>
      </c>
    </row>
    <row r="10197" spans="19:20" x14ac:dyDescent="0.25">
      <c r="S10197">
        <f t="shared" si="322"/>
        <v>0</v>
      </c>
      <c r="T10197" t="str">
        <f t="shared" si="321"/>
        <v/>
      </c>
    </row>
    <row r="10198" spans="19:20" x14ac:dyDescent="0.25">
      <c r="S10198">
        <f t="shared" si="322"/>
        <v>0</v>
      </c>
      <c r="T10198" t="str">
        <f t="shared" si="321"/>
        <v/>
      </c>
    </row>
    <row r="10199" spans="19:20" x14ac:dyDescent="0.25">
      <c r="S10199">
        <f t="shared" si="322"/>
        <v>0</v>
      </c>
      <c r="T10199" t="str">
        <f t="shared" si="321"/>
        <v/>
      </c>
    </row>
    <row r="10200" spans="19:20" x14ac:dyDescent="0.25">
      <c r="S10200">
        <f t="shared" si="322"/>
        <v>0</v>
      </c>
      <c r="T10200" t="str">
        <f t="shared" si="321"/>
        <v/>
      </c>
    </row>
    <row r="10201" spans="19:20" x14ac:dyDescent="0.25">
      <c r="S10201">
        <f t="shared" si="322"/>
        <v>0</v>
      </c>
      <c r="T10201" t="str">
        <f t="shared" si="321"/>
        <v/>
      </c>
    </row>
    <row r="10202" spans="19:20" x14ac:dyDescent="0.25">
      <c r="S10202">
        <f t="shared" si="322"/>
        <v>0</v>
      </c>
      <c r="T10202" t="str">
        <f t="shared" si="321"/>
        <v/>
      </c>
    </row>
    <row r="10203" spans="19:20" x14ac:dyDescent="0.25">
      <c r="S10203">
        <f t="shared" si="322"/>
        <v>0</v>
      </c>
      <c r="T10203" t="str">
        <f t="shared" si="321"/>
        <v/>
      </c>
    </row>
    <row r="10204" spans="19:20" x14ac:dyDescent="0.25">
      <c r="S10204">
        <f t="shared" si="322"/>
        <v>0</v>
      </c>
      <c r="T10204" t="str">
        <f t="shared" si="321"/>
        <v/>
      </c>
    </row>
    <row r="10205" spans="19:20" x14ac:dyDescent="0.25">
      <c r="S10205">
        <f t="shared" si="322"/>
        <v>0</v>
      </c>
      <c r="T10205" t="str">
        <f t="shared" si="321"/>
        <v/>
      </c>
    </row>
    <row r="10206" spans="19:20" x14ac:dyDescent="0.25">
      <c r="S10206">
        <f t="shared" si="322"/>
        <v>0</v>
      </c>
      <c r="T10206" t="str">
        <f t="shared" si="321"/>
        <v/>
      </c>
    </row>
    <row r="10207" spans="19:20" x14ac:dyDescent="0.25">
      <c r="S10207">
        <f t="shared" si="322"/>
        <v>0</v>
      </c>
      <c r="T10207" t="str">
        <f t="shared" si="321"/>
        <v/>
      </c>
    </row>
    <row r="10208" spans="19:20" x14ac:dyDescent="0.25">
      <c r="S10208">
        <f t="shared" si="322"/>
        <v>0</v>
      </c>
      <c r="T10208" t="str">
        <f t="shared" si="321"/>
        <v/>
      </c>
    </row>
    <row r="10209" spans="19:20" x14ac:dyDescent="0.25">
      <c r="S10209">
        <f t="shared" si="322"/>
        <v>0</v>
      </c>
      <c r="T10209" t="str">
        <f t="shared" si="321"/>
        <v/>
      </c>
    </row>
    <row r="10210" spans="19:20" x14ac:dyDescent="0.25">
      <c r="S10210">
        <f t="shared" si="322"/>
        <v>0</v>
      </c>
      <c r="T10210" t="str">
        <f t="shared" si="321"/>
        <v/>
      </c>
    </row>
    <row r="10211" spans="19:20" x14ac:dyDescent="0.25">
      <c r="S10211">
        <f t="shared" si="322"/>
        <v>0</v>
      </c>
      <c r="T10211" t="str">
        <f t="shared" si="321"/>
        <v/>
      </c>
    </row>
    <row r="10212" spans="19:20" x14ac:dyDescent="0.25">
      <c r="S10212">
        <f t="shared" si="322"/>
        <v>0</v>
      </c>
      <c r="T10212" t="str">
        <f t="shared" si="321"/>
        <v/>
      </c>
    </row>
    <row r="10213" spans="19:20" x14ac:dyDescent="0.25">
      <c r="S10213">
        <f t="shared" si="322"/>
        <v>0</v>
      </c>
      <c r="T10213" t="str">
        <f t="shared" si="321"/>
        <v/>
      </c>
    </row>
    <row r="10214" spans="19:20" x14ac:dyDescent="0.25">
      <c r="S10214">
        <f t="shared" si="322"/>
        <v>0</v>
      </c>
      <c r="T10214" t="str">
        <f t="shared" si="321"/>
        <v/>
      </c>
    </row>
    <row r="10215" spans="19:20" x14ac:dyDescent="0.25">
      <c r="S10215">
        <f t="shared" si="322"/>
        <v>0</v>
      </c>
      <c r="T10215" t="str">
        <f t="shared" si="321"/>
        <v/>
      </c>
    </row>
    <row r="10216" spans="19:20" x14ac:dyDescent="0.25">
      <c r="S10216">
        <f t="shared" si="322"/>
        <v>0</v>
      </c>
      <c r="T10216" t="str">
        <f t="shared" si="321"/>
        <v/>
      </c>
    </row>
    <row r="10217" spans="19:20" x14ac:dyDescent="0.25">
      <c r="S10217">
        <f t="shared" si="322"/>
        <v>0</v>
      </c>
      <c r="T10217" t="str">
        <f t="shared" si="321"/>
        <v/>
      </c>
    </row>
    <row r="10218" spans="19:20" x14ac:dyDescent="0.25">
      <c r="S10218">
        <f t="shared" si="322"/>
        <v>0</v>
      </c>
      <c r="T10218" t="str">
        <f t="shared" si="321"/>
        <v/>
      </c>
    </row>
    <row r="10219" spans="19:20" x14ac:dyDescent="0.25">
      <c r="S10219">
        <f t="shared" si="322"/>
        <v>0</v>
      </c>
      <c r="T10219" t="str">
        <f t="shared" si="321"/>
        <v/>
      </c>
    </row>
    <row r="10220" spans="19:20" x14ac:dyDescent="0.25">
      <c r="S10220">
        <f t="shared" si="322"/>
        <v>0</v>
      </c>
      <c r="T10220" t="str">
        <f t="shared" si="321"/>
        <v/>
      </c>
    </row>
    <row r="10221" spans="19:20" x14ac:dyDescent="0.25">
      <c r="S10221">
        <f t="shared" si="322"/>
        <v>0</v>
      </c>
      <c r="T10221" t="str">
        <f t="shared" si="321"/>
        <v/>
      </c>
    </row>
    <row r="10222" spans="19:20" x14ac:dyDescent="0.25">
      <c r="S10222">
        <f t="shared" si="322"/>
        <v>0</v>
      </c>
      <c r="T10222" t="str">
        <f t="shared" si="321"/>
        <v/>
      </c>
    </row>
    <row r="10223" spans="19:20" x14ac:dyDescent="0.25">
      <c r="S10223">
        <f t="shared" si="322"/>
        <v>0</v>
      </c>
      <c r="T10223" t="str">
        <f t="shared" si="321"/>
        <v/>
      </c>
    </row>
    <row r="10224" spans="19:20" x14ac:dyDescent="0.25">
      <c r="S10224">
        <f t="shared" si="322"/>
        <v>0</v>
      </c>
      <c r="T10224" t="str">
        <f t="shared" si="321"/>
        <v/>
      </c>
    </row>
    <row r="10225" spans="19:20" x14ac:dyDescent="0.25">
      <c r="S10225">
        <f t="shared" si="322"/>
        <v>0</v>
      </c>
      <c r="T10225" t="str">
        <f t="shared" si="321"/>
        <v/>
      </c>
    </row>
    <row r="10226" spans="19:20" x14ac:dyDescent="0.25">
      <c r="S10226">
        <f t="shared" si="322"/>
        <v>0</v>
      </c>
      <c r="T10226" t="str">
        <f t="shared" si="321"/>
        <v/>
      </c>
    </row>
    <row r="10227" spans="19:20" x14ac:dyDescent="0.25">
      <c r="S10227">
        <f t="shared" si="322"/>
        <v>0</v>
      </c>
      <c r="T10227" t="str">
        <f t="shared" si="321"/>
        <v/>
      </c>
    </row>
    <row r="10228" spans="19:20" x14ac:dyDescent="0.25">
      <c r="S10228">
        <f t="shared" si="322"/>
        <v>0</v>
      </c>
      <c r="T10228" t="str">
        <f t="shared" si="321"/>
        <v/>
      </c>
    </row>
    <row r="10229" spans="19:20" x14ac:dyDescent="0.25">
      <c r="S10229">
        <f t="shared" si="322"/>
        <v>0</v>
      </c>
      <c r="T10229" t="str">
        <f t="shared" si="321"/>
        <v/>
      </c>
    </row>
    <row r="10230" spans="19:20" x14ac:dyDescent="0.25">
      <c r="S10230">
        <f t="shared" si="322"/>
        <v>0</v>
      </c>
      <c r="T10230" t="str">
        <f t="shared" si="321"/>
        <v/>
      </c>
    </row>
    <row r="10231" spans="19:20" x14ac:dyDescent="0.25">
      <c r="S10231">
        <f t="shared" si="322"/>
        <v>0</v>
      </c>
      <c r="T10231" t="str">
        <f t="shared" si="321"/>
        <v/>
      </c>
    </row>
    <row r="10232" spans="19:20" x14ac:dyDescent="0.25">
      <c r="S10232">
        <f t="shared" si="322"/>
        <v>0</v>
      </c>
      <c r="T10232" t="str">
        <f t="shared" si="321"/>
        <v/>
      </c>
    </row>
    <row r="10233" spans="19:20" x14ac:dyDescent="0.25">
      <c r="S10233">
        <f t="shared" si="322"/>
        <v>0</v>
      </c>
      <c r="T10233" t="str">
        <f t="shared" si="321"/>
        <v/>
      </c>
    </row>
    <row r="10234" spans="19:20" x14ac:dyDescent="0.25">
      <c r="S10234">
        <f t="shared" si="322"/>
        <v>0</v>
      </c>
      <c r="T10234" t="str">
        <f t="shared" si="321"/>
        <v/>
      </c>
    </row>
    <row r="10235" spans="19:20" x14ac:dyDescent="0.25">
      <c r="S10235">
        <f t="shared" si="322"/>
        <v>0</v>
      </c>
      <c r="T10235" t="str">
        <f t="shared" si="321"/>
        <v/>
      </c>
    </row>
    <row r="10236" spans="19:20" x14ac:dyDescent="0.25">
      <c r="S10236">
        <f t="shared" si="322"/>
        <v>0</v>
      </c>
      <c r="T10236" t="str">
        <f t="shared" si="321"/>
        <v/>
      </c>
    </row>
    <row r="10237" spans="19:20" x14ac:dyDescent="0.25">
      <c r="S10237">
        <f t="shared" si="322"/>
        <v>0</v>
      </c>
      <c r="T10237" t="str">
        <f t="shared" si="321"/>
        <v/>
      </c>
    </row>
    <row r="10238" spans="19:20" x14ac:dyDescent="0.25">
      <c r="S10238">
        <f t="shared" si="322"/>
        <v>0</v>
      </c>
      <c r="T10238" t="str">
        <f t="shared" si="321"/>
        <v/>
      </c>
    </row>
    <row r="10239" spans="19:20" x14ac:dyDescent="0.25">
      <c r="S10239">
        <f t="shared" si="322"/>
        <v>0</v>
      </c>
      <c r="T10239" t="str">
        <f t="shared" si="321"/>
        <v/>
      </c>
    </row>
    <row r="10240" spans="19:20" x14ac:dyDescent="0.25">
      <c r="S10240">
        <f t="shared" si="322"/>
        <v>0</v>
      </c>
      <c r="T10240" t="str">
        <f t="shared" si="321"/>
        <v/>
      </c>
    </row>
    <row r="10241" spans="19:20" x14ac:dyDescent="0.25">
      <c r="S10241">
        <f t="shared" si="322"/>
        <v>0</v>
      </c>
      <c r="T10241" t="str">
        <f t="shared" si="321"/>
        <v/>
      </c>
    </row>
    <row r="10242" spans="19:20" x14ac:dyDescent="0.25">
      <c r="S10242">
        <f t="shared" si="322"/>
        <v>0</v>
      </c>
      <c r="T10242" t="str">
        <f t="shared" si="321"/>
        <v/>
      </c>
    </row>
    <row r="10243" spans="19:20" x14ac:dyDescent="0.25">
      <c r="S10243">
        <f t="shared" si="322"/>
        <v>0</v>
      </c>
      <c r="T10243" t="str">
        <f t="shared" ref="T10243:T10306" si="323">LEFT(P10243,6)</f>
        <v/>
      </c>
    </row>
    <row r="10244" spans="19:20" x14ac:dyDescent="0.25">
      <c r="S10244">
        <f t="shared" si="322"/>
        <v>0</v>
      </c>
      <c r="T10244" t="str">
        <f t="shared" si="323"/>
        <v/>
      </c>
    </row>
    <row r="10245" spans="19:20" x14ac:dyDescent="0.25">
      <c r="S10245">
        <f t="shared" si="322"/>
        <v>0</v>
      </c>
      <c r="T10245" t="str">
        <f t="shared" si="323"/>
        <v/>
      </c>
    </row>
    <row r="10246" spans="19:20" x14ac:dyDescent="0.25">
      <c r="S10246">
        <f t="shared" si="322"/>
        <v>0</v>
      </c>
      <c r="T10246" t="str">
        <f t="shared" si="323"/>
        <v/>
      </c>
    </row>
    <row r="10247" spans="19:20" x14ac:dyDescent="0.25">
      <c r="S10247">
        <f t="shared" ref="S10247:S10310" si="324">J10247</f>
        <v>0</v>
      </c>
      <c r="T10247" t="str">
        <f t="shared" si="323"/>
        <v/>
      </c>
    </row>
    <row r="10248" spans="19:20" x14ac:dyDescent="0.25">
      <c r="S10248">
        <f t="shared" si="324"/>
        <v>0</v>
      </c>
      <c r="T10248" t="str">
        <f t="shared" si="323"/>
        <v/>
      </c>
    </row>
    <row r="10249" spans="19:20" x14ac:dyDescent="0.25">
      <c r="S10249">
        <f t="shared" si="324"/>
        <v>0</v>
      </c>
      <c r="T10249" t="str">
        <f t="shared" si="323"/>
        <v/>
      </c>
    </row>
    <row r="10250" spans="19:20" x14ac:dyDescent="0.25">
      <c r="S10250">
        <f t="shared" si="324"/>
        <v>0</v>
      </c>
      <c r="T10250" t="str">
        <f t="shared" si="323"/>
        <v/>
      </c>
    </row>
    <row r="10251" spans="19:20" x14ac:dyDescent="0.25">
      <c r="S10251">
        <f t="shared" si="324"/>
        <v>0</v>
      </c>
      <c r="T10251" t="str">
        <f t="shared" si="323"/>
        <v/>
      </c>
    </row>
    <row r="10252" spans="19:20" x14ac:dyDescent="0.25">
      <c r="S10252">
        <f t="shared" si="324"/>
        <v>0</v>
      </c>
      <c r="T10252" t="str">
        <f t="shared" si="323"/>
        <v/>
      </c>
    </row>
    <row r="10253" spans="19:20" x14ac:dyDescent="0.25">
      <c r="S10253">
        <f t="shared" si="324"/>
        <v>0</v>
      </c>
      <c r="T10253" t="str">
        <f t="shared" si="323"/>
        <v/>
      </c>
    </row>
    <row r="10254" spans="19:20" x14ac:dyDescent="0.25">
      <c r="S10254">
        <f t="shared" si="324"/>
        <v>0</v>
      </c>
      <c r="T10254" t="str">
        <f t="shared" si="323"/>
        <v/>
      </c>
    </row>
    <row r="10255" spans="19:20" x14ac:dyDescent="0.25">
      <c r="S10255">
        <f t="shared" si="324"/>
        <v>0</v>
      </c>
      <c r="T10255" t="str">
        <f t="shared" si="323"/>
        <v/>
      </c>
    </row>
    <row r="10256" spans="19:20" x14ac:dyDescent="0.25">
      <c r="S10256">
        <f t="shared" si="324"/>
        <v>0</v>
      </c>
      <c r="T10256" t="str">
        <f t="shared" si="323"/>
        <v/>
      </c>
    </row>
    <row r="10257" spans="19:20" x14ac:dyDescent="0.25">
      <c r="S10257">
        <f t="shared" si="324"/>
        <v>0</v>
      </c>
      <c r="T10257" t="str">
        <f t="shared" si="323"/>
        <v/>
      </c>
    </row>
    <row r="10258" spans="19:20" x14ac:dyDescent="0.25">
      <c r="S10258">
        <f t="shared" si="324"/>
        <v>0</v>
      </c>
      <c r="T10258" t="str">
        <f t="shared" si="323"/>
        <v/>
      </c>
    </row>
    <row r="10259" spans="19:20" x14ac:dyDescent="0.25">
      <c r="S10259">
        <f t="shared" si="324"/>
        <v>0</v>
      </c>
      <c r="T10259" t="str">
        <f t="shared" si="323"/>
        <v/>
      </c>
    </row>
    <row r="10260" spans="19:20" x14ac:dyDescent="0.25">
      <c r="S10260">
        <f t="shared" si="324"/>
        <v>0</v>
      </c>
      <c r="T10260" t="str">
        <f t="shared" si="323"/>
        <v/>
      </c>
    </row>
    <row r="10261" spans="19:20" x14ac:dyDescent="0.25">
      <c r="S10261">
        <f t="shared" si="324"/>
        <v>0</v>
      </c>
      <c r="T10261" t="str">
        <f t="shared" si="323"/>
        <v/>
      </c>
    </row>
    <row r="10262" spans="19:20" x14ac:dyDescent="0.25">
      <c r="S10262">
        <f t="shared" si="324"/>
        <v>0</v>
      </c>
      <c r="T10262" t="str">
        <f t="shared" si="323"/>
        <v/>
      </c>
    </row>
    <row r="10263" spans="19:20" x14ac:dyDescent="0.25">
      <c r="S10263">
        <f t="shared" si="324"/>
        <v>0</v>
      </c>
      <c r="T10263" t="str">
        <f t="shared" si="323"/>
        <v/>
      </c>
    </row>
    <row r="10264" spans="19:20" x14ac:dyDescent="0.25">
      <c r="S10264">
        <f t="shared" si="324"/>
        <v>0</v>
      </c>
      <c r="T10264" t="str">
        <f t="shared" si="323"/>
        <v/>
      </c>
    </row>
    <row r="10265" spans="19:20" x14ac:dyDescent="0.25">
      <c r="S10265">
        <f t="shared" si="324"/>
        <v>0</v>
      </c>
      <c r="T10265" t="str">
        <f t="shared" si="323"/>
        <v/>
      </c>
    </row>
    <row r="10266" spans="19:20" x14ac:dyDescent="0.25">
      <c r="S10266">
        <f t="shared" si="324"/>
        <v>0</v>
      </c>
      <c r="T10266" t="str">
        <f t="shared" si="323"/>
        <v/>
      </c>
    </row>
    <row r="10267" spans="19:20" x14ac:dyDescent="0.25">
      <c r="S10267">
        <f t="shared" si="324"/>
        <v>0</v>
      </c>
      <c r="T10267" t="str">
        <f t="shared" si="323"/>
        <v/>
      </c>
    </row>
    <row r="10268" spans="19:20" x14ac:dyDescent="0.25">
      <c r="S10268">
        <f t="shared" si="324"/>
        <v>0</v>
      </c>
      <c r="T10268" t="str">
        <f t="shared" si="323"/>
        <v/>
      </c>
    </row>
    <row r="10269" spans="19:20" x14ac:dyDescent="0.25">
      <c r="S10269">
        <f t="shared" si="324"/>
        <v>0</v>
      </c>
      <c r="T10269" t="str">
        <f t="shared" si="323"/>
        <v/>
      </c>
    </row>
    <row r="10270" spans="19:20" x14ac:dyDescent="0.25">
      <c r="S10270">
        <f t="shared" si="324"/>
        <v>0</v>
      </c>
      <c r="T10270" t="str">
        <f t="shared" si="323"/>
        <v/>
      </c>
    </row>
    <row r="10271" spans="19:20" x14ac:dyDescent="0.25">
      <c r="S10271">
        <f t="shared" si="324"/>
        <v>0</v>
      </c>
      <c r="T10271" t="str">
        <f t="shared" si="323"/>
        <v/>
      </c>
    </row>
    <row r="10272" spans="19:20" x14ac:dyDescent="0.25">
      <c r="S10272">
        <f t="shared" si="324"/>
        <v>0</v>
      </c>
      <c r="T10272" t="str">
        <f t="shared" si="323"/>
        <v/>
      </c>
    </row>
    <row r="10273" spans="19:20" x14ac:dyDescent="0.25">
      <c r="S10273">
        <f t="shared" si="324"/>
        <v>0</v>
      </c>
      <c r="T10273" t="str">
        <f t="shared" si="323"/>
        <v/>
      </c>
    </row>
    <row r="10274" spans="19:20" x14ac:dyDescent="0.25">
      <c r="S10274">
        <f t="shared" si="324"/>
        <v>0</v>
      </c>
      <c r="T10274" t="str">
        <f t="shared" si="323"/>
        <v/>
      </c>
    </row>
    <row r="10275" spans="19:20" x14ac:dyDescent="0.25">
      <c r="S10275">
        <f t="shared" si="324"/>
        <v>0</v>
      </c>
      <c r="T10275" t="str">
        <f t="shared" si="323"/>
        <v/>
      </c>
    </row>
    <row r="10276" spans="19:20" x14ac:dyDescent="0.25">
      <c r="S10276">
        <f t="shared" si="324"/>
        <v>0</v>
      </c>
      <c r="T10276" t="str">
        <f t="shared" si="323"/>
        <v/>
      </c>
    </row>
    <row r="10277" spans="19:20" x14ac:dyDescent="0.25">
      <c r="S10277">
        <f t="shared" si="324"/>
        <v>0</v>
      </c>
      <c r="T10277" t="str">
        <f t="shared" si="323"/>
        <v/>
      </c>
    </row>
    <row r="10278" spans="19:20" x14ac:dyDescent="0.25">
      <c r="S10278">
        <f t="shared" si="324"/>
        <v>0</v>
      </c>
      <c r="T10278" t="str">
        <f t="shared" si="323"/>
        <v/>
      </c>
    </row>
    <row r="10279" spans="19:20" x14ac:dyDescent="0.25">
      <c r="S10279">
        <f t="shared" si="324"/>
        <v>0</v>
      </c>
      <c r="T10279" t="str">
        <f t="shared" si="323"/>
        <v/>
      </c>
    </row>
    <row r="10280" spans="19:20" x14ac:dyDescent="0.25">
      <c r="S10280">
        <f t="shared" si="324"/>
        <v>0</v>
      </c>
      <c r="T10280" t="str">
        <f t="shared" si="323"/>
        <v/>
      </c>
    </row>
    <row r="10281" spans="19:20" x14ac:dyDescent="0.25">
      <c r="S10281">
        <f t="shared" si="324"/>
        <v>0</v>
      </c>
      <c r="T10281" t="str">
        <f t="shared" si="323"/>
        <v/>
      </c>
    </row>
    <row r="10282" spans="19:20" x14ac:dyDescent="0.25">
      <c r="S10282">
        <f t="shared" si="324"/>
        <v>0</v>
      </c>
      <c r="T10282" t="str">
        <f t="shared" si="323"/>
        <v/>
      </c>
    </row>
    <row r="10283" spans="19:20" x14ac:dyDescent="0.25">
      <c r="S10283">
        <f t="shared" si="324"/>
        <v>0</v>
      </c>
      <c r="T10283" t="str">
        <f t="shared" si="323"/>
        <v/>
      </c>
    </row>
    <row r="10284" spans="19:20" x14ac:dyDescent="0.25">
      <c r="S10284">
        <f t="shared" si="324"/>
        <v>0</v>
      </c>
      <c r="T10284" t="str">
        <f t="shared" si="323"/>
        <v/>
      </c>
    </row>
    <row r="10285" spans="19:20" x14ac:dyDescent="0.25">
      <c r="S10285">
        <f t="shared" si="324"/>
        <v>0</v>
      </c>
      <c r="T10285" t="str">
        <f t="shared" si="323"/>
        <v/>
      </c>
    </row>
    <row r="10286" spans="19:20" x14ac:dyDescent="0.25">
      <c r="S10286">
        <f t="shared" si="324"/>
        <v>0</v>
      </c>
      <c r="T10286" t="str">
        <f t="shared" si="323"/>
        <v/>
      </c>
    </row>
    <row r="10287" spans="19:20" x14ac:dyDescent="0.25">
      <c r="S10287">
        <f t="shared" si="324"/>
        <v>0</v>
      </c>
      <c r="T10287" t="str">
        <f t="shared" si="323"/>
        <v/>
      </c>
    </row>
    <row r="10288" spans="19:20" x14ac:dyDescent="0.25">
      <c r="S10288">
        <f t="shared" si="324"/>
        <v>0</v>
      </c>
      <c r="T10288" t="str">
        <f t="shared" si="323"/>
        <v/>
      </c>
    </row>
    <row r="10289" spans="19:20" x14ac:dyDescent="0.25">
      <c r="S10289">
        <f t="shared" si="324"/>
        <v>0</v>
      </c>
      <c r="T10289" t="str">
        <f t="shared" si="323"/>
        <v/>
      </c>
    </row>
    <row r="10290" spans="19:20" x14ac:dyDescent="0.25">
      <c r="S10290">
        <f t="shared" si="324"/>
        <v>0</v>
      </c>
      <c r="T10290" t="str">
        <f t="shared" si="323"/>
        <v/>
      </c>
    </row>
    <row r="10291" spans="19:20" x14ac:dyDescent="0.25">
      <c r="S10291">
        <f t="shared" si="324"/>
        <v>0</v>
      </c>
      <c r="T10291" t="str">
        <f t="shared" si="323"/>
        <v/>
      </c>
    </row>
    <row r="10292" spans="19:20" x14ac:dyDescent="0.25">
      <c r="S10292">
        <f t="shared" si="324"/>
        <v>0</v>
      </c>
      <c r="T10292" t="str">
        <f t="shared" si="323"/>
        <v/>
      </c>
    </row>
    <row r="10293" spans="19:20" x14ac:dyDescent="0.25">
      <c r="S10293">
        <f t="shared" si="324"/>
        <v>0</v>
      </c>
      <c r="T10293" t="str">
        <f t="shared" si="323"/>
        <v/>
      </c>
    </row>
    <row r="10294" spans="19:20" x14ac:dyDescent="0.25">
      <c r="S10294">
        <f t="shared" si="324"/>
        <v>0</v>
      </c>
      <c r="T10294" t="str">
        <f t="shared" si="323"/>
        <v/>
      </c>
    </row>
    <row r="10295" spans="19:20" x14ac:dyDescent="0.25">
      <c r="S10295">
        <f t="shared" si="324"/>
        <v>0</v>
      </c>
      <c r="T10295" t="str">
        <f t="shared" si="323"/>
        <v/>
      </c>
    </row>
    <row r="10296" spans="19:20" x14ac:dyDescent="0.25">
      <c r="S10296">
        <f t="shared" si="324"/>
        <v>0</v>
      </c>
      <c r="T10296" t="str">
        <f t="shared" si="323"/>
        <v/>
      </c>
    </row>
    <row r="10297" spans="19:20" x14ac:dyDescent="0.25">
      <c r="S10297">
        <f t="shared" si="324"/>
        <v>0</v>
      </c>
      <c r="T10297" t="str">
        <f t="shared" si="323"/>
        <v/>
      </c>
    </row>
    <row r="10298" spans="19:20" x14ac:dyDescent="0.25">
      <c r="S10298">
        <f t="shared" si="324"/>
        <v>0</v>
      </c>
      <c r="T10298" t="str">
        <f t="shared" si="323"/>
        <v/>
      </c>
    </row>
    <row r="10299" spans="19:20" x14ac:dyDescent="0.25">
      <c r="S10299">
        <f t="shared" si="324"/>
        <v>0</v>
      </c>
      <c r="T10299" t="str">
        <f t="shared" si="323"/>
        <v/>
      </c>
    </row>
    <row r="10300" spans="19:20" x14ac:dyDescent="0.25">
      <c r="S10300">
        <f t="shared" si="324"/>
        <v>0</v>
      </c>
      <c r="T10300" t="str">
        <f t="shared" si="323"/>
        <v/>
      </c>
    </row>
    <row r="10301" spans="19:20" x14ac:dyDescent="0.25">
      <c r="S10301">
        <f t="shared" si="324"/>
        <v>0</v>
      </c>
      <c r="T10301" t="str">
        <f t="shared" si="323"/>
        <v/>
      </c>
    </row>
    <row r="10302" spans="19:20" x14ac:dyDescent="0.25">
      <c r="S10302">
        <f t="shared" si="324"/>
        <v>0</v>
      </c>
      <c r="T10302" t="str">
        <f t="shared" si="323"/>
        <v/>
      </c>
    </row>
    <row r="10303" spans="19:20" x14ac:dyDescent="0.25">
      <c r="S10303">
        <f t="shared" si="324"/>
        <v>0</v>
      </c>
      <c r="T10303" t="str">
        <f t="shared" si="323"/>
        <v/>
      </c>
    </row>
    <row r="10304" spans="19:20" x14ac:dyDescent="0.25">
      <c r="S10304">
        <f t="shared" si="324"/>
        <v>0</v>
      </c>
      <c r="T10304" t="str">
        <f t="shared" si="323"/>
        <v/>
      </c>
    </row>
    <row r="10305" spans="19:20" x14ac:dyDescent="0.25">
      <c r="S10305">
        <f t="shared" si="324"/>
        <v>0</v>
      </c>
      <c r="T10305" t="str">
        <f t="shared" si="323"/>
        <v/>
      </c>
    </row>
    <row r="10306" spans="19:20" x14ac:dyDescent="0.25">
      <c r="S10306">
        <f t="shared" si="324"/>
        <v>0</v>
      </c>
      <c r="T10306" t="str">
        <f t="shared" si="323"/>
        <v/>
      </c>
    </row>
    <row r="10307" spans="19:20" x14ac:dyDescent="0.25">
      <c r="S10307">
        <f t="shared" si="324"/>
        <v>0</v>
      </c>
      <c r="T10307" t="str">
        <f t="shared" ref="T10307:T10370" si="325">LEFT(P10307,6)</f>
        <v/>
      </c>
    </row>
    <row r="10308" spans="19:20" x14ac:dyDescent="0.25">
      <c r="S10308">
        <f t="shared" si="324"/>
        <v>0</v>
      </c>
      <c r="T10308" t="str">
        <f t="shared" si="325"/>
        <v/>
      </c>
    </row>
    <row r="10309" spans="19:20" x14ac:dyDescent="0.25">
      <c r="S10309">
        <f t="shared" si="324"/>
        <v>0</v>
      </c>
      <c r="T10309" t="str">
        <f t="shared" si="325"/>
        <v/>
      </c>
    </row>
    <row r="10310" spans="19:20" x14ac:dyDescent="0.25">
      <c r="S10310">
        <f t="shared" si="324"/>
        <v>0</v>
      </c>
      <c r="T10310" t="str">
        <f t="shared" si="325"/>
        <v/>
      </c>
    </row>
    <row r="10311" spans="19:20" x14ac:dyDescent="0.25">
      <c r="S10311">
        <f t="shared" ref="S10311:S10374" si="326">J10311</f>
        <v>0</v>
      </c>
      <c r="T10311" t="str">
        <f t="shared" si="325"/>
        <v/>
      </c>
    </row>
    <row r="10312" spans="19:20" x14ac:dyDescent="0.25">
      <c r="S10312">
        <f t="shared" si="326"/>
        <v>0</v>
      </c>
      <c r="T10312" t="str">
        <f t="shared" si="325"/>
        <v/>
      </c>
    </row>
    <row r="10313" spans="19:20" x14ac:dyDescent="0.25">
      <c r="S10313">
        <f t="shared" si="326"/>
        <v>0</v>
      </c>
      <c r="T10313" t="str">
        <f t="shared" si="325"/>
        <v/>
      </c>
    </row>
    <row r="10314" spans="19:20" x14ac:dyDescent="0.25">
      <c r="S10314">
        <f t="shared" si="326"/>
        <v>0</v>
      </c>
      <c r="T10314" t="str">
        <f t="shared" si="325"/>
        <v/>
      </c>
    </row>
    <row r="10315" spans="19:20" x14ac:dyDescent="0.25">
      <c r="S10315">
        <f t="shared" si="326"/>
        <v>0</v>
      </c>
      <c r="T10315" t="str">
        <f t="shared" si="325"/>
        <v/>
      </c>
    </row>
    <row r="10316" spans="19:20" x14ac:dyDescent="0.25">
      <c r="S10316">
        <f t="shared" si="326"/>
        <v>0</v>
      </c>
      <c r="T10316" t="str">
        <f t="shared" si="325"/>
        <v/>
      </c>
    </row>
    <row r="10317" spans="19:20" x14ac:dyDescent="0.25">
      <c r="S10317">
        <f t="shared" si="326"/>
        <v>0</v>
      </c>
      <c r="T10317" t="str">
        <f t="shared" si="325"/>
        <v/>
      </c>
    </row>
    <row r="10318" spans="19:20" x14ac:dyDescent="0.25">
      <c r="S10318">
        <f t="shared" si="326"/>
        <v>0</v>
      </c>
      <c r="T10318" t="str">
        <f t="shared" si="325"/>
        <v/>
      </c>
    </row>
    <row r="10319" spans="19:20" x14ac:dyDescent="0.25">
      <c r="S10319">
        <f t="shared" si="326"/>
        <v>0</v>
      </c>
      <c r="T10319" t="str">
        <f t="shared" si="325"/>
        <v/>
      </c>
    </row>
    <row r="10320" spans="19:20" x14ac:dyDescent="0.25">
      <c r="S10320">
        <f t="shared" si="326"/>
        <v>0</v>
      </c>
      <c r="T10320" t="str">
        <f t="shared" si="325"/>
        <v/>
      </c>
    </row>
    <row r="10321" spans="19:20" x14ac:dyDescent="0.25">
      <c r="S10321">
        <f t="shared" si="326"/>
        <v>0</v>
      </c>
      <c r="T10321" t="str">
        <f t="shared" si="325"/>
        <v/>
      </c>
    </row>
    <row r="10322" spans="19:20" x14ac:dyDescent="0.25">
      <c r="S10322">
        <f t="shared" si="326"/>
        <v>0</v>
      </c>
      <c r="T10322" t="str">
        <f t="shared" si="325"/>
        <v/>
      </c>
    </row>
    <row r="10323" spans="19:20" x14ac:dyDescent="0.25">
      <c r="S10323">
        <f t="shared" si="326"/>
        <v>0</v>
      </c>
      <c r="T10323" t="str">
        <f t="shared" si="325"/>
        <v/>
      </c>
    </row>
    <row r="10324" spans="19:20" x14ac:dyDescent="0.25">
      <c r="S10324">
        <f t="shared" si="326"/>
        <v>0</v>
      </c>
      <c r="T10324" t="str">
        <f t="shared" si="325"/>
        <v/>
      </c>
    </row>
    <row r="10325" spans="19:20" x14ac:dyDescent="0.25">
      <c r="S10325">
        <f t="shared" si="326"/>
        <v>0</v>
      </c>
      <c r="T10325" t="str">
        <f t="shared" si="325"/>
        <v/>
      </c>
    </row>
    <row r="10326" spans="19:20" x14ac:dyDescent="0.25">
      <c r="S10326">
        <f t="shared" si="326"/>
        <v>0</v>
      </c>
      <c r="T10326" t="str">
        <f t="shared" si="325"/>
        <v/>
      </c>
    </row>
    <row r="10327" spans="19:20" x14ac:dyDescent="0.25">
      <c r="S10327">
        <f t="shared" si="326"/>
        <v>0</v>
      </c>
      <c r="T10327" t="str">
        <f t="shared" si="325"/>
        <v/>
      </c>
    </row>
    <row r="10328" spans="19:20" x14ac:dyDescent="0.25">
      <c r="S10328">
        <f t="shared" si="326"/>
        <v>0</v>
      </c>
      <c r="T10328" t="str">
        <f t="shared" si="325"/>
        <v/>
      </c>
    </row>
    <row r="10329" spans="19:20" x14ac:dyDescent="0.25">
      <c r="S10329">
        <f t="shared" si="326"/>
        <v>0</v>
      </c>
      <c r="T10329" t="str">
        <f t="shared" si="325"/>
        <v/>
      </c>
    </row>
    <row r="10330" spans="19:20" x14ac:dyDescent="0.25">
      <c r="S10330">
        <f t="shared" si="326"/>
        <v>0</v>
      </c>
      <c r="T10330" t="str">
        <f t="shared" si="325"/>
        <v/>
      </c>
    </row>
    <row r="10331" spans="19:20" x14ac:dyDescent="0.25">
      <c r="S10331">
        <f t="shared" si="326"/>
        <v>0</v>
      </c>
      <c r="T10331" t="str">
        <f t="shared" si="325"/>
        <v/>
      </c>
    </row>
    <row r="10332" spans="19:20" x14ac:dyDescent="0.25">
      <c r="S10332">
        <f t="shared" si="326"/>
        <v>0</v>
      </c>
      <c r="T10332" t="str">
        <f t="shared" si="325"/>
        <v/>
      </c>
    </row>
    <row r="10333" spans="19:20" x14ac:dyDescent="0.25">
      <c r="S10333">
        <f t="shared" si="326"/>
        <v>0</v>
      </c>
      <c r="T10333" t="str">
        <f t="shared" si="325"/>
        <v/>
      </c>
    </row>
    <row r="10334" spans="19:20" x14ac:dyDescent="0.25">
      <c r="S10334">
        <f t="shared" si="326"/>
        <v>0</v>
      </c>
      <c r="T10334" t="str">
        <f t="shared" si="325"/>
        <v/>
      </c>
    </row>
    <row r="10335" spans="19:20" x14ac:dyDescent="0.25">
      <c r="S10335">
        <f t="shared" si="326"/>
        <v>0</v>
      </c>
      <c r="T10335" t="str">
        <f t="shared" si="325"/>
        <v/>
      </c>
    </row>
    <row r="10336" spans="19:20" x14ac:dyDescent="0.25">
      <c r="S10336">
        <f t="shared" si="326"/>
        <v>0</v>
      </c>
      <c r="T10336" t="str">
        <f t="shared" si="325"/>
        <v/>
      </c>
    </row>
    <row r="10337" spans="19:20" x14ac:dyDescent="0.25">
      <c r="S10337">
        <f t="shared" si="326"/>
        <v>0</v>
      </c>
      <c r="T10337" t="str">
        <f t="shared" si="325"/>
        <v/>
      </c>
    </row>
    <row r="10338" spans="19:20" x14ac:dyDescent="0.25">
      <c r="S10338">
        <f t="shared" si="326"/>
        <v>0</v>
      </c>
      <c r="T10338" t="str">
        <f t="shared" si="325"/>
        <v/>
      </c>
    </row>
    <row r="10339" spans="19:20" x14ac:dyDescent="0.25">
      <c r="S10339">
        <f t="shared" si="326"/>
        <v>0</v>
      </c>
      <c r="T10339" t="str">
        <f t="shared" si="325"/>
        <v/>
      </c>
    </row>
    <row r="10340" spans="19:20" x14ac:dyDescent="0.25">
      <c r="S10340">
        <f t="shared" si="326"/>
        <v>0</v>
      </c>
      <c r="T10340" t="str">
        <f t="shared" si="325"/>
        <v/>
      </c>
    </row>
    <row r="10341" spans="19:20" x14ac:dyDescent="0.25">
      <c r="S10341">
        <f t="shared" si="326"/>
        <v>0</v>
      </c>
      <c r="T10341" t="str">
        <f t="shared" si="325"/>
        <v/>
      </c>
    </row>
    <row r="10342" spans="19:20" x14ac:dyDescent="0.25">
      <c r="S10342">
        <f t="shared" si="326"/>
        <v>0</v>
      </c>
      <c r="T10342" t="str">
        <f t="shared" si="325"/>
        <v/>
      </c>
    </row>
    <row r="10343" spans="19:20" x14ac:dyDescent="0.25">
      <c r="S10343">
        <f t="shared" si="326"/>
        <v>0</v>
      </c>
      <c r="T10343" t="str">
        <f t="shared" si="325"/>
        <v/>
      </c>
    </row>
    <row r="10344" spans="19:20" x14ac:dyDescent="0.25">
      <c r="S10344">
        <f t="shared" si="326"/>
        <v>0</v>
      </c>
      <c r="T10344" t="str">
        <f t="shared" si="325"/>
        <v/>
      </c>
    </row>
    <row r="10345" spans="19:20" x14ac:dyDescent="0.25">
      <c r="S10345">
        <f t="shared" si="326"/>
        <v>0</v>
      </c>
      <c r="T10345" t="str">
        <f t="shared" si="325"/>
        <v/>
      </c>
    </row>
    <row r="10346" spans="19:20" x14ac:dyDescent="0.25">
      <c r="S10346">
        <f t="shared" si="326"/>
        <v>0</v>
      </c>
      <c r="T10346" t="str">
        <f t="shared" si="325"/>
        <v/>
      </c>
    </row>
    <row r="10347" spans="19:20" x14ac:dyDescent="0.25">
      <c r="S10347">
        <f t="shared" si="326"/>
        <v>0</v>
      </c>
      <c r="T10347" t="str">
        <f t="shared" si="325"/>
        <v/>
      </c>
    </row>
    <row r="10348" spans="19:20" x14ac:dyDescent="0.25">
      <c r="S10348">
        <f t="shared" si="326"/>
        <v>0</v>
      </c>
      <c r="T10348" t="str">
        <f t="shared" si="325"/>
        <v/>
      </c>
    </row>
    <row r="10349" spans="19:20" x14ac:dyDescent="0.25">
      <c r="S10349">
        <f t="shared" si="326"/>
        <v>0</v>
      </c>
      <c r="T10349" t="str">
        <f t="shared" si="325"/>
        <v/>
      </c>
    </row>
    <row r="10350" spans="19:20" x14ac:dyDescent="0.25">
      <c r="S10350">
        <f t="shared" si="326"/>
        <v>0</v>
      </c>
      <c r="T10350" t="str">
        <f t="shared" si="325"/>
        <v/>
      </c>
    </row>
    <row r="10351" spans="19:20" x14ac:dyDescent="0.25">
      <c r="S10351">
        <f t="shared" si="326"/>
        <v>0</v>
      </c>
      <c r="T10351" t="str">
        <f t="shared" si="325"/>
        <v/>
      </c>
    </row>
    <row r="10352" spans="19:20" x14ac:dyDescent="0.25">
      <c r="S10352">
        <f t="shared" si="326"/>
        <v>0</v>
      </c>
      <c r="T10352" t="str">
        <f t="shared" si="325"/>
        <v/>
      </c>
    </row>
    <row r="10353" spans="19:20" x14ac:dyDescent="0.25">
      <c r="S10353">
        <f t="shared" si="326"/>
        <v>0</v>
      </c>
      <c r="T10353" t="str">
        <f t="shared" si="325"/>
        <v/>
      </c>
    </row>
    <row r="10354" spans="19:20" x14ac:dyDescent="0.25">
      <c r="S10354">
        <f t="shared" si="326"/>
        <v>0</v>
      </c>
      <c r="T10354" t="str">
        <f t="shared" si="325"/>
        <v/>
      </c>
    </row>
    <row r="10355" spans="19:20" x14ac:dyDescent="0.25">
      <c r="S10355">
        <f t="shared" si="326"/>
        <v>0</v>
      </c>
      <c r="T10355" t="str">
        <f t="shared" si="325"/>
        <v/>
      </c>
    </row>
    <row r="10356" spans="19:20" x14ac:dyDescent="0.25">
      <c r="S10356">
        <f t="shared" si="326"/>
        <v>0</v>
      </c>
      <c r="T10356" t="str">
        <f t="shared" si="325"/>
        <v/>
      </c>
    </row>
    <row r="10357" spans="19:20" x14ac:dyDescent="0.25">
      <c r="S10357">
        <f t="shared" si="326"/>
        <v>0</v>
      </c>
      <c r="T10357" t="str">
        <f t="shared" si="325"/>
        <v/>
      </c>
    </row>
    <row r="10358" spans="19:20" x14ac:dyDescent="0.25">
      <c r="S10358">
        <f t="shared" si="326"/>
        <v>0</v>
      </c>
      <c r="T10358" t="str">
        <f t="shared" si="325"/>
        <v/>
      </c>
    </row>
    <row r="10359" spans="19:20" x14ac:dyDescent="0.25">
      <c r="S10359">
        <f t="shared" si="326"/>
        <v>0</v>
      </c>
      <c r="T10359" t="str">
        <f t="shared" si="325"/>
        <v/>
      </c>
    </row>
    <row r="10360" spans="19:20" x14ac:dyDescent="0.25">
      <c r="S10360">
        <f t="shared" si="326"/>
        <v>0</v>
      </c>
      <c r="T10360" t="str">
        <f t="shared" si="325"/>
        <v/>
      </c>
    </row>
    <row r="10361" spans="19:20" x14ac:dyDescent="0.25">
      <c r="S10361">
        <f t="shared" si="326"/>
        <v>0</v>
      </c>
      <c r="T10361" t="str">
        <f t="shared" si="325"/>
        <v/>
      </c>
    </row>
    <row r="10362" spans="19:20" x14ac:dyDescent="0.25">
      <c r="S10362">
        <f t="shared" si="326"/>
        <v>0</v>
      </c>
      <c r="T10362" t="str">
        <f t="shared" si="325"/>
        <v/>
      </c>
    </row>
    <row r="10363" spans="19:20" x14ac:dyDescent="0.25">
      <c r="S10363">
        <f t="shared" si="326"/>
        <v>0</v>
      </c>
      <c r="T10363" t="str">
        <f t="shared" si="325"/>
        <v/>
      </c>
    </row>
    <row r="10364" spans="19:20" x14ac:dyDescent="0.25">
      <c r="S10364">
        <f t="shared" si="326"/>
        <v>0</v>
      </c>
      <c r="T10364" t="str">
        <f t="shared" si="325"/>
        <v/>
      </c>
    </row>
    <row r="10365" spans="19:20" x14ac:dyDescent="0.25">
      <c r="S10365">
        <f t="shared" si="326"/>
        <v>0</v>
      </c>
      <c r="T10365" t="str">
        <f t="shared" si="325"/>
        <v/>
      </c>
    </row>
    <row r="10366" spans="19:20" x14ac:dyDescent="0.25">
      <c r="S10366">
        <f t="shared" si="326"/>
        <v>0</v>
      </c>
      <c r="T10366" t="str">
        <f t="shared" si="325"/>
        <v/>
      </c>
    </row>
    <row r="10367" spans="19:20" x14ac:dyDescent="0.25">
      <c r="S10367">
        <f t="shared" si="326"/>
        <v>0</v>
      </c>
      <c r="T10367" t="str">
        <f t="shared" si="325"/>
        <v/>
      </c>
    </row>
    <row r="10368" spans="19:20" x14ac:dyDescent="0.25">
      <c r="S10368">
        <f t="shared" si="326"/>
        <v>0</v>
      </c>
      <c r="T10368" t="str">
        <f t="shared" si="325"/>
        <v/>
      </c>
    </row>
    <row r="10369" spans="19:20" x14ac:dyDescent="0.25">
      <c r="S10369">
        <f t="shared" si="326"/>
        <v>0</v>
      </c>
      <c r="T10369" t="str">
        <f t="shared" si="325"/>
        <v/>
      </c>
    </row>
    <row r="10370" spans="19:20" x14ac:dyDescent="0.25">
      <c r="S10370">
        <f t="shared" si="326"/>
        <v>0</v>
      </c>
      <c r="T10370" t="str">
        <f t="shared" si="325"/>
        <v/>
      </c>
    </row>
    <row r="10371" spans="19:20" x14ac:dyDescent="0.25">
      <c r="S10371">
        <f t="shared" si="326"/>
        <v>0</v>
      </c>
      <c r="T10371" t="str">
        <f t="shared" ref="T10371:T10434" si="327">LEFT(P10371,6)</f>
        <v/>
      </c>
    </row>
    <row r="10372" spans="19:20" x14ac:dyDescent="0.25">
      <c r="S10372">
        <f t="shared" si="326"/>
        <v>0</v>
      </c>
      <c r="T10372" t="str">
        <f t="shared" si="327"/>
        <v/>
      </c>
    </row>
    <row r="10373" spans="19:20" x14ac:dyDescent="0.25">
      <c r="S10373">
        <f t="shared" si="326"/>
        <v>0</v>
      </c>
      <c r="T10373" t="str">
        <f t="shared" si="327"/>
        <v/>
      </c>
    </row>
    <row r="10374" spans="19:20" x14ac:dyDescent="0.25">
      <c r="S10374">
        <f t="shared" si="326"/>
        <v>0</v>
      </c>
      <c r="T10374" t="str">
        <f t="shared" si="327"/>
        <v/>
      </c>
    </row>
    <row r="10375" spans="19:20" x14ac:dyDescent="0.25">
      <c r="S10375">
        <f t="shared" ref="S10375:S10438" si="328">J10375</f>
        <v>0</v>
      </c>
      <c r="T10375" t="str">
        <f t="shared" si="327"/>
        <v/>
      </c>
    </row>
    <row r="10376" spans="19:20" x14ac:dyDescent="0.25">
      <c r="S10376">
        <f t="shared" si="328"/>
        <v>0</v>
      </c>
      <c r="T10376" t="str">
        <f t="shared" si="327"/>
        <v/>
      </c>
    </row>
    <row r="10377" spans="19:20" x14ac:dyDescent="0.25">
      <c r="S10377">
        <f t="shared" si="328"/>
        <v>0</v>
      </c>
      <c r="T10377" t="str">
        <f t="shared" si="327"/>
        <v/>
      </c>
    </row>
    <row r="10378" spans="19:20" x14ac:dyDescent="0.25">
      <c r="S10378">
        <f t="shared" si="328"/>
        <v>0</v>
      </c>
      <c r="T10378" t="str">
        <f t="shared" si="327"/>
        <v/>
      </c>
    </row>
    <row r="10379" spans="19:20" x14ac:dyDescent="0.25">
      <c r="S10379">
        <f t="shared" si="328"/>
        <v>0</v>
      </c>
      <c r="T10379" t="str">
        <f t="shared" si="327"/>
        <v/>
      </c>
    </row>
    <row r="10380" spans="19:20" x14ac:dyDescent="0.25">
      <c r="S10380">
        <f t="shared" si="328"/>
        <v>0</v>
      </c>
      <c r="T10380" t="str">
        <f t="shared" si="327"/>
        <v/>
      </c>
    </row>
    <row r="10381" spans="19:20" x14ac:dyDescent="0.25">
      <c r="S10381">
        <f t="shared" si="328"/>
        <v>0</v>
      </c>
      <c r="T10381" t="str">
        <f t="shared" si="327"/>
        <v/>
      </c>
    </row>
    <row r="10382" spans="19:20" x14ac:dyDescent="0.25">
      <c r="S10382">
        <f t="shared" si="328"/>
        <v>0</v>
      </c>
      <c r="T10382" t="str">
        <f t="shared" si="327"/>
        <v/>
      </c>
    </row>
    <row r="10383" spans="19:20" x14ac:dyDescent="0.25">
      <c r="S10383">
        <f t="shared" si="328"/>
        <v>0</v>
      </c>
      <c r="T10383" t="str">
        <f t="shared" si="327"/>
        <v/>
      </c>
    </row>
    <row r="10384" spans="19:20" x14ac:dyDescent="0.25">
      <c r="S10384">
        <f t="shared" si="328"/>
        <v>0</v>
      </c>
      <c r="T10384" t="str">
        <f t="shared" si="327"/>
        <v/>
      </c>
    </row>
    <row r="10385" spans="19:20" x14ac:dyDescent="0.25">
      <c r="S10385">
        <f t="shared" si="328"/>
        <v>0</v>
      </c>
      <c r="T10385" t="str">
        <f t="shared" si="327"/>
        <v/>
      </c>
    </row>
    <row r="10386" spans="19:20" x14ac:dyDescent="0.25">
      <c r="S10386">
        <f t="shared" si="328"/>
        <v>0</v>
      </c>
      <c r="T10386" t="str">
        <f t="shared" si="327"/>
        <v/>
      </c>
    </row>
    <row r="10387" spans="19:20" x14ac:dyDescent="0.25">
      <c r="S10387">
        <f t="shared" si="328"/>
        <v>0</v>
      </c>
      <c r="T10387" t="str">
        <f t="shared" si="327"/>
        <v/>
      </c>
    </row>
    <row r="10388" spans="19:20" x14ac:dyDescent="0.25">
      <c r="S10388">
        <f t="shared" si="328"/>
        <v>0</v>
      </c>
      <c r="T10388" t="str">
        <f t="shared" si="327"/>
        <v/>
      </c>
    </row>
    <row r="10389" spans="19:20" x14ac:dyDescent="0.25">
      <c r="S10389">
        <f t="shared" si="328"/>
        <v>0</v>
      </c>
      <c r="T10389" t="str">
        <f t="shared" si="327"/>
        <v/>
      </c>
    </row>
    <row r="10390" spans="19:20" x14ac:dyDescent="0.25">
      <c r="S10390">
        <f t="shared" si="328"/>
        <v>0</v>
      </c>
      <c r="T10390" t="str">
        <f t="shared" si="327"/>
        <v/>
      </c>
    </row>
    <row r="10391" spans="19:20" x14ac:dyDescent="0.25">
      <c r="S10391">
        <f t="shared" si="328"/>
        <v>0</v>
      </c>
      <c r="T10391" t="str">
        <f t="shared" si="327"/>
        <v/>
      </c>
    </row>
    <row r="10392" spans="19:20" x14ac:dyDescent="0.25">
      <c r="S10392">
        <f t="shared" si="328"/>
        <v>0</v>
      </c>
      <c r="T10392" t="str">
        <f t="shared" si="327"/>
        <v/>
      </c>
    </row>
    <row r="10393" spans="19:20" x14ac:dyDescent="0.25">
      <c r="S10393">
        <f t="shared" si="328"/>
        <v>0</v>
      </c>
      <c r="T10393" t="str">
        <f t="shared" si="327"/>
        <v/>
      </c>
    </row>
    <row r="10394" spans="19:20" x14ac:dyDescent="0.25">
      <c r="S10394">
        <f t="shared" si="328"/>
        <v>0</v>
      </c>
      <c r="T10394" t="str">
        <f t="shared" si="327"/>
        <v/>
      </c>
    </row>
    <row r="10395" spans="19:20" x14ac:dyDescent="0.25">
      <c r="S10395">
        <f t="shared" si="328"/>
        <v>0</v>
      </c>
      <c r="T10395" t="str">
        <f t="shared" si="327"/>
        <v/>
      </c>
    </row>
    <row r="10396" spans="19:20" x14ac:dyDescent="0.25">
      <c r="S10396">
        <f t="shared" si="328"/>
        <v>0</v>
      </c>
      <c r="T10396" t="str">
        <f t="shared" si="327"/>
        <v/>
      </c>
    </row>
    <row r="10397" spans="19:20" x14ac:dyDescent="0.25">
      <c r="S10397">
        <f t="shared" si="328"/>
        <v>0</v>
      </c>
      <c r="T10397" t="str">
        <f t="shared" si="327"/>
        <v/>
      </c>
    </row>
    <row r="10398" spans="19:20" x14ac:dyDescent="0.25">
      <c r="S10398">
        <f t="shared" si="328"/>
        <v>0</v>
      </c>
      <c r="T10398" t="str">
        <f t="shared" si="327"/>
        <v/>
      </c>
    </row>
    <row r="10399" spans="19:20" x14ac:dyDescent="0.25">
      <c r="S10399">
        <f t="shared" si="328"/>
        <v>0</v>
      </c>
      <c r="T10399" t="str">
        <f t="shared" si="327"/>
        <v/>
      </c>
    </row>
    <row r="10400" spans="19:20" x14ac:dyDescent="0.25">
      <c r="S10400">
        <f t="shared" si="328"/>
        <v>0</v>
      </c>
      <c r="T10400" t="str">
        <f t="shared" si="327"/>
        <v/>
      </c>
    </row>
    <row r="10401" spans="19:20" x14ac:dyDescent="0.25">
      <c r="S10401">
        <f t="shared" si="328"/>
        <v>0</v>
      </c>
      <c r="T10401" t="str">
        <f t="shared" si="327"/>
        <v/>
      </c>
    </row>
    <row r="10402" spans="19:20" x14ac:dyDescent="0.25">
      <c r="S10402">
        <f t="shared" si="328"/>
        <v>0</v>
      </c>
      <c r="T10402" t="str">
        <f t="shared" si="327"/>
        <v/>
      </c>
    </row>
    <row r="10403" spans="19:20" x14ac:dyDescent="0.25">
      <c r="S10403">
        <f t="shared" si="328"/>
        <v>0</v>
      </c>
      <c r="T10403" t="str">
        <f t="shared" si="327"/>
        <v/>
      </c>
    </row>
    <row r="10404" spans="19:20" x14ac:dyDescent="0.25">
      <c r="S10404">
        <f t="shared" si="328"/>
        <v>0</v>
      </c>
      <c r="T10404" t="str">
        <f t="shared" si="327"/>
        <v/>
      </c>
    </row>
    <row r="10405" spans="19:20" x14ac:dyDescent="0.25">
      <c r="S10405">
        <f t="shared" si="328"/>
        <v>0</v>
      </c>
      <c r="T10405" t="str">
        <f t="shared" si="327"/>
        <v/>
      </c>
    </row>
    <row r="10406" spans="19:20" x14ac:dyDescent="0.25">
      <c r="S10406">
        <f t="shared" si="328"/>
        <v>0</v>
      </c>
      <c r="T10406" t="str">
        <f t="shared" si="327"/>
        <v/>
      </c>
    </row>
    <row r="10407" spans="19:20" x14ac:dyDescent="0.25">
      <c r="S10407">
        <f t="shared" si="328"/>
        <v>0</v>
      </c>
      <c r="T10407" t="str">
        <f t="shared" si="327"/>
        <v/>
      </c>
    </row>
    <row r="10408" spans="19:20" x14ac:dyDescent="0.25">
      <c r="S10408">
        <f t="shared" si="328"/>
        <v>0</v>
      </c>
      <c r="T10408" t="str">
        <f t="shared" si="327"/>
        <v/>
      </c>
    </row>
    <row r="10409" spans="19:20" x14ac:dyDescent="0.25">
      <c r="S10409">
        <f t="shared" si="328"/>
        <v>0</v>
      </c>
      <c r="T10409" t="str">
        <f t="shared" si="327"/>
        <v/>
      </c>
    </row>
    <row r="10410" spans="19:20" x14ac:dyDescent="0.25">
      <c r="S10410">
        <f t="shared" si="328"/>
        <v>0</v>
      </c>
      <c r="T10410" t="str">
        <f t="shared" si="327"/>
        <v/>
      </c>
    </row>
    <row r="10411" spans="19:20" x14ac:dyDescent="0.25">
      <c r="S10411">
        <f t="shared" si="328"/>
        <v>0</v>
      </c>
      <c r="T10411" t="str">
        <f t="shared" si="327"/>
        <v/>
      </c>
    </row>
    <row r="10412" spans="19:20" x14ac:dyDescent="0.25">
      <c r="S10412">
        <f t="shared" si="328"/>
        <v>0</v>
      </c>
      <c r="T10412" t="str">
        <f t="shared" si="327"/>
        <v/>
      </c>
    </row>
    <row r="10413" spans="19:20" x14ac:dyDescent="0.25">
      <c r="S10413">
        <f t="shared" si="328"/>
        <v>0</v>
      </c>
      <c r="T10413" t="str">
        <f t="shared" si="327"/>
        <v/>
      </c>
    </row>
    <row r="10414" spans="19:20" x14ac:dyDescent="0.25">
      <c r="S10414">
        <f t="shared" si="328"/>
        <v>0</v>
      </c>
      <c r="T10414" t="str">
        <f t="shared" si="327"/>
        <v/>
      </c>
    </row>
    <row r="10415" spans="19:20" x14ac:dyDescent="0.25">
      <c r="S10415">
        <f t="shared" si="328"/>
        <v>0</v>
      </c>
      <c r="T10415" t="str">
        <f t="shared" si="327"/>
        <v/>
      </c>
    </row>
    <row r="10416" spans="19:20" x14ac:dyDescent="0.25">
      <c r="S10416">
        <f t="shared" si="328"/>
        <v>0</v>
      </c>
      <c r="T10416" t="str">
        <f t="shared" si="327"/>
        <v/>
      </c>
    </row>
    <row r="10417" spans="19:20" x14ac:dyDescent="0.25">
      <c r="S10417">
        <f t="shared" si="328"/>
        <v>0</v>
      </c>
      <c r="T10417" t="str">
        <f t="shared" si="327"/>
        <v/>
      </c>
    </row>
    <row r="10418" spans="19:20" x14ac:dyDescent="0.25">
      <c r="S10418">
        <f t="shared" si="328"/>
        <v>0</v>
      </c>
      <c r="T10418" t="str">
        <f t="shared" si="327"/>
        <v/>
      </c>
    </row>
    <row r="10419" spans="19:20" x14ac:dyDescent="0.25">
      <c r="S10419">
        <f t="shared" si="328"/>
        <v>0</v>
      </c>
      <c r="T10419" t="str">
        <f t="shared" si="327"/>
        <v/>
      </c>
    </row>
    <row r="10420" spans="19:20" x14ac:dyDescent="0.25">
      <c r="S10420">
        <f t="shared" si="328"/>
        <v>0</v>
      </c>
      <c r="T10420" t="str">
        <f t="shared" si="327"/>
        <v/>
      </c>
    </row>
    <row r="10421" spans="19:20" x14ac:dyDescent="0.25">
      <c r="S10421">
        <f t="shared" si="328"/>
        <v>0</v>
      </c>
      <c r="T10421" t="str">
        <f t="shared" si="327"/>
        <v/>
      </c>
    </row>
    <row r="10422" spans="19:20" x14ac:dyDescent="0.25">
      <c r="S10422">
        <f t="shared" si="328"/>
        <v>0</v>
      </c>
      <c r="T10422" t="str">
        <f t="shared" si="327"/>
        <v/>
      </c>
    </row>
    <row r="10423" spans="19:20" x14ac:dyDescent="0.25">
      <c r="S10423">
        <f t="shared" si="328"/>
        <v>0</v>
      </c>
      <c r="T10423" t="str">
        <f t="shared" si="327"/>
        <v/>
      </c>
    </row>
    <row r="10424" spans="19:20" x14ac:dyDescent="0.25">
      <c r="S10424">
        <f t="shared" si="328"/>
        <v>0</v>
      </c>
      <c r="T10424" t="str">
        <f t="shared" si="327"/>
        <v/>
      </c>
    </row>
    <row r="10425" spans="19:20" x14ac:dyDescent="0.25">
      <c r="S10425">
        <f t="shared" si="328"/>
        <v>0</v>
      </c>
      <c r="T10425" t="str">
        <f t="shared" si="327"/>
        <v/>
      </c>
    </row>
    <row r="10426" spans="19:20" x14ac:dyDescent="0.25">
      <c r="S10426">
        <f t="shared" si="328"/>
        <v>0</v>
      </c>
      <c r="T10426" t="str">
        <f t="shared" si="327"/>
        <v/>
      </c>
    </row>
    <row r="10427" spans="19:20" x14ac:dyDescent="0.25">
      <c r="S10427">
        <f t="shared" si="328"/>
        <v>0</v>
      </c>
      <c r="T10427" t="str">
        <f t="shared" si="327"/>
        <v/>
      </c>
    </row>
    <row r="10428" spans="19:20" x14ac:dyDescent="0.25">
      <c r="S10428">
        <f t="shared" si="328"/>
        <v>0</v>
      </c>
      <c r="T10428" t="str">
        <f t="shared" si="327"/>
        <v/>
      </c>
    </row>
    <row r="10429" spans="19:20" x14ac:dyDescent="0.25">
      <c r="S10429">
        <f t="shared" si="328"/>
        <v>0</v>
      </c>
      <c r="T10429" t="str">
        <f t="shared" si="327"/>
        <v/>
      </c>
    </row>
    <row r="10430" spans="19:20" x14ac:dyDescent="0.25">
      <c r="S10430">
        <f t="shared" si="328"/>
        <v>0</v>
      </c>
      <c r="T10430" t="str">
        <f t="shared" si="327"/>
        <v/>
      </c>
    </row>
    <row r="10431" spans="19:20" x14ac:dyDescent="0.25">
      <c r="S10431">
        <f t="shared" si="328"/>
        <v>0</v>
      </c>
      <c r="T10431" t="str">
        <f t="shared" si="327"/>
        <v/>
      </c>
    </row>
    <row r="10432" spans="19:20" x14ac:dyDescent="0.25">
      <c r="S10432">
        <f t="shared" si="328"/>
        <v>0</v>
      </c>
      <c r="T10432" t="str">
        <f t="shared" si="327"/>
        <v/>
      </c>
    </row>
    <row r="10433" spans="19:20" x14ac:dyDescent="0.25">
      <c r="S10433">
        <f t="shared" si="328"/>
        <v>0</v>
      </c>
      <c r="T10433" t="str">
        <f t="shared" si="327"/>
        <v/>
      </c>
    </row>
    <row r="10434" spans="19:20" x14ac:dyDescent="0.25">
      <c r="S10434">
        <f t="shared" si="328"/>
        <v>0</v>
      </c>
      <c r="T10434" t="str">
        <f t="shared" si="327"/>
        <v/>
      </c>
    </row>
    <row r="10435" spans="19:20" x14ac:dyDescent="0.25">
      <c r="S10435">
        <f t="shared" si="328"/>
        <v>0</v>
      </c>
      <c r="T10435" t="str">
        <f t="shared" ref="T10435:T10498" si="329">LEFT(P10435,6)</f>
        <v/>
      </c>
    </row>
    <row r="10436" spans="19:20" x14ac:dyDescent="0.25">
      <c r="S10436">
        <f t="shared" si="328"/>
        <v>0</v>
      </c>
      <c r="T10436" t="str">
        <f t="shared" si="329"/>
        <v/>
      </c>
    </row>
    <row r="10437" spans="19:20" x14ac:dyDescent="0.25">
      <c r="S10437">
        <f t="shared" si="328"/>
        <v>0</v>
      </c>
      <c r="T10437" t="str">
        <f t="shared" si="329"/>
        <v/>
      </c>
    </row>
    <row r="10438" spans="19:20" x14ac:dyDescent="0.25">
      <c r="S10438">
        <f t="shared" si="328"/>
        <v>0</v>
      </c>
      <c r="T10438" t="str">
        <f t="shared" si="329"/>
        <v/>
      </c>
    </row>
    <row r="10439" spans="19:20" x14ac:dyDescent="0.25">
      <c r="S10439">
        <f t="shared" ref="S10439:S10502" si="330">J10439</f>
        <v>0</v>
      </c>
      <c r="T10439" t="str">
        <f t="shared" si="329"/>
        <v/>
      </c>
    </row>
    <row r="10440" spans="19:20" x14ac:dyDescent="0.25">
      <c r="S10440">
        <f t="shared" si="330"/>
        <v>0</v>
      </c>
      <c r="T10440" t="str">
        <f t="shared" si="329"/>
        <v/>
      </c>
    </row>
    <row r="10441" spans="19:20" x14ac:dyDescent="0.25">
      <c r="S10441">
        <f t="shared" si="330"/>
        <v>0</v>
      </c>
      <c r="T10441" t="str">
        <f t="shared" si="329"/>
        <v/>
      </c>
    </row>
    <row r="10442" spans="19:20" x14ac:dyDescent="0.25">
      <c r="S10442">
        <f t="shared" si="330"/>
        <v>0</v>
      </c>
      <c r="T10442" t="str">
        <f t="shared" si="329"/>
        <v/>
      </c>
    </row>
    <row r="10443" spans="19:20" x14ac:dyDescent="0.25">
      <c r="S10443">
        <f t="shared" si="330"/>
        <v>0</v>
      </c>
      <c r="T10443" t="str">
        <f t="shared" si="329"/>
        <v/>
      </c>
    </row>
    <row r="10444" spans="19:20" x14ac:dyDescent="0.25">
      <c r="S10444">
        <f t="shared" si="330"/>
        <v>0</v>
      </c>
      <c r="T10444" t="str">
        <f t="shared" si="329"/>
        <v/>
      </c>
    </row>
    <row r="10445" spans="19:20" x14ac:dyDescent="0.25">
      <c r="S10445">
        <f t="shared" si="330"/>
        <v>0</v>
      </c>
      <c r="T10445" t="str">
        <f t="shared" si="329"/>
        <v/>
      </c>
    </row>
    <row r="10446" spans="19:20" x14ac:dyDescent="0.25">
      <c r="S10446">
        <f t="shared" si="330"/>
        <v>0</v>
      </c>
      <c r="T10446" t="str">
        <f t="shared" si="329"/>
        <v/>
      </c>
    </row>
    <row r="10447" spans="19:20" x14ac:dyDescent="0.25">
      <c r="S10447">
        <f t="shared" si="330"/>
        <v>0</v>
      </c>
      <c r="T10447" t="str">
        <f t="shared" si="329"/>
        <v/>
      </c>
    </row>
    <row r="10448" spans="19:20" x14ac:dyDescent="0.25">
      <c r="S10448">
        <f t="shared" si="330"/>
        <v>0</v>
      </c>
      <c r="T10448" t="str">
        <f t="shared" si="329"/>
        <v/>
      </c>
    </row>
    <row r="10449" spans="19:20" x14ac:dyDescent="0.25">
      <c r="S10449">
        <f t="shared" si="330"/>
        <v>0</v>
      </c>
      <c r="T10449" t="str">
        <f t="shared" si="329"/>
        <v/>
      </c>
    </row>
    <row r="10450" spans="19:20" x14ac:dyDescent="0.25">
      <c r="S10450">
        <f t="shared" si="330"/>
        <v>0</v>
      </c>
      <c r="T10450" t="str">
        <f t="shared" si="329"/>
        <v/>
      </c>
    </row>
    <row r="10451" spans="19:20" x14ac:dyDescent="0.25">
      <c r="S10451">
        <f t="shared" si="330"/>
        <v>0</v>
      </c>
      <c r="T10451" t="str">
        <f t="shared" si="329"/>
        <v/>
      </c>
    </row>
    <row r="10452" spans="19:20" x14ac:dyDescent="0.25">
      <c r="S10452">
        <f t="shared" si="330"/>
        <v>0</v>
      </c>
      <c r="T10452" t="str">
        <f t="shared" si="329"/>
        <v/>
      </c>
    </row>
    <row r="10453" spans="19:20" x14ac:dyDescent="0.25">
      <c r="S10453">
        <f t="shared" si="330"/>
        <v>0</v>
      </c>
      <c r="T10453" t="str">
        <f t="shared" si="329"/>
        <v/>
      </c>
    </row>
    <row r="10454" spans="19:20" x14ac:dyDescent="0.25">
      <c r="S10454">
        <f t="shared" si="330"/>
        <v>0</v>
      </c>
      <c r="T10454" t="str">
        <f t="shared" si="329"/>
        <v/>
      </c>
    </row>
    <row r="10455" spans="19:20" x14ac:dyDescent="0.25">
      <c r="S10455">
        <f t="shared" si="330"/>
        <v>0</v>
      </c>
      <c r="T10455" t="str">
        <f t="shared" si="329"/>
        <v/>
      </c>
    </row>
    <row r="10456" spans="19:20" x14ac:dyDescent="0.25">
      <c r="S10456">
        <f t="shared" si="330"/>
        <v>0</v>
      </c>
      <c r="T10456" t="str">
        <f t="shared" si="329"/>
        <v/>
      </c>
    </row>
    <row r="10457" spans="19:20" x14ac:dyDescent="0.25">
      <c r="S10457">
        <f t="shared" si="330"/>
        <v>0</v>
      </c>
      <c r="T10457" t="str">
        <f t="shared" si="329"/>
        <v/>
      </c>
    </row>
    <row r="10458" spans="19:20" x14ac:dyDescent="0.25">
      <c r="S10458">
        <f t="shared" si="330"/>
        <v>0</v>
      </c>
      <c r="T10458" t="str">
        <f t="shared" si="329"/>
        <v/>
      </c>
    </row>
    <row r="10459" spans="19:20" x14ac:dyDescent="0.25">
      <c r="S10459">
        <f t="shared" si="330"/>
        <v>0</v>
      </c>
      <c r="T10459" t="str">
        <f t="shared" si="329"/>
        <v/>
      </c>
    </row>
    <row r="10460" spans="19:20" x14ac:dyDescent="0.25">
      <c r="S10460">
        <f t="shared" si="330"/>
        <v>0</v>
      </c>
      <c r="T10460" t="str">
        <f t="shared" si="329"/>
        <v/>
      </c>
    </row>
    <row r="10461" spans="19:20" x14ac:dyDescent="0.25">
      <c r="S10461">
        <f t="shared" si="330"/>
        <v>0</v>
      </c>
      <c r="T10461" t="str">
        <f t="shared" si="329"/>
        <v/>
      </c>
    </row>
    <row r="10462" spans="19:20" x14ac:dyDescent="0.25">
      <c r="S10462">
        <f t="shared" si="330"/>
        <v>0</v>
      </c>
      <c r="T10462" t="str">
        <f t="shared" si="329"/>
        <v/>
      </c>
    </row>
    <row r="10463" spans="19:20" x14ac:dyDescent="0.25">
      <c r="S10463">
        <f t="shared" si="330"/>
        <v>0</v>
      </c>
      <c r="T10463" t="str">
        <f t="shared" si="329"/>
        <v/>
      </c>
    </row>
    <row r="10464" spans="19:20" x14ac:dyDescent="0.25">
      <c r="S10464">
        <f t="shared" si="330"/>
        <v>0</v>
      </c>
      <c r="T10464" t="str">
        <f t="shared" si="329"/>
        <v/>
      </c>
    </row>
    <row r="10465" spans="19:20" x14ac:dyDescent="0.25">
      <c r="S10465">
        <f t="shared" si="330"/>
        <v>0</v>
      </c>
      <c r="T10465" t="str">
        <f t="shared" si="329"/>
        <v/>
      </c>
    </row>
    <row r="10466" spans="19:20" x14ac:dyDescent="0.25">
      <c r="S10466">
        <f t="shared" si="330"/>
        <v>0</v>
      </c>
      <c r="T10466" t="str">
        <f t="shared" si="329"/>
        <v/>
      </c>
    </row>
    <row r="10467" spans="19:20" x14ac:dyDescent="0.25">
      <c r="S10467">
        <f t="shared" si="330"/>
        <v>0</v>
      </c>
      <c r="T10467" t="str">
        <f t="shared" si="329"/>
        <v/>
      </c>
    </row>
    <row r="10468" spans="19:20" x14ac:dyDescent="0.25">
      <c r="S10468">
        <f t="shared" si="330"/>
        <v>0</v>
      </c>
      <c r="T10468" t="str">
        <f t="shared" si="329"/>
        <v/>
      </c>
    </row>
    <row r="10469" spans="19:20" x14ac:dyDescent="0.25">
      <c r="S10469">
        <f t="shared" si="330"/>
        <v>0</v>
      </c>
      <c r="T10469" t="str">
        <f t="shared" si="329"/>
        <v/>
      </c>
    </row>
    <row r="10470" spans="19:20" x14ac:dyDescent="0.25">
      <c r="S10470">
        <f t="shared" si="330"/>
        <v>0</v>
      </c>
      <c r="T10470" t="str">
        <f t="shared" si="329"/>
        <v/>
      </c>
    </row>
    <row r="10471" spans="19:20" x14ac:dyDescent="0.25">
      <c r="S10471">
        <f t="shared" si="330"/>
        <v>0</v>
      </c>
      <c r="T10471" t="str">
        <f t="shared" si="329"/>
        <v/>
      </c>
    </row>
    <row r="10472" spans="19:20" x14ac:dyDescent="0.25">
      <c r="S10472">
        <f t="shared" si="330"/>
        <v>0</v>
      </c>
      <c r="T10472" t="str">
        <f t="shared" si="329"/>
        <v/>
      </c>
    </row>
    <row r="10473" spans="19:20" x14ac:dyDescent="0.25">
      <c r="S10473">
        <f t="shared" si="330"/>
        <v>0</v>
      </c>
      <c r="T10473" t="str">
        <f t="shared" si="329"/>
        <v/>
      </c>
    </row>
    <row r="10474" spans="19:20" x14ac:dyDescent="0.25">
      <c r="S10474">
        <f t="shared" si="330"/>
        <v>0</v>
      </c>
      <c r="T10474" t="str">
        <f t="shared" si="329"/>
        <v/>
      </c>
    </row>
    <row r="10475" spans="19:20" x14ac:dyDescent="0.25">
      <c r="S10475">
        <f t="shared" si="330"/>
        <v>0</v>
      </c>
      <c r="T10475" t="str">
        <f t="shared" si="329"/>
        <v/>
      </c>
    </row>
    <row r="10476" spans="19:20" x14ac:dyDescent="0.25">
      <c r="S10476">
        <f t="shared" si="330"/>
        <v>0</v>
      </c>
      <c r="T10476" t="str">
        <f t="shared" si="329"/>
        <v/>
      </c>
    </row>
    <row r="10477" spans="19:20" x14ac:dyDescent="0.25">
      <c r="S10477">
        <f t="shared" si="330"/>
        <v>0</v>
      </c>
      <c r="T10477" t="str">
        <f t="shared" si="329"/>
        <v/>
      </c>
    </row>
    <row r="10478" spans="19:20" x14ac:dyDescent="0.25">
      <c r="S10478">
        <f t="shared" si="330"/>
        <v>0</v>
      </c>
      <c r="T10478" t="str">
        <f t="shared" si="329"/>
        <v/>
      </c>
    </row>
    <row r="10479" spans="19:20" x14ac:dyDescent="0.25">
      <c r="S10479">
        <f t="shared" si="330"/>
        <v>0</v>
      </c>
      <c r="T10479" t="str">
        <f t="shared" si="329"/>
        <v/>
      </c>
    </row>
    <row r="10480" spans="19:20" x14ac:dyDescent="0.25">
      <c r="S10480">
        <f t="shared" si="330"/>
        <v>0</v>
      </c>
      <c r="T10480" t="str">
        <f t="shared" si="329"/>
        <v/>
      </c>
    </row>
    <row r="10481" spans="19:20" x14ac:dyDescent="0.25">
      <c r="S10481">
        <f t="shared" si="330"/>
        <v>0</v>
      </c>
      <c r="T10481" t="str">
        <f t="shared" si="329"/>
        <v/>
      </c>
    </row>
    <row r="10482" spans="19:20" x14ac:dyDescent="0.25">
      <c r="S10482">
        <f t="shared" si="330"/>
        <v>0</v>
      </c>
      <c r="T10482" t="str">
        <f t="shared" si="329"/>
        <v/>
      </c>
    </row>
    <row r="10483" spans="19:20" x14ac:dyDescent="0.25">
      <c r="S10483">
        <f t="shared" si="330"/>
        <v>0</v>
      </c>
      <c r="T10483" t="str">
        <f t="shared" si="329"/>
        <v/>
      </c>
    </row>
    <row r="10484" spans="19:20" x14ac:dyDescent="0.25">
      <c r="S10484">
        <f t="shared" si="330"/>
        <v>0</v>
      </c>
      <c r="T10484" t="str">
        <f t="shared" si="329"/>
        <v/>
      </c>
    </row>
    <row r="10485" spans="19:20" x14ac:dyDescent="0.25">
      <c r="S10485">
        <f t="shared" si="330"/>
        <v>0</v>
      </c>
      <c r="T10485" t="str">
        <f t="shared" si="329"/>
        <v/>
      </c>
    </row>
    <row r="10486" spans="19:20" x14ac:dyDescent="0.25">
      <c r="S10486">
        <f t="shared" si="330"/>
        <v>0</v>
      </c>
      <c r="T10486" t="str">
        <f t="shared" si="329"/>
        <v/>
      </c>
    </row>
    <row r="10487" spans="19:20" x14ac:dyDescent="0.25">
      <c r="S10487">
        <f t="shared" si="330"/>
        <v>0</v>
      </c>
      <c r="T10487" t="str">
        <f t="shared" si="329"/>
        <v/>
      </c>
    </row>
    <row r="10488" spans="19:20" x14ac:dyDescent="0.25">
      <c r="S10488">
        <f t="shared" si="330"/>
        <v>0</v>
      </c>
      <c r="T10488" t="str">
        <f t="shared" si="329"/>
        <v/>
      </c>
    </row>
    <row r="10489" spans="19:20" x14ac:dyDescent="0.25">
      <c r="S10489">
        <f t="shared" si="330"/>
        <v>0</v>
      </c>
      <c r="T10489" t="str">
        <f t="shared" si="329"/>
        <v/>
      </c>
    </row>
    <row r="10490" spans="19:20" x14ac:dyDescent="0.25">
      <c r="S10490">
        <f t="shared" si="330"/>
        <v>0</v>
      </c>
      <c r="T10490" t="str">
        <f t="shared" si="329"/>
        <v/>
      </c>
    </row>
    <row r="10491" spans="19:20" x14ac:dyDescent="0.25">
      <c r="S10491">
        <f t="shared" si="330"/>
        <v>0</v>
      </c>
      <c r="T10491" t="str">
        <f t="shared" si="329"/>
        <v/>
      </c>
    </row>
    <row r="10492" spans="19:20" x14ac:dyDescent="0.25">
      <c r="S10492">
        <f t="shared" si="330"/>
        <v>0</v>
      </c>
      <c r="T10492" t="str">
        <f t="shared" si="329"/>
        <v/>
      </c>
    </row>
    <row r="10493" spans="19:20" x14ac:dyDescent="0.25">
      <c r="S10493">
        <f t="shared" si="330"/>
        <v>0</v>
      </c>
      <c r="T10493" t="str">
        <f t="shared" si="329"/>
        <v/>
      </c>
    </row>
    <row r="10494" spans="19:20" x14ac:dyDescent="0.25">
      <c r="S10494">
        <f t="shared" si="330"/>
        <v>0</v>
      </c>
      <c r="T10494" t="str">
        <f t="shared" si="329"/>
        <v/>
      </c>
    </row>
    <row r="10495" spans="19:20" x14ac:dyDescent="0.25">
      <c r="S10495">
        <f t="shared" si="330"/>
        <v>0</v>
      </c>
      <c r="T10495" t="str">
        <f t="shared" si="329"/>
        <v/>
      </c>
    </row>
    <row r="10496" spans="19:20" x14ac:dyDescent="0.25">
      <c r="S10496">
        <f t="shared" si="330"/>
        <v>0</v>
      </c>
      <c r="T10496" t="str">
        <f t="shared" si="329"/>
        <v/>
      </c>
    </row>
    <row r="10497" spans="19:20" x14ac:dyDescent="0.25">
      <c r="S10497">
        <f t="shared" si="330"/>
        <v>0</v>
      </c>
      <c r="T10497" t="str">
        <f t="shared" si="329"/>
        <v/>
      </c>
    </row>
    <row r="10498" spans="19:20" x14ac:dyDescent="0.25">
      <c r="S10498">
        <f t="shared" si="330"/>
        <v>0</v>
      </c>
      <c r="T10498" t="str">
        <f t="shared" si="329"/>
        <v/>
      </c>
    </row>
    <row r="10499" spans="19:20" x14ac:dyDescent="0.25">
      <c r="S10499">
        <f t="shared" si="330"/>
        <v>0</v>
      </c>
      <c r="T10499" t="str">
        <f t="shared" ref="T10499:T10562" si="331">LEFT(P10499,6)</f>
        <v/>
      </c>
    </row>
    <row r="10500" spans="19:20" x14ac:dyDescent="0.25">
      <c r="S10500">
        <f t="shared" si="330"/>
        <v>0</v>
      </c>
      <c r="T10500" t="str">
        <f t="shared" si="331"/>
        <v/>
      </c>
    </row>
    <row r="10501" spans="19:20" x14ac:dyDescent="0.25">
      <c r="S10501">
        <f t="shared" si="330"/>
        <v>0</v>
      </c>
      <c r="T10501" t="str">
        <f t="shared" si="331"/>
        <v/>
      </c>
    </row>
    <row r="10502" spans="19:20" x14ac:dyDescent="0.25">
      <c r="S10502">
        <f t="shared" si="330"/>
        <v>0</v>
      </c>
      <c r="T10502" t="str">
        <f t="shared" si="331"/>
        <v/>
      </c>
    </row>
    <row r="10503" spans="19:20" x14ac:dyDescent="0.25">
      <c r="S10503">
        <f t="shared" ref="S10503:S10566" si="332">J10503</f>
        <v>0</v>
      </c>
      <c r="T10503" t="str">
        <f t="shared" si="331"/>
        <v/>
      </c>
    </row>
    <row r="10504" spans="19:20" x14ac:dyDescent="0.25">
      <c r="S10504">
        <f t="shared" si="332"/>
        <v>0</v>
      </c>
      <c r="T10504" t="str">
        <f t="shared" si="331"/>
        <v/>
      </c>
    </row>
    <row r="10505" spans="19:20" x14ac:dyDescent="0.25">
      <c r="S10505">
        <f t="shared" si="332"/>
        <v>0</v>
      </c>
      <c r="T10505" t="str">
        <f t="shared" si="331"/>
        <v/>
      </c>
    </row>
    <row r="10506" spans="19:20" x14ac:dyDescent="0.25">
      <c r="S10506">
        <f t="shared" si="332"/>
        <v>0</v>
      </c>
      <c r="T10506" t="str">
        <f t="shared" si="331"/>
        <v/>
      </c>
    </row>
    <row r="10507" spans="19:20" x14ac:dyDescent="0.25">
      <c r="S10507">
        <f t="shared" si="332"/>
        <v>0</v>
      </c>
      <c r="T10507" t="str">
        <f t="shared" si="331"/>
        <v/>
      </c>
    </row>
    <row r="10508" spans="19:20" x14ac:dyDescent="0.25">
      <c r="S10508">
        <f t="shared" si="332"/>
        <v>0</v>
      </c>
      <c r="T10508" t="str">
        <f t="shared" si="331"/>
        <v/>
      </c>
    </row>
    <row r="10509" spans="19:20" x14ac:dyDescent="0.25">
      <c r="S10509">
        <f t="shared" si="332"/>
        <v>0</v>
      </c>
      <c r="T10509" t="str">
        <f t="shared" si="331"/>
        <v/>
      </c>
    </row>
    <row r="10510" spans="19:20" x14ac:dyDescent="0.25">
      <c r="S10510">
        <f t="shared" si="332"/>
        <v>0</v>
      </c>
      <c r="T10510" t="str">
        <f t="shared" si="331"/>
        <v/>
      </c>
    </row>
    <row r="10511" spans="19:20" x14ac:dyDescent="0.25">
      <c r="S10511">
        <f t="shared" si="332"/>
        <v>0</v>
      </c>
      <c r="T10511" t="str">
        <f t="shared" si="331"/>
        <v/>
      </c>
    </row>
    <row r="10512" spans="19:20" x14ac:dyDescent="0.25">
      <c r="S10512">
        <f t="shared" si="332"/>
        <v>0</v>
      </c>
      <c r="T10512" t="str">
        <f t="shared" si="331"/>
        <v/>
      </c>
    </row>
    <row r="10513" spans="19:20" x14ac:dyDescent="0.25">
      <c r="S10513">
        <f t="shared" si="332"/>
        <v>0</v>
      </c>
      <c r="T10513" t="str">
        <f t="shared" si="331"/>
        <v/>
      </c>
    </row>
    <row r="10514" spans="19:20" x14ac:dyDescent="0.25">
      <c r="S10514">
        <f t="shared" si="332"/>
        <v>0</v>
      </c>
      <c r="T10514" t="str">
        <f t="shared" si="331"/>
        <v/>
      </c>
    </row>
    <row r="10515" spans="19:20" x14ac:dyDescent="0.25">
      <c r="S10515">
        <f t="shared" si="332"/>
        <v>0</v>
      </c>
      <c r="T10515" t="str">
        <f t="shared" si="331"/>
        <v/>
      </c>
    </row>
    <row r="10516" spans="19:20" x14ac:dyDescent="0.25">
      <c r="S10516">
        <f t="shared" si="332"/>
        <v>0</v>
      </c>
      <c r="T10516" t="str">
        <f t="shared" si="331"/>
        <v/>
      </c>
    </row>
    <row r="10517" spans="19:20" x14ac:dyDescent="0.25">
      <c r="S10517">
        <f t="shared" si="332"/>
        <v>0</v>
      </c>
      <c r="T10517" t="str">
        <f t="shared" si="331"/>
        <v/>
      </c>
    </row>
    <row r="10518" spans="19:20" x14ac:dyDescent="0.25">
      <c r="S10518">
        <f t="shared" si="332"/>
        <v>0</v>
      </c>
      <c r="T10518" t="str">
        <f t="shared" si="331"/>
        <v/>
      </c>
    </row>
    <row r="10519" spans="19:20" x14ac:dyDescent="0.25">
      <c r="S10519">
        <f t="shared" si="332"/>
        <v>0</v>
      </c>
      <c r="T10519" t="str">
        <f t="shared" si="331"/>
        <v/>
      </c>
    </row>
    <row r="10520" spans="19:20" x14ac:dyDescent="0.25">
      <c r="S10520">
        <f t="shared" si="332"/>
        <v>0</v>
      </c>
      <c r="T10520" t="str">
        <f t="shared" si="331"/>
        <v/>
      </c>
    </row>
    <row r="10521" spans="19:20" x14ac:dyDescent="0.25">
      <c r="S10521">
        <f t="shared" si="332"/>
        <v>0</v>
      </c>
      <c r="T10521" t="str">
        <f t="shared" si="331"/>
        <v/>
      </c>
    </row>
    <row r="10522" spans="19:20" x14ac:dyDescent="0.25">
      <c r="S10522">
        <f t="shared" si="332"/>
        <v>0</v>
      </c>
      <c r="T10522" t="str">
        <f t="shared" si="331"/>
        <v/>
      </c>
    </row>
    <row r="10523" spans="19:20" x14ac:dyDescent="0.25">
      <c r="S10523">
        <f t="shared" si="332"/>
        <v>0</v>
      </c>
      <c r="T10523" t="str">
        <f t="shared" si="331"/>
        <v/>
      </c>
    </row>
    <row r="10524" spans="19:20" x14ac:dyDescent="0.25">
      <c r="S10524">
        <f t="shared" si="332"/>
        <v>0</v>
      </c>
      <c r="T10524" t="str">
        <f t="shared" si="331"/>
        <v/>
      </c>
    </row>
    <row r="10525" spans="19:20" x14ac:dyDescent="0.25">
      <c r="S10525">
        <f t="shared" si="332"/>
        <v>0</v>
      </c>
      <c r="T10525" t="str">
        <f t="shared" si="331"/>
        <v/>
      </c>
    </row>
    <row r="10526" spans="19:20" x14ac:dyDescent="0.25">
      <c r="S10526">
        <f t="shared" si="332"/>
        <v>0</v>
      </c>
      <c r="T10526" t="str">
        <f t="shared" si="331"/>
        <v/>
      </c>
    </row>
    <row r="10527" spans="19:20" x14ac:dyDescent="0.25">
      <c r="S10527">
        <f t="shared" si="332"/>
        <v>0</v>
      </c>
      <c r="T10527" t="str">
        <f t="shared" si="331"/>
        <v/>
      </c>
    </row>
    <row r="10528" spans="19:20" x14ac:dyDescent="0.25">
      <c r="S10528">
        <f t="shared" si="332"/>
        <v>0</v>
      </c>
      <c r="T10528" t="str">
        <f t="shared" si="331"/>
        <v/>
      </c>
    </row>
    <row r="10529" spans="19:20" x14ac:dyDescent="0.25">
      <c r="S10529">
        <f t="shared" si="332"/>
        <v>0</v>
      </c>
      <c r="T10529" t="str">
        <f t="shared" si="331"/>
        <v/>
      </c>
    </row>
    <row r="10530" spans="19:20" x14ac:dyDescent="0.25">
      <c r="S10530">
        <f t="shared" si="332"/>
        <v>0</v>
      </c>
      <c r="T10530" t="str">
        <f t="shared" si="331"/>
        <v/>
      </c>
    </row>
    <row r="10531" spans="19:20" x14ac:dyDescent="0.25">
      <c r="S10531">
        <f t="shared" si="332"/>
        <v>0</v>
      </c>
      <c r="T10531" t="str">
        <f t="shared" si="331"/>
        <v/>
      </c>
    </row>
    <row r="10532" spans="19:20" x14ac:dyDescent="0.25">
      <c r="S10532">
        <f t="shared" si="332"/>
        <v>0</v>
      </c>
      <c r="T10532" t="str">
        <f t="shared" si="331"/>
        <v/>
      </c>
    </row>
    <row r="10533" spans="19:20" x14ac:dyDescent="0.25">
      <c r="S10533">
        <f t="shared" si="332"/>
        <v>0</v>
      </c>
      <c r="T10533" t="str">
        <f t="shared" si="331"/>
        <v/>
      </c>
    </row>
    <row r="10534" spans="19:20" x14ac:dyDescent="0.25">
      <c r="S10534">
        <f t="shared" si="332"/>
        <v>0</v>
      </c>
      <c r="T10534" t="str">
        <f t="shared" si="331"/>
        <v/>
      </c>
    </row>
    <row r="10535" spans="19:20" x14ac:dyDescent="0.25">
      <c r="S10535">
        <f t="shared" si="332"/>
        <v>0</v>
      </c>
      <c r="T10535" t="str">
        <f t="shared" si="331"/>
        <v/>
      </c>
    </row>
    <row r="10536" spans="19:20" x14ac:dyDescent="0.25">
      <c r="S10536">
        <f t="shared" si="332"/>
        <v>0</v>
      </c>
      <c r="T10536" t="str">
        <f t="shared" si="331"/>
        <v/>
      </c>
    </row>
    <row r="10537" spans="19:20" x14ac:dyDescent="0.25">
      <c r="S10537">
        <f t="shared" si="332"/>
        <v>0</v>
      </c>
      <c r="T10537" t="str">
        <f t="shared" si="331"/>
        <v/>
      </c>
    </row>
    <row r="10538" spans="19:20" x14ac:dyDescent="0.25">
      <c r="S10538">
        <f t="shared" si="332"/>
        <v>0</v>
      </c>
      <c r="T10538" t="str">
        <f t="shared" si="331"/>
        <v/>
      </c>
    </row>
    <row r="10539" spans="19:20" x14ac:dyDescent="0.25">
      <c r="S10539">
        <f t="shared" si="332"/>
        <v>0</v>
      </c>
      <c r="T10539" t="str">
        <f t="shared" si="331"/>
        <v/>
      </c>
    </row>
    <row r="10540" spans="19:20" x14ac:dyDescent="0.25">
      <c r="S10540">
        <f t="shared" si="332"/>
        <v>0</v>
      </c>
      <c r="T10540" t="str">
        <f t="shared" si="331"/>
        <v/>
      </c>
    </row>
    <row r="10541" spans="19:20" x14ac:dyDescent="0.25">
      <c r="S10541">
        <f t="shared" si="332"/>
        <v>0</v>
      </c>
      <c r="T10541" t="str">
        <f t="shared" si="331"/>
        <v/>
      </c>
    </row>
    <row r="10542" spans="19:20" x14ac:dyDescent="0.25">
      <c r="S10542">
        <f t="shared" si="332"/>
        <v>0</v>
      </c>
      <c r="T10542" t="str">
        <f t="shared" si="331"/>
        <v/>
      </c>
    </row>
    <row r="10543" spans="19:20" x14ac:dyDescent="0.25">
      <c r="S10543">
        <f t="shared" si="332"/>
        <v>0</v>
      </c>
      <c r="T10543" t="str">
        <f t="shared" si="331"/>
        <v/>
      </c>
    </row>
    <row r="10544" spans="19:20" x14ac:dyDescent="0.25">
      <c r="S10544">
        <f t="shared" si="332"/>
        <v>0</v>
      </c>
      <c r="T10544" t="str">
        <f t="shared" si="331"/>
        <v/>
      </c>
    </row>
    <row r="10545" spans="19:20" x14ac:dyDescent="0.25">
      <c r="S10545">
        <f t="shared" si="332"/>
        <v>0</v>
      </c>
      <c r="T10545" t="str">
        <f t="shared" si="331"/>
        <v/>
      </c>
    </row>
    <row r="10546" spans="19:20" x14ac:dyDescent="0.25">
      <c r="S10546">
        <f t="shared" si="332"/>
        <v>0</v>
      </c>
      <c r="T10546" t="str">
        <f t="shared" si="331"/>
        <v/>
      </c>
    </row>
    <row r="10547" spans="19:20" x14ac:dyDescent="0.25">
      <c r="S10547">
        <f t="shared" si="332"/>
        <v>0</v>
      </c>
      <c r="T10547" t="str">
        <f t="shared" si="331"/>
        <v/>
      </c>
    </row>
    <row r="10548" spans="19:20" x14ac:dyDescent="0.25">
      <c r="S10548">
        <f t="shared" si="332"/>
        <v>0</v>
      </c>
      <c r="T10548" t="str">
        <f t="shared" si="331"/>
        <v/>
      </c>
    </row>
    <row r="10549" spans="19:20" x14ac:dyDescent="0.25">
      <c r="S10549">
        <f t="shared" si="332"/>
        <v>0</v>
      </c>
      <c r="T10549" t="str">
        <f t="shared" si="331"/>
        <v/>
      </c>
    </row>
    <row r="10550" spans="19:20" x14ac:dyDescent="0.25">
      <c r="S10550">
        <f t="shared" si="332"/>
        <v>0</v>
      </c>
      <c r="T10550" t="str">
        <f t="shared" si="331"/>
        <v/>
      </c>
    </row>
    <row r="10551" spans="19:20" x14ac:dyDescent="0.25">
      <c r="S10551">
        <f t="shared" si="332"/>
        <v>0</v>
      </c>
      <c r="T10551" t="str">
        <f t="shared" si="331"/>
        <v/>
      </c>
    </row>
    <row r="10552" spans="19:20" x14ac:dyDescent="0.25">
      <c r="S10552">
        <f t="shared" si="332"/>
        <v>0</v>
      </c>
      <c r="T10552" t="str">
        <f t="shared" si="331"/>
        <v/>
      </c>
    </row>
    <row r="10553" spans="19:20" x14ac:dyDescent="0.25">
      <c r="S10553">
        <f t="shared" si="332"/>
        <v>0</v>
      </c>
      <c r="T10553" t="str">
        <f t="shared" si="331"/>
        <v/>
      </c>
    </row>
    <row r="10554" spans="19:20" x14ac:dyDescent="0.25">
      <c r="S10554">
        <f t="shared" si="332"/>
        <v>0</v>
      </c>
      <c r="T10554" t="str">
        <f t="shared" si="331"/>
        <v/>
      </c>
    </row>
    <row r="10555" spans="19:20" x14ac:dyDescent="0.25">
      <c r="S10555">
        <f t="shared" si="332"/>
        <v>0</v>
      </c>
      <c r="T10555" t="str">
        <f t="shared" si="331"/>
        <v/>
      </c>
    </row>
    <row r="10556" spans="19:20" x14ac:dyDescent="0.25">
      <c r="S10556">
        <f t="shared" si="332"/>
        <v>0</v>
      </c>
      <c r="T10556" t="str">
        <f t="shared" si="331"/>
        <v/>
      </c>
    </row>
    <row r="10557" spans="19:20" x14ac:dyDescent="0.25">
      <c r="S10557">
        <f t="shared" si="332"/>
        <v>0</v>
      </c>
      <c r="T10557" t="str">
        <f t="shared" si="331"/>
        <v/>
      </c>
    </row>
    <row r="10558" spans="19:20" x14ac:dyDescent="0.25">
      <c r="S10558">
        <f t="shared" si="332"/>
        <v>0</v>
      </c>
      <c r="T10558" t="str">
        <f t="shared" si="331"/>
        <v/>
      </c>
    </row>
    <row r="10559" spans="19:20" x14ac:dyDescent="0.25">
      <c r="S10559">
        <f t="shared" si="332"/>
        <v>0</v>
      </c>
      <c r="T10559" t="str">
        <f t="shared" si="331"/>
        <v/>
      </c>
    </row>
    <row r="10560" spans="19:20" x14ac:dyDescent="0.25">
      <c r="S10560">
        <f t="shared" si="332"/>
        <v>0</v>
      </c>
      <c r="T10560" t="str">
        <f t="shared" si="331"/>
        <v/>
      </c>
    </row>
    <row r="10561" spans="19:20" x14ac:dyDescent="0.25">
      <c r="S10561">
        <f t="shared" si="332"/>
        <v>0</v>
      </c>
      <c r="T10561" t="str">
        <f t="shared" si="331"/>
        <v/>
      </c>
    </row>
    <row r="10562" spans="19:20" x14ac:dyDescent="0.25">
      <c r="S10562">
        <f t="shared" si="332"/>
        <v>0</v>
      </c>
      <c r="T10562" t="str">
        <f t="shared" si="331"/>
        <v/>
      </c>
    </row>
    <row r="10563" spans="19:20" x14ac:dyDescent="0.25">
      <c r="S10563">
        <f t="shared" si="332"/>
        <v>0</v>
      </c>
      <c r="T10563" t="str">
        <f t="shared" ref="T10563:T10626" si="333">LEFT(P10563,6)</f>
        <v/>
      </c>
    </row>
    <row r="10564" spans="19:20" x14ac:dyDescent="0.25">
      <c r="S10564">
        <f t="shared" si="332"/>
        <v>0</v>
      </c>
      <c r="T10564" t="str">
        <f t="shared" si="333"/>
        <v/>
      </c>
    </row>
    <row r="10565" spans="19:20" x14ac:dyDescent="0.25">
      <c r="S10565">
        <f t="shared" si="332"/>
        <v>0</v>
      </c>
      <c r="T10565" t="str">
        <f t="shared" si="333"/>
        <v/>
      </c>
    </row>
    <row r="10566" spans="19:20" x14ac:dyDescent="0.25">
      <c r="S10566">
        <f t="shared" si="332"/>
        <v>0</v>
      </c>
      <c r="T10566" t="str">
        <f t="shared" si="333"/>
        <v/>
      </c>
    </row>
    <row r="10567" spans="19:20" x14ac:dyDescent="0.25">
      <c r="S10567">
        <f t="shared" ref="S10567:S10630" si="334">J10567</f>
        <v>0</v>
      </c>
      <c r="T10567" t="str">
        <f t="shared" si="333"/>
        <v/>
      </c>
    </row>
    <row r="10568" spans="19:20" x14ac:dyDescent="0.25">
      <c r="S10568">
        <f t="shared" si="334"/>
        <v>0</v>
      </c>
      <c r="T10568" t="str">
        <f t="shared" si="333"/>
        <v/>
      </c>
    </row>
    <row r="10569" spans="19:20" x14ac:dyDescent="0.25">
      <c r="S10569">
        <f t="shared" si="334"/>
        <v>0</v>
      </c>
      <c r="T10569" t="str">
        <f t="shared" si="333"/>
        <v/>
      </c>
    </row>
    <row r="10570" spans="19:20" x14ac:dyDescent="0.25">
      <c r="S10570">
        <f t="shared" si="334"/>
        <v>0</v>
      </c>
      <c r="T10570" t="str">
        <f t="shared" si="333"/>
        <v/>
      </c>
    </row>
    <row r="10571" spans="19:20" x14ac:dyDescent="0.25">
      <c r="S10571">
        <f t="shared" si="334"/>
        <v>0</v>
      </c>
      <c r="T10571" t="str">
        <f t="shared" si="333"/>
        <v/>
      </c>
    </row>
    <row r="10572" spans="19:20" x14ac:dyDescent="0.25">
      <c r="S10572">
        <f t="shared" si="334"/>
        <v>0</v>
      </c>
      <c r="T10572" t="str">
        <f t="shared" si="333"/>
        <v/>
      </c>
    </row>
    <row r="10573" spans="19:20" x14ac:dyDescent="0.25">
      <c r="S10573">
        <f t="shared" si="334"/>
        <v>0</v>
      </c>
      <c r="T10573" t="str">
        <f t="shared" si="333"/>
        <v/>
      </c>
    </row>
    <row r="10574" spans="19:20" x14ac:dyDescent="0.25">
      <c r="S10574">
        <f t="shared" si="334"/>
        <v>0</v>
      </c>
      <c r="T10574" t="str">
        <f t="shared" si="333"/>
        <v/>
      </c>
    </row>
    <row r="10575" spans="19:20" x14ac:dyDescent="0.25">
      <c r="S10575">
        <f t="shared" si="334"/>
        <v>0</v>
      </c>
      <c r="T10575" t="str">
        <f t="shared" si="333"/>
        <v/>
      </c>
    </row>
    <row r="10576" spans="19:20" x14ac:dyDescent="0.25">
      <c r="S10576">
        <f t="shared" si="334"/>
        <v>0</v>
      </c>
      <c r="T10576" t="str">
        <f t="shared" si="333"/>
        <v/>
      </c>
    </row>
    <row r="10577" spans="19:20" x14ac:dyDescent="0.25">
      <c r="S10577">
        <f t="shared" si="334"/>
        <v>0</v>
      </c>
      <c r="T10577" t="str">
        <f t="shared" si="333"/>
        <v/>
      </c>
    </row>
    <row r="10578" spans="19:20" x14ac:dyDescent="0.25">
      <c r="S10578">
        <f t="shared" si="334"/>
        <v>0</v>
      </c>
      <c r="T10578" t="str">
        <f t="shared" si="333"/>
        <v/>
      </c>
    </row>
    <row r="10579" spans="19:20" x14ac:dyDescent="0.25">
      <c r="S10579">
        <f t="shared" si="334"/>
        <v>0</v>
      </c>
      <c r="T10579" t="str">
        <f t="shared" si="333"/>
        <v/>
      </c>
    </row>
    <row r="10580" spans="19:20" x14ac:dyDescent="0.25">
      <c r="S10580">
        <f t="shared" si="334"/>
        <v>0</v>
      </c>
      <c r="T10580" t="str">
        <f t="shared" si="333"/>
        <v/>
      </c>
    </row>
    <row r="10581" spans="19:20" x14ac:dyDescent="0.25">
      <c r="S10581">
        <f t="shared" si="334"/>
        <v>0</v>
      </c>
      <c r="T10581" t="str">
        <f t="shared" si="333"/>
        <v/>
      </c>
    </row>
    <row r="10582" spans="19:20" x14ac:dyDescent="0.25">
      <c r="S10582">
        <f t="shared" si="334"/>
        <v>0</v>
      </c>
      <c r="T10582" t="str">
        <f t="shared" si="333"/>
        <v/>
      </c>
    </row>
    <row r="10583" spans="19:20" x14ac:dyDescent="0.25">
      <c r="S10583">
        <f t="shared" si="334"/>
        <v>0</v>
      </c>
      <c r="T10583" t="str">
        <f t="shared" si="333"/>
        <v/>
      </c>
    </row>
    <row r="10584" spans="19:20" x14ac:dyDescent="0.25">
      <c r="S10584">
        <f t="shared" si="334"/>
        <v>0</v>
      </c>
      <c r="T10584" t="str">
        <f t="shared" si="333"/>
        <v/>
      </c>
    </row>
    <row r="10585" spans="19:20" x14ac:dyDescent="0.25">
      <c r="S10585">
        <f t="shared" si="334"/>
        <v>0</v>
      </c>
      <c r="T10585" t="str">
        <f t="shared" si="333"/>
        <v/>
      </c>
    </row>
    <row r="10586" spans="19:20" x14ac:dyDescent="0.25">
      <c r="S10586">
        <f t="shared" si="334"/>
        <v>0</v>
      </c>
      <c r="T10586" t="str">
        <f t="shared" si="333"/>
        <v/>
      </c>
    </row>
    <row r="10587" spans="19:20" x14ac:dyDescent="0.25">
      <c r="S10587">
        <f t="shared" si="334"/>
        <v>0</v>
      </c>
      <c r="T10587" t="str">
        <f t="shared" si="333"/>
        <v/>
      </c>
    </row>
    <row r="10588" spans="19:20" x14ac:dyDescent="0.25">
      <c r="S10588">
        <f t="shared" si="334"/>
        <v>0</v>
      </c>
      <c r="T10588" t="str">
        <f t="shared" si="333"/>
        <v/>
      </c>
    </row>
    <row r="10589" spans="19:20" x14ac:dyDescent="0.25">
      <c r="S10589">
        <f t="shared" si="334"/>
        <v>0</v>
      </c>
      <c r="T10589" t="str">
        <f t="shared" si="333"/>
        <v/>
      </c>
    </row>
    <row r="10590" spans="19:20" x14ac:dyDescent="0.25">
      <c r="S10590">
        <f t="shared" si="334"/>
        <v>0</v>
      </c>
      <c r="T10590" t="str">
        <f t="shared" si="333"/>
        <v/>
      </c>
    </row>
    <row r="10591" spans="19:20" x14ac:dyDescent="0.25">
      <c r="S10591">
        <f t="shared" si="334"/>
        <v>0</v>
      </c>
      <c r="T10591" t="str">
        <f t="shared" si="333"/>
        <v/>
      </c>
    </row>
    <row r="10592" spans="19:20" x14ac:dyDescent="0.25">
      <c r="S10592">
        <f t="shared" si="334"/>
        <v>0</v>
      </c>
      <c r="T10592" t="str">
        <f t="shared" si="333"/>
        <v/>
      </c>
    </row>
    <row r="10593" spans="19:20" x14ac:dyDescent="0.25">
      <c r="S10593">
        <f t="shared" si="334"/>
        <v>0</v>
      </c>
      <c r="T10593" t="str">
        <f t="shared" si="333"/>
        <v/>
      </c>
    </row>
    <row r="10594" spans="19:20" x14ac:dyDescent="0.25">
      <c r="S10594">
        <f t="shared" si="334"/>
        <v>0</v>
      </c>
      <c r="T10594" t="str">
        <f t="shared" si="333"/>
        <v/>
      </c>
    </row>
    <row r="10595" spans="19:20" x14ac:dyDescent="0.25">
      <c r="S10595">
        <f t="shared" si="334"/>
        <v>0</v>
      </c>
      <c r="T10595" t="str">
        <f t="shared" si="333"/>
        <v/>
      </c>
    </row>
    <row r="10596" spans="19:20" x14ac:dyDescent="0.25">
      <c r="S10596">
        <f t="shared" si="334"/>
        <v>0</v>
      </c>
      <c r="T10596" t="str">
        <f t="shared" si="333"/>
        <v/>
      </c>
    </row>
    <row r="10597" spans="19:20" x14ac:dyDescent="0.25">
      <c r="S10597">
        <f t="shared" si="334"/>
        <v>0</v>
      </c>
      <c r="T10597" t="str">
        <f t="shared" si="333"/>
        <v/>
      </c>
    </row>
    <row r="10598" spans="19:20" x14ac:dyDescent="0.25">
      <c r="S10598">
        <f t="shared" si="334"/>
        <v>0</v>
      </c>
      <c r="T10598" t="str">
        <f t="shared" si="333"/>
        <v/>
      </c>
    </row>
    <row r="10599" spans="19:20" x14ac:dyDescent="0.25">
      <c r="S10599">
        <f t="shared" si="334"/>
        <v>0</v>
      </c>
      <c r="T10599" t="str">
        <f t="shared" si="333"/>
        <v/>
      </c>
    </row>
    <row r="10600" spans="19:20" x14ac:dyDescent="0.25">
      <c r="S10600">
        <f t="shared" si="334"/>
        <v>0</v>
      </c>
      <c r="T10600" t="str">
        <f t="shared" si="333"/>
        <v/>
      </c>
    </row>
    <row r="10601" spans="19:20" x14ac:dyDescent="0.25">
      <c r="S10601">
        <f t="shared" si="334"/>
        <v>0</v>
      </c>
      <c r="T10601" t="str">
        <f t="shared" si="333"/>
        <v/>
      </c>
    </row>
    <row r="10602" spans="19:20" x14ac:dyDescent="0.25">
      <c r="S10602">
        <f t="shared" si="334"/>
        <v>0</v>
      </c>
      <c r="T10602" t="str">
        <f t="shared" si="333"/>
        <v/>
      </c>
    </row>
    <row r="10603" spans="19:20" x14ac:dyDescent="0.25">
      <c r="S10603">
        <f t="shared" si="334"/>
        <v>0</v>
      </c>
      <c r="T10603" t="str">
        <f t="shared" si="333"/>
        <v/>
      </c>
    </row>
    <row r="10604" spans="19:20" x14ac:dyDescent="0.25">
      <c r="S10604">
        <f t="shared" si="334"/>
        <v>0</v>
      </c>
      <c r="T10604" t="str">
        <f t="shared" si="333"/>
        <v/>
      </c>
    </row>
    <row r="10605" spans="19:20" x14ac:dyDescent="0.25">
      <c r="S10605">
        <f t="shared" si="334"/>
        <v>0</v>
      </c>
      <c r="T10605" t="str">
        <f t="shared" si="333"/>
        <v/>
      </c>
    </row>
    <row r="10606" spans="19:20" x14ac:dyDescent="0.25">
      <c r="S10606">
        <f t="shared" si="334"/>
        <v>0</v>
      </c>
      <c r="T10606" t="str">
        <f t="shared" si="333"/>
        <v/>
      </c>
    </row>
    <row r="10607" spans="19:20" x14ac:dyDescent="0.25">
      <c r="S10607">
        <f t="shared" si="334"/>
        <v>0</v>
      </c>
      <c r="T10607" t="str">
        <f t="shared" si="333"/>
        <v/>
      </c>
    </row>
    <row r="10608" spans="19:20" x14ac:dyDescent="0.25">
      <c r="S10608">
        <f t="shared" si="334"/>
        <v>0</v>
      </c>
      <c r="T10608" t="str">
        <f t="shared" si="333"/>
        <v/>
      </c>
    </row>
    <row r="10609" spans="19:20" x14ac:dyDescent="0.25">
      <c r="S10609">
        <f t="shared" si="334"/>
        <v>0</v>
      </c>
      <c r="T10609" t="str">
        <f t="shared" si="333"/>
        <v/>
      </c>
    </row>
    <row r="10610" spans="19:20" x14ac:dyDescent="0.25">
      <c r="S10610">
        <f t="shared" si="334"/>
        <v>0</v>
      </c>
      <c r="T10610" t="str">
        <f t="shared" si="333"/>
        <v/>
      </c>
    </row>
    <row r="10611" spans="19:20" x14ac:dyDescent="0.25">
      <c r="S10611">
        <f t="shared" si="334"/>
        <v>0</v>
      </c>
      <c r="T10611" t="str">
        <f t="shared" si="333"/>
        <v/>
      </c>
    </row>
    <row r="10612" spans="19:20" x14ac:dyDescent="0.25">
      <c r="S10612">
        <f t="shared" si="334"/>
        <v>0</v>
      </c>
      <c r="T10612" t="str">
        <f t="shared" si="333"/>
        <v/>
      </c>
    </row>
    <row r="10613" spans="19:20" x14ac:dyDescent="0.25">
      <c r="S10613">
        <f t="shared" si="334"/>
        <v>0</v>
      </c>
      <c r="T10613" t="str">
        <f t="shared" si="333"/>
        <v/>
      </c>
    </row>
    <row r="10614" spans="19:20" x14ac:dyDescent="0.25">
      <c r="S10614">
        <f t="shared" si="334"/>
        <v>0</v>
      </c>
      <c r="T10614" t="str">
        <f t="shared" si="333"/>
        <v/>
      </c>
    </row>
    <row r="10615" spans="19:20" x14ac:dyDescent="0.25">
      <c r="S10615">
        <f t="shared" si="334"/>
        <v>0</v>
      </c>
      <c r="T10615" t="str">
        <f t="shared" si="333"/>
        <v/>
      </c>
    </row>
    <row r="10616" spans="19:20" x14ac:dyDescent="0.25">
      <c r="S10616">
        <f t="shared" si="334"/>
        <v>0</v>
      </c>
      <c r="T10616" t="str">
        <f t="shared" si="333"/>
        <v/>
      </c>
    </row>
    <row r="10617" spans="19:20" x14ac:dyDescent="0.25">
      <c r="S10617">
        <f t="shared" si="334"/>
        <v>0</v>
      </c>
      <c r="T10617" t="str">
        <f t="shared" si="333"/>
        <v/>
      </c>
    </row>
    <row r="10618" spans="19:20" x14ac:dyDescent="0.25">
      <c r="S10618">
        <f t="shared" si="334"/>
        <v>0</v>
      </c>
      <c r="T10618" t="str">
        <f t="shared" si="333"/>
        <v/>
      </c>
    </row>
    <row r="10619" spans="19:20" x14ac:dyDescent="0.25">
      <c r="S10619">
        <f t="shared" si="334"/>
        <v>0</v>
      </c>
      <c r="T10619" t="str">
        <f t="shared" si="333"/>
        <v/>
      </c>
    </row>
    <row r="10620" spans="19:20" x14ac:dyDescent="0.25">
      <c r="S10620">
        <f t="shared" si="334"/>
        <v>0</v>
      </c>
      <c r="T10620" t="str">
        <f t="shared" si="333"/>
        <v/>
      </c>
    </row>
    <row r="10621" spans="19:20" x14ac:dyDescent="0.25">
      <c r="S10621">
        <f t="shared" si="334"/>
        <v>0</v>
      </c>
      <c r="T10621" t="str">
        <f t="shared" si="333"/>
        <v/>
      </c>
    </row>
    <row r="10622" spans="19:20" x14ac:dyDescent="0.25">
      <c r="S10622">
        <f t="shared" si="334"/>
        <v>0</v>
      </c>
      <c r="T10622" t="str">
        <f t="shared" si="333"/>
        <v/>
      </c>
    </row>
    <row r="10623" spans="19:20" x14ac:dyDescent="0.25">
      <c r="S10623">
        <f t="shared" si="334"/>
        <v>0</v>
      </c>
      <c r="T10623" t="str">
        <f t="shared" si="333"/>
        <v/>
      </c>
    </row>
    <row r="10624" spans="19:20" x14ac:dyDescent="0.25">
      <c r="S10624">
        <f t="shared" si="334"/>
        <v>0</v>
      </c>
      <c r="T10624" t="str">
        <f t="shared" si="333"/>
        <v/>
      </c>
    </row>
    <row r="10625" spans="19:20" x14ac:dyDescent="0.25">
      <c r="S10625">
        <f t="shared" si="334"/>
        <v>0</v>
      </c>
      <c r="T10625" t="str">
        <f t="shared" si="333"/>
        <v/>
      </c>
    </row>
    <row r="10626" spans="19:20" x14ac:dyDescent="0.25">
      <c r="S10626">
        <f t="shared" si="334"/>
        <v>0</v>
      </c>
      <c r="T10626" t="str">
        <f t="shared" si="333"/>
        <v/>
      </c>
    </row>
    <row r="10627" spans="19:20" x14ac:dyDescent="0.25">
      <c r="S10627">
        <f t="shared" si="334"/>
        <v>0</v>
      </c>
      <c r="T10627" t="str">
        <f t="shared" ref="T10627:T10690" si="335">LEFT(P10627,6)</f>
        <v/>
      </c>
    </row>
    <row r="10628" spans="19:20" x14ac:dyDescent="0.25">
      <c r="S10628">
        <f t="shared" si="334"/>
        <v>0</v>
      </c>
      <c r="T10628" t="str">
        <f t="shared" si="335"/>
        <v/>
      </c>
    </row>
    <row r="10629" spans="19:20" x14ac:dyDescent="0.25">
      <c r="S10629">
        <f t="shared" si="334"/>
        <v>0</v>
      </c>
      <c r="T10629" t="str">
        <f t="shared" si="335"/>
        <v/>
      </c>
    </row>
    <row r="10630" spans="19:20" x14ac:dyDescent="0.25">
      <c r="S10630">
        <f t="shared" si="334"/>
        <v>0</v>
      </c>
      <c r="T10630" t="str">
        <f t="shared" si="335"/>
        <v/>
      </c>
    </row>
    <row r="10631" spans="19:20" x14ac:dyDescent="0.25">
      <c r="S10631">
        <f t="shared" ref="S10631:S10694" si="336">J10631</f>
        <v>0</v>
      </c>
      <c r="T10631" t="str">
        <f t="shared" si="335"/>
        <v/>
      </c>
    </row>
    <row r="10632" spans="19:20" x14ac:dyDescent="0.25">
      <c r="S10632">
        <f t="shared" si="336"/>
        <v>0</v>
      </c>
      <c r="T10632" t="str">
        <f t="shared" si="335"/>
        <v/>
      </c>
    </row>
    <row r="10633" spans="19:20" x14ac:dyDescent="0.25">
      <c r="S10633">
        <f t="shared" si="336"/>
        <v>0</v>
      </c>
      <c r="T10633" t="str">
        <f t="shared" si="335"/>
        <v/>
      </c>
    </row>
    <row r="10634" spans="19:20" x14ac:dyDescent="0.25">
      <c r="S10634">
        <f t="shared" si="336"/>
        <v>0</v>
      </c>
      <c r="T10634" t="str">
        <f t="shared" si="335"/>
        <v/>
      </c>
    </row>
    <row r="10635" spans="19:20" x14ac:dyDescent="0.25">
      <c r="S10635">
        <f t="shared" si="336"/>
        <v>0</v>
      </c>
      <c r="T10635" t="str">
        <f t="shared" si="335"/>
        <v/>
      </c>
    </row>
    <row r="10636" spans="19:20" x14ac:dyDescent="0.25">
      <c r="S10636">
        <f t="shared" si="336"/>
        <v>0</v>
      </c>
      <c r="T10636" t="str">
        <f t="shared" si="335"/>
        <v/>
      </c>
    </row>
    <row r="10637" spans="19:20" x14ac:dyDescent="0.25">
      <c r="S10637">
        <f t="shared" si="336"/>
        <v>0</v>
      </c>
      <c r="T10637" t="str">
        <f t="shared" si="335"/>
        <v/>
      </c>
    </row>
    <row r="10638" spans="19:20" x14ac:dyDescent="0.25">
      <c r="S10638">
        <f t="shared" si="336"/>
        <v>0</v>
      </c>
      <c r="T10638" t="str">
        <f t="shared" si="335"/>
        <v/>
      </c>
    </row>
    <row r="10639" spans="19:20" x14ac:dyDescent="0.25">
      <c r="S10639">
        <f t="shared" si="336"/>
        <v>0</v>
      </c>
      <c r="T10639" t="str">
        <f t="shared" si="335"/>
        <v/>
      </c>
    </row>
    <row r="10640" spans="19:20" x14ac:dyDescent="0.25">
      <c r="S10640">
        <f t="shared" si="336"/>
        <v>0</v>
      </c>
      <c r="T10640" t="str">
        <f t="shared" si="335"/>
        <v/>
      </c>
    </row>
    <row r="10641" spans="19:20" x14ac:dyDescent="0.25">
      <c r="S10641">
        <f t="shared" si="336"/>
        <v>0</v>
      </c>
      <c r="T10641" t="str">
        <f t="shared" si="335"/>
        <v/>
      </c>
    </row>
    <row r="10642" spans="19:20" x14ac:dyDescent="0.25">
      <c r="S10642">
        <f t="shared" si="336"/>
        <v>0</v>
      </c>
      <c r="T10642" t="str">
        <f t="shared" si="335"/>
        <v/>
      </c>
    </row>
    <row r="10643" spans="19:20" x14ac:dyDescent="0.25">
      <c r="S10643">
        <f t="shared" si="336"/>
        <v>0</v>
      </c>
      <c r="T10643" t="str">
        <f t="shared" si="335"/>
        <v/>
      </c>
    </row>
    <row r="10644" spans="19:20" x14ac:dyDescent="0.25">
      <c r="S10644">
        <f t="shared" si="336"/>
        <v>0</v>
      </c>
      <c r="T10644" t="str">
        <f t="shared" si="335"/>
        <v/>
      </c>
    </row>
    <row r="10645" spans="19:20" x14ac:dyDescent="0.25">
      <c r="S10645">
        <f t="shared" si="336"/>
        <v>0</v>
      </c>
      <c r="T10645" t="str">
        <f t="shared" si="335"/>
        <v/>
      </c>
    </row>
    <row r="10646" spans="19:20" x14ac:dyDescent="0.25">
      <c r="S10646">
        <f t="shared" si="336"/>
        <v>0</v>
      </c>
      <c r="T10646" t="str">
        <f t="shared" si="335"/>
        <v/>
      </c>
    </row>
    <row r="10647" spans="19:20" x14ac:dyDescent="0.25">
      <c r="S10647">
        <f t="shared" si="336"/>
        <v>0</v>
      </c>
      <c r="T10647" t="str">
        <f t="shared" si="335"/>
        <v/>
      </c>
    </row>
    <row r="10648" spans="19:20" x14ac:dyDescent="0.25">
      <c r="S10648">
        <f t="shared" si="336"/>
        <v>0</v>
      </c>
      <c r="T10648" t="str">
        <f t="shared" si="335"/>
        <v/>
      </c>
    </row>
    <row r="10649" spans="19:20" x14ac:dyDescent="0.25">
      <c r="S10649">
        <f t="shared" si="336"/>
        <v>0</v>
      </c>
      <c r="T10649" t="str">
        <f t="shared" si="335"/>
        <v/>
      </c>
    </row>
    <row r="10650" spans="19:20" x14ac:dyDescent="0.25">
      <c r="S10650">
        <f t="shared" si="336"/>
        <v>0</v>
      </c>
      <c r="T10650" t="str">
        <f t="shared" si="335"/>
        <v/>
      </c>
    </row>
    <row r="10651" spans="19:20" x14ac:dyDescent="0.25">
      <c r="S10651">
        <f t="shared" si="336"/>
        <v>0</v>
      </c>
      <c r="T10651" t="str">
        <f t="shared" si="335"/>
        <v/>
      </c>
    </row>
    <row r="10652" spans="19:20" x14ac:dyDescent="0.25">
      <c r="S10652">
        <f t="shared" si="336"/>
        <v>0</v>
      </c>
      <c r="T10652" t="str">
        <f t="shared" si="335"/>
        <v/>
      </c>
    </row>
    <row r="10653" spans="19:20" x14ac:dyDescent="0.25">
      <c r="S10653">
        <f t="shared" si="336"/>
        <v>0</v>
      </c>
      <c r="T10653" t="str">
        <f t="shared" si="335"/>
        <v/>
      </c>
    </row>
    <row r="10654" spans="19:20" x14ac:dyDescent="0.25">
      <c r="S10654">
        <f t="shared" si="336"/>
        <v>0</v>
      </c>
      <c r="T10654" t="str">
        <f t="shared" si="335"/>
        <v/>
      </c>
    </row>
    <row r="10655" spans="19:20" x14ac:dyDescent="0.25">
      <c r="S10655">
        <f t="shared" si="336"/>
        <v>0</v>
      </c>
      <c r="T10655" t="str">
        <f t="shared" si="335"/>
        <v/>
      </c>
    </row>
    <row r="10656" spans="19:20" x14ac:dyDescent="0.25">
      <c r="S10656">
        <f t="shared" si="336"/>
        <v>0</v>
      </c>
      <c r="T10656" t="str">
        <f t="shared" si="335"/>
        <v/>
      </c>
    </row>
    <row r="10657" spans="19:20" x14ac:dyDescent="0.25">
      <c r="S10657">
        <f t="shared" si="336"/>
        <v>0</v>
      </c>
      <c r="T10657" t="str">
        <f t="shared" si="335"/>
        <v/>
      </c>
    </row>
    <row r="10658" spans="19:20" x14ac:dyDescent="0.25">
      <c r="S10658">
        <f t="shared" si="336"/>
        <v>0</v>
      </c>
      <c r="T10658" t="str">
        <f t="shared" si="335"/>
        <v/>
      </c>
    </row>
    <row r="10659" spans="19:20" x14ac:dyDescent="0.25">
      <c r="S10659">
        <f t="shared" si="336"/>
        <v>0</v>
      </c>
      <c r="T10659" t="str">
        <f t="shared" si="335"/>
        <v/>
      </c>
    </row>
    <row r="10660" spans="19:20" x14ac:dyDescent="0.25">
      <c r="S10660">
        <f t="shared" si="336"/>
        <v>0</v>
      </c>
      <c r="T10660" t="str">
        <f t="shared" si="335"/>
        <v/>
      </c>
    </row>
    <row r="10661" spans="19:20" x14ac:dyDescent="0.25">
      <c r="S10661">
        <f t="shared" si="336"/>
        <v>0</v>
      </c>
      <c r="T10661" t="str">
        <f t="shared" si="335"/>
        <v/>
      </c>
    </row>
    <row r="10662" spans="19:20" x14ac:dyDescent="0.25">
      <c r="S10662">
        <f t="shared" si="336"/>
        <v>0</v>
      </c>
      <c r="T10662" t="str">
        <f t="shared" si="335"/>
        <v/>
      </c>
    </row>
    <row r="10663" spans="19:20" x14ac:dyDescent="0.25">
      <c r="S10663">
        <f t="shared" si="336"/>
        <v>0</v>
      </c>
      <c r="T10663" t="str">
        <f t="shared" si="335"/>
        <v/>
      </c>
    </row>
    <row r="10664" spans="19:20" x14ac:dyDescent="0.25">
      <c r="S10664">
        <f t="shared" si="336"/>
        <v>0</v>
      </c>
      <c r="T10664" t="str">
        <f t="shared" si="335"/>
        <v/>
      </c>
    </row>
    <row r="10665" spans="19:20" x14ac:dyDescent="0.25">
      <c r="S10665">
        <f t="shared" si="336"/>
        <v>0</v>
      </c>
      <c r="T10665" t="str">
        <f t="shared" si="335"/>
        <v/>
      </c>
    </row>
    <row r="10666" spans="19:20" x14ac:dyDescent="0.25">
      <c r="S10666">
        <f t="shared" si="336"/>
        <v>0</v>
      </c>
      <c r="T10666" t="str">
        <f t="shared" si="335"/>
        <v/>
      </c>
    </row>
    <row r="10667" spans="19:20" x14ac:dyDescent="0.25">
      <c r="S10667">
        <f t="shared" si="336"/>
        <v>0</v>
      </c>
      <c r="T10667" t="str">
        <f t="shared" si="335"/>
        <v/>
      </c>
    </row>
    <row r="10668" spans="19:20" x14ac:dyDescent="0.25">
      <c r="S10668">
        <f t="shared" si="336"/>
        <v>0</v>
      </c>
      <c r="T10668" t="str">
        <f t="shared" si="335"/>
        <v/>
      </c>
    </row>
    <row r="10669" spans="19:20" x14ac:dyDescent="0.25">
      <c r="S10669">
        <f t="shared" si="336"/>
        <v>0</v>
      </c>
      <c r="T10669" t="str">
        <f t="shared" si="335"/>
        <v/>
      </c>
    </row>
    <row r="10670" spans="19:20" x14ac:dyDescent="0.25">
      <c r="S10670">
        <f t="shared" si="336"/>
        <v>0</v>
      </c>
      <c r="T10670" t="str">
        <f t="shared" si="335"/>
        <v/>
      </c>
    </row>
    <row r="10671" spans="19:20" x14ac:dyDescent="0.25">
      <c r="S10671">
        <f t="shared" si="336"/>
        <v>0</v>
      </c>
      <c r="T10671" t="str">
        <f t="shared" si="335"/>
        <v/>
      </c>
    </row>
    <row r="10672" spans="19:20" x14ac:dyDescent="0.25">
      <c r="S10672">
        <f t="shared" si="336"/>
        <v>0</v>
      </c>
      <c r="T10672" t="str">
        <f t="shared" si="335"/>
        <v/>
      </c>
    </row>
    <row r="10673" spans="19:20" x14ac:dyDescent="0.25">
      <c r="S10673">
        <f t="shared" si="336"/>
        <v>0</v>
      </c>
      <c r="T10673" t="str">
        <f t="shared" si="335"/>
        <v/>
      </c>
    </row>
    <row r="10674" spans="19:20" x14ac:dyDescent="0.25">
      <c r="S10674">
        <f t="shared" si="336"/>
        <v>0</v>
      </c>
      <c r="T10674" t="str">
        <f t="shared" si="335"/>
        <v/>
      </c>
    </row>
    <row r="10675" spans="19:20" x14ac:dyDescent="0.25">
      <c r="S10675">
        <f t="shared" si="336"/>
        <v>0</v>
      </c>
      <c r="T10675" t="str">
        <f t="shared" si="335"/>
        <v/>
      </c>
    </row>
    <row r="10676" spans="19:20" x14ac:dyDescent="0.25">
      <c r="S10676">
        <f t="shared" si="336"/>
        <v>0</v>
      </c>
      <c r="T10676" t="str">
        <f t="shared" si="335"/>
        <v/>
      </c>
    </row>
    <row r="10677" spans="19:20" x14ac:dyDescent="0.25">
      <c r="S10677">
        <f t="shared" si="336"/>
        <v>0</v>
      </c>
      <c r="T10677" t="str">
        <f t="shared" si="335"/>
        <v/>
      </c>
    </row>
    <row r="10678" spans="19:20" x14ac:dyDescent="0.25">
      <c r="S10678">
        <f t="shared" si="336"/>
        <v>0</v>
      </c>
      <c r="T10678" t="str">
        <f t="shared" si="335"/>
        <v/>
      </c>
    </row>
    <row r="10679" spans="19:20" x14ac:dyDescent="0.25">
      <c r="S10679">
        <f t="shared" si="336"/>
        <v>0</v>
      </c>
      <c r="T10679" t="str">
        <f t="shared" si="335"/>
        <v/>
      </c>
    </row>
    <row r="10680" spans="19:20" x14ac:dyDescent="0.25">
      <c r="S10680">
        <f t="shared" si="336"/>
        <v>0</v>
      </c>
      <c r="T10680" t="str">
        <f t="shared" si="335"/>
        <v/>
      </c>
    </row>
    <row r="10681" spans="19:20" x14ac:dyDescent="0.25">
      <c r="S10681">
        <f t="shared" si="336"/>
        <v>0</v>
      </c>
      <c r="T10681" t="str">
        <f t="shared" si="335"/>
        <v/>
      </c>
    </row>
    <row r="10682" spans="19:20" x14ac:dyDescent="0.25">
      <c r="S10682">
        <f t="shared" si="336"/>
        <v>0</v>
      </c>
      <c r="T10682" t="str">
        <f t="shared" si="335"/>
        <v/>
      </c>
    </row>
    <row r="10683" spans="19:20" x14ac:dyDescent="0.25">
      <c r="S10683">
        <f t="shared" si="336"/>
        <v>0</v>
      </c>
      <c r="T10683" t="str">
        <f t="shared" si="335"/>
        <v/>
      </c>
    </row>
    <row r="10684" spans="19:20" x14ac:dyDescent="0.25">
      <c r="S10684">
        <f t="shared" si="336"/>
        <v>0</v>
      </c>
      <c r="T10684" t="str">
        <f t="shared" si="335"/>
        <v/>
      </c>
    </row>
    <row r="10685" spans="19:20" x14ac:dyDescent="0.25">
      <c r="S10685">
        <f t="shared" si="336"/>
        <v>0</v>
      </c>
      <c r="T10685" t="str">
        <f t="shared" si="335"/>
        <v/>
      </c>
    </row>
    <row r="10686" spans="19:20" x14ac:dyDescent="0.25">
      <c r="S10686">
        <f t="shared" si="336"/>
        <v>0</v>
      </c>
      <c r="T10686" t="str">
        <f t="shared" si="335"/>
        <v/>
      </c>
    </row>
    <row r="10687" spans="19:20" x14ac:dyDescent="0.25">
      <c r="S10687">
        <f t="shared" si="336"/>
        <v>0</v>
      </c>
      <c r="T10687" t="str">
        <f t="shared" si="335"/>
        <v/>
      </c>
    </row>
    <row r="10688" spans="19:20" x14ac:dyDescent="0.25">
      <c r="S10688">
        <f t="shared" si="336"/>
        <v>0</v>
      </c>
      <c r="T10688" t="str">
        <f t="shared" si="335"/>
        <v/>
      </c>
    </row>
    <row r="10689" spans="19:20" x14ac:dyDescent="0.25">
      <c r="S10689">
        <f t="shared" si="336"/>
        <v>0</v>
      </c>
      <c r="T10689" t="str">
        <f t="shared" si="335"/>
        <v/>
      </c>
    </row>
    <row r="10690" spans="19:20" x14ac:dyDescent="0.25">
      <c r="S10690">
        <f t="shared" si="336"/>
        <v>0</v>
      </c>
      <c r="T10690" t="str">
        <f t="shared" si="335"/>
        <v/>
      </c>
    </row>
    <row r="10691" spans="19:20" x14ac:dyDescent="0.25">
      <c r="S10691">
        <f t="shared" si="336"/>
        <v>0</v>
      </c>
      <c r="T10691" t="str">
        <f t="shared" ref="T10691:T10754" si="337">LEFT(P10691,6)</f>
        <v/>
      </c>
    </row>
    <row r="10692" spans="19:20" x14ac:dyDescent="0.25">
      <c r="S10692">
        <f t="shared" si="336"/>
        <v>0</v>
      </c>
      <c r="T10692" t="str">
        <f t="shared" si="337"/>
        <v/>
      </c>
    </row>
    <row r="10693" spans="19:20" x14ac:dyDescent="0.25">
      <c r="S10693">
        <f t="shared" si="336"/>
        <v>0</v>
      </c>
      <c r="T10693" t="str">
        <f t="shared" si="337"/>
        <v/>
      </c>
    </row>
    <row r="10694" spans="19:20" x14ac:dyDescent="0.25">
      <c r="S10694">
        <f t="shared" si="336"/>
        <v>0</v>
      </c>
      <c r="T10694" t="str">
        <f t="shared" si="337"/>
        <v/>
      </c>
    </row>
    <row r="10695" spans="19:20" x14ac:dyDescent="0.25">
      <c r="S10695">
        <f t="shared" ref="S10695:S10758" si="338">J10695</f>
        <v>0</v>
      </c>
      <c r="T10695" t="str">
        <f t="shared" si="337"/>
        <v/>
      </c>
    </row>
    <row r="10696" spans="19:20" x14ac:dyDescent="0.25">
      <c r="S10696">
        <f t="shared" si="338"/>
        <v>0</v>
      </c>
      <c r="T10696" t="str">
        <f t="shared" si="337"/>
        <v/>
      </c>
    </row>
    <row r="10697" spans="19:20" x14ac:dyDescent="0.25">
      <c r="S10697">
        <f t="shared" si="338"/>
        <v>0</v>
      </c>
      <c r="T10697" t="str">
        <f t="shared" si="337"/>
        <v/>
      </c>
    </row>
    <row r="10698" spans="19:20" x14ac:dyDescent="0.25">
      <c r="S10698">
        <f t="shared" si="338"/>
        <v>0</v>
      </c>
      <c r="T10698" t="str">
        <f t="shared" si="337"/>
        <v/>
      </c>
    </row>
    <row r="10699" spans="19:20" x14ac:dyDescent="0.25">
      <c r="S10699">
        <f t="shared" si="338"/>
        <v>0</v>
      </c>
      <c r="T10699" t="str">
        <f t="shared" si="337"/>
        <v/>
      </c>
    </row>
    <row r="10700" spans="19:20" x14ac:dyDescent="0.25">
      <c r="S10700">
        <f t="shared" si="338"/>
        <v>0</v>
      </c>
      <c r="T10700" t="str">
        <f t="shared" si="337"/>
        <v/>
      </c>
    </row>
    <row r="10701" spans="19:20" x14ac:dyDescent="0.25">
      <c r="S10701">
        <f t="shared" si="338"/>
        <v>0</v>
      </c>
      <c r="T10701" t="str">
        <f t="shared" si="337"/>
        <v/>
      </c>
    </row>
    <row r="10702" spans="19:20" x14ac:dyDescent="0.25">
      <c r="S10702">
        <f t="shared" si="338"/>
        <v>0</v>
      </c>
      <c r="T10702" t="str">
        <f t="shared" si="337"/>
        <v/>
      </c>
    </row>
    <row r="10703" spans="19:20" x14ac:dyDescent="0.25">
      <c r="S10703">
        <f t="shared" si="338"/>
        <v>0</v>
      </c>
      <c r="T10703" t="str">
        <f t="shared" si="337"/>
        <v/>
      </c>
    </row>
    <row r="10704" spans="19:20" x14ac:dyDescent="0.25">
      <c r="S10704">
        <f t="shared" si="338"/>
        <v>0</v>
      </c>
      <c r="T10704" t="str">
        <f t="shared" si="337"/>
        <v/>
      </c>
    </row>
    <row r="10705" spans="19:20" x14ac:dyDescent="0.25">
      <c r="S10705">
        <f t="shared" si="338"/>
        <v>0</v>
      </c>
      <c r="T10705" t="str">
        <f t="shared" si="337"/>
        <v/>
      </c>
    </row>
    <row r="10706" spans="19:20" x14ac:dyDescent="0.25">
      <c r="S10706">
        <f t="shared" si="338"/>
        <v>0</v>
      </c>
      <c r="T10706" t="str">
        <f t="shared" si="337"/>
        <v/>
      </c>
    </row>
    <row r="10707" spans="19:20" x14ac:dyDescent="0.25">
      <c r="S10707">
        <f t="shared" si="338"/>
        <v>0</v>
      </c>
      <c r="T10707" t="str">
        <f t="shared" si="337"/>
        <v/>
      </c>
    </row>
    <row r="10708" spans="19:20" x14ac:dyDescent="0.25">
      <c r="S10708">
        <f t="shared" si="338"/>
        <v>0</v>
      </c>
      <c r="T10708" t="str">
        <f t="shared" si="337"/>
        <v/>
      </c>
    </row>
    <row r="10709" spans="19:20" x14ac:dyDescent="0.25">
      <c r="S10709">
        <f t="shared" si="338"/>
        <v>0</v>
      </c>
      <c r="T10709" t="str">
        <f t="shared" si="337"/>
        <v/>
      </c>
    </row>
    <row r="10710" spans="19:20" x14ac:dyDescent="0.25">
      <c r="S10710">
        <f t="shared" si="338"/>
        <v>0</v>
      </c>
      <c r="T10710" t="str">
        <f t="shared" si="337"/>
        <v/>
      </c>
    </row>
    <row r="10711" spans="19:20" x14ac:dyDescent="0.25">
      <c r="S10711">
        <f t="shared" si="338"/>
        <v>0</v>
      </c>
      <c r="T10711" t="str">
        <f t="shared" si="337"/>
        <v/>
      </c>
    </row>
    <row r="10712" spans="19:20" x14ac:dyDescent="0.25">
      <c r="S10712">
        <f t="shared" si="338"/>
        <v>0</v>
      </c>
      <c r="T10712" t="str">
        <f t="shared" si="337"/>
        <v/>
      </c>
    </row>
    <row r="10713" spans="19:20" x14ac:dyDescent="0.25">
      <c r="S10713">
        <f t="shared" si="338"/>
        <v>0</v>
      </c>
      <c r="T10713" t="str">
        <f t="shared" si="337"/>
        <v/>
      </c>
    </row>
    <row r="10714" spans="19:20" x14ac:dyDescent="0.25">
      <c r="S10714">
        <f t="shared" si="338"/>
        <v>0</v>
      </c>
      <c r="T10714" t="str">
        <f t="shared" si="337"/>
        <v/>
      </c>
    </row>
    <row r="10715" spans="19:20" x14ac:dyDescent="0.25">
      <c r="S10715">
        <f t="shared" si="338"/>
        <v>0</v>
      </c>
      <c r="T10715" t="str">
        <f t="shared" si="337"/>
        <v/>
      </c>
    </row>
    <row r="10716" spans="19:20" x14ac:dyDescent="0.25">
      <c r="S10716">
        <f t="shared" si="338"/>
        <v>0</v>
      </c>
      <c r="T10716" t="str">
        <f t="shared" si="337"/>
        <v/>
      </c>
    </row>
    <row r="10717" spans="19:20" x14ac:dyDescent="0.25">
      <c r="S10717">
        <f t="shared" si="338"/>
        <v>0</v>
      </c>
      <c r="T10717" t="str">
        <f t="shared" si="337"/>
        <v/>
      </c>
    </row>
    <row r="10718" spans="19:20" x14ac:dyDescent="0.25">
      <c r="S10718">
        <f t="shared" si="338"/>
        <v>0</v>
      </c>
      <c r="T10718" t="str">
        <f t="shared" si="337"/>
        <v/>
      </c>
    </row>
    <row r="10719" spans="19:20" x14ac:dyDescent="0.25">
      <c r="S10719">
        <f t="shared" si="338"/>
        <v>0</v>
      </c>
      <c r="T10719" t="str">
        <f t="shared" si="337"/>
        <v/>
      </c>
    </row>
    <row r="10720" spans="19:20" x14ac:dyDescent="0.25">
      <c r="S10720">
        <f t="shared" si="338"/>
        <v>0</v>
      </c>
      <c r="T10720" t="str">
        <f t="shared" si="337"/>
        <v/>
      </c>
    </row>
    <row r="10721" spans="19:20" x14ac:dyDescent="0.25">
      <c r="S10721">
        <f t="shared" si="338"/>
        <v>0</v>
      </c>
      <c r="T10721" t="str">
        <f t="shared" si="337"/>
        <v/>
      </c>
    </row>
    <row r="10722" spans="19:20" x14ac:dyDescent="0.25">
      <c r="S10722">
        <f t="shared" si="338"/>
        <v>0</v>
      </c>
      <c r="T10722" t="str">
        <f t="shared" si="337"/>
        <v/>
      </c>
    </row>
    <row r="10723" spans="19:20" x14ac:dyDescent="0.25">
      <c r="S10723">
        <f t="shared" si="338"/>
        <v>0</v>
      </c>
      <c r="T10723" t="str">
        <f t="shared" si="337"/>
        <v/>
      </c>
    </row>
    <row r="10724" spans="19:20" x14ac:dyDescent="0.25">
      <c r="S10724">
        <f t="shared" si="338"/>
        <v>0</v>
      </c>
      <c r="T10724" t="str">
        <f t="shared" si="337"/>
        <v/>
      </c>
    </row>
    <row r="10725" spans="19:20" x14ac:dyDescent="0.25">
      <c r="S10725">
        <f t="shared" si="338"/>
        <v>0</v>
      </c>
      <c r="T10725" t="str">
        <f t="shared" si="337"/>
        <v/>
      </c>
    </row>
    <row r="10726" spans="19:20" x14ac:dyDescent="0.25">
      <c r="S10726">
        <f t="shared" si="338"/>
        <v>0</v>
      </c>
      <c r="T10726" t="str">
        <f t="shared" si="337"/>
        <v/>
      </c>
    </row>
    <row r="10727" spans="19:20" x14ac:dyDescent="0.25">
      <c r="S10727">
        <f t="shared" si="338"/>
        <v>0</v>
      </c>
      <c r="T10727" t="str">
        <f t="shared" si="337"/>
        <v/>
      </c>
    </row>
    <row r="10728" spans="19:20" x14ac:dyDescent="0.25">
      <c r="S10728">
        <f t="shared" si="338"/>
        <v>0</v>
      </c>
      <c r="T10728" t="str">
        <f t="shared" si="337"/>
        <v/>
      </c>
    </row>
    <row r="10729" spans="19:20" x14ac:dyDescent="0.25">
      <c r="S10729">
        <f t="shared" si="338"/>
        <v>0</v>
      </c>
      <c r="T10729" t="str">
        <f t="shared" si="337"/>
        <v/>
      </c>
    </row>
    <row r="10730" spans="19:20" x14ac:dyDescent="0.25">
      <c r="S10730">
        <f t="shared" si="338"/>
        <v>0</v>
      </c>
      <c r="T10730" t="str">
        <f t="shared" si="337"/>
        <v/>
      </c>
    </row>
    <row r="10731" spans="19:20" x14ac:dyDescent="0.25">
      <c r="S10731">
        <f t="shared" si="338"/>
        <v>0</v>
      </c>
      <c r="T10731" t="str">
        <f t="shared" si="337"/>
        <v/>
      </c>
    </row>
    <row r="10732" spans="19:20" x14ac:dyDescent="0.25">
      <c r="S10732">
        <f t="shared" si="338"/>
        <v>0</v>
      </c>
      <c r="T10732" t="str">
        <f t="shared" si="337"/>
        <v/>
      </c>
    </row>
    <row r="10733" spans="19:20" x14ac:dyDescent="0.25">
      <c r="S10733">
        <f t="shared" si="338"/>
        <v>0</v>
      </c>
      <c r="T10733" t="str">
        <f t="shared" si="337"/>
        <v/>
      </c>
    </row>
    <row r="10734" spans="19:20" x14ac:dyDescent="0.25">
      <c r="S10734">
        <f t="shared" si="338"/>
        <v>0</v>
      </c>
      <c r="T10734" t="str">
        <f t="shared" si="337"/>
        <v/>
      </c>
    </row>
    <row r="10735" spans="19:20" x14ac:dyDescent="0.25">
      <c r="S10735">
        <f t="shared" si="338"/>
        <v>0</v>
      </c>
      <c r="T10735" t="str">
        <f t="shared" si="337"/>
        <v/>
      </c>
    </row>
    <row r="10736" spans="19:20" x14ac:dyDescent="0.25">
      <c r="S10736">
        <f t="shared" si="338"/>
        <v>0</v>
      </c>
      <c r="T10736" t="str">
        <f t="shared" si="337"/>
        <v/>
      </c>
    </row>
    <row r="10737" spans="19:20" x14ac:dyDescent="0.25">
      <c r="S10737">
        <f t="shared" si="338"/>
        <v>0</v>
      </c>
      <c r="T10737" t="str">
        <f t="shared" si="337"/>
        <v/>
      </c>
    </row>
    <row r="10738" spans="19:20" x14ac:dyDescent="0.25">
      <c r="S10738">
        <f t="shared" si="338"/>
        <v>0</v>
      </c>
      <c r="T10738" t="str">
        <f t="shared" si="337"/>
        <v/>
      </c>
    </row>
    <row r="10739" spans="19:20" x14ac:dyDescent="0.25">
      <c r="S10739">
        <f t="shared" si="338"/>
        <v>0</v>
      </c>
      <c r="T10739" t="str">
        <f t="shared" si="337"/>
        <v/>
      </c>
    </row>
    <row r="10740" spans="19:20" x14ac:dyDescent="0.25">
      <c r="S10740">
        <f t="shared" si="338"/>
        <v>0</v>
      </c>
      <c r="T10740" t="str">
        <f t="shared" si="337"/>
        <v/>
      </c>
    </row>
    <row r="10741" spans="19:20" x14ac:dyDescent="0.25">
      <c r="S10741">
        <f t="shared" si="338"/>
        <v>0</v>
      </c>
      <c r="T10741" t="str">
        <f t="shared" si="337"/>
        <v/>
      </c>
    </row>
    <row r="10742" spans="19:20" x14ac:dyDescent="0.25">
      <c r="S10742">
        <f t="shared" si="338"/>
        <v>0</v>
      </c>
      <c r="T10742" t="str">
        <f t="shared" si="337"/>
        <v/>
      </c>
    </row>
    <row r="10743" spans="19:20" x14ac:dyDescent="0.25">
      <c r="S10743">
        <f t="shared" si="338"/>
        <v>0</v>
      </c>
      <c r="T10743" t="str">
        <f t="shared" si="337"/>
        <v/>
      </c>
    </row>
    <row r="10744" spans="19:20" x14ac:dyDescent="0.25">
      <c r="S10744">
        <f t="shared" si="338"/>
        <v>0</v>
      </c>
      <c r="T10744" t="str">
        <f t="shared" si="337"/>
        <v/>
      </c>
    </row>
    <row r="10745" spans="19:20" x14ac:dyDescent="0.25">
      <c r="S10745">
        <f t="shared" si="338"/>
        <v>0</v>
      </c>
      <c r="T10745" t="str">
        <f t="shared" si="337"/>
        <v/>
      </c>
    </row>
    <row r="10746" spans="19:20" x14ac:dyDescent="0.25">
      <c r="S10746">
        <f t="shared" si="338"/>
        <v>0</v>
      </c>
      <c r="T10746" t="str">
        <f t="shared" si="337"/>
        <v/>
      </c>
    </row>
    <row r="10747" spans="19:20" x14ac:dyDescent="0.25">
      <c r="S10747">
        <f t="shared" si="338"/>
        <v>0</v>
      </c>
      <c r="T10747" t="str">
        <f t="shared" si="337"/>
        <v/>
      </c>
    </row>
    <row r="10748" spans="19:20" x14ac:dyDescent="0.25">
      <c r="S10748">
        <f t="shared" si="338"/>
        <v>0</v>
      </c>
      <c r="T10748" t="str">
        <f t="shared" si="337"/>
        <v/>
      </c>
    </row>
    <row r="10749" spans="19:20" x14ac:dyDescent="0.25">
      <c r="S10749">
        <f t="shared" si="338"/>
        <v>0</v>
      </c>
      <c r="T10749" t="str">
        <f t="shared" si="337"/>
        <v/>
      </c>
    </row>
    <row r="10750" spans="19:20" x14ac:dyDescent="0.25">
      <c r="S10750">
        <f t="shared" si="338"/>
        <v>0</v>
      </c>
      <c r="T10750" t="str">
        <f t="shared" si="337"/>
        <v/>
      </c>
    </row>
    <row r="10751" spans="19:20" x14ac:dyDescent="0.25">
      <c r="S10751">
        <f t="shared" si="338"/>
        <v>0</v>
      </c>
      <c r="T10751" t="str">
        <f t="shared" si="337"/>
        <v/>
      </c>
    </row>
    <row r="10752" spans="19:20" x14ac:dyDescent="0.25">
      <c r="S10752">
        <f t="shared" si="338"/>
        <v>0</v>
      </c>
      <c r="T10752" t="str">
        <f t="shared" si="337"/>
        <v/>
      </c>
    </row>
    <row r="10753" spans="19:20" x14ac:dyDescent="0.25">
      <c r="S10753">
        <f t="shared" si="338"/>
        <v>0</v>
      </c>
      <c r="T10753" t="str">
        <f t="shared" si="337"/>
        <v/>
      </c>
    </row>
    <row r="10754" spans="19:20" x14ac:dyDescent="0.25">
      <c r="S10754">
        <f t="shared" si="338"/>
        <v>0</v>
      </c>
      <c r="T10754" t="str">
        <f t="shared" si="337"/>
        <v/>
      </c>
    </row>
    <row r="10755" spans="19:20" x14ac:dyDescent="0.25">
      <c r="S10755">
        <f t="shared" si="338"/>
        <v>0</v>
      </c>
      <c r="T10755" t="str">
        <f t="shared" ref="T10755:T10818" si="339">LEFT(P10755,6)</f>
        <v/>
      </c>
    </row>
    <row r="10756" spans="19:20" x14ac:dyDescent="0.25">
      <c r="S10756">
        <f t="shared" si="338"/>
        <v>0</v>
      </c>
      <c r="T10756" t="str">
        <f t="shared" si="339"/>
        <v/>
      </c>
    </row>
    <row r="10757" spans="19:20" x14ac:dyDescent="0.25">
      <c r="S10757">
        <f t="shared" si="338"/>
        <v>0</v>
      </c>
      <c r="T10757" t="str">
        <f t="shared" si="339"/>
        <v/>
      </c>
    </row>
    <row r="10758" spans="19:20" x14ac:dyDescent="0.25">
      <c r="S10758">
        <f t="shared" si="338"/>
        <v>0</v>
      </c>
      <c r="T10758" t="str">
        <f t="shared" si="339"/>
        <v/>
      </c>
    </row>
    <row r="10759" spans="19:20" x14ac:dyDescent="0.25">
      <c r="S10759">
        <f t="shared" ref="S10759:S10822" si="340">J10759</f>
        <v>0</v>
      </c>
      <c r="T10759" t="str">
        <f t="shared" si="339"/>
        <v/>
      </c>
    </row>
    <row r="10760" spans="19:20" x14ac:dyDescent="0.25">
      <c r="S10760">
        <f t="shared" si="340"/>
        <v>0</v>
      </c>
      <c r="T10760" t="str">
        <f t="shared" si="339"/>
        <v/>
      </c>
    </row>
    <row r="10761" spans="19:20" x14ac:dyDescent="0.25">
      <c r="S10761">
        <f t="shared" si="340"/>
        <v>0</v>
      </c>
      <c r="T10761" t="str">
        <f t="shared" si="339"/>
        <v/>
      </c>
    </row>
    <row r="10762" spans="19:20" x14ac:dyDescent="0.25">
      <c r="S10762">
        <f t="shared" si="340"/>
        <v>0</v>
      </c>
      <c r="T10762" t="str">
        <f t="shared" si="339"/>
        <v/>
      </c>
    </row>
    <row r="10763" spans="19:20" x14ac:dyDescent="0.25">
      <c r="S10763">
        <f t="shared" si="340"/>
        <v>0</v>
      </c>
      <c r="T10763" t="str">
        <f t="shared" si="339"/>
        <v/>
      </c>
    </row>
    <row r="10764" spans="19:20" x14ac:dyDescent="0.25">
      <c r="S10764">
        <f t="shared" si="340"/>
        <v>0</v>
      </c>
      <c r="T10764" t="str">
        <f t="shared" si="339"/>
        <v/>
      </c>
    </row>
    <row r="10765" spans="19:20" x14ac:dyDescent="0.25">
      <c r="S10765">
        <f t="shared" si="340"/>
        <v>0</v>
      </c>
      <c r="T10765" t="str">
        <f t="shared" si="339"/>
        <v/>
      </c>
    </row>
    <row r="10766" spans="19:20" x14ac:dyDescent="0.25">
      <c r="S10766">
        <f t="shared" si="340"/>
        <v>0</v>
      </c>
      <c r="T10766" t="str">
        <f t="shared" si="339"/>
        <v/>
      </c>
    </row>
    <row r="10767" spans="19:20" x14ac:dyDescent="0.25">
      <c r="S10767">
        <f t="shared" si="340"/>
        <v>0</v>
      </c>
      <c r="T10767" t="str">
        <f t="shared" si="339"/>
        <v/>
      </c>
    </row>
    <row r="10768" spans="19:20" x14ac:dyDescent="0.25">
      <c r="S10768">
        <f t="shared" si="340"/>
        <v>0</v>
      </c>
      <c r="T10768" t="str">
        <f t="shared" si="339"/>
        <v/>
      </c>
    </row>
    <row r="10769" spans="19:20" x14ac:dyDescent="0.25">
      <c r="S10769">
        <f t="shared" si="340"/>
        <v>0</v>
      </c>
      <c r="T10769" t="str">
        <f t="shared" si="339"/>
        <v/>
      </c>
    </row>
    <row r="10770" spans="19:20" x14ac:dyDescent="0.25">
      <c r="S10770">
        <f t="shared" si="340"/>
        <v>0</v>
      </c>
      <c r="T10770" t="str">
        <f t="shared" si="339"/>
        <v/>
      </c>
    </row>
    <row r="10771" spans="19:20" x14ac:dyDescent="0.25">
      <c r="S10771">
        <f t="shared" si="340"/>
        <v>0</v>
      </c>
      <c r="T10771" t="str">
        <f t="shared" si="339"/>
        <v/>
      </c>
    </row>
    <row r="10772" spans="19:20" x14ac:dyDescent="0.25">
      <c r="S10772">
        <f t="shared" si="340"/>
        <v>0</v>
      </c>
      <c r="T10772" t="str">
        <f t="shared" si="339"/>
        <v/>
      </c>
    </row>
    <row r="10773" spans="19:20" x14ac:dyDescent="0.25">
      <c r="S10773">
        <f t="shared" si="340"/>
        <v>0</v>
      </c>
      <c r="T10773" t="str">
        <f t="shared" si="339"/>
        <v/>
      </c>
    </row>
    <row r="10774" spans="19:20" x14ac:dyDescent="0.25">
      <c r="S10774">
        <f t="shared" si="340"/>
        <v>0</v>
      </c>
      <c r="T10774" t="str">
        <f t="shared" si="339"/>
        <v/>
      </c>
    </row>
    <row r="10775" spans="19:20" x14ac:dyDescent="0.25">
      <c r="S10775">
        <f t="shared" si="340"/>
        <v>0</v>
      </c>
      <c r="T10775" t="str">
        <f t="shared" si="339"/>
        <v/>
      </c>
    </row>
    <row r="10776" spans="19:20" x14ac:dyDescent="0.25">
      <c r="S10776">
        <f t="shared" si="340"/>
        <v>0</v>
      </c>
      <c r="T10776" t="str">
        <f t="shared" si="339"/>
        <v/>
      </c>
    </row>
    <row r="10777" spans="19:20" x14ac:dyDescent="0.25">
      <c r="S10777">
        <f t="shared" si="340"/>
        <v>0</v>
      </c>
      <c r="T10777" t="str">
        <f t="shared" si="339"/>
        <v/>
      </c>
    </row>
    <row r="10778" spans="19:20" x14ac:dyDescent="0.25">
      <c r="S10778">
        <f t="shared" si="340"/>
        <v>0</v>
      </c>
      <c r="T10778" t="str">
        <f t="shared" si="339"/>
        <v/>
      </c>
    </row>
    <row r="10779" spans="19:20" x14ac:dyDescent="0.25">
      <c r="S10779">
        <f t="shared" si="340"/>
        <v>0</v>
      </c>
      <c r="T10779" t="str">
        <f t="shared" si="339"/>
        <v/>
      </c>
    </row>
    <row r="10780" spans="19:20" x14ac:dyDescent="0.25">
      <c r="S10780">
        <f t="shared" si="340"/>
        <v>0</v>
      </c>
      <c r="T10780" t="str">
        <f t="shared" si="339"/>
        <v/>
      </c>
    </row>
    <row r="10781" spans="19:20" x14ac:dyDescent="0.25">
      <c r="S10781">
        <f t="shared" si="340"/>
        <v>0</v>
      </c>
      <c r="T10781" t="str">
        <f t="shared" si="339"/>
        <v/>
      </c>
    </row>
    <row r="10782" spans="19:20" x14ac:dyDescent="0.25">
      <c r="S10782">
        <f t="shared" si="340"/>
        <v>0</v>
      </c>
      <c r="T10782" t="str">
        <f t="shared" si="339"/>
        <v/>
      </c>
    </row>
    <row r="10783" spans="19:20" x14ac:dyDescent="0.25">
      <c r="S10783">
        <f t="shared" si="340"/>
        <v>0</v>
      </c>
      <c r="T10783" t="str">
        <f t="shared" si="339"/>
        <v/>
      </c>
    </row>
    <row r="10784" spans="19:20" x14ac:dyDescent="0.25">
      <c r="S10784">
        <f t="shared" si="340"/>
        <v>0</v>
      </c>
      <c r="T10784" t="str">
        <f t="shared" si="339"/>
        <v/>
      </c>
    </row>
    <row r="10785" spans="19:20" x14ac:dyDescent="0.25">
      <c r="S10785">
        <f t="shared" si="340"/>
        <v>0</v>
      </c>
      <c r="T10785" t="str">
        <f t="shared" si="339"/>
        <v/>
      </c>
    </row>
    <row r="10786" spans="19:20" x14ac:dyDescent="0.25">
      <c r="S10786">
        <f t="shared" si="340"/>
        <v>0</v>
      </c>
      <c r="T10786" t="str">
        <f t="shared" si="339"/>
        <v/>
      </c>
    </row>
    <row r="10787" spans="19:20" x14ac:dyDescent="0.25">
      <c r="S10787">
        <f t="shared" si="340"/>
        <v>0</v>
      </c>
      <c r="T10787" t="str">
        <f t="shared" si="339"/>
        <v/>
      </c>
    </row>
    <row r="10788" spans="19:20" x14ac:dyDescent="0.25">
      <c r="S10788">
        <f t="shared" si="340"/>
        <v>0</v>
      </c>
      <c r="T10788" t="str">
        <f t="shared" si="339"/>
        <v/>
      </c>
    </row>
    <row r="10789" spans="19:20" x14ac:dyDescent="0.25">
      <c r="S10789">
        <f t="shared" si="340"/>
        <v>0</v>
      </c>
      <c r="T10789" t="str">
        <f t="shared" si="339"/>
        <v/>
      </c>
    </row>
    <row r="10790" spans="19:20" x14ac:dyDescent="0.25">
      <c r="S10790">
        <f t="shared" si="340"/>
        <v>0</v>
      </c>
      <c r="T10790" t="str">
        <f t="shared" si="339"/>
        <v/>
      </c>
    </row>
    <row r="10791" spans="19:20" x14ac:dyDescent="0.25">
      <c r="S10791">
        <f t="shared" si="340"/>
        <v>0</v>
      </c>
      <c r="T10791" t="str">
        <f t="shared" si="339"/>
        <v/>
      </c>
    </row>
    <row r="10792" spans="19:20" x14ac:dyDescent="0.25">
      <c r="S10792">
        <f t="shared" si="340"/>
        <v>0</v>
      </c>
      <c r="T10792" t="str">
        <f t="shared" si="339"/>
        <v/>
      </c>
    </row>
    <row r="10793" spans="19:20" x14ac:dyDescent="0.25">
      <c r="S10793">
        <f t="shared" si="340"/>
        <v>0</v>
      </c>
      <c r="T10793" t="str">
        <f t="shared" si="339"/>
        <v/>
      </c>
    </row>
    <row r="10794" spans="19:20" x14ac:dyDescent="0.25">
      <c r="S10794">
        <f t="shared" si="340"/>
        <v>0</v>
      </c>
      <c r="T10794" t="str">
        <f t="shared" si="339"/>
        <v/>
      </c>
    </row>
    <row r="10795" spans="19:20" x14ac:dyDescent="0.25">
      <c r="S10795">
        <f t="shared" si="340"/>
        <v>0</v>
      </c>
      <c r="T10795" t="str">
        <f t="shared" si="339"/>
        <v/>
      </c>
    </row>
    <row r="10796" spans="19:20" x14ac:dyDescent="0.25">
      <c r="S10796">
        <f t="shared" si="340"/>
        <v>0</v>
      </c>
      <c r="T10796" t="str">
        <f t="shared" si="339"/>
        <v/>
      </c>
    </row>
    <row r="10797" spans="19:20" x14ac:dyDescent="0.25">
      <c r="S10797">
        <f t="shared" si="340"/>
        <v>0</v>
      </c>
      <c r="T10797" t="str">
        <f t="shared" si="339"/>
        <v/>
      </c>
    </row>
    <row r="10798" spans="19:20" x14ac:dyDescent="0.25">
      <c r="S10798">
        <f t="shared" si="340"/>
        <v>0</v>
      </c>
      <c r="T10798" t="str">
        <f t="shared" si="339"/>
        <v/>
      </c>
    </row>
    <row r="10799" spans="19:20" x14ac:dyDescent="0.25">
      <c r="S10799">
        <f t="shared" si="340"/>
        <v>0</v>
      </c>
      <c r="T10799" t="str">
        <f t="shared" si="339"/>
        <v/>
      </c>
    </row>
    <row r="10800" spans="19:20" x14ac:dyDescent="0.25">
      <c r="S10800">
        <f t="shared" si="340"/>
        <v>0</v>
      </c>
      <c r="T10800" t="str">
        <f t="shared" si="339"/>
        <v/>
      </c>
    </row>
    <row r="10801" spans="19:20" x14ac:dyDescent="0.25">
      <c r="S10801">
        <f t="shared" si="340"/>
        <v>0</v>
      </c>
      <c r="T10801" t="str">
        <f t="shared" si="339"/>
        <v/>
      </c>
    </row>
    <row r="10802" spans="19:20" x14ac:dyDescent="0.25">
      <c r="S10802">
        <f t="shared" si="340"/>
        <v>0</v>
      </c>
      <c r="T10802" t="str">
        <f t="shared" si="339"/>
        <v/>
      </c>
    </row>
    <row r="10803" spans="19:20" x14ac:dyDescent="0.25">
      <c r="S10803">
        <f t="shared" si="340"/>
        <v>0</v>
      </c>
      <c r="T10803" t="str">
        <f t="shared" si="339"/>
        <v/>
      </c>
    </row>
    <row r="10804" spans="19:20" x14ac:dyDescent="0.25">
      <c r="S10804">
        <f t="shared" si="340"/>
        <v>0</v>
      </c>
      <c r="T10804" t="str">
        <f t="shared" si="339"/>
        <v/>
      </c>
    </row>
    <row r="10805" spans="19:20" x14ac:dyDescent="0.25">
      <c r="S10805">
        <f t="shared" si="340"/>
        <v>0</v>
      </c>
      <c r="T10805" t="str">
        <f t="shared" si="339"/>
        <v/>
      </c>
    </row>
    <row r="10806" spans="19:20" x14ac:dyDescent="0.25">
      <c r="S10806">
        <f t="shared" si="340"/>
        <v>0</v>
      </c>
      <c r="T10806" t="str">
        <f t="shared" si="339"/>
        <v/>
      </c>
    </row>
    <row r="10807" spans="19:20" x14ac:dyDescent="0.25">
      <c r="S10807">
        <f t="shared" si="340"/>
        <v>0</v>
      </c>
      <c r="T10807" t="str">
        <f t="shared" si="339"/>
        <v/>
      </c>
    </row>
    <row r="10808" spans="19:20" x14ac:dyDescent="0.25">
      <c r="S10808">
        <f t="shared" si="340"/>
        <v>0</v>
      </c>
      <c r="T10808" t="str">
        <f t="shared" si="339"/>
        <v/>
      </c>
    </row>
    <row r="10809" spans="19:20" x14ac:dyDescent="0.25">
      <c r="S10809">
        <f t="shared" si="340"/>
        <v>0</v>
      </c>
      <c r="T10809" t="str">
        <f t="shared" si="339"/>
        <v/>
      </c>
    </row>
    <row r="10810" spans="19:20" x14ac:dyDescent="0.25">
      <c r="S10810">
        <f t="shared" si="340"/>
        <v>0</v>
      </c>
      <c r="T10810" t="str">
        <f t="shared" si="339"/>
        <v/>
      </c>
    </row>
    <row r="10811" spans="19:20" x14ac:dyDescent="0.25">
      <c r="S10811">
        <f t="shared" si="340"/>
        <v>0</v>
      </c>
      <c r="T10811" t="str">
        <f t="shared" si="339"/>
        <v/>
      </c>
    </row>
    <row r="10812" spans="19:20" x14ac:dyDescent="0.25">
      <c r="S10812">
        <f t="shared" si="340"/>
        <v>0</v>
      </c>
      <c r="T10812" t="str">
        <f t="shared" si="339"/>
        <v/>
      </c>
    </row>
    <row r="10813" spans="19:20" x14ac:dyDescent="0.25">
      <c r="S10813">
        <f t="shared" si="340"/>
        <v>0</v>
      </c>
      <c r="T10813" t="str">
        <f t="shared" si="339"/>
        <v/>
      </c>
    </row>
    <row r="10814" spans="19:20" x14ac:dyDescent="0.25">
      <c r="S10814">
        <f t="shared" si="340"/>
        <v>0</v>
      </c>
      <c r="T10814" t="str">
        <f t="shared" si="339"/>
        <v/>
      </c>
    </row>
    <row r="10815" spans="19:20" x14ac:dyDescent="0.25">
      <c r="S10815">
        <f t="shared" si="340"/>
        <v>0</v>
      </c>
      <c r="T10815" t="str">
        <f t="shared" si="339"/>
        <v/>
      </c>
    </row>
    <row r="10816" spans="19:20" x14ac:dyDescent="0.25">
      <c r="S10816">
        <f t="shared" si="340"/>
        <v>0</v>
      </c>
      <c r="T10816" t="str">
        <f t="shared" si="339"/>
        <v/>
      </c>
    </row>
    <row r="10817" spans="19:20" x14ac:dyDescent="0.25">
      <c r="S10817">
        <f t="shared" si="340"/>
        <v>0</v>
      </c>
      <c r="T10817" t="str">
        <f t="shared" si="339"/>
        <v/>
      </c>
    </row>
    <row r="10818" spans="19:20" x14ac:dyDescent="0.25">
      <c r="S10818">
        <f t="shared" si="340"/>
        <v>0</v>
      </c>
      <c r="T10818" t="str">
        <f t="shared" si="339"/>
        <v/>
      </c>
    </row>
    <row r="10819" spans="19:20" x14ac:dyDescent="0.25">
      <c r="S10819">
        <f t="shared" si="340"/>
        <v>0</v>
      </c>
      <c r="T10819" t="str">
        <f t="shared" ref="T10819:T10826" si="341">LEFT(P10819,6)</f>
        <v/>
      </c>
    </row>
    <row r="10820" spans="19:20" x14ac:dyDescent="0.25">
      <c r="S10820">
        <f t="shared" si="340"/>
        <v>0</v>
      </c>
      <c r="T10820" t="str">
        <f t="shared" si="341"/>
        <v/>
      </c>
    </row>
    <row r="10821" spans="19:20" x14ac:dyDescent="0.25">
      <c r="S10821">
        <f t="shared" si="340"/>
        <v>0</v>
      </c>
      <c r="T10821" t="str">
        <f t="shared" si="341"/>
        <v/>
      </c>
    </row>
    <row r="10822" spans="19:20" x14ac:dyDescent="0.25">
      <c r="S10822">
        <f t="shared" si="340"/>
        <v>0</v>
      </c>
      <c r="T10822" t="str">
        <f t="shared" si="341"/>
        <v/>
      </c>
    </row>
    <row r="10823" spans="19:20" x14ac:dyDescent="0.25">
      <c r="S10823">
        <f>J10823</f>
        <v>0</v>
      </c>
      <c r="T10823" t="str">
        <f t="shared" si="341"/>
        <v/>
      </c>
    </row>
    <row r="10824" spans="19:20" x14ac:dyDescent="0.25">
      <c r="S10824">
        <f>J10824</f>
        <v>0</v>
      </c>
      <c r="T10824" t="str">
        <f t="shared" si="341"/>
        <v/>
      </c>
    </row>
    <row r="10825" spans="19:20" x14ac:dyDescent="0.25">
      <c r="S10825">
        <f>J10825</f>
        <v>0</v>
      </c>
      <c r="T10825" t="str">
        <f t="shared" si="341"/>
        <v/>
      </c>
    </row>
    <row r="10826" spans="19:20" x14ac:dyDescent="0.25">
      <c r="S10826">
        <f>J10826</f>
        <v>0</v>
      </c>
      <c r="T10826" t="str">
        <f t="shared" si="341"/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86B69"/>
  </sheetPr>
  <dimension ref="A1:R25"/>
  <sheetViews>
    <sheetView tabSelected="1" workbookViewId="0">
      <selection activeCell="A27" sqref="A27"/>
    </sheetView>
  </sheetViews>
  <sheetFormatPr defaultRowHeight="15" x14ac:dyDescent="0.25"/>
  <cols>
    <col min="1" max="1" width="77.28515625" bestFit="1" customWidth="1"/>
  </cols>
  <sheetData>
    <row r="1" spans="1:18" x14ac:dyDescent="0.25">
      <c r="A1" t="s">
        <v>1104</v>
      </c>
    </row>
    <row r="2" spans="1:18" x14ac:dyDescent="0.25">
      <c r="A2" t="s">
        <v>1105</v>
      </c>
    </row>
    <row r="3" spans="1:18" x14ac:dyDescent="0.25">
      <c r="A3" t="s">
        <v>1106</v>
      </c>
    </row>
    <row r="4" spans="1:18" x14ac:dyDescent="0.25">
      <c r="A4" t="s">
        <v>1107</v>
      </c>
    </row>
    <row r="5" spans="1:18" ht="15.75" thickBot="1" x14ac:dyDescent="0.3"/>
    <row r="6" spans="1:18" ht="66" customHeight="1" thickBot="1" x14ac:dyDescent="0.3">
      <c r="A6" s="99" t="s">
        <v>1108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</row>
    <row r="8" spans="1:18" ht="15.75" thickBot="1" x14ac:dyDescent="0.3"/>
    <row r="9" spans="1:18" ht="63" customHeight="1" thickBot="1" x14ac:dyDescent="0.3">
      <c r="A9" s="98" t="s">
        <v>1109</v>
      </c>
      <c r="B9" s="96"/>
      <c r="C9" s="96"/>
      <c r="D9" s="96"/>
      <c r="E9" s="96"/>
      <c r="F9" s="97"/>
    </row>
    <row r="11" spans="1:18" ht="15.75" thickBot="1" x14ac:dyDescent="0.3"/>
    <row r="12" spans="1:18" ht="133.5" customHeight="1" thickBot="1" x14ac:dyDescent="0.3">
      <c r="A12" s="98" t="s">
        <v>1110</v>
      </c>
      <c r="B12" s="96"/>
      <c r="C12" s="96"/>
      <c r="D12" s="96"/>
      <c r="E12" s="97"/>
    </row>
    <row r="15" spans="1:18" x14ac:dyDescent="0.25">
      <c r="A15" t="s">
        <v>1111</v>
      </c>
    </row>
    <row r="16" spans="1:18" x14ac:dyDescent="0.25">
      <c r="A16" t="s">
        <v>1112</v>
      </c>
      <c r="B16" s="100" t="s">
        <v>1113</v>
      </c>
    </row>
    <row r="17" spans="1:4" ht="15.75" thickBot="1" x14ac:dyDescent="0.3"/>
    <row r="18" spans="1:4" ht="188.25" customHeight="1" thickBot="1" x14ac:dyDescent="0.3">
      <c r="A18" s="99" t="s">
        <v>1114</v>
      </c>
      <c r="B18" s="96"/>
      <c r="C18" s="96"/>
      <c r="D18" s="97"/>
    </row>
    <row r="20" spans="1:4" x14ac:dyDescent="0.25">
      <c r="A20" t="s">
        <v>1115</v>
      </c>
    </row>
    <row r="21" spans="1:4" x14ac:dyDescent="0.25">
      <c r="A21" t="s">
        <v>1116</v>
      </c>
    </row>
    <row r="23" spans="1:4" x14ac:dyDescent="0.25">
      <c r="A23" t="s">
        <v>1117</v>
      </c>
    </row>
    <row r="24" spans="1:4" x14ac:dyDescent="0.25">
      <c r="A24" t="s">
        <v>1118</v>
      </c>
    </row>
    <row r="25" spans="1:4" x14ac:dyDescent="0.25">
      <c r="A25" t="s">
        <v>1119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87"/>
  <sheetViews>
    <sheetView topLeftCell="A22" zoomScale="40" zoomScaleNormal="40" workbookViewId="0">
      <selection activeCell="R45" sqref="R45"/>
    </sheetView>
  </sheetViews>
  <sheetFormatPr defaultRowHeight="15" x14ac:dyDescent="0.25"/>
  <cols>
    <col min="5" max="5" width="9.140625" customWidth="1"/>
    <col min="9" max="9" width="10.5703125" bestFit="1" customWidth="1"/>
    <col min="51" max="51" width="10.5703125" bestFit="1" customWidth="1"/>
    <col min="113" max="113" width="9.140625" customWidth="1"/>
  </cols>
  <sheetData>
    <row r="1" spans="1:124" ht="29.25" thickBot="1" x14ac:dyDescent="0.35">
      <c r="A1" s="4"/>
      <c r="C1" s="76" t="s">
        <v>337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8"/>
    </row>
    <row r="2" spans="1:124" ht="24" thickBot="1" x14ac:dyDescent="0.4">
      <c r="B2" s="6">
        <v>12</v>
      </c>
      <c r="C2" s="7" t="s">
        <v>338</v>
      </c>
      <c r="D2" s="7" t="s">
        <v>339</v>
      </c>
      <c r="E2" s="7" t="s">
        <v>340</v>
      </c>
      <c r="F2" s="7" t="s">
        <v>341</v>
      </c>
      <c r="G2" s="7" t="s">
        <v>342</v>
      </c>
      <c r="H2" s="7" t="s">
        <v>343</v>
      </c>
      <c r="I2" s="7" t="s">
        <v>344</v>
      </c>
      <c r="J2" s="7" t="s">
        <v>345</v>
      </c>
      <c r="K2" s="7" t="s">
        <v>346</v>
      </c>
      <c r="L2" s="7" t="s">
        <v>347</v>
      </c>
      <c r="M2" s="7" t="s">
        <v>348</v>
      </c>
      <c r="N2" s="7" t="s">
        <v>349</v>
      </c>
      <c r="O2" s="7" t="s">
        <v>350</v>
      </c>
      <c r="P2" s="7" t="s">
        <v>351</v>
      </c>
      <c r="Q2" s="7" t="s">
        <v>352</v>
      </c>
      <c r="R2" s="7" t="s">
        <v>353</v>
      </c>
      <c r="S2" s="7" t="s">
        <v>354</v>
      </c>
      <c r="T2" s="7" t="s">
        <v>355</v>
      </c>
      <c r="U2" s="7" t="s">
        <v>356</v>
      </c>
      <c r="V2" s="7" t="s">
        <v>357</v>
      </c>
      <c r="W2" s="7" t="s">
        <v>358</v>
      </c>
      <c r="X2" s="7" t="s">
        <v>359</v>
      </c>
      <c r="Y2" s="7" t="s">
        <v>360</v>
      </c>
      <c r="Z2" s="7" t="s">
        <v>361</v>
      </c>
      <c r="AA2" s="7" t="s">
        <v>362</v>
      </c>
      <c r="AB2" s="7" t="s">
        <v>363</v>
      </c>
      <c r="AC2" s="7" t="s">
        <v>364</v>
      </c>
      <c r="AD2" s="7" t="s">
        <v>365</v>
      </c>
      <c r="AE2" s="7" t="s">
        <v>366</v>
      </c>
      <c r="AF2" s="7" t="s">
        <v>367</v>
      </c>
      <c r="AG2" s="7" t="s">
        <v>368</v>
      </c>
      <c r="AH2" s="7" t="s">
        <v>369</v>
      </c>
      <c r="AI2" s="7" t="s">
        <v>370</v>
      </c>
      <c r="AJ2" s="7" t="s">
        <v>371</v>
      </c>
      <c r="AK2" s="7" t="s">
        <v>372</v>
      </c>
      <c r="AL2" s="7" t="s">
        <v>373</v>
      </c>
      <c r="AM2" s="7" t="s">
        <v>374</v>
      </c>
      <c r="AN2" s="7" t="s">
        <v>375</v>
      </c>
      <c r="AO2" s="7" t="s">
        <v>376</v>
      </c>
      <c r="AP2" s="7" t="s">
        <v>377</v>
      </c>
      <c r="AQ2" s="7" t="s">
        <v>378</v>
      </c>
      <c r="AR2" s="7" t="s">
        <v>379</v>
      </c>
      <c r="AS2" s="7" t="s">
        <v>380</v>
      </c>
      <c r="AT2" s="7" t="s">
        <v>381</v>
      </c>
      <c r="AU2" s="7" t="s">
        <v>382</v>
      </c>
      <c r="AV2" s="7" t="s">
        <v>383</v>
      </c>
      <c r="AW2" s="7" t="s">
        <v>384</v>
      </c>
      <c r="AX2" s="7" t="s">
        <v>385</v>
      </c>
      <c r="AY2" s="7" t="s">
        <v>386</v>
      </c>
      <c r="AZ2" s="7" t="s">
        <v>387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</row>
    <row r="3" spans="1:124" ht="24" thickBot="1" x14ac:dyDescent="0.4">
      <c r="C3" s="21">
        <f>IFERROR(IF(SUMIF('Вставить отчет '!$P:$P,$C$1&amp;"-"&amp;C$2&amp;"-"&amp;$B$2,'Вставить отчет '!$G:$G)&gt;VLOOKUP($C$1&amp;"-"&amp;C$2&amp;"-"&amp;$B$2,'Вставить отчет '!$P:$S,4,0),0-SUMIF('Вставить отчет '!$P:$P,$C$1&amp;"-"&amp;C$2&amp;"-"&amp;$B$2,'Вставить отчет '!$G:$G),SUMIF('Вставить отчет '!$P:$P,$C$1&amp;"-"&amp;C$2&amp;"-"&amp;$B$2,'Вставить отчет '!$G:$G)),0)</f>
        <v>0</v>
      </c>
      <c r="D3" s="21">
        <f>IFERROR(IF(SUMIF('Вставить отчет '!$P:$P,$C$1&amp;"-"&amp;D$2&amp;"-"&amp;$B$2,'Вставить отчет '!$G:$G)&gt;VLOOKUP($C$1&amp;"-"&amp;D$2&amp;"-"&amp;$B$2,'Вставить отчет '!$P:$S,4,0),0-SUMIF('Вставить отчет '!$P:$P,$C$1&amp;"-"&amp;D$2&amp;"-"&amp;$B$2,'Вставить отчет '!$G:$G),SUMIF('Вставить отчет '!$P:$P,$C$1&amp;"-"&amp;D$2&amp;"-"&amp;$B$2,'Вставить отчет '!$G:$G)),0)</f>
        <v>0</v>
      </c>
      <c r="E3" s="21">
        <f>IFERROR(IF(SUMIF('Вставить отчет '!$P:$P,$C$1&amp;"-"&amp;E$2&amp;"-"&amp;$B$2,'Вставить отчет '!$G:$G)&gt;VLOOKUP($C$1&amp;"-"&amp;E$2&amp;"-"&amp;$B$2,'Вставить отчет '!$P:$S,4,0),0-SUMIF('Вставить отчет '!$P:$P,$C$1&amp;"-"&amp;E$2&amp;"-"&amp;$B$2,'Вставить отчет '!$G:$G),SUMIF('Вставить отчет '!$P:$P,$C$1&amp;"-"&amp;E$2&amp;"-"&amp;$B$2,'Вставить отчет '!$G:$G)),0)</f>
        <v>0</v>
      </c>
      <c r="F3" s="21">
        <f>IFERROR(IF(SUMIF('Вставить отчет '!$P:$P,$C$1&amp;"-"&amp;F$2&amp;"-"&amp;$B$2,'Вставить отчет '!$G:$G)&gt;VLOOKUP($C$1&amp;"-"&amp;F$2&amp;"-"&amp;$B$2,'Вставить отчет '!$P:$S,4,0),0-SUMIF('Вставить отчет '!$P:$P,$C$1&amp;"-"&amp;F$2&amp;"-"&amp;$B$2,'Вставить отчет '!$G:$G),SUMIF('Вставить отчет '!$P:$P,$C$1&amp;"-"&amp;F$2&amp;"-"&amp;$B$2,'Вставить отчет '!$G:$G)),0)</f>
        <v>0</v>
      </c>
      <c r="G3" s="21">
        <f>IFERROR(IF(SUMIF('Вставить отчет '!$P:$P,$C$1&amp;"-"&amp;G$2&amp;"-"&amp;$B$2,'Вставить отчет '!$G:$G)&gt;VLOOKUP($C$1&amp;"-"&amp;G$2&amp;"-"&amp;$B$2,'Вставить отчет '!$P:$S,4,0),0-SUMIF('Вставить отчет '!$P:$P,$C$1&amp;"-"&amp;G$2&amp;"-"&amp;$B$2,'Вставить отчет '!$G:$G),SUMIF('Вставить отчет '!$P:$P,$C$1&amp;"-"&amp;G$2&amp;"-"&amp;$B$2,'Вставить отчет '!$G:$G)),0)</f>
        <v>0</v>
      </c>
      <c r="H3" s="21">
        <f>IFERROR(IF(SUMIF('Вставить отчет '!$P:$P,$C$1&amp;"-"&amp;H$2&amp;"-"&amp;$B$2,'Вставить отчет '!$G:$G)&gt;VLOOKUP($C$1&amp;"-"&amp;H$2&amp;"-"&amp;$B$2,'Вставить отчет '!$P:$S,4,0),0-SUMIF('Вставить отчет '!$P:$P,$C$1&amp;"-"&amp;H$2&amp;"-"&amp;$B$2,'Вставить отчет '!$G:$G),SUMIF('Вставить отчет '!$P:$P,$C$1&amp;"-"&amp;H$2&amp;"-"&amp;$B$2,'Вставить отчет '!$G:$G)),0)</f>
        <v>0</v>
      </c>
      <c r="I3" s="21">
        <f>IFERROR(IF(SUMIF('Вставить отчет '!$P:$P,$C$1&amp;"-"&amp;I$2&amp;"-"&amp;$B$2,'Вставить отчет '!$G:$G)&gt;VLOOKUP($C$1&amp;"-"&amp;I$2&amp;"-"&amp;$B$2,'Вставить отчет '!$P:$S,4,0),0-SUMIF('Вставить отчет '!$P:$P,$C$1&amp;"-"&amp;I$2&amp;"-"&amp;$B$2,'Вставить отчет '!$G:$G),SUMIF('Вставить отчет '!$P:$P,$C$1&amp;"-"&amp;I$2&amp;"-"&amp;$B$2,'Вставить отчет '!$G:$G)),0)</f>
        <v>0</v>
      </c>
      <c r="J3" s="21">
        <f>IFERROR(IF(SUMIF('Вставить отчет '!$P:$P,$C$1&amp;"-"&amp;J$2&amp;"-"&amp;$B$2,'Вставить отчет '!$G:$G)&gt;VLOOKUP($C$1&amp;"-"&amp;J$2&amp;"-"&amp;$B$2,'Вставить отчет '!$P:$S,4,0),0-SUMIF('Вставить отчет '!$P:$P,$C$1&amp;"-"&amp;J$2&amp;"-"&amp;$B$2,'Вставить отчет '!$G:$G),SUMIF('Вставить отчет '!$P:$P,$C$1&amp;"-"&amp;J$2&amp;"-"&amp;$B$2,'Вставить отчет '!$G:$G)),0)</f>
        <v>0</v>
      </c>
      <c r="K3" s="21">
        <f>IFERROR(IF(SUMIF('Вставить отчет '!$P:$P,$C$1&amp;"-"&amp;K$2&amp;"-"&amp;$B$2,'Вставить отчет '!$G:$G)&gt;VLOOKUP($C$1&amp;"-"&amp;K$2&amp;"-"&amp;$B$2,'Вставить отчет '!$P:$S,4,0),0-SUMIF('Вставить отчет '!$P:$P,$C$1&amp;"-"&amp;K$2&amp;"-"&amp;$B$2,'Вставить отчет '!$G:$G),SUMIF('Вставить отчет '!$P:$P,$C$1&amp;"-"&amp;K$2&amp;"-"&amp;$B$2,'Вставить отчет '!$G:$G)),0)</f>
        <v>0</v>
      </c>
      <c r="L3" s="21">
        <f>IFERROR(IF(SUMIF('Вставить отчет '!$P:$P,$C$1&amp;"-"&amp;L$2&amp;"-"&amp;$B$2,'Вставить отчет '!$G:$G)&gt;VLOOKUP($C$1&amp;"-"&amp;L$2&amp;"-"&amp;$B$2,'Вставить отчет '!$P:$S,4,0),0-SUMIF('Вставить отчет '!$P:$P,$C$1&amp;"-"&amp;L$2&amp;"-"&amp;$B$2,'Вставить отчет '!$G:$G),SUMIF('Вставить отчет '!$P:$P,$C$1&amp;"-"&amp;L$2&amp;"-"&amp;$B$2,'Вставить отчет '!$G:$G)),0)</f>
        <v>0</v>
      </c>
      <c r="M3" s="21">
        <f>IFERROR(IF(SUMIF('Вставить отчет '!$P:$P,$C$1&amp;"-"&amp;M$2&amp;"-"&amp;$B$2,'Вставить отчет '!$G:$G)&gt;VLOOKUP($C$1&amp;"-"&amp;M$2&amp;"-"&amp;$B$2,'Вставить отчет '!$P:$S,4,0),0-SUMIF('Вставить отчет '!$P:$P,$C$1&amp;"-"&amp;M$2&amp;"-"&amp;$B$2,'Вставить отчет '!$G:$G),SUMIF('Вставить отчет '!$P:$P,$C$1&amp;"-"&amp;M$2&amp;"-"&amp;$B$2,'Вставить отчет '!$G:$G)),0)</f>
        <v>0</v>
      </c>
      <c r="N3" s="21">
        <f>IFERROR(IF(SUMIF('Вставить отчет '!$P:$P,$C$1&amp;"-"&amp;N$2&amp;"-"&amp;$B$2,'Вставить отчет '!$G:$G)&gt;VLOOKUP($C$1&amp;"-"&amp;N$2&amp;"-"&amp;$B$2,'Вставить отчет '!$P:$S,4,0),0-SUMIF('Вставить отчет '!$P:$P,$C$1&amp;"-"&amp;N$2&amp;"-"&amp;$B$2,'Вставить отчет '!$G:$G),SUMIF('Вставить отчет '!$P:$P,$C$1&amp;"-"&amp;N$2&amp;"-"&amp;$B$2,'Вставить отчет '!$G:$G)),0)</f>
        <v>0</v>
      </c>
      <c r="O3" s="21">
        <f>IFERROR(IF(SUMIF('Вставить отчет '!$P:$P,$C$1&amp;"-"&amp;O$2&amp;"-"&amp;$B$2,'Вставить отчет '!$G:$G)&gt;VLOOKUP($C$1&amp;"-"&amp;O$2&amp;"-"&amp;$B$2,'Вставить отчет '!$P:$S,4,0),0-SUMIF('Вставить отчет '!$P:$P,$C$1&amp;"-"&amp;O$2&amp;"-"&amp;$B$2,'Вставить отчет '!$G:$G),SUMIF('Вставить отчет '!$P:$P,$C$1&amp;"-"&amp;O$2&amp;"-"&amp;$B$2,'Вставить отчет '!$G:$G)),0)</f>
        <v>0</v>
      </c>
      <c r="P3" s="21">
        <f>IFERROR(IF(SUMIF('Вставить отчет '!$P:$P,$C$1&amp;"-"&amp;P$2&amp;"-"&amp;$B$2,'Вставить отчет '!$G:$G)&gt;VLOOKUP($C$1&amp;"-"&amp;P$2&amp;"-"&amp;$B$2,'Вставить отчет '!$P:$S,4,0),0-SUMIF('Вставить отчет '!$P:$P,$C$1&amp;"-"&amp;P$2&amp;"-"&amp;$B$2,'Вставить отчет '!$G:$G),SUMIF('Вставить отчет '!$P:$P,$C$1&amp;"-"&amp;P$2&amp;"-"&amp;$B$2,'Вставить отчет '!$G:$G)),0)</f>
        <v>0</v>
      </c>
      <c r="Q3" s="21">
        <f>IFERROR(IF(SUMIF('Вставить отчет '!$P:$P,$C$1&amp;"-"&amp;Q$2&amp;"-"&amp;$B$2,'Вставить отчет '!$G:$G)&gt;VLOOKUP($C$1&amp;"-"&amp;Q$2&amp;"-"&amp;$B$2,'Вставить отчет '!$P:$S,4,0),0-SUMIF('Вставить отчет '!$P:$P,$C$1&amp;"-"&amp;Q$2&amp;"-"&amp;$B$2,'Вставить отчет '!$G:$G),SUMIF('Вставить отчет '!$P:$P,$C$1&amp;"-"&amp;Q$2&amp;"-"&amp;$B$2,'Вставить отчет '!$G:$G)),0)</f>
        <v>0</v>
      </c>
      <c r="R3" s="21">
        <f>IFERROR(IF(SUMIF('Вставить отчет '!$P:$P,$C$1&amp;"-"&amp;R$2&amp;"-"&amp;$B$2,'Вставить отчет '!$G:$G)&gt;VLOOKUP($C$1&amp;"-"&amp;R$2&amp;"-"&amp;$B$2,'Вставить отчет '!$P:$S,4,0),0-SUMIF('Вставить отчет '!$P:$P,$C$1&amp;"-"&amp;R$2&amp;"-"&amp;$B$2,'Вставить отчет '!$G:$G),SUMIF('Вставить отчет '!$P:$P,$C$1&amp;"-"&amp;R$2&amp;"-"&amp;$B$2,'Вставить отчет '!$G:$G)),0)</f>
        <v>0</v>
      </c>
      <c r="S3" s="21">
        <f>IFERROR(IF(SUMIF('Вставить отчет '!$P:$P,$C$1&amp;"-"&amp;S$2&amp;"-"&amp;$B$2,'Вставить отчет '!$G:$G)&gt;VLOOKUP($C$1&amp;"-"&amp;S$2&amp;"-"&amp;$B$2,'Вставить отчет '!$P:$S,4,0),0-SUMIF('Вставить отчет '!$P:$P,$C$1&amp;"-"&amp;S$2&amp;"-"&amp;$B$2,'Вставить отчет '!$G:$G),SUMIF('Вставить отчет '!$P:$P,$C$1&amp;"-"&amp;S$2&amp;"-"&amp;$B$2,'Вставить отчет '!$G:$G)),0)</f>
        <v>0</v>
      </c>
      <c r="T3" s="21">
        <f>IFERROR(IF(SUMIF('Вставить отчет '!$P:$P,$C$1&amp;"-"&amp;T$2&amp;"-"&amp;$B$2,'Вставить отчет '!$G:$G)&gt;VLOOKUP($C$1&amp;"-"&amp;T$2&amp;"-"&amp;$B$2,'Вставить отчет '!$P:$S,4,0),0-SUMIF('Вставить отчет '!$P:$P,$C$1&amp;"-"&amp;T$2&amp;"-"&amp;$B$2,'Вставить отчет '!$G:$G),SUMIF('Вставить отчет '!$P:$P,$C$1&amp;"-"&amp;T$2&amp;"-"&amp;$B$2,'Вставить отчет '!$G:$G)),0)</f>
        <v>0</v>
      </c>
      <c r="U3" s="21">
        <f>IFERROR(IF(SUMIF('Вставить отчет '!$P:$P,$C$1&amp;"-"&amp;U$2&amp;"-"&amp;$B$2,'Вставить отчет '!$G:$G)&gt;VLOOKUP($C$1&amp;"-"&amp;U$2&amp;"-"&amp;$B$2,'Вставить отчет '!$P:$S,4,0),0-SUMIF('Вставить отчет '!$P:$P,$C$1&amp;"-"&amp;U$2&amp;"-"&amp;$B$2,'Вставить отчет '!$G:$G),SUMIF('Вставить отчет '!$P:$P,$C$1&amp;"-"&amp;U$2&amp;"-"&amp;$B$2,'Вставить отчет '!$G:$G)),0)</f>
        <v>0</v>
      </c>
      <c r="V3" s="21">
        <f>IFERROR(IF(SUMIF('Вставить отчет '!$P:$P,$C$1&amp;"-"&amp;V$2&amp;"-"&amp;$B$2,'Вставить отчет '!$G:$G)&gt;VLOOKUP($C$1&amp;"-"&amp;V$2&amp;"-"&amp;$B$2,'Вставить отчет '!$P:$S,4,0),0-SUMIF('Вставить отчет '!$P:$P,$C$1&amp;"-"&amp;V$2&amp;"-"&amp;$B$2,'Вставить отчет '!$G:$G),SUMIF('Вставить отчет '!$P:$P,$C$1&amp;"-"&amp;V$2&amp;"-"&amp;$B$2,'Вставить отчет '!$G:$G)),0)</f>
        <v>0</v>
      </c>
      <c r="W3" s="21">
        <f>IFERROR(IF(SUMIF('Вставить отчет '!$P:$P,$C$1&amp;"-"&amp;W$2&amp;"-"&amp;$B$2,'Вставить отчет '!$G:$G)&gt;VLOOKUP($C$1&amp;"-"&amp;W$2&amp;"-"&amp;$B$2,'Вставить отчет '!$P:$S,4,0),0-SUMIF('Вставить отчет '!$P:$P,$C$1&amp;"-"&amp;W$2&amp;"-"&amp;$B$2,'Вставить отчет '!$G:$G),SUMIF('Вставить отчет '!$P:$P,$C$1&amp;"-"&amp;W$2&amp;"-"&amp;$B$2,'Вставить отчет '!$G:$G)),0)</f>
        <v>0</v>
      </c>
      <c r="X3" s="21">
        <f>IFERROR(IF(SUMIF('Вставить отчет '!$P:$P,$C$1&amp;"-"&amp;X$2&amp;"-"&amp;$B$2,'Вставить отчет '!$G:$G)&gt;VLOOKUP($C$1&amp;"-"&amp;X$2&amp;"-"&amp;$B$2,'Вставить отчет '!$P:$S,4,0),0-SUMIF('Вставить отчет '!$P:$P,$C$1&amp;"-"&amp;X$2&amp;"-"&amp;$B$2,'Вставить отчет '!$G:$G),SUMIF('Вставить отчет '!$P:$P,$C$1&amp;"-"&amp;X$2&amp;"-"&amp;$B$2,'Вставить отчет '!$G:$G)),0)</f>
        <v>0</v>
      </c>
      <c r="Y3" s="21">
        <f>IFERROR(IF(SUMIF('Вставить отчет '!$P:$P,$C$1&amp;"-"&amp;Y$2&amp;"-"&amp;$B$2,'Вставить отчет '!$G:$G)&gt;VLOOKUP($C$1&amp;"-"&amp;Y$2&amp;"-"&amp;$B$2,'Вставить отчет '!$P:$S,4,0),0-SUMIF('Вставить отчет '!$P:$P,$C$1&amp;"-"&amp;Y$2&amp;"-"&amp;$B$2,'Вставить отчет '!$G:$G),SUMIF('Вставить отчет '!$P:$P,$C$1&amp;"-"&amp;Y$2&amp;"-"&amp;$B$2,'Вставить отчет '!$G:$G)),0)</f>
        <v>0</v>
      </c>
      <c r="Z3" s="21">
        <f>IFERROR(IF(SUMIF('Вставить отчет '!$P:$P,$C$1&amp;"-"&amp;Z$2&amp;"-"&amp;$B$2,'Вставить отчет '!$G:$G)&gt;VLOOKUP($C$1&amp;"-"&amp;Z$2&amp;"-"&amp;$B$2,'Вставить отчет '!$P:$S,4,0),0-SUMIF('Вставить отчет '!$P:$P,$C$1&amp;"-"&amp;Z$2&amp;"-"&amp;$B$2,'Вставить отчет '!$G:$G),SUMIF('Вставить отчет '!$P:$P,$C$1&amp;"-"&amp;Z$2&amp;"-"&amp;$B$2,'Вставить отчет '!$G:$G)),0)</f>
        <v>0</v>
      </c>
      <c r="AA3" s="21">
        <f>IFERROR(IF(SUMIF('Вставить отчет '!$P:$P,$C$1&amp;"-"&amp;AA$2&amp;"-"&amp;$B$2,'Вставить отчет '!$G:$G)&gt;VLOOKUP($C$1&amp;"-"&amp;AA$2&amp;"-"&amp;$B$2,'Вставить отчет '!$P:$S,4,0),0-SUMIF('Вставить отчет '!$P:$P,$C$1&amp;"-"&amp;AA$2&amp;"-"&amp;$B$2,'Вставить отчет '!$G:$G),SUMIF('Вставить отчет '!$P:$P,$C$1&amp;"-"&amp;AA$2&amp;"-"&amp;$B$2,'Вставить отчет '!$G:$G)),0)</f>
        <v>0</v>
      </c>
      <c r="AB3" s="21">
        <f>IFERROR(IF(SUMIF('Вставить отчет '!$P:$P,$C$1&amp;"-"&amp;AB$2&amp;"-"&amp;$B$2,'Вставить отчет '!$G:$G)&gt;VLOOKUP($C$1&amp;"-"&amp;AB$2&amp;"-"&amp;$B$2,'Вставить отчет '!$P:$S,4,0),0-SUMIF('Вставить отчет '!$P:$P,$C$1&amp;"-"&amp;AB$2&amp;"-"&amp;$B$2,'Вставить отчет '!$G:$G),SUMIF('Вставить отчет '!$P:$P,$C$1&amp;"-"&amp;AB$2&amp;"-"&amp;$B$2,'Вставить отчет '!$G:$G)),0)</f>
        <v>0</v>
      </c>
      <c r="AC3" s="21">
        <f>IFERROR(IF(SUMIF('Вставить отчет '!$P:$P,$C$1&amp;"-"&amp;AC$2&amp;"-"&amp;$B$2,'Вставить отчет '!$G:$G)&gt;VLOOKUP($C$1&amp;"-"&amp;AC$2&amp;"-"&amp;$B$2,'Вставить отчет '!$P:$S,4,0),0-SUMIF('Вставить отчет '!$P:$P,$C$1&amp;"-"&amp;AC$2&amp;"-"&amp;$B$2,'Вставить отчет '!$G:$G),SUMIF('Вставить отчет '!$P:$P,$C$1&amp;"-"&amp;AC$2&amp;"-"&amp;$B$2,'Вставить отчет '!$G:$G)),0)</f>
        <v>0</v>
      </c>
      <c r="AD3" s="21">
        <f>IFERROR(IF(SUMIF('Вставить отчет '!$P:$P,$C$1&amp;"-"&amp;AD$2&amp;"-"&amp;$B$2,'Вставить отчет '!$G:$G)&gt;VLOOKUP($C$1&amp;"-"&amp;AD$2&amp;"-"&amp;$B$2,'Вставить отчет '!$P:$S,4,0),0-SUMIF('Вставить отчет '!$P:$P,$C$1&amp;"-"&amp;AD$2&amp;"-"&amp;$B$2,'Вставить отчет '!$G:$G),SUMIF('Вставить отчет '!$P:$P,$C$1&amp;"-"&amp;AD$2&amp;"-"&amp;$B$2,'Вставить отчет '!$G:$G)),0)</f>
        <v>0</v>
      </c>
      <c r="AE3" s="21">
        <f>IFERROR(IF(SUMIF('Вставить отчет '!$P:$P,$C$1&amp;"-"&amp;AE$2&amp;"-"&amp;$B$2,'Вставить отчет '!$G:$G)&gt;VLOOKUP($C$1&amp;"-"&amp;AE$2&amp;"-"&amp;$B$2,'Вставить отчет '!$P:$S,4,0),0-SUMIF('Вставить отчет '!$P:$P,$C$1&amp;"-"&amp;AE$2&amp;"-"&amp;$B$2,'Вставить отчет '!$G:$G),SUMIF('Вставить отчет '!$P:$P,$C$1&amp;"-"&amp;AE$2&amp;"-"&amp;$B$2,'Вставить отчет '!$G:$G)),0)</f>
        <v>0</v>
      </c>
      <c r="AF3" s="21">
        <f>IFERROR(IF(SUMIF('Вставить отчет '!$P:$P,$C$1&amp;"-"&amp;AF$2&amp;"-"&amp;$B$2,'Вставить отчет '!$G:$G)&gt;VLOOKUP($C$1&amp;"-"&amp;AF$2&amp;"-"&amp;$B$2,'Вставить отчет '!$P:$S,4,0),0-SUMIF('Вставить отчет '!$P:$P,$C$1&amp;"-"&amp;AF$2&amp;"-"&amp;$B$2,'Вставить отчет '!$G:$G),SUMIF('Вставить отчет '!$P:$P,$C$1&amp;"-"&amp;AF$2&amp;"-"&amp;$B$2,'Вставить отчет '!$G:$G)),0)</f>
        <v>2</v>
      </c>
      <c r="AG3" s="21">
        <f>IFERROR(IF(SUMIF('Вставить отчет '!$P:$P,$C$1&amp;"-"&amp;AG$2&amp;"-"&amp;$B$2,'Вставить отчет '!$G:$G)&gt;VLOOKUP($C$1&amp;"-"&amp;AG$2&amp;"-"&amp;$B$2,'Вставить отчет '!$P:$S,4,0),0-SUMIF('Вставить отчет '!$P:$P,$C$1&amp;"-"&amp;AG$2&amp;"-"&amp;$B$2,'Вставить отчет '!$G:$G),SUMIF('Вставить отчет '!$P:$P,$C$1&amp;"-"&amp;AG$2&amp;"-"&amp;$B$2,'Вставить отчет '!$G:$G)),0)</f>
        <v>0</v>
      </c>
      <c r="AH3" s="21">
        <f>IFERROR(IF(SUMIF('Вставить отчет '!$P:$P,$C$1&amp;"-"&amp;AH$2&amp;"-"&amp;$B$2,'Вставить отчет '!$G:$G)&gt;VLOOKUP($C$1&amp;"-"&amp;AH$2&amp;"-"&amp;$B$2,'Вставить отчет '!$P:$S,4,0),0-SUMIF('Вставить отчет '!$P:$P,$C$1&amp;"-"&amp;AH$2&amp;"-"&amp;$B$2,'Вставить отчет '!$G:$G),SUMIF('Вставить отчет '!$P:$P,$C$1&amp;"-"&amp;AH$2&amp;"-"&amp;$B$2,'Вставить отчет '!$G:$G)),0)</f>
        <v>0</v>
      </c>
      <c r="AI3" s="21">
        <f>IFERROR(IF(SUMIF('Вставить отчет '!$P:$P,$C$1&amp;"-"&amp;AI$2&amp;"-"&amp;$B$2,'Вставить отчет '!$G:$G)&gt;VLOOKUP($C$1&amp;"-"&amp;AI$2&amp;"-"&amp;$B$2,'Вставить отчет '!$P:$S,4,0),0-SUMIF('Вставить отчет '!$P:$P,$C$1&amp;"-"&amp;AI$2&amp;"-"&amp;$B$2,'Вставить отчет '!$G:$G),SUMIF('Вставить отчет '!$P:$P,$C$1&amp;"-"&amp;AI$2&amp;"-"&amp;$B$2,'Вставить отчет '!$G:$G)),0)</f>
        <v>0</v>
      </c>
      <c r="AJ3" s="21">
        <f>IFERROR(IF(SUMIF('Вставить отчет '!$P:$P,$C$1&amp;"-"&amp;AJ$2&amp;"-"&amp;$B$2,'Вставить отчет '!$G:$G)&gt;VLOOKUP($C$1&amp;"-"&amp;AJ$2&amp;"-"&amp;$B$2,'Вставить отчет '!$P:$S,4,0),0-SUMIF('Вставить отчет '!$P:$P,$C$1&amp;"-"&amp;AJ$2&amp;"-"&amp;$B$2,'Вставить отчет '!$G:$G),SUMIF('Вставить отчет '!$P:$P,$C$1&amp;"-"&amp;AJ$2&amp;"-"&amp;$B$2,'Вставить отчет '!$G:$G)),0)</f>
        <v>0</v>
      </c>
      <c r="AK3" s="21">
        <f>IFERROR(IF(SUMIF('Вставить отчет '!$P:$P,$C$1&amp;"-"&amp;AK$2&amp;"-"&amp;$B$2,'Вставить отчет '!$G:$G)&gt;VLOOKUP($C$1&amp;"-"&amp;AK$2&amp;"-"&amp;$B$2,'Вставить отчет '!$P:$S,4,0),0-SUMIF('Вставить отчет '!$P:$P,$C$1&amp;"-"&amp;AK$2&amp;"-"&amp;$B$2,'Вставить отчет '!$G:$G),SUMIF('Вставить отчет '!$P:$P,$C$1&amp;"-"&amp;AK$2&amp;"-"&amp;$B$2,'Вставить отчет '!$G:$G)),0)</f>
        <v>0</v>
      </c>
      <c r="AL3" s="21">
        <f>IFERROR(IF(SUMIF('Вставить отчет '!$P:$P,$C$1&amp;"-"&amp;AL$2&amp;"-"&amp;$B$2,'Вставить отчет '!$G:$G)&gt;VLOOKUP($C$1&amp;"-"&amp;AL$2&amp;"-"&amp;$B$2,'Вставить отчет '!$P:$S,4,0),0-SUMIF('Вставить отчет '!$P:$P,$C$1&amp;"-"&amp;AL$2&amp;"-"&amp;$B$2,'Вставить отчет '!$G:$G),SUMIF('Вставить отчет '!$P:$P,$C$1&amp;"-"&amp;AL$2&amp;"-"&amp;$B$2,'Вставить отчет '!$G:$G)),0)</f>
        <v>0</v>
      </c>
      <c r="AM3" s="21">
        <f>IFERROR(IF(SUMIF('Вставить отчет '!$P:$P,$C$1&amp;"-"&amp;AM$2&amp;"-"&amp;$B$2,'Вставить отчет '!$G:$G)&gt;VLOOKUP($C$1&amp;"-"&amp;AM$2&amp;"-"&amp;$B$2,'Вставить отчет '!$P:$S,4,0),0-SUMIF('Вставить отчет '!$P:$P,$C$1&amp;"-"&amp;AM$2&amp;"-"&amp;$B$2,'Вставить отчет '!$G:$G),SUMIF('Вставить отчет '!$P:$P,$C$1&amp;"-"&amp;AM$2&amp;"-"&amp;$B$2,'Вставить отчет '!$G:$G)),0)</f>
        <v>0</v>
      </c>
      <c r="AN3" s="21">
        <f>IFERROR(IF(SUMIF('Вставить отчет '!$P:$P,$C$1&amp;"-"&amp;AN$2&amp;"-"&amp;$B$2,'Вставить отчет '!$G:$G)&gt;VLOOKUP($C$1&amp;"-"&amp;AN$2&amp;"-"&amp;$B$2,'Вставить отчет '!$P:$S,4,0),0-SUMIF('Вставить отчет '!$P:$P,$C$1&amp;"-"&amp;AN$2&amp;"-"&amp;$B$2,'Вставить отчет '!$G:$G),SUMIF('Вставить отчет '!$P:$P,$C$1&amp;"-"&amp;AN$2&amp;"-"&amp;$B$2,'Вставить отчет '!$G:$G)),0)</f>
        <v>0</v>
      </c>
      <c r="AO3" s="21">
        <f>IFERROR(IF(SUMIF('Вставить отчет '!$P:$P,$C$1&amp;"-"&amp;AO$2&amp;"-"&amp;$B$2,'Вставить отчет '!$G:$G)&gt;VLOOKUP($C$1&amp;"-"&amp;AO$2&amp;"-"&amp;$B$2,'Вставить отчет '!$P:$S,4,0),0-SUMIF('Вставить отчет '!$P:$P,$C$1&amp;"-"&amp;AO$2&amp;"-"&amp;$B$2,'Вставить отчет '!$G:$G),SUMIF('Вставить отчет '!$P:$P,$C$1&amp;"-"&amp;AO$2&amp;"-"&amp;$B$2,'Вставить отчет '!$G:$G)),0)</f>
        <v>0</v>
      </c>
      <c r="AP3" s="21">
        <f>IFERROR(IF(SUMIF('Вставить отчет '!$P:$P,$C$1&amp;"-"&amp;AP$2&amp;"-"&amp;$B$2,'Вставить отчет '!$G:$G)&gt;VLOOKUP($C$1&amp;"-"&amp;AP$2&amp;"-"&amp;$B$2,'Вставить отчет '!$P:$S,4,0),0-SUMIF('Вставить отчет '!$P:$P,$C$1&amp;"-"&amp;AP$2&amp;"-"&amp;$B$2,'Вставить отчет '!$G:$G),SUMIF('Вставить отчет '!$P:$P,$C$1&amp;"-"&amp;AP$2&amp;"-"&amp;$B$2,'Вставить отчет '!$G:$G)),0)</f>
        <v>0</v>
      </c>
      <c r="AQ3" s="21">
        <f>IFERROR(IF(SUMIF('Вставить отчет '!$P:$P,$C$1&amp;"-"&amp;AQ$2&amp;"-"&amp;$B$2,'Вставить отчет '!$G:$G)&gt;VLOOKUP($C$1&amp;"-"&amp;AQ$2&amp;"-"&amp;$B$2,'Вставить отчет '!$P:$S,4,0),0-SUMIF('Вставить отчет '!$P:$P,$C$1&amp;"-"&amp;AQ$2&amp;"-"&amp;$B$2,'Вставить отчет '!$G:$G),SUMIF('Вставить отчет '!$P:$P,$C$1&amp;"-"&amp;AQ$2&amp;"-"&amp;$B$2,'Вставить отчет '!$G:$G)),0)</f>
        <v>0</v>
      </c>
      <c r="AR3" s="21">
        <f>IFERROR(IF(SUMIF('Вставить отчет '!$P:$P,$C$1&amp;"-"&amp;AR$2&amp;"-"&amp;$B$2,'Вставить отчет '!$G:$G)&gt;VLOOKUP($C$1&amp;"-"&amp;AR$2&amp;"-"&amp;$B$2,'Вставить отчет '!$P:$S,4,0),0-SUMIF('Вставить отчет '!$P:$P,$C$1&amp;"-"&amp;AR$2&amp;"-"&amp;$B$2,'Вставить отчет '!$G:$G),SUMIF('Вставить отчет '!$P:$P,$C$1&amp;"-"&amp;AR$2&amp;"-"&amp;$B$2,'Вставить отчет '!$G:$G)),0)</f>
        <v>0</v>
      </c>
      <c r="AS3" s="21">
        <f>IFERROR(IF(SUMIF('Вставить отчет '!$P:$P,$C$1&amp;"-"&amp;AS$2&amp;"-"&amp;$B$2,'Вставить отчет '!$G:$G)&gt;VLOOKUP($C$1&amp;"-"&amp;AS$2&amp;"-"&amp;$B$2,'Вставить отчет '!$P:$S,4,0),0-SUMIF('Вставить отчет '!$P:$P,$C$1&amp;"-"&amp;AS$2&amp;"-"&amp;$B$2,'Вставить отчет '!$G:$G),SUMIF('Вставить отчет '!$P:$P,$C$1&amp;"-"&amp;AS$2&amp;"-"&amp;$B$2,'Вставить отчет '!$G:$G)),0)</f>
        <v>9</v>
      </c>
      <c r="AT3" s="21">
        <f>IFERROR(IF(SUMIF('Вставить отчет '!$P:$P,$C$1&amp;"-"&amp;AT$2&amp;"-"&amp;$B$2,'Вставить отчет '!$G:$G)&gt;VLOOKUP($C$1&amp;"-"&amp;AT$2&amp;"-"&amp;$B$2,'Вставить отчет '!$P:$S,4,0),0-SUMIF('Вставить отчет '!$P:$P,$C$1&amp;"-"&amp;AT$2&amp;"-"&amp;$B$2,'Вставить отчет '!$G:$G),SUMIF('Вставить отчет '!$P:$P,$C$1&amp;"-"&amp;AT$2&amp;"-"&amp;$B$2,'Вставить отчет '!$G:$G)),0)</f>
        <v>0</v>
      </c>
      <c r="AU3" s="21">
        <f>IFERROR(IF(SUMIF('Вставить отчет '!$P:$P,$C$1&amp;"-"&amp;AU$2&amp;"-"&amp;$B$2,'Вставить отчет '!$G:$G)&gt;VLOOKUP($C$1&amp;"-"&amp;AU$2&amp;"-"&amp;$B$2,'Вставить отчет '!$P:$S,4,0),0-SUMIF('Вставить отчет '!$P:$P,$C$1&amp;"-"&amp;AU$2&amp;"-"&amp;$B$2,'Вставить отчет '!$G:$G),SUMIF('Вставить отчет '!$P:$P,$C$1&amp;"-"&amp;AU$2&amp;"-"&amp;$B$2,'Вставить отчет '!$G:$G)),0)</f>
        <v>0</v>
      </c>
      <c r="AV3" s="21">
        <f>IFERROR(IF(SUMIF('Вставить отчет '!$P:$P,$C$1&amp;"-"&amp;AV$2&amp;"-"&amp;$B$2,'Вставить отчет '!$G:$G)&gt;VLOOKUP($C$1&amp;"-"&amp;AV$2&amp;"-"&amp;$B$2,'Вставить отчет '!$P:$S,4,0),0-SUMIF('Вставить отчет '!$P:$P,$C$1&amp;"-"&amp;AV$2&amp;"-"&amp;$B$2,'Вставить отчет '!$G:$G),SUMIF('Вставить отчет '!$P:$P,$C$1&amp;"-"&amp;AV$2&amp;"-"&amp;$B$2,'Вставить отчет '!$G:$G)),0)</f>
        <v>0</v>
      </c>
      <c r="AW3" s="21">
        <f>IFERROR(IF(SUMIF('Вставить отчет '!$P:$P,$C$1&amp;"-"&amp;AW$2&amp;"-"&amp;$B$2,'Вставить отчет '!$G:$G)&gt;VLOOKUP($C$1&amp;"-"&amp;AW$2&amp;"-"&amp;$B$2,'Вставить отчет '!$P:$S,4,0),0-SUMIF('Вставить отчет '!$P:$P,$C$1&amp;"-"&amp;AW$2&amp;"-"&amp;$B$2,'Вставить отчет '!$G:$G),SUMIF('Вставить отчет '!$P:$P,$C$1&amp;"-"&amp;AW$2&amp;"-"&amp;$B$2,'Вставить отчет '!$G:$G)),0)</f>
        <v>0</v>
      </c>
      <c r="AX3" s="21">
        <f>IFERROR(IF(SUMIF('Вставить отчет '!$P:$P,$C$1&amp;"-"&amp;AX$2&amp;"-"&amp;$B$2,'Вставить отчет '!$G:$G)&gt;VLOOKUP($C$1&amp;"-"&amp;AX$2&amp;"-"&amp;$B$2,'Вставить отчет '!$P:$S,4,0),0-SUMIF('Вставить отчет '!$P:$P,$C$1&amp;"-"&amp;AX$2&amp;"-"&amp;$B$2,'Вставить отчет '!$G:$G),SUMIF('Вставить отчет '!$P:$P,$C$1&amp;"-"&amp;AX$2&amp;"-"&amp;$B$2,'Вставить отчет '!$G:$G)),0)</f>
        <v>0</v>
      </c>
      <c r="AY3" s="21">
        <f>IFERROR(IF(SUMIF('Вставить отчет '!$P:$P,$C$1&amp;"-"&amp;AY$2&amp;"-"&amp;$B$2,'Вставить отчет '!$G:$G)&gt;VLOOKUP($C$1&amp;"-"&amp;AY$2&amp;"-"&amp;$B$2,'Вставить отчет '!$P:$S,4,0),0-SUMIF('Вставить отчет '!$P:$P,$C$1&amp;"-"&amp;AY$2&amp;"-"&amp;$B$2,'Вставить отчет '!$G:$G),SUMIF('Вставить отчет '!$P:$P,$C$1&amp;"-"&amp;AY$2&amp;"-"&amp;$B$2,'Вставить отчет '!$G:$G)),0)</f>
        <v>-1368</v>
      </c>
      <c r="AZ3" s="21">
        <f>IFERROR(IF(SUMIF('Вставить отчет '!$P:$P,$C$1&amp;"-"&amp;AZ$2&amp;"-"&amp;$B$2,'Вставить отчет '!$G:$G)&gt;VLOOKUP($C$1&amp;"-"&amp;AZ$2&amp;"-"&amp;$B$2,'Вставить отчет '!$P:$S,4,0),0-SUMIF('Вставить отчет '!$P:$P,$C$1&amp;"-"&amp;AZ$2&amp;"-"&amp;$B$2,'Вставить отчет '!$G:$G),SUMIF('Вставить отчет '!$P:$P,$C$1&amp;"-"&amp;AZ$2&amp;"-"&amp;$B$2,'Вставить отчет '!$G:$G)),0)</f>
        <v>0</v>
      </c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</row>
    <row r="4" spans="1:124" ht="24" thickBot="1" x14ac:dyDescent="0.4">
      <c r="B4" s="14">
        <v>11</v>
      </c>
      <c r="C4" s="8" t="s">
        <v>338</v>
      </c>
      <c r="D4" s="9" t="s">
        <v>339</v>
      </c>
      <c r="E4" s="9" t="s">
        <v>340</v>
      </c>
      <c r="F4" s="9" t="s">
        <v>341</v>
      </c>
      <c r="G4" s="9" t="s">
        <v>342</v>
      </c>
      <c r="H4" s="9" t="s">
        <v>343</v>
      </c>
      <c r="I4" s="9" t="s">
        <v>344</v>
      </c>
      <c r="J4" s="9" t="s">
        <v>345</v>
      </c>
      <c r="K4" s="9" t="s">
        <v>346</v>
      </c>
      <c r="L4" s="9" t="s">
        <v>347</v>
      </c>
      <c r="M4" s="9" t="s">
        <v>348</v>
      </c>
      <c r="N4" s="9" t="s">
        <v>349</v>
      </c>
      <c r="O4" s="9" t="s">
        <v>350</v>
      </c>
      <c r="P4" s="9" t="s">
        <v>351</v>
      </c>
      <c r="Q4" s="9" t="s">
        <v>352</v>
      </c>
      <c r="R4" s="9" t="s">
        <v>353</v>
      </c>
      <c r="S4" s="9" t="s">
        <v>354</v>
      </c>
      <c r="T4" s="9" t="s">
        <v>355</v>
      </c>
      <c r="U4" s="9" t="s">
        <v>356</v>
      </c>
      <c r="V4" s="9" t="s">
        <v>357</v>
      </c>
      <c r="W4" s="9" t="s">
        <v>358</v>
      </c>
      <c r="X4" s="9" t="s">
        <v>359</v>
      </c>
      <c r="Y4" s="9" t="s">
        <v>360</v>
      </c>
      <c r="Z4" s="9" t="s">
        <v>361</v>
      </c>
      <c r="AA4" s="9" t="s">
        <v>362</v>
      </c>
      <c r="AB4" s="9" t="s">
        <v>363</v>
      </c>
      <c r="AC4" s="9" t="s">
        <v>364</v>
      </c>
      <c r="AD4" s="9" t="s">
        <v>365</v>
      </c>
      <c r="AE4" s="9" t="s">
        <v>366</v>
      </c>
      <c r="AF4" s="9" t="s">
        <v>367</v>
      </c>
      <c r="AG4" s="9" t="s">
        <v>368</v>
      </c>
      <c r="AH4" s="9" t="s">
        <v>369</v>
      </c>
      <c r="AI4" s="9" t="s">
        <v>370</v>
      </c>
      <c r="AJ4" s="9" t="s">
        <v>371</v>
      </c>
      <c r="AK4" s="9" t="s">
        <v>372</v>
      </c>
      <c r="AL4" s="9" t="s">
        <v>373</v>
      </c>
      <c r="AM4" s="9" t="s">
        <v>374</v>
      </c>
      <c r="AN4" s="9" t="s">
        <v>375</v>
      </c>
      <c r="AO4" s="9" t="s">
        <v>376</v>
      </c>
      <c r="AP4" s="9" t="s">
        <v>377</v>
      </c>
      <c r="AQ4" s="9" t="s">
        <v>378</v>
      </c>
      <c r="AR4" s="9" t="s">
        <v>379</v>
      </c>
      <c r="AS4" s="9" t="s">
        <v>380</v>
      </c>
      <c r="AT4" s="9" t="s">
        <v>381</v>
      </c>
      <c r="AU4" s="9" t="s">
        <v>382</v>
      </c>
      <c r="AV4" s="9" t="s">
        <v>383</v>
      </c>
      <c r="AW4" s="9" t="s">
        <v>384</v>
      </c>
      <c r="AX4" s="9" t="s">
        <v>385</v>
      </c>
      <c r="AY4" s="9" t="s">
        <v>386</v>
      </c>
      <c r="AZ4" s="9" t="s">
        <v>387</v>
      </c>
      <c r="BA4" s="9" t="s">
        <v>393</v>
      </c>
      <c r="BB4" s="9" t="s">
        <v>394</v>
      </c>
      <c r="BC4" s="9" t="s">
        <v>395</v>
      </c>
      <c r="BD4" s="9" t="s">
        <v>396</v>
      </c>
      <c r="BE4" s="9" t="s">
        <v>397</v>
      </c>
      <c r="BF4" s="9" t="s">
        <v>398</v>
      </c>
      <c r="BG4" s="9" t="s">
        <v>399</v>
      </c>
      <c r="BH4" s="10" t="s">
        <v>400</v>
      </c>
    </row>
    <row r="5" spans="1:124" ht="24" thickBot="1" x14ac:dyDescent="0.4">
      <c r="C5" s="24">
        <f>IFERROR(IF(SUMIF('Вставить отчет '!$P:$P,$C$1&amp;"-"&amp;C$4&amp;"-"&amp;$B$4,'Вставить отчет '!$G:$G)&gt;VLOOKUP($C$1&amp;"-"&amp;C$4&amp;"-"&amp;$B$4,'Вставить отчет '!$P:$S,4,0),0-SUMIF('Вставить отчет '!$P:$P,$C$1&amp;"-"&amp;C$4&amp;"-"&amp;$B$4,'Вставить отчет '!$G:$G),SUMIF('Вставить отчет '!$P:$P,$C$1&amp;"-"&amp;C$4&amp;"-"&amp;$B$4,'Вставить отчет '!$G:$G)),0)</f>
        <v>0</v>
      </c>
      <c r="D5" s="23">
        <f>IFERROR(IF(SUMIF('Вставить отчет '!$P:$P,$C$1&amp;"-"&amp;D$4&amp;"-"&amp;$B$4,'Вставить отчет '!$G:$G)&gt;VLOOKUP($C$1&amp;"-"&amp;D$4&amp;"-"&amp;$B$4,'Вставить отчет '!$P:$S,4,0),0-SUMIF('Вставить отчет '!$P:$P,$C$1&amp;"-"&amp;D$4&amp;"-"&amp;$B$4,'Вставить отчет '!$G:$G),SUMIF('Вставить отчет '!$P:$P,$C$1&amp;"-"&amp;D$4&amp;"-"&amp;$B$4,'Вставить отчет '!$G:$G)),0)</f>
        <v>0</v>
      </c>
      <c r="E5" s="23">
        <f>IFERROR(IF(SUMIF('Вставить отчет '!$P:$P,$C$1&amp;"-"&amp;E$4&amp;"-"&amp;$B$4,'Вставить отчет '!$G:$G)&gt;VLOOKUP($C$1&amp;"-"&amp;E$4&amp;"-"&amp;$B$4,'Вставить отчет '!$P:$S,4,0),0-SUMIF('Вставить отчет '!$P:$P,$C$1&amp;"-"&amp;E$4&amp;"-"&amp;$B$4,'Вставить отчет '!$G:$G),SUMIF('Вставить отчет '!$P:$P,$C$1&amp;"-"&amp;E$4&amp;"-"&amp;$B$4,'Вставить отчет '!$G:$G)),0)</f>
        <v>0</v>
      </c>
      <c r="F5" s="23">
        <f>IFERROR(IF(SUMIF('Вставить отчет '!$P:$P,$C$1&amp;"-"&amp;F$4&amp;"-"&amp;$B$4,'Вставить отчет '!$G:$G)&gt;VLOOKUP($C$1&amp;"-"&amp;F$4&amp;"-"&amp;$B$4,'Вставить отчет '!$P:$S,4,0),0-SUMIF('Вставить отчет '!$P:$P,$C$1&amp;"-"&amp;F$4&amp;"-"&amp;$B$4,'Вставить отчет '!$G:$G),SUMIF('Вставить отчет '!$P:$P,$C$1&amp;"-"&amp;F$4&amp;"-"&amp;$B$4,'Вставить отчет '!$G:$G)),0)</f>
        <v>2</v>
      </c>
      <c r="G5" s="23">
        <f>IFERROR(IF(SUMIF('Вставить отчет '!$P:$P,$C$1&amp;"-"&amp;G$4&amp;"-"&amp;$B$4,'Вставить отчет '!$G:$G)&gt;VLOOKUP($C$1&amp;"-"&amp;G$4&amp;"-"&amp;$B$4,'Вставить отчет '!$P:$S,4,0),0-SUMIF('Вставить отчет '!$P:$P,$C$1&amp;"-"&amp;G$4&amp;"-"&amp;$B$4,'Вставить отчет '!$G:$G),SUMIF('Вставить отчет '!$P:$P,$C$1&amp;"-"&amp;G$4&amp;"-"&amp;$B$4,'Вставить отчет '!$G:$G)),0)</f>
        <v>0</v>
      </c>
      <c r="H5" s="23">
        <f>IFERROR(IF(SUMIF('Вставить отчет '!$P:$P,$C$1&amp;"-"&amp;H$4&amp;"-"&amp;$B$4,'Вставить отчет '!$G:$G)&gt;VLOOKUP($C$1&amp;"-"&amp;H$4&amp;"-"&amp;$B$4,'Вставить отчет '!$P:$S,4,0),0-SUMIF('Вставить отчет '!$P:$P,$C$1&amp;"-"&amp;H$4&amp;"-"&amp;$B$4,'Вставить отчет '!$G:$G),SUMIF('Вставить отчет '!$P:$P,$C$1&amp;"-"&amp;H$4&amp;"-"&amp;$B$4,'Вставить отчет '!$G:$G)),0)</f>
        <v>0</v>
      </c>
      <c r="I5" s="23">
        <f>IFERROR(IF(SUMIF('Вставить отчет '!$P:$P,$C$1&amp;"-"&amp;I$4&amp;"-"&amp;$B$4,'Вставить отчет '!$G:$G)&gt;VLOOKUP($C$1&amp;"-"&amp;I$4&amp;"-"&amp;$B$4,'Вставить отчет '!$P:$S,4,0),0-SUMIF('Вставить отчет '!$P:$P,$C$1&amp;"-"&amp;I$4&amp;"-"&amp;$B$4,'Вставить отчет '!$G:$G),SUMIF('Вставить отчет '!$P:$P,$C$1&amp;"-"&amp;I$4&amp;"-"&amp;$B$4,'Вставить отчет '!$G:$G)),0)</f>
        <v>0</v>
      </c>
      <c r="J5" s="23">
        <f>IFERROR(IF(SUMIF('Вставить отчет '!$P:$P,$C$1&amp;"-"&amp;J$4&amp;"-"&amp;$B$4,'Вставить отчет '!$G:$G)&gt;VLOOKUP($C$1&amp;"-"&amp;J$4&amp;"-"&amp;$B$4,'Вставить отчет '!$P:$S,4,0),0-SUMIF('Вставить отчет '!$P:$P,$C$1&amp;"-"&amp;J$4&amp;"-"&amp;$B$4,'Вставить отчет '!$G:$G),SUMIF('Вставить отчет '!$P:$P,$C$1&amp;"-"&amp;J$4&amp;"-"&amp;$B$4,'Вставить отчет '!$G:$G)),0)</f>
        <v>0</v>
      </c>
      <c r="K5" s="23">
        <f>IFERROR(IF(SUMIF('Вставить отчет '!$P:$P,$C$1&amp;"-"&amp;K$4&amp;"-"&amp;$B$4,'Вставить отчет '!$G:$G)&gt;VLOOKUP($C$1&amp;"-"&amp;K$4&amp;"-"&amp;$B$4,'Вставить отчет '!$P:$S,4,0),0-SUMIF('Вставить отчет '!$P:$P,$C$1&amp;"-"&amp;K$4&amp;"-"&amp;$B$4,'Вставить отчет '!$G:$G),SUMIF('Вставить отчет '!$P:$P,$C$1&amp;"-"&amp;K$4&amp;"-"&amp;$B$4,'Вставить отчет '!$G:$G)),0)</f>
        <v>0</v>
      </c>
      <c r="L5" s="23">
        <f>IFERROR(IF(SUMIF('Вставить отчет '!$P:$P,$C$1&amp;"-"&amp;L$4&amp;"-"&amp;$B$4,'Вставить отчет '!$G:$G)&gt;VLOOKUP($C$1&amp;"-"&amp;L$4&amp;"-"&amp;$B$4,'Вставить отчет '!$P:$S,4,0),0-SUMIF('Вставить отчет '!$P:$P,$C$1&amp;"-"&amp;L$4&amp;"-"&amp;$B$4,'Вставить отчет '!$G:$G),SUMIF('Вставить отчет '!$P:$P,$C$1&amp;"-"&amp;L$4&amp;"-"&amp;$B$4,'Вставить отчет '!$G:$G)),0)</f>
        <v>7</v>
      </c>
      <c r="M5" s="23">
        <f>IFERROR(IF(SUMIF('Вставить отчет '!$P:$P,$C$1&amp;"-"&amp;M$4&amp;"-"&amp;$B$4,'Вставить отчет '!$G:$G)&gt;VLOOKUP($C$1&amp;"-"&amp;M$4&amp;"-"&amp;$B$4,'Вставить отчет '!$P:$S,4,0),0-SUMIF('Вставить отчет '!$P:$P,$C$1&amp;"-"&amp;M$4&amp;"-"&amp;$B$4,'Вставить отчет '!$G:$G),SUMIF('Вставить отчет '!$P:$P,$C$1&amp;"-"&amp;M$4&amp;"-"&amp;$B$4,'Вставить отчет '!$G:$G)),0)</f>
        <v>0</v>
      </c>
      <c r="N5" s="23">
        <f>IFERROR(IF(SUMIF('Вставить отчет '!$P:$P,$C$1&amp;"-"&amp;N$4&amp;"-"&amp;$B$4,'Вставить отчет '!$G:$G)&gt;VLOOKUP($C$1&amp;"-"&amp;N$4&amp;"-"&amp;$B$4,'Вставить отчет '!$P:$S,4,0),0-SUMIF('Вставить отчет '!$P:$P,$C$1&amp;"-"&amp;N$4&amp;"-"&amp;$B$4,'Вставить отчет '!$G:$G),SUMIF('Вставить отчет '!$P:$P,$C$1&amp;"-"&amp;N$4&amp;"-"&amp;$B$4,'Вставить отчет '!$G:$G)),0)</f>
        <v>0</v>
      </c>
      <c r="O5" s="23">
        <f>IFERROR(IF(SUMIF('Вставить отчет '!$P:$P,$C$1&amp;"-"&amp;O$4&amp;"-"&amp;$B$4,'Вставить отчет '!$G:$G)&gt;VLOOKUP($C$1&amp;"-"&amp;O$4&amp;"-"&amp;$B$4,'Вставить отчет '!$P:$S,4,0),0-SUMIF('Вставить отчет '!$P:$P,$C$1&amp;"-"&amp;O$4&amp;"-"&amp;$B$4,'Вставить отчет '!$G:$G),SUMIF('Вставить отчет '!$P:$P,$C$1&amp;"-"&amp;O$4&amp;"-"&amp;$B$4,'Вставить отчет '!$G:$G)),0)</f>
        <v>0</v>
      </c>
      <c r="P5" s="23">
        <f>IFERROR(IF(SUMIF('Вставить отчет '!$P:$P,$C$1&amp;"-"&amp;P$4&amp;"-"&amp;$B$4,'Вставить отчет '!$G:$G)&gt;VLOOKUP($C$1&amp;"-"&amp;P$4&amp;"-"&amp;$B$4,'Вставить отчет '!$P:$S,4,0),0-SUMIF('Вставить отчет '!$P:$P,$C$1&amp;"-"&amp;P$4&amp;"-"&amp;$B$4,'Вставить отчет '!$G:$G),SUMIF('Вставить отчет '!$P:$P,$C$1&amp;"-"&amp;P$4&amp;"-"&amp;$B$4,'Вставить отчет '!$G:$G)),0)</f>
        <v>0</v>
      </c>
      <c r="Q5" s="23">
        <f>IFERROR(IF(SUMIF('Вставить отчет '!$P:$P,$C$1&amp;"-"&amp;Q$4&amp;"-"&amp;$B$4,'Вставить отчет '!$G:$G)&gt;VLOOKUP($C$1&amp;"-"&amp;Q$4&amp;"-"&amp;$B$4,'Вставить отчет '!$P:$S,4,0),0-SUMIF('Вставить отчет '!$P:$P,$C$1&amp;"-"&amp;Q$4&amp;"-"&amp;$B$4,'Вставить отчет '!$G:$G),SUMIF('Вставить отчет '!$P:$P,$C$1&amp;"-"&amp;Q$4&amp;"-"&amp;$B$4,'Вставить отчет '!$G:$G)),0)</f>
        <v>0</v>
      </c>
      <c r="R5" s="23">
        <f>IFERROR(IF(SUMIF('Вставить отчет '!$P:$P,$C$1&amp;"-"&amp;R$4&amp;"-"&amp;$B$4,'Вставить отчет '!$G:$G)&gt;VLOOKUP($C$1&amp;"-"&amp;R$4&amp;"-"&amp;$B$4,'Вставить отчет '!$P:$S,4,0),0-SUMIF('Вставить отчет '!$P:$P,$C$1&amp;"-"&amp;R$4&amp;"-"&amp;$B$4,'Вставить отчет '!$G:$G),SUMIF('Вставить отчет '!$P:$P,$C$1&amp;"-"&amp;R$4&amp;"-"&amp;$B$4,'Вставить отчет '!$G:$G)),0)</f>
        <v>0</v>
      </c>
      <c r="S5" s="23">
        <f>IFERROR(IF(SUMIF('Вставить отчет '!$P:$P,$C$1&amp;"-"&amp;S$4&amp;"-"&amp;$B$4,'Вставить отчет '!$G:$G)&gt;VLOOKUP($C$1&amp;"-"&amp;S$4&amp;"-"&amp;$B$4,'Вставить отчет '!$P:$S,4,0),0-SUMIF('Вставить отчет '!$P:$P,$C$1&amp;"-"&amp;S$4&amp;"-"&amp;$B$4,'Вставить отчет '!$G:$G),SUMIF('Вставить отчет '!$P:$P,$C$1&amp;"-"&amp;S$4&amp;"-"&amp;$B$4,'Вставить отчет '!$G:$G)),0)</f>
        <v>0</v>
      </c>
      <c r="T5" s="23">
        <f>IFERROR(IF(SUMIF('Вставить отчет '!$P:$P,$C$1&amp;"-"&amp;T$4&amp;"-"&amp;$B$4,'Вставить отчет '!$G:$G)&gt;VLOOKUP($C$1&amp;"-"&amp;T$4&amp;"-"&amp;$B$4,'Вставить отчет '!$P:$S,4,0),0-SUMIF('Вставить отчет '!$P:$P,$C$1&amp;"-"&amp;T$4&amp;"-"&amp;$B$4,'Вставить отчет '!$G:$G),SUMIF('Вставить отчет '!$P:$P,$C$1&amp;"-"&amp;T$4&amp;"-"&amp;$B$4,'Вставить отчет '!$G:$G)),0)</f>
        <v>0</v>
      </c>
      <c r="U5" s="23">
        <f>IFERROR(IF(SUMIF('Вставить отчет '!$P:$P,$C$1&amp;"-"&amp;U$4&amp;"-"&amp;$B$4,'Вставить отчет '!$G:$G)&gt;VLOOKUP($C$1&amp;"-"&amp;U$4&amp;"-"&amp;$B$4,'Вставить отчет '!$P:$S,4,0),0-SUMIF('Вставить отчет '!$P:$P,$C$1&amp;"-"&amp;U$4&amp;"-"&amp;$B$4,'Вставить отчет '!$G:$G),SUMIF('Вставить отчет '!$P:$P,$C$1&amp;"-"&amp;U$4&amp;"-"&amp;$B$4,'Вставить отчет '!$G:$G)),0)</f>
        <v>0</v>
      </c>
      <c r="V5" s="23">
        <f>IFERROR(IF(SUMIF('Вставить отчет '!$P:$P,$C$1&amp;"-"&amp;V$4&amp;"-"&amp;$B$4,'Вставить отчет '!$G:$G)&gt;VLOOKUP($C$1&amp;"-"&amp;V$4&amp;"-"&amp;$B$4,'Вставить отчет '!$P:$S,4,0),0-SUMIF('Вставить отчет '!$P:$P,$C$1&amp;"-"&amp;V$4&amp;"-"&amp;$B$4,'Вставить отчет '!$G:$G),SUMIF('Вставить отчет '!$P:$P,$C$1&amp;"-"&amp;V$4&amp;"-"&amp;$B$4,'Вставить отчет '!$G:$G)),0)</f>
        <v>0</v>
      </c>
      <c r="W5" s="23">
        <f>IFERROR(IF(SUMIF('Вставить отчет '!$P:$P,$C$1&amp;"-"&amp;W$4&amp;"-"&amp;$B$4,'Вставить отчет '!$G:$G)&gt;VLOOKUP($C$1&amp;"-"&amp;W$4&amp;"-"&amp;$B$4,'Вставить отчет '!$P:$S,4,0),0-SUMIF('Вставить отчет '!$P:$P,$C$1&amp;"-"&amp;W$4&amp;"-"&amp;$B$4,'Вставить отчет '!$G:$G),SUMIF('Вставить отчет '!$P:$P,$C$1&amp;"-"&amp;W$4&amp;"-"&amp;$B$4,'Вставить отчет '!$G:$G)),0)</f>
        <v>0</v>
      </c>
      <c r="X5" s="23">
        <f>IFERROR(IF(SUMIF('Вставить отчет '!$P:$P,$C$1&amp;"-"&amp;X$4&amp;"-"&amp;$B$4,'Вставить отчет '!$G:$G)&gt;VLOOKUP($C$1&amp;"-"&amp;X$4&amp;"-"&amp;$B$4,'Вставить отчет '!$P:$S,4,0),0-SUMIF('Вставить отчет '!$P:$P,$C$1&amp;"-"&amp;X$4&amp;"-"&amp;$B$4,'Вставить отчет '!$G:$G),SUMIF('Вставить отчет '!$P:$P,$C$1&amp;"-"&amp;X$4&amp;"-"&amp;$B$4,'Вставить отчет '!$G:$G)),0)</f>
        <v>0</v>
      </c>
      <c r="Y5" s="23">
        <f>IFERROR(IF(SUMIF('Вставить отчет '!$P:$P,$C$1&amp;"-"&amp;Y$4&amp;"-"&amp;$B$4,'Вставить отчет '!$G:$G)&gt;VLOOKUP($C$1&amp;"-"&amp;Y$4&amp;"-"&amp;$B$4,'Вставить отчет '!$P:$S,4,0),0-SUMIF('Вставить отчет '!$P:$P,$C$1&amp;"-"&amp;Y$4&amp;"-"&amp;$B$4,'Вставить отчет '!$G:$G),SUMIF('Вставить отчет '!$P:$P,$C$1&amp;"-"&amp;Y$4&amp;"-"&amp;$B$4,'Вставить отчет '!$G:$G)),0)</f>
        <v>0</v>
      </c>
      <c r="Z5" s="23">
        <f>IFERROR(IF(SUMIF('Вставить отчет '!$P:$P,$C$1&amp;"-"&amp;Z$4&amp;"-"&amp;$B$4,'Вставить отчет '!$G:$G)&gt;VLOOKUP($C$1&amp;"-"&amp;Z$4&amp;"-"&amp;$B$4,'Вставить отчет '!$P:$S,4,0),0-SUMIF('Вставить отчет '!$P:$P,$C$1&amp;"-"&amp;Z$4&amp;"-"&amp;$B$4,'Вставить отчет '!$G:$G),SUMIF('Вставить отчет '!$P:$P,$C$1&amp;"-"&amp;Z$4&amp;"-"&amp;$B$4,'Вставить отчет '!$G:$G)),0)</f>
        <v>0</v>
      </c>
      <c r="AA5" s="23">
        <f>IFERROR(IF(SUMIF('Вставить отчет '!$P:$P,$C$1&amp;"-"&amp;AA$4&amp;"-"&amp;$B$4,'Вставить отчет '!$G:$G)&gt;VLOOKUP($C$1&amp;"-"&amp;AA$4&amp;"-"&amp;$B$4,'Вставить отчет '!$P:$S,4,0),0-SUMIF('Вставить отчет '!$P:$P,$C$1&amp;"-"&amp;AA$4&amp;"-"&amp;$B$4,'Вставить отчет '!$G:$G),SUMIF('Вставить отчет '!$P:$P,$C$1&amp;"-"&amp;AA$4&amp;"-"&amp;$B$4,'Вставить отчет '!$G:$G)),0)</f>
        <v>0</v>
      </c>
      <c r="AB5" s="23">
        <f>IFERROR(IF(SUMIF('Вставить отчет '!$P:$P,$C$1&amp;"-"&amp;AB$4&amp;"-"&amp;$B$4,'Вставить отчет '!$G:$G)&gt;VLOOKUP($C$1&amp;"-"&amp;AB$4&amp;"-"&amp;$B$4,'Вставить отчет '!$P:$S,4,0),0-SUMIF('Вставить отчет '!$P:$P,$C$1&amp;"-"&amp;AB$4&amp;"-"&amp;$B$4,'Вставить отчет '!$G:$G),SUMIF('Вставить отчет '!$P:$P,$C$1&amp;"-"&amp;AB$4&amp;"-"&amp;$B$4,'Вставить отчет '!$G:$G)),0)</f>
        <v>0</v>
      </c>
      <c r="AC5" s="23">
        <f>IFERROR(IF(SUMIF('Вставить отчет '!$P:$P,$C$1&amp;"-"&amp;AC$4&amp;"-"&amp;$B$4,'Вставить отчет '!$G:$G)&gt;VLOOKUP($C$1&amp;"-"&amp;AC$4&amp;"-"&amp;$B$4,'Вставить отчет '!$P:$S,4,0),0-SUMIF('Вставить отчет '!$P:$P,$C$1&amp;"-"&amp;AC$4&amp;"-"&amp;$B$4,'Вставить отчет '!$G:$G),SUMIF('Вставить отчет '!$P:$P,$C$1&amp;"-"&amp;AC$4&amp;"-"&amp;$B$4,'Вставить отчет '!$G:$G)),0)</f>
        <v>0</v>
      </c>
      <c r="AD5" s="23">
        <f>IFERROR(IF(SUMIF('Вставить отчет '!$P:$P,$C$1&amp;"-"&amp;AD$4&amp;"-"&amp;$B$4,'Вставить отчет '!$G:$G)&gt;VLOOKUP($C$1&amp;"-"&amp;AD$4&amp;"-"&amp;$B$4,'Вставить отчет '!$P:$S,4,0),0-SUMIF('Вставить отчет '!$P:$P,$C$1&amp;"-"&amp;AD$4&amp;"-"&amp;$B$4,'Вставить отчет '!$G:$G),SUMIF('Вставить отчет '!$P:$P,$C$1&amp;"-"&amp;AD$4&amp;"-"&amp;$B$4,'Вставить отчет '!$G:$G)),0)</f>
        <v>0</v>
      </c>
      <c r="AE5" s="23">
        <f>IFERROR(IF(SUMIF('Вставить отчет '!$P:$P,$C$1&amp;"-"&amp;AE$4&amp;"-"&amp;$B$4,'Вставить отчет '!$G:$G)&gt;VLOOKUP($C$1&amp;"-"&amp;AE$4&amp;"-"&amp;$B$4,'Вставить отчет '!$P:$S,4,0),0-SUMIF('Вставить отчет '!$P:$P,$C$1&amp;"-"&amp;AE$4&amp;"-"&amp;$B$4,'Вставить отчет '!$G:$G),SUMIF('Вставить отчет '!$P:$P,$C$1&amp;"-"&amp;AE$4&amp;"-"&amp;$B$4,'Вставить отчет '!$G:$G)),0)</f>
        <v>0</v>
      </c>
      <c r="AF5" s="23">
        <f>IFERROR(IF(SUMIF('Вставить отчет '!$P:$P,$C$1&amp;"-"&amp;AF$4&amp;"-"&amp;$B$4,'Вставить отчет '!$G:$G)&gt;VLOOKUP($C$1&amp;"-"&amp;AF$4&amp;"-"&amp;$B$4,'Вставить отчет '!$P:$S,4,0),0-SUMIF('Вставить отчет '!$P:$P,$C$1&amp;"-"&amp;AF$4&amp;"-"&amp;$B$4,'Вставить отчет '!$G:$G),SUMIF('Вставить отчет '!$P:$P,$C$1&amp;"-"&amp;AF$4&amp;"-"&amp;$B$4,'Вставить отчет '!$G:$G)),0)</f>
        <v>0</v>
      </c>
      <c r="AG5" s="23">
        <f>IFERROR(IF(SUMIF('Вставить отчет '!$P:$P,$C$1&amp;"-"&amp;AG$4&amp;"-"&amp;$B$4,'Вставить отчет '!$G:$G)&gt;VLOOKUP($C$1&amp;"-"&amp;AG$4&amp;"-"&amp;$B$4,'Вставить отчет '!$P:$S,4,0),0-SUMIF('Вставить отчет '!$P:$P,$C$1&amp;"-"&amp;AG$4&amp;"-"&amp;$B$4,'Вставить отчет '!$G:$G),SUMIF('Вставить отчет '!$P:$P,$C$1&amp;"-"&amp;AG$4&amp;"-"&amp;$B$4,'Вставить отчет '!$G:$G)),0)</f>
        <v>0</v>
      </c>
      <c r="AH5" s="23">
        <f>IFERROR(IF(SUMIF('Вставить отчет '!$P:$P,$C$1&amp;"-"&amp;AH$4&amp;"-"&amp;$B$4,'Вставить отчет '!$G:$G)&gt;VLOOKUP($C$1&amp;"-"&amp;AH$4&amp;"-"&amp;$B$4,'Вставить отчет '!$P:$S,4,0),0-SUMIF('Вставить отчет '!$P:$P,$C$1&amp;"-"&amp;AH$4&amp;"-"&amp;$B$4,'Вставить отчет '!$G:$G),SUMIF('Вставить отчет '!$P:$P,$C$1&amp;"-"&amp;AH$4&amp;"-"&amp;$B$4,'Вставить отчет '!$G:$G)),0)</f>
        <v>0</v>
      </c>
      <c r="AI5" s="23">
        <f>IFERROR(IF(SUMIF('Вставить отчет '!$P:$P,$C$1&amp;"-"&amp;AI$4&amp;"-"&amp;$B$4,'Вставить отчет '!$G:$G)&gt;VLOOKUP($C$1&amp;"-"&amp;AI$4&amp;"-"&amp;$B$4,'Вставить отчет '!$P:$S,4,0),0-SUMIF('Вставить отчет '!$P:$P,$C$1&amp;"-"&amp;AI$4&amp;"-"&amp;$B$4,'Вставить отчет '!$G:$G),SUMIF('Вставить отчет '!$P:$P,$C$1&amp;"-"&amp;AI$4&amp;"-"&amp;$B$4,'Вставить отчет '!$G:$G)),0)</f>
        <v>0</v>
      </c>
      <c r="AJ5" s="23">
        <f>IFERROR(IF(SUMIF('Вставить отчет '!$P:$P,$C$1&amp;"-"&amp;AJ$4&amp;"-"&amp;$B$4,'Вставить отчет '!$G:$G)&gt;VLOOKUP($C$1&amp;"-"&amp;AJ$4&amp;"-"&amp;$B$4,'Вставить отчет '!$P:$S,4,0),0-SUMIF('Вставить отчет '!$P:$P,$C$1&amp;"-"&amp;AJ$4&amp;"-"&amp;$B$4,'Вставить отчет '!$G:$G),SUMIF('Вставить отчет '!$P:$P,$C$1&amp;"-"&amp;AJ$4&amp;"-"&amp;$B$4,'Вставить отчет '!$G:$G)),0)</f>
        <v>0</v>
      </c>
      <c r="AK5" s="23">
        <f>IFERROR(IF(SUMIF('Вставить отчет '!$P:$P,$C$1&amp;"-"&amp;AK$4&amp;"-"&amp;$B$4,'Вставить отчет '!$G:$G)&gt;VLOOKUP($C$1&amp;"-"&amp;AK$4&amp;"-"&amp;$B$4,'Вставить отчет '!$P:$S,4,0),0-SUMIF('Вставить отчет '!$P:$P,$C$1&amp;"-"&amp;AK$4&amp;"-"&amp;$B$4,'Вставить отчет '!$G:$G),SUMIF('Вставить отчет '!$P:$P,$C$1&amp;"-"&amp;AK$4&amp;"-"&amp;$B$4,'Вставить отчет '!$G:$G)),0)</f>
        <v>0</v>
      </c>
      <c r="AL5" s="23">
        <f>IFERROR(IF(SUMIF('Вставить отчет '!$P:$P,$C$1&amp;"-"&amp;AL$4&amp;"-"&amp;$B$4,'Вставить отчет '!$G:$G)&gt;VLOOKUP($C$1&amp;"-"&amp;AL$4&amp;"-"&amp;$B$4,'Вставить отчет '!$P:$S,4,0),0-SUMIF('Вставить отчет '!$P:$P,$C$1&amp;"-"&amp;AL$4&amp;"-"&amp;$B$4,'Вставить отчет '!$G:$G),SUMIF('Вставить отчет '!$P:$P,$C$1&amp;"-"&amp;AL$4&amp;"-"&amp;$B$4,'Вставить отчет '!$G:$G)),0)</f>
        <v>0</v>
      </c>
      <c r="AM5" s="23">
        <f>IFERROR(IF(SUMIF('Вставить отчет '!$P:$P,$C$1&amp;"-"&amp;AM$4&amp;"-"&amp;$B$4,'Вставить отчет '!$G:$G)&gt;VLOOKUP($C$1&amp;"-"&amp;AM$4&amp;"-"&amp;$B$4,'Вставить отчет '!$P:$S,4,0),0-SUMIF('Вставить отчет '!$P:$P,$C$1&amp;"-"&amp;AM$4&amp;"-"&amp;$B$4,'Вставить отчет '!$G:$G),SUMIF('Вставить отчет '!$P:$P,$C$1&amp;"-"&amp;AM$4&amp;"-"&amp;$B$4,'Вставить отчет '!$G:$G)),0)</f>
        <v>0</v>
      </c>
      <c r="AN5" s="23">
        <f>IFERROR(IF(SUMIF('Вставить отчет '!$P:$P,$C$1&amp;"-"&amp;AN$4&amp;"-"&amp;$B$4,'Вставить отчет '!$G:$G)&gt;VLOOKUP($C$1&amp;"-"&amp;AN$4&amp;"-"&amp;$B$4,'Вставить отчет '!$P:$S,4,0),0-SUMIF('Вставить отчет '!$P:$P,$C$1&amp;"-"&amp;AN$4&amp;"-"&amp;$B$4,'Вставить отчет '!$G:$G),SUMIF('Вставить отчет '!$P:$P,$C$1&amp;"-"&amp;AN$4&amp;"-"&amp;$B$4,'Вставить отчет '!$G:$G)),0)</f>
        <v>0</v>
      </c>
      <c r="AO5" s="23">
        <f>IFERROR(IF(SUMIF('Вставить отчет '!$P:$P,$C$1&amp;"-"&amp;AO$4&amp;"-"&amp;$B$4,'Вставить отчет '!$G:$G)&gt;VLOOKUP($C$1&amp;"-"&amp;AO$4&amp;"-"&amp;$B$4,'Вставить отчет '!$P:$S,4,0),0-SUMIF('Вставить отчет '!$P:$P,$C$1&amp;"-"&amp;AO$4&amp;"-"&amp;$B$4,'Вставить отчет '!$G:$G),SUMIF('Вставить отчет '!$P:$P,$C$1&amp;"-"&amp;AO$4&amp;"-"&amp;$B$4,'Вставить отчет '!$G:$G)),0)</f>
        <v>0</v>
      </c>
      <c r="AP5" s="23">
        <f>IFERROR(IF(SUMIF('Вставить отчет '!$P:$P,$C$1&amp;"-"&amp;AP$4&amp;"-"&amp;$B$4,'Вставить отчет '!$G:$G)&gt;VLOOKUP($C$1&amp;"-"&amp;AP$4&amp;"-"&amp;$B$4,'Вставить отчет '!$P:$S,4,0),0-SUMIF('Вставить отчет '!$P:$P,$C$1&amp;"-"&amp;AP$4&amp;"-"&amp;$B$4,'Вставить отчет '!$G:$G),SUMIF('Вставить отчет '!$P:$P,$C$1&amp;"-"&amp;AP$4&amp;"-"&amp;$B$4,'Вставить отчет '!$G:$G)),0)</f>
        <v>0</v>
      </c>
      <c r="AQ5" s="23">
        <f>IFERROR(IF(SUMIF('Вставить отчет '!$P:$P,$C$1&amp;"-"&amp;AQ$4&amp;"-"&amp;$B$4,'Вставить отчет '!$G:$G)&gt;VLOOKUP($C$1&amp;"-"&amp;AQ$4&amp;"-"&amp;$B$4,'Вставить отчет '!$P:$S,4,0),0-SUMIF('Вставить отчет '!$P:$P,$C$1&amp;"-"&amp;AQ$4&amp;"-"&amp;$B$4,'Вставить отчет '!$G:$G),SUMIF('Вставить отчет '!$P:$P,$C$1&amp;"-"&amp;AQ$4&amp;"-"&amp;$B$4,'Вставить отчет '!$G:$G)),0)</f>
        <v>0</v>
      </c>
      <c r="AR5" s="23">
        <f>IFERROR(IF(SUMIF('Вставить отчет '!$P:$P,$C$1&amp;"-"&amp;AR$4&amp;"-"&amp;$B$4,'Вставить отчет '!$G:$G)&gt;VLOOKUP($C$1&amp;"-"&amp;AR$4&amp;"-"&amp;$B$4,'Вставить отчет '!$P:$S,4,0),0-SUMIF('Вставить отчет '!$P:$P,$C$1&amp;"-"&amp;AR$4&amp;"-"&amp;$B$4,'Вставить отчет '!$G:$G),SUMIF('Вставить отчет '!$P:$P,$C$1&amp;"-"&amp;AR$4&amp;"-"&amp;$B$4,'Вставить отчет '!$G:$G)),0)</f>
        <v>0</v>
      </c>
      <c r="AS5" s="23">
        <f>IFERROR(IF(SUMIF('Вставить отчет '!$P:$P,$C$1&amp;"-"&amp;AS$4&amp;"-"&amp;$B$4,'Вставить отчет '!$G:$G)&gt;VLOOKUP($C$1&amp;"-"&amp;AS$4&amp;"-"&amp;$B$4,'Вставить отчет '!$P:$S,4,0),0-SUMIF('Вставить отчет '!$P:$P,$C$1&amp;"-"&amp;AS$4&amp;"-"&amp;$B$4,'Вставить отчет '!$G:$G),SUMIF('Вставить отчет '!$P:$P,$C$1&amp;"-"&amp;AS$4&amp;"-"&amp;$B$4,'Вставить отчет '!$G:$G)),0)</f>
        <v>0</v>
      </c>
      <c r="AT5" s="23">
        <f>IFERROR(IF(SUMIF('Вставить отчет '!$P:$P,$C$1&amp;"-"&amp;AT$4&amp;"-"&amp;$B$4,'Вставить отчет '!$G:$G)&gt;VLOOKUP($C$1&amp;"-"&amp;AT$4&amp;"-"&amp;$B$4,'Вставить отчет '!$P:$S,4,0),0-SUMIF('Вставить отчет '!$P:$P,$C$1&amp;"-"&amp;AT$4&amp;"-"&amp;$B$4,'Вставить отчет '!$G:$G),SUMIF('Вставить отчет '!$P:$P,$C$1&amp;"-"&amp;AT$4&amp;"-"&amp;$B$4,'Вставить отчет '!$G:$G)),0)</f>
        <v>0</v>
      </c>
      <c r="AU5" s="23">
        <f>IFERROR(IF(SUMIF('Вставить отчет '!$P:$P,$C$1&amp;"-"&amp;AU$4&amp;"-"&amp;$B$4,'Вставить отчет '!$G:$G)&gt;VLOOKUP($C$1&amp;"-"&amp;AU$4&amp;"-"&amp;$B$4,'Вставить отчет '!$P:$S,4,0),0-SUMIF('Вставить отчет '!$P:$P,$C$1&amp;"-"&amp;AU$4&amp;"-"&amp;$B$4,'Вставить отчет '!$G:$G),SUMIF('Вставить отчет '!$P:$P,$C$1&amp;"-"&amp;AU$4&amp;"-"&amp;$B$4,'Вставить отчет '!$G:$G)),0)</f>
        <v>0</v>
      </c>
      <c r="AV5" s="23">
        <f>IFERROR(IF(SUMIF('Вставить отчет '!$P:$P,$C$1&amp;"-"&amp;AV$4&amp;"-"&amp;$B$4,'Вставить отчет '!$G:$G)&gt;VLOOKUP($C$1&amp;"-"&amp;AV$4&amp;"-"&amp;$B$4,'Вставить отчет '!$P:$S,4,0),0-SUMIF('Вставить отчет '!$P:$P,$C$1&amp;"-"&amp;AV$4&amp;"-"&amp;$B$4,'Вставить отчет '!$G:$G),SUMIF('Вставить отчет '!$P:$P,$C$1&amp;"-"&amp;AV$4&amp;"-"&amp;$B$4,'Вставить отчет '!$G:$G)),0)</f>
        <v>0</v>
      </c>
      <c r="AW5" s="23">
        <f>IFERROR(IF(SUMIF('Вставить отчет '!$P:$P,$C$1&amp;"-"&amp;AW$4&amp;"-"&amp;$B$4,'Вставить отчет '!$G:$G)&gt;VLOOKUP($C$1&amp;"-"&amp;AW$4&amp;"-"&amp;$B$4,'Вставить отчет '!$P:$S,4,0),0-SUMIF('Вставить отчет '!$P:$P,$C$1&amp;"-"&amp;AW$4&amp;"-"&amp;$B$4,'Вставить отчет '!$G:$G),SUMIF('Вставить отчет '!$P:$P,$C$1&amp;"-"&amp;AW$4&amp;"-"&amp;$B$4,'Вставить отчет '!$G:$G)),0)</f>
        <v>0</v>
      </c>
      <c r="AX5" s="23">
        <f>IFERROR(IF(SUMIF('Вставить отчет '!$P:$P,$C$1&amp;"-"&amp;AX$4&amp;"-"&amp;$B$4,'Вставить отчет '!$G:$G)&gt;VLOOKUP($C$1&amp;"-"&amp;AX$4&amp;"-"&amp;$B$4,'Вставить отчет '!$P:$S,4,0),0-SUMIF('Вставить отчет '!$P:$P,$C$1&amp;"-"&amp;AX$4&amp;"-"&amp;$B$4,'Вставить отчет '!$G:$G),SUMIF('Вставить отчет '!$P:$P,$C$1&amp;"-"&amp;AX$4&amp;"-"&amp;$B$4,'Вставить отчет '!$G:$G)),0)</f>
        <v>0</v>
      </c>
      <c r="AY5" s="23">
        <f>IFERROR(IF(SUMIF('Вставить отчет '!$P:$P,$C$1&amp;"-"&amp;AY$4&amp;"-"&amp;$B$4,'Вставить отчет '!$G:$G)&gt;VLOOKUP($C$1&amp;"-"&amp;AY$4&amp;"-"&amp;$B$4,'Вставить отчет '!$P:$S,4,0),0-SUMIF('Вставить отчет '!$P:$P,$C$1&amp;"-"&amp;AY$4&amp;"-"&amp;$B$4,'Вставить отчет '!$G:$G),SUMIF('Вставить отчет '!$P:$P,$C$1&amp;"-"&amp;AY$4&amp;"-"&amp;$B$4,'Вставить отчет '!$G:$G)),0)</f>
        <v>0</v>
      </c>
      <c r="AZ5" s="23">
        <f>IFERROR(IF(SUMIF('Вставить отчет '!$P:$P,$C$1&amp;"-"&amp;AZ$4&amp;"-"&amp;$B$4,'Вставить отчет '!$G:$G)&gt;VLOOKUP($C$1&amp;"-"&amp;AZ$4&amp;"-"&amp;$B$4,'Вставить отчет '!$P:$S,4,0),0-SUMIF('Вставить отчет '!$P:$P,$C$1&amp;"-"&amp;AZ$4&amp;"-"&amp;$B$4,'Вставить отчет '!$G:$G),SUMIF('Вставить отчет '!$P:$P,$C$1&amp;"-"&amp;AZ$4&amp;"-"&amp;$B$4,'Вставить отчет '!$G:$G)),0)</f>
        <v>0</v>
      </c>
      <c r="BA5" s="23">
        <f>IFERROR(IF(SUMIF('Вставить отчет '!$P:$P,$C$1&amp;"-"&amp;BA$4&amp;"-"&amp;$B$4,'Вставить отчет '!$G:$G)&gt;VLOOKUP($C$1&amp;"-"&amp;BA$4&amp;"-"&amp;$B$4,'Вставить отчет '!$P:$S,4,0),0-SUMIF('Вставить отчет '!$P:$P,$C$1&amp;"-"&amp;BA$4&amp;"-"&amp;$B$4,'Вставить отчет '!$G:$G),SUMIF('Вставить отчет '!$P:$P,$C$1&amp;"-"&amp;BA$4&amp;"-"&amp;$B$4,'Вставить отчет '!$G:$G)),0)</f>
        <v>0</v>
      </c>
      <c r="BB5" s="23">
        <f>IFERROR(IF(SUMIF('Вставить отчет '!$P:$P,$C$1&amp;"-"&amp;BB$4&amp;"-"&amp;$B$4,'Вставить отчет '!$G:$G)&gt;VLOOKUP($C$1&amp;"-"&amp;BB$4&amp;"-"&amp;$B$4,'Вставить отчет '!$P:$S,4,0),0-SUMIF('Вставить отчет '!$P:$P,$C$1&amp;"-"&amp;BB$4&amp;"-"&amp;$B$4,'Вставить отчет '!$G:$G),SUMIF('Вставить отчет '!$P:$P,$C$1&amp;"-"&amp;BB$4&amp;"-"&amp;$B$4,'Вставить отчет '!$G:$G)),0)</f>
        <v>0</v>
      </c>
      <c r="BC5" s="23">
        <f>IFERROR(IF(SUMIF('Вставить отчет '!$P:$P,$C$1&amp;"-"&amp;BC$4&amp;"-"&amp;$B$4,'Вставить отчет '!$G:$G)&gt;VLOOKUP($C$1&amp;"-"&amp;BC$4&amp;"-"&amp;$B$4,'Вставить отчет '!$P:$S,4,0),0-SUMIF('Вставить отчет '!$P:$P,$C$1&amp;"-"&amp;BC$4&amp;"-"&amp;$B$4,'Вставить отчет '!$G:$G),SUMIF('Вставить отчет '!$P:$P,$C$1&amp;"-"&amp;BC$4&amp;"-"&amp;$B$4,'Вставить отчет '!$G:$G)),0)</f>
        <v>0</v>
      </c>
      <c r="BD5" s="23">
        <f>IFERROR(IF(SUMIF('Вставить отчет '!$P:$P,$C$1&amp;"-"&amp;BD$4&amp;"-"&amp;$B$4,'Вставить отчет '!$G:$G)&gt;VLOOKUP($C$1&amp;"-"&amp;BD$4&amp;"-"&amp;$B$4,'Вставить отчет '!$P:$S,4,0),0-SUMIF('Вставить отчет '!$P:$P,$C$1&amp;"-"&amp;BD$4&amp;"-"&amp;$B$4,'Вставить отчет '!$G:$G),SUMIF('Вставить отчет '!$P:$P,$C$1&amp;"-"&amp;BD$4&amp;"-"&amp;$B$4,'Вставить отчет '!$G:$G)),0)</f>
        <v>0</v>
      </c>
      <c r="BE5" s="23">
        <f>IFERROR(IF(SUMIF('Вставить отчет '!$P:$P,$C$1&amp;"-"&amp;BE$4&amp;"-"&amp;$B$4,'Вставить отчет '!$G:$G)&gt;VLOOKUP($C$1&amp;"-"&amp;BE$4&amp;"-"&amp;$B$4,'Вставить отчет '!$P:$S,4,0),0-SUMIF('Вставить отчет '!$P:$P,$C$1&amp;"-"&amp;BE$4&amp;"-"&amp;$B$4,'Вставить отчет '!$G:$G),SUMIF('Вставить отчет '!$P:$P,$C$1&amp;"-"&amp;BE$4&amp;"-"&amp;$B$4,'Вставить отчет '!$G:$G)),0)</f>
        <v>0</v>
      </c>
      <c r="BF5" s="23">
        <f>IFERROR(IF(SUMIF('Вставить отчет '!$P:$P,$C$1&amp;"-"&amp;BF$4&amp;"-"&amp;$B$4,'Вставить отчет '!$G:$G)&gt;VLOOKUP($C$1&amp;"-"&amp;BF$4&amp;"-"&amp;$B$4,'Вставить отчет '!$P:$S,4,0),0-SUMIF('Вставить отчет '!$P:$P,$C$1&amp;"-"&amp;BF$4&amp;"-"&amp;$B$4,'Вставить отчет '!$G:$G),SUMIF('Вставить отчет '!$P:$P,$C$1&amp;"-"&amp;BF$4&amp;"-"&amp;$B$4,'Вставить отчет '!$G:$G)),0)</f>
        <v>0</v>
      </c>
      <c r="BG5" s="23">
        <f>IFERROR(IF(SUMIF('Вставить отчет '!$P:$P,$C$1&amp;"-"&amp;BG$4&amp;"-"&amp;$B$4,'Вставить отчет '!$G:$G)&gt;VLOOKUP($C$1&amp;"-"&amp;BG$4&amp;"-"&amp;$B$4,'Вставить отчет '!$P:$S,4,0),0-SUMIF('Вставить отчет '!$P:$P,$C$1&amp;"-"&amp;BG$4&amp;"-"&amp;$B$4,'Вставить отчет '!$G:$G),SUMIF('Вставить отчет '!$P:$P,$C$1&amp;"-"&amp;BG$4&amp;"-"&amp;$B$4,'Вставить отчет '!$G:$G)),0)</f>
        <v>0</v>
      </c>
      <c r="BH5" s="25">
        <f>IFERROR(IF(SUMIF('Вставить отчет '!$P:$P,$C$1&amp;"-"&amp;BH$4&amp;"-"&amp;$B$4,'Вставить отчет '!$G:$G)&gt;VLOOKUP($C$1&amp;"-"&amp;BH$4&amp;"-"&amp;$B$4,'Вставить отчет '!$P:$S,4,0),0-SUMIF('Вставить отчет '!$P:$P,$C$1&amp;"-"&amp;BH$4&amp;"-"&amp;$B$4,'Вставить отчет '!$G:$G),SUMIF('Вставить отчет '!$P:$P,$C$1&amp;"-"&amp;BH$4&amp;"-"&amp;$B$4,'Вставить отчет '!$G:$G)),0)</f>
        <v>0</v>
      </c>
    </row>
    <row r="6" spans="1:124" ht="24" thickBot="1" x14ac:dyDescent="0.4">
      <c r="B6" s="14">
        <v>10</v>
      </c>
      <c r="C6" s="15" t="s">
        <v>402</v>
      </c>
      <c r="D6" s="16" t="s">
        <v>403</v>
      </c>
      <c r="E6" s="16" t="s">
        <v>404</v>
      </c>
      <c r="F6" s="16" t="s">
        <v>405</v>
      </c>
      <c r="G6" s="16" t="s">
        <v>406</v>
      </c>
      <c r="H6" s="16" t="s">
        <v>407</v>
      </c>
      <c r="I6" s="16" t="s">
        <v>408</v>
      </c>
      <c r="J6" s="16" t="s">
        <v>409</v>
      </c>
      <c r="K6" s="16" t="s">
        <v>410</v>
      </c>
      <c r="L6" s="16" t="s">
        <v>411</v>
      </c>
      <c r="M6" s="16" t="s">
        <v>412</v>
      </c>
      <c r="N6" s="16" t="s">
        <v>413</v>
      </c>
      <c r="O6" s="16" t="s">
        <v>414</v>
      </c>
      <c r="P6" s="16" t="s">
        <v>415</v>
      </c>
      <c r="Q6" s="16" t="s">
        <v>416</v>
      </c>
      <c r="R6" s="16" t="s">
        <v>417</v>
      </c>
      <c r="S6" s="16" t="s">
        <v>418</v>
      </c>
      <c r="T6" s="16" t="s">
        <v>419</v>
      </c>
      <c r="U6" s="16" t="s">
        <v>420</v>
      </c>
      <c r="V6" s="16" t="s">
        <v>421</v>
      </c>
      <c r="W6" s="16" t="s">
        <v>422</v>
      </c>
      <c r="X6" s="16" t="s">
        <v>423</v>
      </c>
      <c r="Y6" s="16" t="s">
        <v>424</v>
      </c>
      <c r="Z6" s="16" t="s">
        <v>425</v>
      </c>
      <c r="AA6" s="16" t="s">
        <v>426</v>
      </c>
      <c r="AB6" s="16" t="s">
        <v>427</v>
      </c>
      <c r="AC6" s="16" t="s">
        <v>428</v>
      </c>
      <c r="AD6" s="16" t="s">
        <v>429</v>
      </c>
      <c r="AE6" s="16" t="s">
        <v>430</v>
      </c>
      <c r="AF6" s="16" t="s">
        <v>431</v>
      </c>
      <c r="AG6" s="16" t="s">
        <v>432</v>
      </c>
      <c r="AH6" s="16" t="s">
        <v>433</v>
      </c>
      <c r="AI6" s="16" t="s">
        <v>434</v>
      </c>
      <c r="AJ6" s="16" t="s">
        <v>435</v>
      </c>
      <c r="AK6" s="16" t="s">
        <v>436</v>
      </c>
      <c r="AL6" s="16" t="s">
        <v>437</v>
      </c>
      <c r="AM6" s="16" t="s">
        <v>339</v>
      </c>
      <c r="AN6" s="16" t="s">
        <v>340</v>
      </c>
      <c r="AO6" s="16" t="s">
        <v>341</v>
      </c>
      <c r="AP6" s="16" t="s">
        <v>342</v>
      </c>
      <c r="AQ6" s="16" t="s">
        <v>343</v>
      </c>
      <c r="AR6" s="16" t="s">
        <v>344</v>
      </c>
      <c r="AS6" s="16" t="s">
        <v>345</v>
      </c>
      <c r="AT6" s="17" t="s">
        <v>346</v>
      </c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1:124" ht="24" thickBot="1" x14ac:dyDescent="0.4">
      <c r="C7" s="24">
        <f>IFERROR(IF(SUMIF('Вставить отчет '!$P:$P,$C$1&amp;"-"&amp;C$6&amp;"-"&amp;$B$6,'Вставить отчет '!$G:$G)&gt;VLOOKUP($C$1&amp;"-"&amp;C$6&amp;"-"&amp;$B$6,'Вставить отчет '!$P:$S,4,0),0-SUMIF('Вставить отчет '!$P:$P,$C$1&amp;"-"&amp;C$6&amp;"-"&amp;$B$6,'Вставить отчет '!$G:$G),SUMIF('Вставить отчет '!$P:$P,$C$1&amp;"-"&amp;C$6&amp;"-"&amp;$B$6,'Вставить отчет '!$G:$G)),0)</f>
        <v>0</v>
      </c>
      <c r="D7" s="23">
        <f>IFERROR(IF(SUMIF('Вставить отчет '!$P:$P,$C$1&amp;"-"&amp;D$6&amp;"-"&amp;$B$6,'Вставить отчет '!$G:$G)&gt;VLOOKUP($C$1&amp;"-"&amp;D$6&amp;"-"&amp;$B$6,'Вставить отчет '!$P:$S,4,0),0-SUMIF('Вставить отчет '!$P:$P,$C$1&amp;"-"&amp;D$6&amp;"-"&amp;$B$6,'Вставить отчет '!$G:$G),SUMIF('Вставить отчет '!$P:$P,$C$1&amp;"-"&amp;D$6&amp;"-"&amp;$B$6,'Вставить отчет '!$G:$G)),0)</f>
        <v>50</v>
      </c>
      <c r="E7" s="23">
        <f>IFERROR(IF(SUMIF('Вставить отчет '!$P:$P,$C$1&amp;"-"&amp;E$6&amp;"-"&amp;$B$6,'Вставить отчет '!$G:$G)&gt;VLOOKUP($C$1&amp;"-"&amp;E$6&amp;"-"&amp;$B$6,'Вставить отчет '!$P:$S,4,0),0-SUMIF('Вставить отчет '!$P:$P,$C$1&amp;"-"&amp;E$6&amp;"-"&amp;$B$6,'Вставить отчет '!$G:$G),SUMIF('Вставить отчет '!$P:$P,$C$1&amp;"-"&amp;E$6&amp;"-"&amp;$B$6,'Вставить отчет '!$G:$G)),0)</f>
        <v>0</v>
      </c>
      <c r="F7" s="23">
        <f>IFERROR(IF(SUMIF('Вставить отчет '!$P:$P,$C$1&amp;"-"&amp;F$6&amp;"-"&amp;$B$6,'Вставить отчет '!$G:$G)&gt;VLOOKUP($C$1&amp;"-"&amp;F$6&amp;"-"&amp;$B$6,'Вставить отчет '!$P:$S,4,0),0-SUMIF('Вставить отчет '!$P:$P,$C$1&amp;"-"&amp;F$6&amp;"-"&amp;$B$6,'Вставить отчет '!$G:$G),SUMIF('Вставить отчет '!$P:$P,$C$1&amp;"-"&amp;F$6&amp;"-"&amp;$B$6,'Вставить отчет '!$G:$G)),0)</f>
        <v>0</v>
      </c>
      <c r="G7" s="23">
        <f>IFERROR(IF(SUMIF('Вставить отчет '!$P:$P,$C$1&amp;"-"&amp;G$6&amp;"-"&amp;$B$6,'Вставить отчет '!$G:$G)&gt;VLOOKUP($C$1&amp;"-"&amp;G$6&amp;"-"&amp;$B$6,'Вставить отчет '!$P:$S,4,0),0-SUMIF('Вставить отчет '!$P:$P,$C$1&amp;"-"&amp;G$6&amp;"-"&amp;$B$6,'Вставить отчет '!$G:$G),SUMIF('Вставить отчет '!$P:$P,$C$1&amp;"-"&amp;G$6&amp;"-"&amp;$B$6,'Вставить отчет '!$G:$G)),0)</f>
        <v>0</v>
      </c>
      <c r="H7" s="23">
        <f>IFERROR(IF(SUMIF('Вставить отчет '!$P:$P,$C$1&amp;"-"&amp;H$6&amp;"-"&amp;$B$6,'Вставить отчет '!$G:$G)&gt;VLOOKUP($C$1&amp;"-"&amp;H$6&amp;"-"&amp;$B$6,'Вставить отчет '!$P:$S,4,0),0-SUMIF('Вставить отчет '!$P:$P,$C$1&amp;"-"&amp;H$6&amp;"-"&amp;$B$6,'Вставить отчет '!$G:$G),SUMIF('Вставить отчет '!$P:$P,$C$1&amp;"-"&amp;H$6&amp;"-"&amp;$B$6,'Вставить отчет '!$G:$G)),0)</f>
        <v>0</v>
      </c>
      <c r="I7" s="23">
        <f>IFERROR(IF(SUMIF('Вставить отчет '!$P:$P,$C$1&amp;"-"&amp;I$6&amp;"-"&amp;$B$6,'Вставить отчет '!$G:$G)&gt;VLOOKUP($C$1&amp;"-"&amp;I$6&amp;"-"&amp;$B$6,'Вставить отчет '!$P:$S,4,0),0-SUMIF('Вставить отчет '!$P:$P,$C$1&amp;"-"&amp;I$6&amp;"-"&amp;$B$6,'Вставить отчет '!$G:$G),SUMIF('Вставить отчет '!$P:$P,$C$1&amp;"-"&amp;I$6&amp;"-"&amp;$B$6,'Вставить отчет '!$G:$G)),0)</f>
        <v>-710</v>
      </c>
      <c r="J7" s="23">
        <f>IFERROR(IF(SUMIF('Вставить отчет '!$P:$P,$C$1&amp;"-"&amp;J$6&amp;"-"&amp;$B$6,'Вставить отчет '!$G:$G)&gt;VLOOKUP($C$1&amp;"-"&amp;J$6&amp;"-"&amp;$B$6,'Вставить отчет '!$P:$S,4,0),0-SUMIF('Вставить отчет '!$P:$P,$C$1&amp;"-"&amp;J$6&amp;"-"&amp;$B$6,'Вставить отчет '!$G:$G),SUMIF('Вставить отчет '!$P:$P,$C$1&amp;"-"&amp;J$6&amp;"-"&amp;$B$6,'Вставить отчет '!$G:$G)),0)</f>
        <v>340</v>
      </c>
      <c r="K7" s="23">
        <f>IFERROR(IF(SUMIF('Вставить отчет '!$P:$P,$C$1&amp;"-"&amp;K$6&amp;"-"&amp;$B$6,'Вставить отчет '!$G:$G)&gt;VLOOKUP($C$1&amp;"-"&amp;K$6&amp;"-"&amp;$B$6,'Вставить отчет '!$P:$S,4,0),0-SUMIF('Вставить отчет '!$P:$P,$C$1&amp;"-"&amp;K$6&amp;"-"&amp;$B$6,'Вставить отчет '!$G:$G),SUMIF('Вставить отчет '!$P:$P,$C$1&amp;"-"&amp;K$6&amp;"-"&amp;$B$6,'Вставить отчет '!$G:$G)),0)</f>
        <v>0</v>
      </c>
      <c r="L7" s="23">
        <f>IFERROR(IF(SUMIF('Вставить отчет '!$P:$P,$C$1&amp;"-"&amp;L$6&amp;"-"&amp;$B$6,'Вставить отчет '!$G:$G)&gt;VLOOKUP($C$1&amp;"-"&amp;L$6&amp;"-"&amp;$B$6,'Вставить отчет '!$P:$S,4,0),0-SUMIF('Вставить отчет '!$P:$P,$C$1&amp;"-"&amp;L$6&amp;"-"&amp;$B$6,'Вставить отчет '!$G:$G),SUMIF('Вставить отчет '!$P:$P,$C$1&amp;"-"&amp;L$6&amp;"-"&amp;$B$6,'Вставить отчет '!$G:$G)),0)</f>
        <v>0</v>
      </c>
      <c r="M7" s="23">
        <f>IFERROR(IF(SUMIF('Вставить отчет '!$P:$P,$C$1&amp;"-"&amp;M$6&amp;"-"&amp;$B$6,'Вставить отчет '!$G:$G)&gt;VLOOKUP($C$1&amp;"-"&amp;M$6&amp;"-"&amp;$B$6,'Вставить отчет '!$P:$S,4,0),0-SUMIF('Вставить отчет '!$P:$P,$C$1&amp;"-"&amp;M$6&amp;"-"&amp;$B$6,'Вставить отчет '!$G:$G),SUMIF('Вставить отчет '!$P:$P,$C$1&amp;"-"&amp;M$6&amp;"-"&amp;$B$6,'Вставить отчет '!$G:$G)),0)</f>
        <v>0</v>
      </c>
      <c r="N7" s="23">
        <f>IFERROR(IF(SUMIF('Вставить отчет '!$P:$P,$C$1&amp;"-"&amp;N$6&amp;"-"&amp;$B$6,'Вставить отчет '!$G:$G)&gt;VLOOKUP($C$1&amp;"-"&amp;N$6&amp;"-"&amp;$B$6,'Вставить отчет '!$P:$S,4,0),0-SUMIF('Вставить отчет '!$P:$P,$C$1&amp;"-"&amp;N$6&amp;"-"&amp;$B$6,'Вставить отчет '!$G:$G),SUMIF('Вставить отчет '!$P:$P,$C$1&amp;"-"&amp;N$6&amp;"-"&amp;$B$6,'Вставить отчет '!$G:$G)),0)</f>
        <v>0</v>
      </c>
      <c r="O7" s="23">
        <f>IFERROR(IF(SUMIF('Вставить отчет '!$P:$P,$C$1&amp;"-"&amp;O$6&amp;"-"&amp;$B$6,'Вставить отчет '!$G:$G)&gt;VLOOKUP($C$1&amp;"-"&amp;O$6&amp;"-"&amp;$B$6,'Вставить отчет '!$P:$S,4,0),0-SUMIF('Вставить отчет '!$P:$P,$C$1&amp;"-"&amp;O$6&amp;"-"&amp;$B$6,'Вставить отчет '!$G:$G),SUMIF('Вставить отчет '!$P:$P,$C$1&amp;"-"&amp;O$6&amp;"-"&amp;$B$6,'Вставить отчет '!$G:$G)),0)</f>
        <v>0</v>
      </c>
      <c r="P7" s="23">
        <f>IFERROR(IF(SUMIF('Вставить отчет '!$P:$P,$C$1&amp;"-"&amp;P$6&amp;"-"&amp;$B$6,'Вставить отчет '!$G:$G)&gt;VLOOKUP($C$1&amp;"-"&amp;P$6&amp;"-"&amp;$B$6,'Вставить отчет '!$P:$S,4,0),0-SUMIF('Вставить отчет '!$P:$P,$C$1&amp;"-"&amp;P$6&amp;"-"&amp;$B$6,'Вставить отчет '!$G:$G),SUMIF('Вставить отчет '!$P:$P,$C$1&amp;"-"&amp;P$6&amp;"-"&amp;$B$6,'Вставить отчет '!$G:$G)),0)</f>
        <v>0</v>
      </c>
      <c r="Q7" s="23">
        <f>IFERROR(IF(SUMIF('Вставить отчет '!$P:$P,$C$1&amp;"-"&amp;Q$6&amp;"-"&amp;$B$6,'Вставить отчет '!$G:$G)&gt;VLOOKUP($C$1&amp;"-"&amp;Q$6&amp;"-"&amp;$B$6,'Вставить отчет '!$P:$S,4,0),0-SUMIF('Вставить отчет '!$P:$P,$C$1&amp;"-"&amp;Q$6&amp;"-"&amp;$B$6,'Вставить отчет '!$G:$G),SUMIF('Вставить отчет '!$P:$P,$C$1&amp;"-"&amp;Q$6&amp;"-"&amp;$B$6,'Вставить отчет '!$G:$G)),0)</f>
        <v>0</v>
      </c>
      <c r="R7" s="23">
        <f>IFERROR(IF(SUMIF('Вставить отчет '!$P:$P,$C$1&amp;"-"&amp;R$6&amp;"-"&amp;$B$6,'Вставить отчет '!$G:$G)&gt;VLOOKUP($C$1&amp;"-"&amp;R$6&amp;"-"&amp;$B$6,'Вставить отчет '!$P:$S,4,0),0-SUMIF('Вставить отчет '!$P:$P,$C$1&amp;"-"&amp;R$6&amp;"-"&amp;$B$6,'Вставить отчет '!$G:$G),SUMIF('Вставить отчет '!$P:$P,$C$1&amp;"-"&amp;R$6&amp;"-"&amp;$B$6,'Вставить отчет '!$G:$G)),0)</f>
        <v>0</v>
      </c>
      <c r="S7" s="23">
        <f>IFERROR(IF(SUMIF('Вставить отчет '!$P:$P,$C$1&amp;"-"&amp;S$6&amp;"-"&amp;$B$6,'Вставить отчет '!$G:$G)&gt;VLOOKUP($C$1&amp;"-"&amp;S$6&amp;"-"&amp;$B$6,'Вставить отчет '!$P:$S,4,0),0-SUMIF('Вставить отчет '!$P:$P,$C$1&amp;"-"&amp;S$6&amp;"-"&amp;$B$6,'Вставить отчет '!$G:$G),SUMIF('Вставить отчет '!$P:$P,$C$1&amp;"-"&amp;S$6&amp;"-"&amp;$B$6,'Вставить отчет '!$G:$G)),0)</f>
        <v>0</v>
      </c>
      <c r="T7" s="23">
        <f>IFERROR(IF(SUMIF('Вставить отчет '!$P:$P,$C$1&amp;"-"&amp;T$6&amp;"-"&amp;$B$6,'Вставить отчет '!$G:$G)&gt;VLOOKUP($C$1&amp;"-"&amp;T$6&amp;"-"&amp;$B$6,'Вставить отчет '!$P:$S,4,0),0-SUMIF('Вставить отчет '!$P:$P,$C$1&amp;"-"&amp;T$6&amp;"-"&amp;$B$6,'Вставить отчет '!$G:$G),SUMIF('Вставить отчет '!$P:$P,$C$1&amp;"-"&amp;T$6&amp;"-"&amp;$B$6,'Вставить отчет '!$G:$G)),0)</f>
        <v>0</v>
      </c>
      <c r="U7" s="23">
        <f>IFERROR(IF(SUMIF('Вставить отчет '!$P:$P,$C$1&amp;"-"&amp;U$6&amp;"-"&amp;$B$6,'Вставить отчет '!$G:$G)&gt;VLOOKUP($C$1&amp;"-"&amp;U$6&amp;"-"&amp;$B$6,'Вставить отчет '!$P:$S,4,0),0-SUMIF('Вставить отчет '!$P:$P,$C$1&amp;"-"&amp;U$6&amp;"-"&amp;$B$6,'Вставить отчет '!$G:$G),SUMIF('Вставить отчет '!$P:$P,$C$1&amp;"-"&amp;U$6&amp;"-"&amp;$B$6,'Вставить отчет '!$G:$G)),0)</f>
        <v>0</v>
      </c>
      <c r="V7" s="23">
        <f>IFERROR(IF(SUMIF('Вставить отчет '!$P:$P,$C$1&amp;"-"&amp;V$6&amp;"-"&amp;$B$6,'Вставить отчет '!$G:$G)&gt;VLOOKUP($C$1&amp;"-"&amp;V$6&amp;"-"&amp;$B$6,'Вставить отчет '!$P:$S,4,0),0-SUMIF('Вставить отчет '!$P:$P,$C$1&amp;"-"&amp;V$6&amp;"-"&amp;$B$6,'Вставить отчет '!$G:$G),SUMIF('Вставить отчет '!$P:$P,$C$1&amp;"-"&amp;V$6&amp;"-"&amp;$B$6,'Вставить отчет '!$G:$G)),0)</f>
        <v>0</v>
      </c>
      <c r="W7" s="23">
        <f>IFERROR(IF(SUMIF('Вставить отчет '!$P:$P,$C$1&amp;"-"&amp;W$6&amp;"-"&amp;$B$6,'Вставить отчет '!$G:$G)&gt;VLOOKUP($C$1&amp;"-"&amp;W$6&amp;"-"&amp;$B$6,'Вставить отчет '!$P:$S,4,0),0-SUMIF('Вставить отчет '!$P:$P,$C$1&amp;"-"&amp;W$6&amp;"-"&amp;$B$6,'Вставить отчет '!$G:$G),SUMIF('Вставить отчет '!$P:$P,$C$1&amp;"-"&amp;W$6&amp;"-"&amp;$B$6,'Вставить отчет '!$G:$G)),0)</f>
        <v>0</v>
      </c>
      <c r="X7" s="23">
        <f>IFERROR(IF(SUMIF('Вставить отчет '!$P:$P,$C$1&amp;"-"&amp;X$6&amp;"-"&amp;$B$6,'Вставить отчет '!$G:$G)&gt;VLOOKUP($C$1&amp;"-"&amp;X$6&amp;"-"&amp;$B$6,'Вставить отчет '!$P:$S,4,0),0-SUMIF('Вставить отчет '!$P:$P,$C$1&amp;"-"&amp;X$6&amp;"-"&amp;$B$6,'Вставить отчет '!$G:$G),SUMIF('Вставить отчет '!$P:$P,$C$1&amp;"-"&amp;X$6&amp;"-"&amp;$B$6,'Вставить отчет '!$G:$G)),0)</f>
        <v>0</v>
      </c>
      <c r="Y7" s="23">
        <f>IFERROR(IF(SUMIF('Вставить отчет '!$P:$P,$C$1&amp;"-"&amp;Y$6&amp;"-"&amp;$B$6,'Вставить отчет '!$G:$G)&gt;VLOOKUP($C$1&amp;"-"&amp;Y$6&amp;"-"&amp;$B$6,'Вставить отчет '!$P:$S,4,0),0-SUMIF('Вставить отчет '!$P:$P,$C$1&amp;"-"&amp;Y$6&amp;"-"&amp;$B$6,'Вставить отчет '!$G:$G),SUMIF('Вставить отчет '!$P:$P,$C$1&amp;"-"&amp;Y$6&amp;"-"&amp;$B$6,'Вставить отчет '!$G:$G)),0)</f>
        <v>0</v>
      </c>
      <c r="Z7" s="23">
        <f>IFERROR(IF(SUMIF('Вставить отчет '!$P:$P,$C$1&amp;"-"&amp;Z$6&amp;"-"&amp;$B$6,'Вставить отчет '!$G:$G)&gt;VLOOKUP($C$1&amp;"-"&amp;Z$6&amp;"-"&amp;$B$6,'Вставить отчет '!$P:$S,4,0),0-SUMIF('Вставить отчет '!$P:$P,$C$1&amp;"-"&amp;Z$6&amp;"-"&amp;$B$6,'Вставить отчет '!$G:$G),SUMIF('Вставить отчет '!$P:$P,$C$1&amp;"-"&amp;Z$6&amp;"-"&amp;$B$6,'Вставить отчет '!$G:$G)),0)</f>
        <v>0</v>
      </c>
      <c r="AA7" s="23">
        <f>IFERROR(IF(SUMIF('Вставить отчет '!$P:$P,$C$1&amp;"-"&amp;AA$6&amp;"-"&amp;$B$6,'Вставить отчет '!$G:$G)&gt;VLOOKUP($C$1&amp;"-"&amp;AA$6&amp;"-"&amp;$B$6,'Вставить отчет '!$P:$S,4,0),0-SUMIF('Вставить отчет '!$P:$P,$C$1&amp;"-"&amp;AA$6&amp;"-"&amp;$B$6,'Вставить отчет '!$G:$G),SUMIF('Вставить отчет '!$P:$P,$C$1&amp;"-"&amp;AA$6&amp;"-"&amp;$B$6,'Вставить отчет '!$G:$G)),0)</f>
        <v>0</v>
      </c>
      <c r="AB7" s="23">
        <f>IFERROR(IF(SUMIF('Вставить отчет '!$P:$P,$C$1&amp;"-"&amp;AB$6&amp;"-"&amp;$B$6,'Вставить отчет '!$G:$G)&gt;VLOOKUP($C$1&amp;"-"&amp;AB$6&amp;"-"&amp;$B$6,'Вставить отчет '!$P:$S,4,0),0-SUMIF('Вставить отчет '!$P:$P,$C$1&amp;"-"&amp;AB$6&amp;"-"&amp;$B$6,'Вставить отчет '!$G:$G),SUMIF('Вставить отчет '!$P:$P,$C$1&amp;"-"&amp;AB$6&amp;"-"&amp;$B$6,'Вставить отчет '!$G:$G)),0)</f>
        <v>14</v>
      </c>
      <c r="AC7" s="23">
        <f>IFERROR(IF(SUMIF('Вставить отчет '!$P:$P,$C$1&amp;"-"&amp;AC$6&amp;"-"&amp;$B$6,'Вставить отчет '!$G:$G)&gt;VLOOKUP($C$1&amp;"-"&amp;AC$6&amp;"-"&amp;$B$6,'Вставить отчет '!$P:$S,4,0),0-SUMIF('Вставить отчет '!$P:$P,$C$1&amp;"-"&amp;AC$6&amp;"-"&amp;$B$6,'Вставить отчет '!$G:$G),SUMIF('Вставить отчет '!$P:$P,$C$1&amp;"-"&amp;AC$6&amp;"-"&amp;$B$6,'Вставить отчет '!$G:$G)),0)</f>
        <v>0</v>
      </c>
      <c r="AD7" s="23">
        <f>IFERROR(IF(SUMIF('Вставить отчет '!$P:$P,$C$1&amp;"-"&amp;AD$6&amp;"-"&amp;$B$6,'Вставить отчет '!$G:$G)&gt;VLOOKUP($C$1&amp;"-"&amp;AD$6&amp;"-"&amp;$B$6,'Вставить отчет '!$P:$S,4,0),0-SUMIF('Вставить отчет '!$P:$P,$C$1&amp;"-"&amp;AD$6&amp;"-"&amp;$B$6,'Вставить отчет '!$G:$G),SUMIF('Вставить отчет '!$P:$P,$C$1&amp;"-"&amp;AD$6&amp;"-"&amp;$B$6,'Вставить отчет '!$G:$G)),0)</f>
        <v>0</v>
      </c>
      <c r="AE7" s="23">
        <f>IFERROR(IF(SUMIF('Вставить отчет '!$P:$P,$C$1&amp;"-"&amp;AE$6&amp;"-"&amp;$B$6,'Вставить отчет '!$G:$G)&gt;VLOOKUP($C$1&amp;"-"&amp;AE$6&amp;"-"&amp;$B$6,'Вставить отчет '!$P:$S,4,0),0-SUMIF('Вставить отчет '!$P:$P,$C$1&amp;"-"&amp;AE$6&amp;"-"&amp;$B$6,'Вставить отчет '!$G:$G),SUMIF('Вставить отчет '!$P:$P,$C$1&amp;"-"&amp;AE$6&amp;"-"&amp;$B$6,'Вставить отчет '!$G:$G)),0)</f>
        <v>0</v>
      </c>
      <c r="AF7" s="23">
        <f>IFERROR(IF(SUMIF('Вставить отчет '!$P:$P,$C$1&amp;"-"&amp;AF$6&amp;"-"&amp;$B$6,'Вставить отчет '!$G:$G)&gt;VLOOKUP($C$1&amp;"-"&amp;AF$6&amp;"-"&amp;$B$6,'Вставить отчет '!$P:$S,4,0),0-SUMIF('Вставить отчет '!$P:$P,$C$1&amp;"-"&amp;AF$6&amp;"-"&amp;$B$6,'Вставить отчет '!$G:$G),SUMIF('Вставить отчет '!$P:$P,$C$1&amp;"-"&amp;AF$6&amp;"-"&amp;$B$6,'Вставить отчет '!$G:$G)),0)</f>
        <v>21</v>
      </c>
      <c r="AG7" s="23">
        <f>IFERROR(IF(SUMIF('Вставить отчет '!$P:$P,$C$1&amp;"-"&amp;AG$6&amp;"-"&amp;$B$6,'Вставить отчет '!$G:$G)&gt;VLOOKUP($C$1&amp;"-"&amp;AG$6&amp;"-"&amp;$B$6,'Вставить отчет '!$P:$S,4,0),0-SUMIF('Вставить отчет '!$P:$P,$C$1&amp;"-"&amp;AG$6&amp;"-"&amp;$B$6,'Вставить отчет '!$G:$G),SUMIF('Вставить отчет '!$P:$P,$C$1&amp;"-"&amp;AG$6&amp;"-"&amp;$B$6,'Вставить отчет '!$G:$G)),0)</f>
        <v>0</v>
      </c>
      <c r="AH7" s="23">
        <f>IFERROR(IF(SUMIF('Вставить отчет '!$P:$P,$C$1&amp;"-"&amp;AH$6&amp;"-"&amp;$B$6,'Вставить отчет '!$G:$G)&gt;VLOOKUP($C$1&amp;"-"&amp;AH$6&amp;"-"&amp;$B$6,'Вставить отчет '!$P:$S,4,0),0-SUMIF('Вставить отчет '!$P:$P,$C$1&amp;"-"&amp;AH$6&amp;"-"&amp;$B$6,'Вставить отчет '!$G:$G),SUMIF('Вставить отчет '!$P:$P,$C$1&amp;"-"&amp;AH$6&amp;"-"&amp;$B$6,'Вставить отчет '!$G:$G)),0)</f>
        <v>0</v>
      </c>
      <c r="AI7" s="23">
        <f>IFERROR(IF(SUMIF('Вставить отчет '!$P:$P,$C$1&amp;"-"&amp;AI$6&amp;"-"&amp;$B$6,'Вставить отчет '!$G:$G)&gt;VLOOKUP($C$1&amp;"-"&amp;AI$6&amp;"-"&amp;$B$6,'Вставить отчет '!$P:$S,4,0),0-SUMIF('Вставить отчет '!$P:$P,$C$1&amp;"-"&amp;AI$6&amp;"-"&amp;$B$6,'Вставить отчет '!$G:$G),SUMIF('Вставить отчет '!$P:$P,$C$1&amp;"-"&amp;AI$6&amp;"-"&amp;$B$6,'Вставить отчет '!$G:$G)),0)</f>
        <v>0</v>
      </c>
      <c r="AJ7" s="23">
        <f>IFERROR(IF(SUMIF('Вставить отчет '!$P:$P,$C$1&amp;"-"&amp;AJ$6&amp;"-"&amp;$B$6,'Вставить отчет '!$G:$G)&gt;VLOOKUP($C$1&amp;"-"&amp;AJ$6&amp;"-"&amp;$B$6,'Вставить отчет '!$P:$S,4,0),0-SUMIF('Вставить отчет '!$P:$P,$C$1&amp;"-"&amp;AJ$6&amp;"-"&amp;$B$6,'Вставить отчет '!$G:$G),SUMIF('Вставить отчет '!$P:$P,$C$1&amp;"-"&amp;AJ$6&amp;"-"&amp;$B$6,'Вставить отчет '!$G:$G)),0)</f>
        <v>2</v>
      </c>
      <c r="AK7" s="23">
        <f>IFERROR(IF(SUMIF('Вставить отчет '!$P:$P,$C$1&amp;"-"&amp;AK$6&amp;"-"&amp;$B$6,'Вставить отчет '!$G:$G)&gt;VLOOKUP($C$1&amp;"-"&amp;AK$6&amp;"-"&amp;$B$6,'Вставить отчет '!$P:$S,4,0),0-SUMIF('Вставить отчет '!$P:$P,$C$1&amp;"-"&amp;AK$6&amp;"-"&amp;$B$6,'Вставить отчет '!$G:$G),SUMIF('Вставить отчет '!$P:$P,$C$1&amp;"-"&amp;AK$6&amp;"-"&amp;$B$6,'Вставить отчет '!$G:$G)),0)</f>
        <v>0</v>
      </c>
      <c r="AL7" s="23">
        <f>IFERROR(IF(SUMIF('Вставить отчет '!$P:$P,$C$1&amp;"-"&amp;AL$6&amp;"-"&amp;$B$6,'Вставить отчет '!$G:$G)&gt;VLOOKUP($C$1&amp;"-"&amp;AL$6&amp;"-"&amp;$B$6,'Вставить отчет '!$P:$S,4,0),0-SUMIF('Вставить отчет '!$P:$P,$C$1&amp;"-"&amp;AL$6&amp;"-"&amp;$B$6,'Вставить отчет '!$G:$G),SUMIF('Вставить отчет '!$P:$P,$C$1&amp;"-"&amp;AL$6&amp;"-"&amp;$B$6,'Вставить отчет '!$G:$G)),0)</f>
        <v>0</v>
      </c>
      <c r="AM7" s="23">
        <f>IFERROR(IF(SUMIF('Вставить отчет '!$P:$P,$C$1&amp;"-"&amp;AM$6&amp;"-"&amp;$B$6,'Вставить отчет '!$G:$G)&gt;VLOOKUP($C$1&amp;"-"&amp;AM$6&amp;"-"&amp;$B$6,'Вставить отчет '!$P:$S,4,0),0-SUMIF('Вставить отчет '!$P:$P,$C$1&amp;"-"&amp;AM$6&amp;"-"&amp;$B$6,'Вставить отчет '!$G:$G),SUMIF('Вставить отчет '!$P:$P,$C$1&amp;"-"&amp;AM$6&amp;"-"&amp;$B$6,'Вставить отчет '!$G:$G)),0)</f>
        <v>0</v>
      </c>
      <c r="AN7" s="23">
        <f>IFERROR(IF(SUMIF('Вставить отчет '!$P:$P,$C$1&amp;"-"&amp;AN$6&amp;"-"&amp;$B$6,'Вставить отчет '!$G:$G)&gt;VLOOKUP($C$1&amp;"-"&amp;AN$6&amp;"-"&amp;$B$6,'Вставить отчет '!$P:$S,4,0),0-SUMIF('Вставить отчет '!$P:$P,$C$1&amp;"-"&amp;AN$6&amp;"-"&amp;$B$6,'Вставить отчет '!$G:$G),SUMIF('Вставить отчет '!$P:$P,$C$1&amp;"-"&amp;AN$6&amp;"-"&amp;$B$6,'Вставить отчет '!$G:$G)),0)</f>
        <v>0</v>
      </c>
      <c r="AO7" s="23">
        <f>IFERROR(IF(SUMIF('Вставить отчет '!$P:$P,$C$1&amp;"-"&amp;AO$6&amp;"-"&amp;$B$6,'Вставить отчет '!$G:$G)&gt;VLOOKUP($C$1&amp;"-"&amp;AO$6&amp;"-"&amp;$B$6,'Вставить отчет '!$P:$S,4,0),0-SUMIF('Вставить отчет '!$P:$P,$C$1&amp;"-"&amp;AO$6&amp;"-"&amp;$B$6,'Вставить отчет '!$G:$G),SUMIF('Вставить отчет '!$P:$P,$C$1&amp;"-"&amp;AO$6&amp;"-"&amp;$B$6,'Вставить отчет '!$G:$G)),0)</f>
        <v>0</v>
      </c>
      <c r="AP7" s="23">
        <f>IFERROR(IF(SUMIF('Вставить отчет '!$P:$P,$C$1&amp;"-"&amp;AP$6&amp;"-"&amp;$B$6,'Вставить отчет '!$G:$G)&gt;VLOOKUP($C$1&amp;"-"&amp;AP$6&amp;"-"&amp;$B$6,'Вставить отчет '!$P:$S,4,0),0-SUMIF('Вставить отчет '!$P:$P,$C$1&amp;"-"&amp;AP$6&amp;"-"&amp;$B$6,'Вставить отчет '!$G:$G),SUMIF('Вставить отчет '!$P:$P,$C$1&amp;"-"&amp;AP$6&amp;"-"&amp;$B$6,'Вставить отчет '!$G:$G)),0)</f>
        <v>-100</v>
      </c>
      <c r="AQ7" s="23">
        <f>IFERROR(IF(SUMIF('Вставить отчет '!$P:$P,$C$1&amp;"-"&amp;AQ$6&amp;"-"&amp;$B$6,'Вставить отчет '!$G:$G)&gt;VLOOKUP($C$1&amp;"-"&amp;AQ$6&amp;"-"&amp;$B$6,'Вставить отчет '!$P:$S,4,0),0-SUMIF('Вставить отчет '!$P:$P,$C$1&amp;"-"&amp;AQ$6&amp;"-"&amp;$B$6,'Вставить отчет '!$G:$G),SUMIF('Вставить отчет '!$P:$P,$C$1&amp;"-"&amp;AQ$6&amp;"-"&amp;$B$6,'Вставить отчет '!$G:$G)),0)</f>
        <v>0</v>
      </c>
      <c r="AR7" s="23">
        <f>IFERROR(IF(SUMIF('Вставить отчет '!$P:$P,$C$1&amp;"-"&amp;AR$6&amp;"-"&amp;$B$6,'Вставить отчет '!$G:$G)&gt;VLOOKUP($C$1&amp;"-"&amp;AR$6&amp;"-"&amp;$B$6,'Вставить отчет '!$P:$S,4,0),0-SUMIF('Вставить отчет '!$P:$P,$C$1&amp;"-"&amp;AR$6&amp;"-"&amp;$B$6,'Вставить отчет '!$G:$G),SUMIF('Вставить отчет '!$P:$P,$C$1&amp;"-"&amp;AR$6&amp;"-"&amp;$B$6,'Вставить отчет '!$G:$G)),0)</f>
        <v>0</v>
      </c>
      <c r="AS7" s="23">
        <f>IFERROR(IF(SUMIF('Вставить отчет '!$P:$P,$C$1&amp;"-"&amp;AS$6&amp;"-"&amp;$B$6,'Вставить отчет '!$G:$G)&gt;VLOOKUP($C$1&amp;"-"&amp;AS$6&amp;"-"&amp;$B$6,'Вставить отчет '!$P:$S,4,0),0-SUMIF('Вставить отчет '!$P:$P,$C$1&amp;"-"&amp;AS$6&amp;"-"&amp;$B$6,'Вставить отчет '!$G:$G),SUMIF('Вставить отчет '!$P:$P,$C$1&amp;"-"&amp;AS$6&amp;"-"&amp;$B$6,'Вставить отчет '!$G:$G)),0)</f>
        <v>0</v>
      </c>
      <c r="AT7" s="25">
        <f>IFERROR(IF(SUMIF('Вставить отчет '!$P:$P,$C$1&amp;"-"&amp;AT$6&amp;"-"&amp;$B$6,'Вставить отчет '!$G:$G)&gt;VLOOKUP($C$1&amp;"-"&amp;AT$6&amp;"-"&amp;$B$6,'Вставить отчет '!$P:$S,4,0),0-SUMIF('Вставить отчет '!$P:$P,$C$1&amp;"-"&amp;AT$6&amp;"-"&amp;$B$6,'Вставить отчет '!$G:$G),SUMIF('Вставить отчет '!$P:$P,$C$1&amp;"-"&amp;AT$6&amp;"-"&amp;$B$6,'Вставить отчет '!$G:$G)),0)</f>
        <v>0</v>
      </c>
    </row>
    <row r="11" spans="1:124" ht="15.75" thickBot="1" x14ac:dyDescent="0.3"/>
    <row r="12" spans="1:124" ht="29.25" thickBot="1" x14ac:dyDescent="0.3">
      <c r="C12" s="79" t="s">
        <v>336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1"/>
    </row>
    <row r="13" spans="1:124" ht="24" thickBot="1" x14ac:dyDescent="0.4">
      <c r="B13" s="14">
        <v>12</v>
      </c>
      <c r="C13" s="18" t="s">
        <v>466</v>
      </c>
      <c r="D13" s="19" t="s">
        <v>467</v>
      </c>
      <c r="E13" s="19" t="s">
        <v>338</v>
      </c>
      <c r="F13" s="19" t="s">
        <v>339</v>
      </c>
      <c r="G13" s="19" t="s">
        <v>340</v>
      </c>
      <c r="H13" s="19" t="s">
        <v>341</v>
      </c>
      <c r="I13" s="19" t="s">
        <v>342</v>
      </c>
      <c r="J13" s="19" t="s">
        <v>343</v>
      </c>
      <c r="K13" s="19" t="s">
        <v>344</v>
      </c>
      <c r="L13" s="19" t="s">
        <v>345</v>
      </c>
      <c r="M13" s="19" t="s">
        <v>346</v>
      </c>
      <c r="N13" s="19" t="s">
        <v>347</v>
      </c>
      <c r="O13" s="19" t="s">
        <v>348</v>
      </c>
      <c r="P13" s="19" t="s">
        <v>349</v>
      </c>
      <c r="Q13" s="19" t="s">
        <v>350</v>
      </c>
      <c r="R13" s="19" t="s">
        <v>351</v>
      </c>
      <c r="S13" s="19" t="s">
        <v>352</v>
      </c>
      <c r="T13" s="19" t="s">
        <v>353</v>
      </c>
      <c r="U13" s="19" t="s">
        <v>354</v>
      </c>
      <c r="V13" s="19" t="s">
        <v>355</v>
      </c>
      <c r="W13" s="19" t="s">
        <v>356</v>
      </c>
      <c r="X13" s="19" t="s">
        <v>357</v>
      </c>
      <c r="Y13" s="19" t="s">
        <v>358</v>
      </c>
      <c r="Z13" s="19" t="s">
        <v>359</v>
      </c>
      <c r="AA13" s="19" t="s">
        <v>360</v>
      </c>
      <c r="AB13" s="19" t="s">
        <v>361</v>
      </c>
      <c r="AC13" s="19" t="s">
        <v>362</v>
      </c>
      <c r="AD13" s="19" t="s">
        <v>363</v>
      </c>
      <c r="AE13" s="19" t="s">
        <v>364</v>
      </c>
      <c r="AF13" s="19" t="s">
        <v>365</v>
      </c>
      <c r="AG13" s="19" t="s">
        <v>366</v>
      </c>
      <c r="AH13" s="19" t="s">
        <v>367</v>
      </c>
      <c r="AI13" s="19" t="s">
        <v>368</v>
      </c>
      <c r="AJ13" s="19" t="s">
        <v>369</v>
      </c>
      <c r="AK13" s="19" t="s">
        <v>370</v>
      </c>
      <c r="AL13" s="19" t="s">
        <v>371</v>
      </c>
      <c r="AM13" s="19" t="s">
        <v>372</v>
      </c>
      <c r="AN13" s="19" t="s">
        <v>373</v>
      </c>
      <c r="AO13" s="19" t="s">
        <v>374</v>
      </c>
      <c r="AP13" s="19" t="s">
        <v>375</v>
      </c>
      <c r="AQ13" s="19" t="s">
        <v>376</v>
      </c>
      <c r="AR13" s="19" t="s">
        <v>377</v>
      </c>
      <c r="AS13" s="19" t="s">
        <v>378</v>
      </c>
      <c r="AT13" s="19" t="s">
        <v>379</v>
      </c>
      <c r="AU13" s="19" t="s">
        <v>380</v>
      </c>
      <c r="AV13" s="19" t="s">
        <v>381</v>
      </c>
      <c r="AW13" s="19" t="s">
        <v>382</v>
      </c>
      <c r="AX13" s="19" t="s">
        <v>383</v>
      </c>
      <c r="AY13" s="19" t="s">
        <v>384</v>
      </c>
      <c r="AZ13" s="19" t="s">
        <v>385</v>
      </c>
      <c r="BA13" s="19" t="s">
        <v>386</v>
      </c>
      <c r="BB13" s="19" t="s">
        <v>387</v>
      </c>
      <c r="BC13" s="19" t="s">
        <v>388</v>
      </c>
      <c r="BD13" s="19" t="s">
        <v>389</v>
      </c>
      <c r="BE13" s="19" t="s">
        <v>390</v>
      </c>
      <c r="BF13" s="19" t="s">
        <v>391</v>
      </c>
      <c r="BG13" s="19" t="s">
        <v>392</v>
      </c>
      <c r="BH13" s="19" t="s">
        <v>393</v>
      </c>
      <c r="BI13" s="19" t="s">
        <v>394</v>
      </c>
      <c r="BJ13" s="19" t="s">
        <v>395</v>
      </c>
      <c r="BK13" s="19" t="s">
        <v>396</v>
      </c>
      <c r="BL13" s="19" t="s">
        <v>397</v>
      </c>
      <c r="BM13" s="19" t="s">
        <v>398</v>
      </c>
      <c r="BN13" s="19" t="s">
        <v>399</v>
      </c>
      <c r="BO13" s="19" t="s">
        <v>400</v>
      </c>
      <c r="BP13" s="19" t="s">
        <v>401</v>
      </c>
      <c r="BQ13" s="19" t="s">
        <v>438</v>
      </c>
      <c r="BR13" s="19" t="s">
        <v>439</v>
      </c>
      <c r="BS13" s="19" t="s">
        <v>440</v>
      </c>
      <c r="BT13" s="19" t="s">
        <v>441</v>
      </c>
      <c r="BU13" s="19" t="s">
        <v>442</v>
      </c>
      <c r="BV13" s="19" t="s">
        <v>443</v>
      </c>
      <c r="BW13" s="19" t="s">
        <v>444</v>
      </c>
      <c r="BX13" s="19" t="s">
        <v>445</v>
      </c>
      <c r="BY13" s="19" t="s">
        <v>446</v>
      </c>
      <c r="BZ13" s="19" t="s">
        <v>447</v>
      </c>
      <c r="CA13" s="19" t="s">
        <v>448</v>
      </c>
      <c r="CB13" s="19" t="s">
        <v>449</v>
      </c>
      <c r="CC13" s="19" t="s">
        <v>450</v>
      </c>
      <c r="CD13" s="19" t="s">
        <v>451</v>
      </c>
      <c r="CE13" s="19" t="s">
        <v>452</v>
      </c>
      <c r="CF13" s="19" t="s">
        <v>453</v>
      </c>
      <c r="CG13" s="19" t="s">
        <v>454</v>
      </c>
      <c r="CH13" s="19" t="s">
        <v>455</v>
      </c>
      <c r="CI13" s="19" t="s">
        <v>456</v>
      </c>
      <c r="CJ13" s="19" t="s">
        <v>457</v>
      </c>
      <c r="CK13" s="19" t="s">
        <v>458</v>
      </c>
      <c r="CL13" s="19" t="s">
        <v>459</v>
      </c>
      <c r="CM13" s="19" t="s">
        <v>460</v>
      </c>
      <c r="CN13" s="19" t="s">
        <v>461</v>
      </c>
      <c r="CO13" s="19" t="s">
        <v>462</v>
      </c>
      <c r="CP13" s="19" t="s">
        <v>463</v>
      </c>
      <c r="CQ13" s="19" t="s">
        <v>464</v>
      </c>
      <c r="CR13" s="20" t="s">
        <v>465</v>
      </c>
    </row>
    <row r="14" spans="1:124" ht="24" thickBot="1" x14ac:dyDescent="0.4">
      <c r="C14" s="24">
        <f>IFERROR(IF(SUMIF('Вставить отчет '!$P:$P,$C$12&amp;"-"&amp;C$13&amp;"-"&amp;$B$13,'Вставить отчет '!$G:$G)&gt;VLOOKUP($C$12&amp;"-"&amp;C$13&amp;"-"&amp;$B$13,'Вставить отчет '!$P:$S,4,0),0-SUMIF('Вставить отчет '!$P:$P,$C$12&amp;"-"&amp;C$13&amp;"-"&amp;$B$13,'Вставить отчет '!$G:$G),SUMIF('Вставить отчет '!$P:$P,$C$12&amp;"-"&amp;C$13&amp;"-"&amp;$B$13,'Вставить отчет '!$G:$G)),0)</f>
        <v>0</v>
      </c>
      <c r="D14" s="23">
        <f>IFERROR(IF(SUMIF('Вставить отчет '!$P:$P,$C$12&amp;"-"&amp;D$13&amp;"-"&amp;$B$13,'Вставить отчет '!$G:$G)&gt;VLOOKUP($C$12&amp;"-"&amp;D$13&amp;"-"&amp;$B$13,'Вставить отчет '!$P:$S,4,0),0-SUMIF('Вставить отчет '!$P:$P,$C$12&amp;"-"&amp;D$13&amp;"-"&amp;$B$13,'Вставить отчет '!$G:$G),SUMIF('Вставить отчет '!$P:$P,$C$12&amp;"-"&amp;D$13&amp;"-"&amp;$B$13,'Вставить отчет '!$G:$G)),0)</f>
        <v>0</v>
      </c>
      <c r="E14" s="23">
        <f>IFERROR(IF(SUMIF('Вставить отчет '!$P:$P,$C$12&amp;"-"&amp;E$13&amp;"-"&amp;$B$13,'Вставить отчет '!$G:$G)&gt;VLOOKUP($C$12&amp;"-"&amp;E$13&amp;"-"&amp;$B$13,'Вставить отчет '!$P:$S,4,0),0-SUMIF('Вставить отчет '!$P:$P,$C$12&amp;"-"&amp;E$13&amp;"-"&amp;$B$13,'Вставить отчет '!$G:$G),SUMIF('Вставить отчет '!$P:$P,$C$12&amp;"-"&amp;E$13&amp;"-"&amp;$B$13,'Вставить отчет '!$G:$G)),0)</f>
        <v>0</v>
      </c>
      <c r="F14" s="23">
        <f>IFERROR(IF(SUMIF('Вставить отчет '!$P:$P,$C$12&amp;"-"&amp;F$13&amp;"-"&amp;$B$13,'Вставить отчет '!$G:$G)&gt;VLOOKUP($C$12&amp;"-"&amp;F$13&amp;"-"&amp;$B$13,'Вставить отчет '!$P:$S,4,0),0-SUMIF('Вставить отчет '!$P:$P,$C$12&amp;"-"&amp;F$13&amp;"-"&amp;$B$13,'Вставить отчет '!$G:$G),SUMIF('Вставить отчет '!$P:$P,$C$12&amp;"-"&amp;F$13&amp;"-"&amp;$B$13,'Вставить отчет '!$G:$G)),0)</f>
        <v>-22</v>
      </c>
      <c r="G14" s="23">
        <f>IFERROR(IF(SUMIF('Вставить отчет '!$P:$P,$C$12&amp;"-"&amp;G$13&amp;"-"&amp;$B$13,'Вставить отчет '!$G:$G)&gt;VLOOKUP($C$12&amp;"-"&amp;G$13&amp;"-"&amp;$B$13,'Вставить отчет '!$P:$S,4,0),0-SUMIF('Вставить отчет '!$P:$P,$C$12&amp;"-"&amp;G$13&amp;"-"&amp;$B$13,'Вставить отчет '!$G:$G),SUMIF('Вставить отчет '!$P:$P,$C$12&amp;"-"&amp;G$13&amp;"-"&amp;$B$13,'Вставить отчет '!$G:$G)),0)</f>
        <v>0</v>
      </c>
      <c r="H14" s="23">
        <f>IFERROR(IF(SUMIF('Вставить отчет '!$P:$P,$C$12&amp;"-"&amp;H$13&amp;"-"&amp;$B$13,'Вставить отчет '!$G:$G)&gt;VLOOKUP($C$12&amp;"-"&amp;H$13&amp;"-"&amp;$B$13,'Вставить отчет '!$P:$S,4,0),0-SUMIF('Вставить отчет '!$P:$P,$C$12&amp;"-"&amp;H$13&amp;"-"&amp;$B$13,'Вставить отчет '!$G:$G),SUMIF('Вставить отчет '!$P:$P,$C$12&amp;"-"&amp;H$13&amp;"-"&amp;$B$13,'Вставить отчет '!$G:$G)),0)</f>
        <v>0</v>
      </c>
      <c r="I14" s="23">
        <f>IFERROR(IF(SUMIF('Вставить отчет '!$P:$P,$C$12&amp;"-"&amp;I$13&amp;"-"&amp;$B$13,'Вставить отчет '!$G:$G)&gt;VLOOKUP($C$12&amp;"-"&amp;I$13&amp;"-"&amp;$B$13,'Вставить отчет '!$P:$S,4,0),0-SUMIF('Вставить отчет '!$P:$P,$C$12&amp;"-"&amp;I$13&amp;"-"&amp;$B$13,'Вставить отчет '!$G:$G),SUMIF('Вставить отчет '!$P:$P,$C$12&amp;"-"&amp;I$13&amp;"-"&amp;$B$13,'Вставить отчет '!$G:$G)),0)</f>
        <v>0</v>
      </c>
      <c r="J14" s="23">
        <f>IFERROR(IF(SUMIF('Вставить отчет '!$P:$P,$C$12&amp;"-"&amp;J$13&amp;"-"&amp;$B$13,'Вставить отчет '!$G:$G)&gt;VLOOKUP($C$12&amp;"-"&amp;J$13&amp;"-"&amp;$B$13,'Вставить отчет '!$P:$S,4,0),0-SUMIF('Вставить отчет '!$P:$P,$C$12&amp;"-"&amp;J$13&amp;"-"&amp;$B$13,'Вставить отчет '!$G:$G),SUMIF('Вставить отчет '!$P:$P,$C$12&amp;"-"&amp;J$13&amp;"-"&amp;$B$13,'Вставить отчет '!$G:$G)),0)</f>
        <v>0</v>
      </c>
      <c r="K14" s="23">
        <f>IFERROR(IF(SUMIF('Вставить отчет '!$P:$P,$C$12&amp;"-"&amp;K$13&amp;"-"&amp;$B$13,'Вставить отчет '!$G:$G)&gt;VLOOKUP($C$12&amp;"-"&amp;K$13&amp;"-"&amp;$B$13,'Вставить отчет '!$P:$S,4,0),0-SUMIF('Вставить отчет '!$P:$P,$C$12&amp;"-"&amp;K$13&amp;"-"&amp;$B$13,'Вставить отчет '!$G:$G),SUMIF('Вставить отчет '!$P:$P,$C$12&amp;"-"&amp;K$13&amp;"-"&amp;$B$13,'Вставить отчет '!$G:$G)),0)</f>
        <v>0</v>
      </c>
      <c r="L14" s="23">
        <f>IFERROR(IF(SUMIF('Вставить отчет '!$P:$P,$C$12&amp;"-"&amp;L$13&amp;"-"&amp;$B$13,'Вставить отчет '!$G:$G)&gt;VLOOKUP($C$12&amp;"-"&amp;L$13&amp;"-"&amp;$B$13,'Вставить отчет '!$P:$S,4,0),0-SUMIF('Вставить отчет '!$P:$P,$C$12&amp;"-"&amp;L$13&amp;"-"&amp;$B$13,'Вставить отчет '!$G:$G),SUMIF('Вставить отчет '!$P:$P,$C$12&amp;"-"&amp;L$13&amp;"-"&amp;$B$13,'Вставить отчет '!$G:$G)),0)</f>
        <v>0</v>
      </c>
      <c r="M14" s="23">
        <f>IFERROR(IF(SUMIF('Вставить отчет '!$P:$P,$C$12&amp;"-"&amp;M$13&amp;"-"&amp;$B$13,'Вставить отчет '!$G:$G)&gt;VLOOKUP($C$12&amp;"-"&amp;M$13&amp;"-"&amp;$B$13,'Вставить отчет '!$P:$S,4,0),0-SUMIF('Вставить отчет '!$P:$P,$C$12&amp;"-"&amp;M$13&amp;"-"&amp;$B$13,'Вставить отчет '!$G:$G),SUMIF('Вставить отчет '!$P:$P,$C$12&amp;"-"&amp;M$13&amp;"-"&amp;$B$13,'Вставить отчет '!$G:$G)),0)</f>
        <v>0</v>
      </c>
      <c r="N14" s="23">
        <f>IFERROR(IF(SUMIF('Вставить отчет '!$P:$P,$C$12&amp;"-"&amp;N$13&amp;"-"&amp;$B$13,'Вставить отчет '!$G:$G)&gt;VLOOKUP($C$12&amp;"-"&amp;N$13&amp;"-"&amp;$B$13,'Вставить отчет '!$P:$S,4,0),0-SUMIF('Вставить отчет '!$P:$P,$C$12&amp;"-"&amp;N$13&amp;"-"&amp;$B$13,'Вставить отчет '!$G:$G),SUMIF('Вставить отчет '!$P:$P,$C$12&amp;"-"&amp;N$13&amp;"-"&amp;$B$13,'Вставить отчет '!$G:$G)),0)</f>
        <v>0</v>
      </c>
      <c r="O14" s="23">
        <f>IFERROR(IF(SUMIF('Вставить отчет '!$P:$P,$C$12&amp;"-"&amp;O$13&amp;"-"&amp;$B$13,'Вставить отчет '!$G:$G)&gt;VLOOKUP($C$12&amp;"-"&amp;O$13&amp;"-"&amp;$B$13,'Вставить отчет '!$P:$S,4,0),0-SUMIF('Вставить отчет '!$P:$P,$C$12&amp;"-"&amp;O$13&amp;"-"&amp;$B$13,'Вставить отчет '!$G:$G),SUMIF('Вставить отчет '!$P:$P,$C$12&amp;"-"&amp;O$13&amp;"-"&amp;$B$13,'Вставить отчет '!$G:$G)),0)</f>
        <v>0</v>
      </c>
      <c r="P14" s="23">
        <f>IFERROR(IF(SUMIF('Вставить отчет '!$P:$P,$C$12&amp;"-"&amp;P$13&amp;"-"&amp;$B$13,'Вставить отчет '!$G:$G)&gt;VLOOKUP($C$12&amp;"-"&amp;P$13&amp;"-"&amp;$B$13,'Вставить отчет '!$P:$S,4,0),0-SUMIF('Вставить отчет '!$P:$P,$C$12&amp;"-"&amp;P$13&amp;"-"&amp;$B$13,'Вставить отчет '!$G:$G),SUMIF('Вставить отчет '!$P:$P,$C$12&amp;"-"&amp;P$13&amp;"-"&amp;$B$13,'Вставить отчет '!$G:$G)),0)</f>
        <v>0</v>
      </c>
      <c r="Q14" s="23">
        <f>IFERROR(IF(SUMIF('Вставить отчет '!$P:$P,$C$12&amp;"-"&amp;Q$13&amp;"-"&amp;$B$13,'Вставить отчет '!$G:$G)&gt;VLOOKUP($C$12&amp;"-"&amp;Q$13&amp;"-"&amp;$B$13,'Вставить отчет '!$P:$S,4,0),0-SUMIF('Вставить отчет '!$P:$P,$C$12&amp;"-"&amp;Q$13&amp;"-"&amp;$B$13,'Вставить отчет '!$G:$G),SUMIF('Вставить отчет '!$P:$P,$C$12&amp;"-"&amp;Q$13&amp;"-"&amp;$B$13,'Вставить отчет '!$G:$G)),0)</f>
        <v>-16</v>
      </c>
      <c r="R14" s="23">
        <f>IFERROR(IF(SUMIF('Вставить отчет '!$P:$P,$C$12&amp;"-"&amp;R$13&amp;"-"&amp;$B$13,'Вставить отчет '!$G:$G)&gt;VLOOKUP($C$12&amp;"-"&amp;R$13&amp;"-"&amp;$B$13,'Вставить отчет '!$P:$S,4,0),0-SUMIF('Вставить отчет '!$P:$P,$C$12&amp;"-"&amp;R$13&amp;"-"&amp;$B$13,'Вставить отчет '!$G:$G),SUMIF('Вставить отчет '!$P:$P,$C$12&amp;"-"&amp;R$13&amp;"-"&amp;$B$13,'Вставить отчет '!$G:$G)),0)</f>
        <v>0</v>
      </c>
      <c r="S14" s="23">
        <f>IFERROR(IF(SUMIF('Вставить отчет '!$P:$P,$C$12&amp;"-"&amp;S$13&amp;"-"&amp;$B$13,'Вставить отчет '!$G:$G)&gt;VLOOKUP($C$12&amp;"-"&amp;S$13&amp;"-"&amp;$B$13,'Вставить отчет '!$P:$S,4,0),0-SUMIF('Вставить отчет '!$P:$P,$C$12&amp;"-"&amp;S$13&amp;"-"&amp;$B$13,'Вставить отчет '!$G:$G),SUMIF('Вставить отчет '!$P:$P,$C$12&amp;"-"&amp;S$13&amp;"-"&amp;$B$13,'Вставить отчет '!$G:$G)),0)</f>
        <v>1</v>
      </c>
      <c r="T14" s="23">
        <f>IFERROR(IF(SUMIF('Вставить отчет '!$P:$P,$C$12&amp;"-"&amp;T$13&amp;"-"&amp;$B$13,'Вставить отчет '!$G:$G)&gt;VLOOKUP($C$12&amp;"-"&amp;T$13&amp;"-"&amp;$B$13,'Вставить отчет '!$P:$S,4,0),0-SUMIF('Вставить отчет '!$P:$P,$C$12&amp;"-"&amp;T$13&amp;"-"&amp;$B$13,'Вставить отчет '!$G:$G),SUMIF('Вставить отчет '!$P:$P,$C$12&amp;"-"&amp;T$13&amp;"-"&amp;$B$13,'Вставить отчет '!$G:$G)),0)</f>
        <v>0</v>
      </c>
      <c r="U14" s="23">
        <f>IFERROR(IF(SUMIF('Вставить отчет '!$P:$P,$C$12&amp;"-"&amp;U$13&amp;"-"&amp;$B$13,'Вставить отчет '!$G:$G)&gt;VLOOKUP($C$12&amp;"-"&amp;U$13&amp;"-"&amp;$B$13,'Вставить отчет '!$P:$S,4,0),0-SUMIF('Вставить отчет '!$P:$P,$C$12&amp;"-"&amp;U$13&amp;"-"&amp;$B$13,'Вставить отчет '!$G:$G),SUMIF('Вставить отчет '!$P:$P,$C$12&amp;"-"&amp;U$13&amp;"-"&amp;$B$13,'Вставить отчет '!$G:$G)),0)</f>
        <v>0</v>
      </c>
      <c r="V14" s="23">
        <f>IFERROR(IF(SUMIF('Вставить отчет '!$P:$P,$C$12&amp;"-"&amp;V$13&amp;"-"&amp;$B$13,'Вставить отчет '!$G:$G)&gt;VLOOKUP($C$12&amp;"-"&amp;V$13&amp;"-"&amp;$B$13,'Вставить отчет '!$P:$S,4,0),0-SUMIF('Вставить отчет '!$P:$P,$C$12&amp;"-"&amp;V$13&amp;"-"&amp;$B$13,'Вставить отчет '!$G:$G),SUMIF('Вставить отчет '!$P:$P,$C$12&amp;"-"&amp;V$13&amp;"-"&amp;$B$13,'Вставить отчет '!$G:$G)),0)</f>
        <v>0</v>
      </c>
      <c r="W14" s="23">
        <f>IFERROR(IF(SUMIF('Вставить отчет '!$P:$P,$C$12&amp;"-"&amp;W$13&amp;"-"&amp;$B$13,'Вставить отчет '!$G:$G)&gt;VLOOKUP($C$12&amp;"-"&amp;W$13&amp;"-"&amp;$B$13,'Вставить отчет '!$P:$S,4,0),0-SUMIF('Вставить отчет '!$P:$P,$C$12&amp;"-"&amp;W$13&amp;"-"&amp;$B$13,'Вставить отчет '!$G:$G),SUMIF('Вставить отчет '!$P:$P,$C$12&amp;"-"&amp;W$13&amp;"-"&amp;$B$13,'Вставить отчет '!$G:$G)),0)</f>
        <v>0</v>
      </c>
      <c r="X14" s="23">
        <f>IFERROR(IF(SUMIF('Вставить отчет '!$P:$P,$C$12&amp;"-"&amp;X$13&amp;"-"&amp;$B$13,'Вставить отчет '!$G:$G)&gt;VLOOKUP($C$12&amp;"-"&amp;X$13&amp;"-"&amp;$B$13,'Вставить отчет '!$P:$S,4,0),0-SUMIF('Вставить отчет '!$P:$P,$C$12&amp;"-"&amp;X$13&amp;"-"&amp;$B$13,'Вставить отчет '!$G:$G),SUMIF('Вставить отчет '!$P:$P,$C$12&amp;"-"&amp;X$13&amp;"-"&amp;$B$13,'Вставить отчет '!$G:$G)),0)</f>
        <v>0</v>
      </c>
      <c r="Y14" s="23">
        <f>IFERROR(IF(SUMIF('Вставить отчет '!$P:$P,$C$12&amp;"-"&amp;Y$13&amp;"-"&amp;$B$13,'Вставить отчет '!$G:$G)&gt;VLOOKUP($C$12&amp;"-"&amp;Y$13&amp;"-"&amp;$B$13,'Вставить отчет '!$P:$S,4,0),0-SUMIF('Вставить отчет '!$P:$P,$C$12&amp;"-"&amp;Y$13&amp;"-"&amp;$B$13,'Вставить отчет '!$G:$G),SUMIF('Вставить отчет '!$P:$P,$C$12&amp;"-"&amp;Y$13&amp;"-"&amp;$B$13,'Вставить отчет '!$G:$G)),0)</f>
        <v>0</v>
      </c>
      <c r="Z14" s="23">
        <f>IFERROR(IF(SUMIF('Вставить отчет '!$P:$P,$C$12&amp;"-"&amp;Z$13&amp;"-"&amp;$B$13,'Вставить отчет '!$G:$G)&gt;VLOOKUP($C$12&amp;"-"&amp;Z$13&amp;"-"&amp;$B$13,'Вставить отчет '!$P:$S,4,0),0-SUMIF('Вставить отчет '!$P:$P,$C$12&amp;"-"&amp;Z$13&amp;"-"&amp;$B$13,'Вставить отчет '!$G:$G),SUMIF('Вставить отчет '!$P:$P,$C$12&amp;"-"&amp;Z$13&amp;"-"&amp;$B$13,'Вставить отчет '!$G:$G)),0)</f>
        <v>0</v>
      </c>
      <c r="AA14" s="23">
        <f>IFERROR(IF(SUMIF('Вставить отчет '!$P:$P,$C$12&amp;"-"&amp;AA$13&amp;"-"&amp;$B$13,'Вставить отчет '!$G:$G)&gt;VLOOKUP($C$12&amp;"-"&amp;AA$13&amp;"-"&amp;$B$13,'Вставить отчет '!$P:$S,4,0),0-SUMIF('Вставить отчет '!$P:$P,$C$12&amp;"-"&amp;AA$13&amp;"-"&amp;$B$13,'Вставить отчет '!$G:$G),SUMIF('Вставить отчет '!$P:$P,$C$12&amp;"-"&amp;AA$13&amp;"-"&amp;$B$13,'Вставить отчет '!$G:$G)),0)</f>
        <v>0</v>
      </c>
      <c r="AB14" s="23">
        <f>IFERROR(IF(SUMIF('Вставить отчет '!$P:$P,$C$12&amp;"-"&amp;AB$13&amp;"-"&amp;$B$13,'Вставить отчет '!$G:$G)&gt;VLOOKUP($C$12&amp;"-"&amp;AB$13&amp;"-"&amp;$B$13,'Вставить отчет '!$P:$S,4,0),0-SUMIF('Вставить отчет '!$P:$P,$C$12&amp;"-"&amp;AB$13&amp;"-"&amp;$B$13,'Вставить отчет '!$G:$G),SUMIF('Вставить отчет '!$P:$P,$C$12&amp;"-"&amp;AB$13&amp;"-"&amp;$B$13,'Вставить отчет '!$G:$G)),0)</f>
        <v>0</v>
      </c>
      <c r="AC14" s="23">
        <f>IFERROR(IF(SUMIF('Вставить отчет '!$P:$P,$C$12&amp;"-"&amp;AC$13&amp;"-"&amp;$B$13,'Вставить отчет '!$G:$G)&gt;VLOOKUP($C$12&amp;"-"&amp;AC$13&amp;"-"&amp;$B$13,'Вставить отчет '!$P:$S,4,0),0-SUMIF('Вставить отчет '!$P:$P,$C$12&amp;"-"&amp;AC$13&amp;"-"&amp;$B$13,'Вставить отчет '!$G:$G),SUMIF('Вставить отчет '!$P:$P,$C$12&amp;"-"&amp;AC$13&amp;"-"&amp;$B$13,'Вставить отчет '!$G:$G)),0)</f>
        <v>0</v>
      </c>
      <c r="AD14" s="23">
        <f>IFERROR(IF(SUMIF('Вставить отчет '!$P:$P,$C$12&amp;"-"&amp;AD$13&amp;"-"&amp;$B$13,'Вставить отчет '!$G:$G)&gt;VLOOKUP($C$12&amp;"-"&amp;AD$13&amp;"-"&amp;$B$13,'Вставить отчет '!$P:$S,4,0),0-SUMIF('Вставить отчет '!$P:$P,$C$12&amp;"-"&amp;AD$13&amp;"-"&amp;$B$13,'Вставить отчет '!$G:$G),SUMIF('Вставить отчет '!$P:$P,$C$12&amp;"-"&amp;AD$13&amp;"-"&amp;$B$13,'Вставить отчет '!$G:$G)),0)</f>
        <v>0</v>
      </c>
      <c r="AE14" s="23">
        <f>IFERROR(IF(SUMIF('Вставить отчет '!$P:$P,$C$12&amp;"-"&amp;AE$13&amp;"-"&amp;$B$13,'Вставить отчет '!$G:$G)&gt;VLOOKUP($C$12&amp;"-"&amp;AE$13&amp;"-"&amp;$B$13,'Вставить отчет '!$P:$S,4,0),0-SUMIF('Вставить отчет '!$P:$P,$C$12&amp;"-"&amp;AE$13&amp;"-"&amp;$B$13,'Вставить отчет '!$G:$G),SUMIF('Вставить отчет '!$P:$P,$C$12&amp;"-"&amp;AE$13&amp;"-"&amp;$B$13,'Вставить отчет '!$G:$G)),0)</f>
        <v>0</v>
      </c>
      <c r="AF14" s="23">
        <f>IFERROR(IF(SUMIF('Вставить отчет '!$P:$P,$C$12&amp;"-"&amp;AF$13&amp;"-"&amp;$B$13,'Вставить отчет '!$G:$G)&gt;VLOOKUP($C$12&amp;"-"&amp;AF$13&amp;"-"&amp;$B$13,'Вставить отчет '!$P:$S,4,0),0-SUMIF('Вставить отчет '!$P:$P,$C$12&amp;"-"&amp;AF$13&amp;"-"&amp;$B$13,'Вставить отчет '!$G:$G),SUMIF('Вставить отчет '!$P:$P,$C$12&amp;"-"&amp;AF$13&amp;"-"&amp;$B$13,'Вставить отчет '!$G:$G)),0)</f>
        <v>0</v>
      </c>
      <c r="AG14" s="23">
        <f>IFERROR(IF(SUMIF('Вставить отчет '!$P:$P,$C$12&amp;"-"&amp;AG$13&amp;"-"&amp;$B$13,'Вставить отчет '!$G:$G)&gt;VLOOKUP($C$12&amp;"-"&amp;AG$13&amp;"-"&amp;$B$13,'Вставить отчет '!$P:$S,4,0),0-SUMIF('Вставить отчет '!$P:$P,$C$12&amp;"-"&amp;AG$13&amp;"-"&amp;$B$13,'Вставить отчет '!$G:$G),SUMIF('Вставить отчет '!$P:$P,$C$12&amp;"-"&amp;AG$13&amp;"-"&amp;$B$13,'Вставить отчет '!$G:$G)),0)</f>
        <v>0</v>
      </c>
      <c r="AH14" s="23">
        <f>IFERROR(IF(SUMIF('Вставить отчет '!$P:$P,$C$12&amp;"-"&amp;AH$13&amp;"-"&amp;$B$13,'Вставить отчет '!$G:$G)&gt;VLOOKUP($C$12&amp;"-"&amp;AH$13&amp;"-"&amp;$B$13,'Вставить отчет '!$P:$S,4,0),0-SUMIF('Вставить отчет '!$P:$P,$C$12&amp;"-"&amp;AH$13&amp;"-"&amp;$B$13,'Вставить отчет '!$G:$G),SUMIF('Вставить отчет '!$P:$P,$C$12&amp;"-"&amp;AH$13&amp;"-"&amp;$B$13,'Вставить отчет '!$G:$G)),0)</f>
        <v>0</v>
      </c>
      <c r="AI14" s="23">
        <f>IFERROR(IF(SUMIF('Вставить отчет '!$P:$P,$C$12&amp;"-"&amp;AI$13&amp;"-"&amp;$B$13,'Вставить отчет '!$G:$G)&gt;VLOOKUP($C$12&amp;"-"&amp;AI$13&amp;"-"&amp;$B$13,'Вставить отчет '!$P:$S,4,0),0-SUMIF('Вставить отчет '!$P:$P,$C$12&amp;"-"&amp;AI$13&amp;"-"&amp;$B$13,'Вставить отчет '!$G:$G),SUMIF('Вставить отчет '!$P:$P,$C$12&amp;"-"&amp;AI$13&amp;"-"&amp;$B$13,'Вставить отчет '!$G:$G)),0)</f>
        <v>0</v>
      </c>
      <c r="AJ14" s="23">
        <f>IFERROR(IF(SUMIF('Вставить отчет '!$P:$P,$C$12&amp;"-"&amp;AJ$13&amp;"-"&amp;$B$13,'Вставить отчет '!$G:$G)&gt;VLOOKUP($C$12&amp;"-"&amp;AJ$13&amp;"-"&amp;$B$13,'Вставить отчет '!$P:$S,4,0),0-SUMIF('Вставить отчет '!$P:$P,$C$12&amp;"-"&amp;AJ$13&amp;"-"&amp;$B$13,'Вставить отчет '!$G:$G),SUMIF('Вставить отчет '!$P:$P,$C$12&amp;"-"&amp;AJ$13&amp;"-"&amp;$B$13,'Вставить отчет '!$G:$G)),0)</f>
        <v>2</v>
      </c>
      <c r="AK14" s="23">
        <f>IFERROR(IF(SUMIF('Вставить отчет '!$P:$P,$C$12&amp;"-"&amp;AK$13&amp;"-"&amp;$B$13,'Вставить отчет '!$G:$G)&gt;VLOOKUP($C$12&amp;"-"&amp;AK$13&amp;"-"&amp;$B$13,'Вставить отчет '!$P:$S,4,0),0-SUMIF('Вставить отчет '!$P:$P,$C$12&amp;"-"&amp;AK$13&amp;"-"&amp;$B$13,'Вставить отчет '!$G:$G),SUMIF('Вставить отчет '!$P:$P,$C$12&amp;"-"&amp;AK$13&amp;"-"&amp;$B$13,'Вставить отчет '!$G:$G)),0)</f>
        <v>0</v>
      </c>
      <c r="AL14" s="23">
        <f>IFERROR(IF(SUMIF('Вставить отчет '!$P:$P,$C$12&amp;"-"&amp;AL$13&amp;"-"&amp;$B$13,'Вставить отчет '!$G:$G)&gt;VLOOKUP($C$12&amp;"-"&amp;AL$13&amp;"-"&amp;$B$13,'Вставить отчет '!$P:$S,4,0),0-SUMIF('Вставить отчет '!$P:$P,$C$12&amp;"-"&amp;AL$13&amp;"-"&amp;$B$13,'Вставить отчет '!$G:$G),SUMIF('Вставить отчет '!$P:$P,$C$12&amp;"-"&amp;AL$13&amp;"-"&amp;$B$13,'Вставить отчет '!$G:$G)),0)</f>
        <v>0</v>
      </c>
      <c r="AM14" s="23">
        <f>IFERROR(IF(SUMIF('Вставить отчет '!$P:$P,$C$12&amp;"-"&amp;AM$13&amp;"-"&amp;$B$13,'Вставить отчет '!$G:$G)&gt;VLOOKUP($C$12&amp;"-"&amp;AM$13&amp;"-"&amp;$B$13,'Вставить отчет '!$P:$S,4,0),0-SUMIF('Вставить отчет '!$P:$P,$C$12&amp;"-"&amp;AM$13&amp;"-"&amp;$B$13,'Вставить отчет '!$G:$G),SUMIF('Вставить отчет '!$P:$P,$C$12&amp;"-"&amp;AM$13&amp;"-"&amp;$B$13,'Вставить отчет '!$G:$G)),0)</f>
        <v>0</v>
      </c>
      <c r="AN14" s="23">
        <f>IFERROR(IF(SUMIF('Вставить отчет '!$P:$P,$C$12&amp;"-"&amp;AN$13&amp;"-"&amp;$B$13,'Вставить отчет '!$G:$G)&gt;VLOOKUP($C$12&amp;"-"&amp;AN$13&amp;"-"&amp;$B$13,'Вставить отчет '!$P:$S,4,0),0-SUMIF('Вставить отчет '!$P:$P,$C$12&amp;"-"&amp;AN$13&amp;"-"&amp;$B$13,'Вставить отчет '!$G:$G),SUMIF('Вставить отчет '!$P:$P,$C$12&amp;"-"&amp;AN$13&amp;"-"&amp;$B$13,'Вставить отчет '!$G:$G)),0)</f>
        <v>0</v>
      </c>
      <c r="AO14" s="23">
        <f>IFERROR(IF(SUMIF('Вставить отчет '!$P:$P,$C$12&amp;"-"&amp;AO$13&amp;"-"&amp;$B$13,'Вставить отчет '!$G:$G)&gt;VLOOKUP($C$12&amp;"-"&amp;AO$13&amp;"-"&amp;$B$13,'Вставить отчет '!$P:$S,4,0),0-SUMIF('Вставить отчет '!$P:$P,$C$12&amp;"-"&amp;AO$13&amp;"-"&amp;$B$13,'Вставить отчет '!$G:$G),SUMIF('Вставить отчет '!$P:$P,$C$12&amp;"-"&amp;AO$13&amp;"-"&amp;$B$13,'Вставить отчет '!$G:$G)),0)</f>
        <v>0</v>
      </c>
      <c r="AP14" s="23">
        <f>IFERROR(IF(SUMIF('Вставить отчет '!$P:$P,$C$12&amp;"-"&amp;AP$13&amp;"-"&amp;$B$13,'Вставить отчет '!$G:$G)&gt;VLOOKUP($C$12&amp;"-"&amp;AP$13&amp;"-"&amp;$B$13,'Вставить отчет '!$P:$S,4,0),0-SUMIF('Вставить отчет '!$P:$P,$C$12&amp;"-"&amp;AP$13&amp;"-"&amp;$B$13,'Вставить отчет '!$G:$G),SUMIF('Вставить отчет '!$P:$P,$C$12&amp;"-"&amp;AP$13&amp;"-"&amp;$B$13,'Вставить отчет '!$G:$G)),0)</f>
        <v>0</v>
      </c>
      <c r="AQ14" s="23">
        <f>IFERROR(IF(SUMIF('Вставить отчет '!$P:$P,$C$12&amp;"-"&amp;AQ$13&amp;"-"&amp;$B$13,'Вставить отчет '!$G:$G)&gt;VLOOKUP($C$12&amp;"-"&amp;AQ$13&amp;"-"&amp;$B$13,'Вставить отчет '!$P:$S,4,0),0-SUMIF('Вставить отчет '!$P:$P,$C$12&amp;"-"&amp;AQ$13&amp;"-"&amp;$B$13,'Вставить отчет '!$G:$G),SUMIF('Вставить отчет '!$P:$P,$C$12&amp;"-"&amp;AQ$13&amp;"-"&amp;$B$13,'Вставить отчет '!$G:$G)),0)</f>
        <v>0</v>
      </c>
      <c r="AR14" s="23">
        <f>IFERROR(IF(SUMIF('Вставить отчет '!$P:$P,$C$12&amp;"-"&amp;AR$13&amp;"-"&amp;$B$13,'Вставить отчет '!$G:$G)&gt;VLOOKUP($C$12&amp;"-"&amp;AR$13&amp;"-"&amp;$B$13,'Вставить отчет '!$P:$S,4,0),0-SUMIF('Вставить отчет '!$P:$P,$C$12&amp;"-"&amp;AR$13&amp;"-"&amp;$B$13,'Вставить отчет '!$G:$G),SUMIF('Вставить отчет '!$P:$P,$C$12&amp;"-"&amp;AR$13&amp;"-"&amp;$B$13,'Вставить отчет '!$G:$G)),0)</f>
        <v>0</v>
      </c>
      <c r="AS14" s="23">
        <f>IFERROR(IF(SUMIF('Вставить отчет '!$P:$P,$C$12&amp;"-"&amp;AS$13&amp;"-"&amp;$B$13,'Вставить отчет '!$G:$G)&gt;VLOOKUP($C$12&amp;"-"&amp;AS$13&amp;"-"&amp;$B$13,'Вставить отчет '!$P:$S,4,0),0-SUMIF('Вставить отчет '!$P:$P,$C$12&amp;"-"&amp;AS$13&amp;"-"&amp;$B$13,'Вставить отчет '!$G:$G),SUMIF('Вставить отчет '!$P:$P,$C$12&amp;"-"&amp;AS$13&amp;"-"&amp;$B$13,'Вставить отчет '!$G:$G)),0)</f>
        <v>0</v>
      </c>
      <c r="AT14" s="23">
        <f>IFERROR(IF(SUMIF('Вставить отчет '!$P:$P,$C$12&amp;"-"&amp;AT$13&amp;"-"&amp;$B$13,'Вставить отчет '!$G:$G)&gt;VLOOKUP($C$12&amp;"-"&amp;AT$13&amp;"-"&amp;$B$13,'Вставить отчет '!$P:$S,4,0),0-SUMIF('Вставить отчет '!$P:$P,$C$12&amp;"-"&amp;AT$13&amp;"-"&amp;$B$13,'Вставить отчет '!$G:$G),SUMIF('Вставить отчет '!$P:$P,$C$12&amp;"-"&amp;AT$13&amp;"-"&amp;$B$13,'Вставить отчет '!$G:$G)),0)</f>
        <v>0</v>
      </c>
      <c r="AU14" s="23">
        <f>IFERROR(IF(SUMIF('Вставить отчет '!$P:$P,$C$12&amp;"-"&amp;AU$13&amp;"-"&amp;$B$13,'Вставить отчет '!$G:$G)&gt;VLOOKUP($C$12&amp;"-"&amp;AU$13&amp;"-"&amp;$B$13,'Вставить отчет '!$P:$S,4,0),0-SUMIF('Вставить отчет '!$P:$P,$C$12&amp;"-"&amp;AU$13&amp;"-"&amp;$B$13,'Вставить отчет '!$G:$G),SUMIF('Вставить отчет '!$P:$P,$C$12&amp;"-"&amp;AU$13&amp;"-"&amp;$B$13,'Вставить отчет '!$G:$G)),0)</f>
        <v>0</v>
      </c>
      <c r="AV14" s="23">
        <f>IFERROR(IF(SUMIF('Вставить отчет '!$P:$P,$C$12&amp;"-"&amp;AV$13&amp;"-"&amp;$B$13,'Вставить отчет '!$G:$G)&gt;VLOOKUP($C$12&amp;"-"&amp;AV$13&amp;"-"&amp;$B$13,'Вставить отчет '!$P:$S,4,0),0-SUMIF('Вставить отчет '!$P:$P,$C$12&amp;"-"&amp;AV$13&amp;"-"&amp;$B$13,'Вставить отчет '!$G:$G),SUMIF('Вставить отчет '!$P:$P,$C$12&amp;"-"&amp;AV$13&amp;"-"&amp;$B$13,'Вставить отчет '!$G:$G)),0)</f>
        <v>0</v>
      </c>
      <c r="AW14" s="23">
        <f>IFERROR(IF(SUMIF('Вставить отчет '!$P:$P,$C$12&amp;"-"&amp;AW$13&amp;"-"&amp;$B$13,'Вставить отчет '!$G:$G)&gt;VLOOKUP($C$12&amp;"-"&amp;AW$13&amp;"-"&amp;$B$13,'Вставить отчет '!$P:$S,4,0),0-SUMIF('Вставить отчет '!$P:$P,$C$12&amp;"-"&amp;AW$13&amp;"-"&amp;$B$13,'Вставить отчет '!$G:$G),SUMIF('Вставить отчет '!$P:$P,$C$12&amp;"-"&amp;AW$13&amp;"-"&amp;$B$13,'Вставить отчет '!$G:$G)),0)</f>
        <v>0</v>
      </c>
      <c r="AX14" s="23">
        <f>IFERROR(IF(SUMIF('Вставить отчет '!$P:$P,$C$12&amp;"-"&amp;AX$13&amp;"-"&amp;$B$13,'Вставить отчет '!$G:$G)&gt;VLOOKUP($C$12&amp;"-"&amp;AX$13&amp;"-"&amp;$B$13,'Вставить отчет '!$P:$S,4,0),0-SUMIF('Вставить отчет '!$P:$P,$C$12&amp;"-"&amp;AX$13&amp;"-"&amp;$B$13,'Вставить отчет '!$G:$G),SUMIF('Вставить отчет '!$P:$P,$C$12&amp;"-"&amp;AX$13&amp;"-"&amp;$B$13,'Вставить отчет '!$G:$G)),0)</f>
        <v>0</v>
      </c>
      <c r="AY14" s="23">
        <f>IFERROR(IF(SUMIF('Вставить отчет '!$P:$P,$C$12&amp;"-"&amp;AY$13&amp;"-"&amp;$B$13,'Вставить отчет '!$G:$G)&gt;VLOOKUP($C$12&amp;"-"&amp;AY$13&amp;"-"&amp;$B$13,'Вставить отчет '!$P:$S,4,0),0-SUMIF('Вставить отчет '!$P:$P,$C$12&amp;"-"&amp;AY$13&amp;"-"&amp;$B$13,'Вставить отчет '!$G:$G),SUMIF('Вставить отчет '!$P:$P,$C$12&amp;"-"&amp;AY$13&amp;"-"&amp;$B$13,'Вставить отчет '!$G:$G)),0)</f>
        <v>0</v>
      </c>
      <c r="AZ14" s="23">
        <f>IFERROR(IF(SUMIF('Вставить отчет '!$P:$P,$C$12&amp;"-"&amp;AZ$13&amp;"-"&amp;$B$13,'Вставить отчет '!$G:$G)&gt;VLOOKUP($C$12&amp;"-"&amp;AZ$13&amp;"-"&amp;$B$13,'Вставить отчет '!$P:$S,4,0),0-SUMIF('Вставить отчет '!$P:$P,$C$12&amp;"-"&amp;AZ$13&amp;"-"&amp;$B$13,'Вставить отчет '!$G:$G),SUMIF('Вставить отчет '!$P:$P,$C$12&amp;"-"&amp;AZ$13&amp;"-"&amp;$B$13,'Вставить отчет '!$G:$G)),0)</f>
        <v>0</v>
      </c>
      <c r="BA14" s="23">
        <f>IFERROR(IF(SUMIF('Вставить отчет '!$P:$P,$C$12&amp;"-"&amp;BA$13&amp;"-"&amp;$B$13,'Вставить отчет '!$G:$G)&gt;VLOOKUP($C$12&amp;"-"&amp;BA$13&amp;"-"&amp;$B$13,'Вставить отчет '!$P:$S,4,0),0-SUMIF('Вставить отчет '!$P:$P,$C$12&amp;"-"&amp;BA$13&amp;"-"&amp;$B$13,'Вставить отчет '!$G:$G),SUMIF('Вставить отчет '!$P:$P,$C$12&amp;"-"&amp;BA$13&amp;"-"&amp;$B$13,'Вставить отчет '!$G:$G)),0)</f>
        <v>0</v>
      </c>
      <c r="BB14" s="23">
        <f>IFERROR(IF(SUMIF('Вставить отчет '!$P:$P,$C$12&amp;"-"&amp;BB$13&amp;"-"&amp;$B$13,'Вставить отчет '!$G:$G)&gt;VLOOKUP($C$12&amp;"-"&amp;BB$13&amp;"-"&amp;$B$13,'Вставить отчет '!$P:$S,4,0),0-SUMIF('Вставить отчет '!$P:$P,$C$12&amp;"-"&amp;BB$13&amp;"-"&amp;$B$13,'Вставить отчет '!$G:$G),SUMIF('Вставить отчет '!$P:$P,$C$12&amp;"-"&amp;BB$13&amp;"-"&amp;$B$13,'Вставить отчет '!$G:$G)),0)</f>
        <v>0</v>
      </c>
      <c r="BC14" s="23">
        <f>IFERROR(IF(SUMIF('Вставить отчет '!$P:$P,$C$12&amp;"-"&amp;BC$13&amp;"-"&amp;$B$13,'Вставить отчет '!$G:$G)&gt;VLOOKUP($C$12&amp;"-"&amp;BC$13&amp;"-"&amp;$B$13,'Вставить отчет '!$P:$S,4,0),0-SUMIF('Вставить отчет '!$P:$P,$C$12&amp;"-"&amp;BC$13&amp;"-"&amp;$B$13,'Вставить отчет '!$G:$G),SUMIF('Вставить отчет '!$P:$P,$C$12&amp;"-"&amp;BC$13&amp;"-"&amp;$B$13,'Вставить отчет '!$G:$G)),0)</f>
        <v>0</v>
      </c>
      <c r="BD14" s="23">
        <f>IFERROR(IF(SUMIF('Вставить отчет '!$P:$P,$C$12&amp;"-"&amp;BD$13&amp;"-"&amp;$B$13,'Вставить отчет '!$G:$G)&gt;VLOOKUP($C$12&amp;"-"&amp;BD$13&amp;"-"&amp;$B$13,'Вставить отчет '!$P:$S,4,0),0-SUMIF('Вставить отчет '!$P:$P,$C$12&amp;"-"&amp;BD$13&amp;"-"&amp;$B$13,'Вставить отчет '!$G:$G),SUMIF('Вставить отчет '!$P:$P,$C$12&amp;"-"&amp;BD$13&amp;"-"&amp;$B$13,'Вставить отчет '!$G:$G)),0)</f>
        <v>0</v>
      </c>
      <c r="BE14" s="23">
        <f>IFERROR(IF(SUMIF('Вставить отчет '!$P:$P,$C$12&amp;"-"&amp;BE$13&amp;"-"&amp;$B$13,'Вставить отчет '!$G:$G)&gt;VLOOKUP($C$12&amp;"-"&amp;BE$13&amp;"-"&amp;$B$13,'Вставить отчет '!$P:$S,4,0),0-SUMIF('Вставить отчет '!$P:$P,$C$12&amp;"-"&amp;BE$13&amp;"-"&amp;$B$13,'Вставить отчет '!$G:$G),SUMIF('Вставить отчет '!$P:$P,$C$12&amp;"-"&amp;BE$13&amp;"-"&amp;$B$13,'Вставить отчет '!$G:$G)),0)</f>
        <v>0</v>
      </c>
      <c r="BF14" s="23">
        <f>IFERROR(IF(SUMIF('Вставить отчет '!$P:$P,$C$12&amp;"-"&amp;BF$13&amp;"-"&amp;$B$13,'Вставить отчет '!$G:$G)&gt;VLOOKUP($C$12&amp;"-"&amp;BF$13&amp;"-"&amp;$B$13,'Вставить отчет '!$P:$S,4,0),0-SUMIF('Вставить отчет '!$P:$P,$C$12&amp;"-"&amp;BF$13&amp;"-"&amp;$B$13,'Вставить отчет '!$G:$G),SUMIF('Вставить отчет '!$P:$P,$C$12&amp;"-"&amp;BF$13&amp;"-"&amp;$B$13,'Вставить отчет '!$G:$G)),0)</f>
        <v>0</v>
      </c>
      <c r="BG14" s="23">
        <f>IFERROR(IF(SUMIF('Вставить отчет '!$P:$P,$C$12&amp;"-"&amp;BG$13&amp;"-"&amp;$B$13,'Вставить отчет '!$G:$G)&gt;VLOOKUP($C$12&amp;"-"&amp;BG$13&amp;"-"&amp;$B$13,'Вставить отчет '!$P:$S,4,0),0-SUMIF('Вставить отчет '!$P:$P,$C$12&amp;"-"&amp;BG$13&amp;"-"&amp;$B$13,'Вставить отчет '!$G:$G),SUMIF('Вставить отчет '!$P:$P,$C$12&amp;"-"&amp;BG$13&amp;"-"&amp;$B$13,'Вставить отчет '!$G:$G)),0)</f>
        <v>0</v>
      </c>
      <c r="BH14" s="23">
        <f>IFERROR(IF(SUMIF('Вставить отчет '!$P:$P,$C$12&amp;"-"&amp;BH$13&amp;"-"&amp;$B$13,'Вставить отчет '!$G:$G)&gt;VLOOKUP($C$12&amp;"-"&amp;BH$13&amp;"-"&amp;$B$13,'Вставить отчет '!$P:$S,4,0),0-SUMIF('Вставить отчет '!$P:$P,$C$12&amp;"-"&amp;BH$13&amp;"-"&amp;$B$13,'Вставить отчет '!$G:$G),SUMIF('Вставить отчет '!$P:$P,$C$12&amp;"-"&amp;BH$13&amp;"-"&amp;$B$13,'Вставить отчет '!$G:$G)),0)</f>
        <v>1</v>
      </c>
      <c r="BI14" s="23">
        <f>IFERROR(IF(SUMIF('Вставить отчет '!$P:$P,$C$12&amp;"-"&amp;BI$13&amp;"-"&amp;$B$13,'Вставить отчет '!$G:$G)&gt;VLOOKUP($C$12&amp;"-"&amp;BI$13&amp;"-"&amp;$B$13,'Вставить отчет '!$P:$S,4,0),0-SUMIF('Вставить отчет '!$P:$P,$C$12&amp;"-"&amp;BI$13&amp;"-"&amp;$B$13,'Вставить отчет '!$G:$G),SUMIF('Вставить отчет '!$P:$P,$C$12&amp;"-"&amp;BI$13&amp;"-"&amp;$B$13,'Вставить отчет '!$G:$G)),0)</f>
        <v>0</v>
      </c>
      <c r="BJ14" s="23">
        <f>IFERROR(IF(SUMIF('Вставить отчет '!$P:$P,$C$12&amp;"-"&amp;BJ$13&amp;"-"&amp;$B$13,'Вставить отчет '!$G:$G)&gt;VLOOKUP($C$12&amp;"-"&amp;BJ$13&amp;"-"&amp;$B$13,'Вставить отчет '!$P:$S,4,0),0-SUMIF('Вставить отчет '!$P:$P,$C$12&amp;"-"&amp;BJ$13&amp;"-"&amp;$B$13,'Вставить отчет '!$G:$G),SUMIF('Вставить отчет '!$P:$P,$C$12&amp;"-"&amp;BJ$13&amp;"-"&amp;$B$13,'Вставить отчет '!$G:$G)),0)</f>
        <v>0</v>
      </c>
      <c r="BK14" s="23">
        <f>IFERROR(IF(SUMIF('Вставить отчет '!$P:$P,$C$12&amp;"-"&amp;BK$13&amp;"-"&amp;$B$13,'Вставить отчет '!$G:$G)&gt;VLOOKUP($C$12&amp;"-"&amp;BK$13&amp;"-"&amp;$B$13,'Вставить отчет '!$P:$S,4,0),0-SUMIF('Вставить отчет '!$P:$P,$C$12&amp;"-"&amp;BK$13&amp;"-"&amp;$B$13,'Вставить отчет '!$G:$G),SUMIF('Вставить отчет '!$P:$P,$C$12&amp;"-"&amp;BK$13&amp;"-"&amp;$B$13,'Вставить отчет '!$G:$G)),0)</f>
        <v>0</v>
      </c>
      <c r="BL14" s="23">
        <f>IFERROR(IF(SUMIF('Вставить отчет '!$P:$P,$C$12&amp;"-"&amp;BL$13&amp;"-"&amp;$B$13,'Вставить отчет '!$G:$G)&gt;VLOOKUP($C$12&amp;"-"&amp;BL$13&amp;"-"&amp;$B$13,'Вставить отчет '!$P:$S,4,0),0-SUMIF('Вставить отчет '!$P:$P,$C$12&amp;"-"&amp;BL$13&amp;"-"&amp;$B$13,'Вставить отчет '!$G:$G),SUMIF('Вставить отчет '!$P:$P,$C$12&amp;"-"&amp;BL$13&amp;"-"&amp;$B$13,'Вставить отчет '!$G:$G)),0)</f>
        <v>0</v>
      </c>
      <c r="BM14" s="23">
        <f>IFERROR(IF(SUMIF('Вставить отчет '!$P:$P,$C$12&amp;"-"&amp;BM$13&amp;"-"&amp;$B$13,'Вставить отчет '!$G:$G)&gt;VLOOKUP($C$12&amp;"-"&amp;BM$13&amp;"-"&amp;$B$13,'Вставить отчет '!$P:$S,4,0),0-SUMIF('Вставить отчет '!$P:$P,$C$12&amp;"-"&amp;BM$13&amp;"-"&amp;$B$13,'Вставить отчет '!$G:$G),SUMIF('Вставить отчет '!$P:$P,$C$12&amp;"-"&amp;BM$13&amp;"-"&amp;$B$13,'Вставить отчет '!$G:$G)),0)</f>
        <v>0</v>
      </c>
      <c r="BN14" s="23">
        <f>IFERROR(IF(SUMIF('Вставить отчет '!$P:$P,$C$12&amp;"-"&amp;BN$13&amp;"-"&amp;$B$13,'Вставить отчет '!$G:$G)&gt;VLOOKUP($C$12&amp;"-"&amp;BN$13&amp;"-"&amp;$B$13,'Вставить отчет '!$P:$S,4,0),0-SUMIF('Вставить отчет '!$P:$P,$C$12&amp;"-"&amp;BN$13&amp;"-"&amp;$B$13,'Вставить отчет '!$G:$G),SUMIF('Вставить отчет '!$P:$P,$C$12&amp;"-"&amp;BN$13&amp;"-"&amp;$B$13,'Вставить отчет '!$G:$G)),0)</f>
        <v>0</v>
      </c>
      <c r="BO14" s="23">
        <f>IFERROR(IF(SUMIF('Вставить отчет '!$P:$P,$C$12&amp;"-"&amp;BO$13&amp;"-"&amp;$B$13,'Вставить отчет '!$G:$G)&gt;VLOOKUP($C$12&amp;"-"&amp;BO$13&amp;"-"&amp;$B$13,'Вставить отчет '!$P:$S,4,0),0-SUMIF('Вставить отчет '!$P:$P,$C$12&amp;"-"&amp;BO$13&amp;"-"&amp;$B$13,'Вставить отчет '!$G:$G),SUMIF('Вставить отчет '!$P:$P,$C$12&amp;"-"&amp;BO$13&amp;"-"&amp;$B$13,'Вставить отчет '!$G:$G)),0)</f>
        <v>0</v>
      </c>
      <c r="BP14" s="23">
        <f>IFERROR(IF(SUMIF('Вставить отчет '!$P:$P,$C$12&amp;"-"&amp;BP$13&amp;"-"&amp;$B$13,'Вставить отчет '!$G:$G)&gt;VLOOKUP($C$12&amp;"-"&amp;BP$13&amp;"-"&amp;$B$13,'Вставить отчет '!$P:$S,4,0),0-SUMIF('Вставить отчет '!$P:$P,$C$12&amp;"-"&amp;BP$13&amp;"-"&amp;$B$13,'Вставить отчет '!$G:$G),SUMIF('Вставить отчет '!$P:$P,$C$12&amp;"-"&amp;BP$13&amp;"-"&amp;$B$13,'Вставить отчет '!$G:$G)),0)</f>
        <v>0</v>
      </c>
      <c r="BQ14" s="23">
        <f>IFERROR(IF(SUMIF('Вставить отчет '!$P:$P,$C$12&amp;"-"&amp;BQ$13&amp;"-"&amp;$B$13,'Вставить отчет '!$G:$G)&gt;VLOOKUP($C$12&amp;"-"&amp;BQ$13&amp;"-"&amp;$B$13,'Вставить отчет '!$P:$S,4,0),0-SUMIF('Вставить отчет '!$P:$P,$C$12&amp;"-"&amp;BQ$13&amp;"-"&amp;$B$13,'Вставить отчет '!$G:$G),SUMIF('Вставить отчет '!$P:$P,$C$12&amp;"-"&amp;BQ$13&amp;"-"&amp;$B$13,'Вставить отчет '!$G:$G)),0)</f>
        <v>0</v>
      </c>
      <c r="BR14" s="23">
        <f>IFERROR(IF(SUMIF('Вставить отчет '!$P:$P,$C$12&amp;"-"&amp;BR$13&amp;"-"&amp;$B$13,'Вставить отчет '!$G:$G)&gt;VLOOKUP($C$12&amp;"-"&amp;BR$13&amp;"-"&amp;$B$13,'Вставить отчет '!$P:$S,4,0),0-SUMIF('Вставить отчет '!$P:$P,$C$12&amp;"-"&amp;BR$13&amp;"-"&amp;$B$13,'Вставить отчет '!$G:$G),SUMIF('Вставить отчет '!$P:$P,$C$12&amp;"-"&amp;BR$13&amp;"-"&amp;$B$13,'Вставить отчет '!$G:$G)),0)</f>
        <v>0</v>
      </c>
      <c r="BS14" s="23">
        <f>IFERROR(IF(SUMIF('Вставить отчет '!$P:$P,$C$12&amp;"-"&amp;BS$13&amp;"-"&amp;$B$13,'Вставить отчет '!$G:$G)&gt;VLOOKUP($C$12&amp;"-"&amp;BS$13&amp;"-"&amp;$B$13,'Вставить отчет '!$P:$S,4,0),0-SUMIF('Вставить отчет '!$P:$P,$C$12&amp;"-"&amp;BS$13&amp;"-"&amp;$B$13,'Вставить отчет '!$G:$G),SUMIF('Вставить отчет '!$P:$P,$C$12&amp;"-"&amp;BS$13&amp;"-"&amp;$B$13,'Вставить отчет '!$G:$G)),0)</f>
        <v>0</v>
      </c>
      <c r="BT14" s="23">
        <f>IFERROR(IF(SUMIF('Вставить отчет '!$P:$P,$C$12&amp;"-"&amp;BT$13&amp;"-"&amp;$B$13,'Вставить отчет '!$G:$G)&gt;VLOOKUP($C$12&amp;"-"&amp;BT$13&amp;"-"&amp;$B$13,'Вставить отчет '!$P:$S,4,0),0-SUMIF('Вставить отчет '!$P:$P,$C$12&amp;"-"&amp;BT$13&amp;"-"&amp;$B$13,'Вставить отчет '!$G:$G),SUMIF('Вставить отчет '!$P:$P,$C$12&amp;"-"&amp;BT$13&amp;"-"&amp;$B$13,'Вставить отчет '!$G:$G)),0)</f>
        <v>0</v>
      </c>
      <c r="BU14" s="23">
        <f>IFERROR(IF(SUMIF('Вставить отчет '!$P:$P,$C$12&amp;"-"&amp;BU$13&amp;"-"&amp;$B$13,'Вставить отчет '!$G:$G)&gt;VLOOKUP($C$12&amp;"-"&amp;BU$13&amp;"-"&amp;$B$13,'Вставить отчет '!$P:$S,4,0),0-SUMIF('Вставить отчет '!$P:$P,$C$12&amp;"-"&amp;BU$13&amp;"-"&amp;$B$13,'Вставить отчет '!$G:$G),SUMIF('Вставить отчет '!$P:$P,$C$12&amp;"-"&amp;BU$13&amp;"-"&amp;$B$13,'Вставить отчет '!$G:$G)),0)</f>
        <v>0</v>
      </c>
      <c r="BV14" s="23">
        <f>IFERROR(IF(SUMIF('Вставить отчет '!$P:$P,$C$12&amp;"-"&amp;BV$13&amp;"-"&amp;$B$13,'Вставить отчет '!$G:$G)&gt;VLOOKUP($C$12&amp;"-"&amp;BV$13&amp;"-"&amp;$B$13,'Вставить отчет '!$P:$S,4,0),0-SUMIF('Вставить отчет '!$P:$P,$C$12&amp;"-"&amp;BV$13&amp;"-"&amp;$B$13,'Вставить отчет '!$G:$G),SUMIF('Вставить отчет '!$P:$P,$C$12&amp;"-"&amp;BV$13&amp;"-"&amp;$B$13,'Вставить отчет '!$G:$G)),0)</f>
        <v>88</v>
      </c>
      <c r="BW14" s="23">
        <f>IFERROR(IF(SUMIF('Вставить отчет '!$P:$P,$C$12&amp;"-"&amp;BW$13&amp;"-"&amp;$B$13,'Вставить отчет '!$G:$G)&gt;VLOOKUP($C$12&amp;"-"&amp;BW$13&amp;"-"&amp;$B$13,'Вставить отчет '!$P:$S,4,0),0-SUMIF('Вставить отчет '!$P:$P,$C$12&amp;"-"&amp;BW$13&amp;"-"&amp;$B$13,'Вставить отчет '!$G:$G),SUMIF('Вставить отчет '!$P:$P,$C$12&amp;"-"&amp;BW$13&amp;"-"&amp;$B$13,'Вставить отчет '!$G:$G)),0)</f>
        <v>0</v>
      </c>
      <c r="BX14" s="23">
        <f>IFERROR(IF(SUMIF('Вставить отчет '!$P:$P,$C$12&amp;"-"&amp;BX$13&amp;"-"&amp;$B$13,'Вставить отчет '!$G:$G)&gt;VLOOKUP($C$12&amp;"-"&amp;BX$13&amp;"-"&amp;$B$13,'Вставить отчет '!$P:$S,4,0),0-SUMIF('Вставить отчет '!$P:$P,$C$12&amp;"-"&amp;BX$13&amp;"-"&amp;$B$13,'Вставить отчет '!$G:$G),SUMIF('Вставить отчет '!$P:$P,$C$12&amp;"-"&amp;BX$13&amp;"-"&amp;$B$13,'Вставить отчет '!$G:$G)),0)</f>
        <v>0</v>
      </c>
      <c r="BY14" s="23">
        <f>IFERROR(IF(SUMIF('Вставить отчет '!$P:$P,$C$12&amp;"-"&amp;BY$13&amp;"-"&amp;$B$13,'Вставить отчет '!$G:$G)&gt;VLOOKUP($C$12&amp;"-"&amp;BY$13&amp;"-"&amp;$B$13,'Вставить отчет '!$P:$S,4,0),0-SUMIF('Вставить отчет '!$P:$P,$C$12&amp;"-"&amp;BY$13&amp;"-"&amp;$B$13,'Вставить отчет '!$G:$G),SUMIF('Вставить отчет '!$P:$P,$C$12&amp;"-"&amp;BY$13&amp;"-"&amp;$B$13,'Вставить отчет '!$G:$G)),0)</f>
        <v>0</v>
      </c>
      <c r="BZ14" s="23">
        <f>IFERROR(IF(SUMIF('Вставить отчет '!$P:$P,$C$12&amp;"-"&amp;BZ$13&amp;"-"&amp;$B$13,'Вставить отчет '!$G:$G)&gt;VLOOKUP($C$12&amp;"-"&amp;BZ$13&amp;"-"&amp;$B$13,'Вставить отчет '!$P:$S,4,0),0-SUMIF('Вставить отчет '!$P:$P,$C$12&amp;"-"&amp;BZ$13&amp;"-"&amp;$B$13,'Вставить отчет '!$G:$G),SUMIF('Вставить отчет '!$P:$P,$C$12&amp;"-"&amp;BZ$13&amp;"-"&amp;$B$13,'Вставить отчет '!$G:$G)),0)</f>
        <v>0</v>
      </c>
      <c r="CA14" s="23">
        <f>IFERROR(IF(SUMIF('Вставить отчет '!$P:$P,$C$12&amp;"-"&amp;CA$13&amp;"-"&amp;$B$13,'Вставить отчет '!$G:$G)&gt;VLOOKUP($C$12&amp;"-"&amp;CA$13&amp;"-"&amp;$B$13,'Вставить отчет '!$P:$S,4,0),0-SUMIF('Вставить отчет '!$P:$P,$C$12&amp;"-"&amp;CA$13&amp;"-"&amp;$B$13,'Вставить отчет '!$G:$G),SUMIF('Вставить отчет '!$P:$P,$C$12&amp;"-"&amp;CA$13&amp;"-"&amp;$B$13,'Вставить отчет '!$G:$G)),0)</f>
        <v>15</v>
      </c>
      <c r="CB14" s="23">
        <f>IFERROR(IF(SUMIF('Вставить отчет '!$P:$P,$C$12&amp;"-"&amp;CB$13&amp;"-"&amp;$B$13,'Вставить отчет '!$G:$G)&gt;VLOOKUP($C$12&amp;"-"&amp;CB$13&amp;"-"&amp;$B$13,'Вставить отчет '!$P:$S,4,0),0-SUMIF('Вставить отчет '!$P:$P,$C$12&amp;"-"&amp;CB$13&amp;"-"&amp;$B$13,'Вставить отчет '!$G:$G),SUMIF('Вставить отчет '!$P:$P,$C$12&amp;"-"&amp;CB$13&amp;"-"&amp;$B$13,'Вставить отчет '!$G:$G)),0)</f>
        <v>0</v>
      </c>
      <c r="CC14" s="23">
        <f>IFERROR(IF(SUMIF('Вставить отчет '!$P:$P,$C$12&amp;"-"&amp;CC$13&amp;"-"&amp;$B$13,'Вставить отчет '!$G:$G)&gt;VLOOKUP($C$12&amp;"-"&amp;CC$13&amp;"-"&amp;$B$13,'Вставить отчет '!$P:$S,4,0),0-SUMIF('Вставить отчет '!$P:$P,$C$12&amp;"-"&amp;CC$13&amp;"-"&amp;$B$13,'Вставить отчет '!$G:$G),SUMIF('Вставить отчет '!$P:$P,$C$12&amp;"-"&amp;CC$13&amp;"-"&amp;$B$13,'Вставить отчет '!$G:$G)),0)</f>
        <v>0</v>
      </c>
      <c r="CD14" s="23">
        <f>IFERROR(IF(SUMIF('Вставить отчет '!$P:$P,$C$12&amp;"-"&amp;CD$13&amp;"-"&amp;$B$13,'Вставить отчет '!$G:$G)&gt;VLOOKUP($C$12&amp;"-"&amp;CD$13&amp;"-"&amp;$B$13,'Вставить отчет '!$P:$S,4,0),0-SUMIF('Вставить отчет '!$P:$P,$C$12&amp;"-"&amp;CD$13&amp;"-"&amp;$B$13,'Вставить отчет '!$G:$G),SUMIF('Вставить отчет '!$P:$P,$C$12&amp;"-"&amp;CD$13&amp;"-"&amp;$B$13,'Вставить отчет '!$G:$G)),0)</f>
        <v>0</v>
      </c>
      <c r="CE14" s="23">
        <f>IFERROR(IF(SUMIF('Вставить отчет '!$P:$P,$C$12&amp;"-"&amp;CE$13&amp;"-"&amp;$B$13,'Вставить отчет '!$G:$G)&gt;VLOOKUP($C$12&amp;"-"&amp;CE$13&amp;"-"&amp;$B$13,'Вставить отчет '!$P:$S,4,0),0-SUMIF('Вставить отчет '!$P:$P,$C$12&amp;"-"&amp;CE$13&amp;"-"&amp;$B$13,'Вставить отчет '!$G:$G),SUMIF('Вставить отчет '!$P:$P,$C$12&amp;"-"&amp;CE$13&amp;"-"&amp;$B$13,'Вставить отчет '!$G:$G)),0)</f>
        <v>0</v>
      </c>
      <c r="CF14" s="23">
        <f>IFERROR(IF(SUMIF('Вставить отчет '!$P:$P,$C$12&amp;"-"&amp;CF$13&amp;"-"&amp;$B$13,'Вставить отчет '!$G:$G)&gt;VLOOKUP($C$12&amp;"-"&amp;CF$13&amp;"-"&amp;$B$13,'Вставить отчет '!$P:$S,4,0),0-SUMIF('Вставить отчет '!$P:$P,$C$12&amp;"-"&amp;CF$13&amp;"-"&amp;$B$13,'Вставить отчет '!$G:$G),SUMIF('Вставить отчет '!$P:$P,$C$12&amp;"-"&amp;CF$13&amp;"-"&amp;$B$13,'Вставить отчет '!$G:$G)),0)</f>
        <v>0</v>
      </c>
      <c r="CG14" s="23">
        <f>IFERROR(IF(SUMIF('Вставить отчет '!$P:$P,$C$12&amp;"-"&amp;CG$13&amp;"-"&amp;$B$13,'Вставить отчет '!$G:$G)&gt;VLOOKUP($C$12&amp;"-"&amp;CG$13&amp;"-"&amp;$B$13,'Вставить отчет '!$P:$S,4,0),0-SUMIF('Вставить отчет '!$P:$P,$C$12&amp;"-"&amp;CG$13&amp;"-"&amp;$B$13,'Вставить отчет '!$G:$G),SUMIF('Вставить отчет '!$P:$P,$C$12&amp;"-"&amp;CG$13&amp;"-"&amp;$B$13,'Вставить отчет '!$G:$G)),0)</f>
        <v>0</v>
      </c>
      <c r="CH14" s="23">
        <f>IFERROR(IF(SUMIF('Вставить отчет '!$P:$P,$C$12&amp;"-"&amp;CH$13&amp;"-"&amp;$B$13,'Вставить отчет '!$G:$G)&gt;VLOOKUP($C$12&amp;"-"&amp;CH$13&amp;"-"&amp;$B$13,'Вставить отчет '!$P:$S,4,0),0-SUMIF('Вставить отчет '!$P:$P,$C$12&amp;"-"&amp;CH$13&amp;"-"&amp;$B$13,'Вставить отчет '!$G:$G),SUMIF('Вставить отчет '!$P:$P,$C$12&amp;"-"&amp;CH$13&amp;"-"&amp;$B$13,'Вставить отчет '!$G:$G)),0)</f>
        <v>0</v>
      </c>
      <c r="CI14" s="23">
        <f>IFERROR(IF(SUMIF('Вставить отчет '!$P:$P,$C$12&amp;"-"&amp;CI$13&amp;"-"&amp;$B$13,'Вставить отчет '!$G:$G)&gt;VLOOKUP($C$12&amp;"-"&amp;CI$13&amp;"-"&amp;$B$13,'Вставить отчет '!$P:$S,4,0),0-SUMIF('Вставить отчет '!$P:$P,$C$12&amp;"-"&amp;CI$13&amp;"-"&amp;$B$13,'Вставить отчет '!$G:$G),SUMIF('Вставить отчет '!$P:$P,$C$12&amp;"-"&amp;CI$13&amp;"-"&amp;$B$13,'Вставить отчет '!$G:$G)),0)</f>
        <v>0</v>
      </c>
      <c r="CJ14" s="23">
        <f>IFERROR(IF(SUMIF('Вставить отчет '!$P:$P,$C$12&amp;"-"&amp;CJ$13&amp;"-"&amp;$B$13,'Вставить отчет '!$G:$G)&gt;VLOOKUP($C$12&amp;"-"&amp;CJ$13&amp;"-"&amp;$B$13,'Вставить отчет '!$P:$S,4,0),0-SUMIF('Вставить отчет '!$P:$P,$C$12&amp;"-"&amp;CJ$13&amp;"-"&amp;$B$13,'Вставить отчет '!$G:$G),SUMIF('Вставить отчет '!$P:$P,$C$12&amp;"-"&amp;CJ$13&amp;"-"&amp;$B$13,'Вставить отчет '!$G:$G)),0)</f>
        <v>0</v>
      </c>
      <c r="CK14" s="23">
        <f>IFERROR(IF(SUMIF('Вставить отчет '!$P:$P,$C$12&amp;"-"&amp;CK$13&amp;"-"&amp;$B$13,'Вставить отчет '!$G:$G)&gt;VLOOKUP($C$12&amp;"-"&amp;CK$13&amp;"-"&amp;$B$13,'Вставить отчет '!$P:$S,4,0),0-SUMIF('Вставить отчет '!$P:$P,$C$12&amp;"-"&amp;CK$13&amp;"-"&amp;$B$13,'Вставить отчет '!$G:$G),SUMIF('Вставить отчет '!$P:$P,$C$12&amp;"-"&amp;CK$13&amp;"-"&amp;$B$13,'Вставить отчет '!$G:$G)),0)</f>
        <v>0</v>
      </c>
      <c r="CL14" s="23">
        <f>IFERROR(IF(SUMIF('Вставить отчет '!$P:$P,$C$12&amp;"-"&amp;CL$13&amp;"-"&amp;$B$13,'Вставить отчет '!$G:$G)&gt;VLOOKUP($C$12&amp;"-"&amp;CL$13&amp;"-"&amp;$B$13,'Вставить отчет '!$P:$S,4,0),0-SUMIF('Вставить отчет '!$P:$P,$C$12&amp;"-"&amp;CL$13&amp;"-"&amp;$B$13,'Вставить отчет '!$G:$G),SUMIF('Вставить отчет '!$P:$P,$C$12&amp;"-"&amp;CL$13&amp;"-"&amp;$B$13,'Вставить отчет '!$G:$G)),0)</f>
        <v>0</v>
      </c>
      <c r="CM14" s="23">
        <f>IFERROR(IF(SUMIF('Вставить отчет '!$P:$P,$C$12&amp;"-"&amp;CM$13&amp;"-"&amp;$B$13,'Вставить отчет '!$G:$G)&gt;VLOOKUP($C$12&amp;"-"&amp;CM$13&amp;"-"&amp;$B$13,'Вставить отчет '!$P:$S,4,0),0-SUMIF('Вставить отчет '!$P:$P,$C$12&amp;"-"&amp;CM$13&amp;"-"&amp;$B$13,'Вставить отчет '!$G:$G),SUMIF('Вставить отчет '!$P:$P,$C$12&amp;"-"&amp;CM$13&amp;"-"&amp;$B$13,'Вставить отчет '!$G:$G)),0)</f>
        <v>0</v>
      </c>
      <c r="CN14" s="23">
        <f>IFERROR(IF(SUMIF('Вставить отчет '!$P:$P,$C$12&amp;"-"&amp;CN$13&amp;"-"&amp;$B$13,'Вставить отчет '!$G:$G)&gt;VLOOKUP($C$12&amp;"-"&amp;CN$13&amp;"-"&amp;$B$13,'Вставить отчет '!$P:$S,4,0),0-SUMIF('Вставить отчет '!$P:$P,$C$12&amp;"-"&amp;CN$13&amp;"-"&amp;$B$13,'Вставить отчет '!$G:$G),SUMIF('Вставить отчет '!$P:$P,$C$12&amp;"-"&amp;CN$13&amp;"-"&amp;$B$13,'Вставить отчет '!$G:$G)),0)</f>
        <v>0</v>
      </c>
      <c r="CO14" s="23">
        <f>IFERROR(IF(SUMIF('Вставить отчет '!$P:$P,$C$12&amp;"-"&amp;CO$13&amp;"-"&amp;$B$13,'Вставить отчет '!$G:$G)&gt;VLOOKUP($C$12&amp;"-"&amp;CO$13&amp;"-"&amp;$B$13,'Вставить отчет '!$P:$S,4,0),0-SUMIF('Вставить отчет '!$P:$P,$C$12&amp;"-"&amp;CO$13&amp;"-"&amp;$B$13,'Вставить отчет '!$G:$G),SUMIF('Вставить отчет '!$P:$P,$C$12&amp;"-"&amp;CO$13&amp;"-"&amp;$B$13,'Вставить отчет '!$G:$G)),0)</f>
        <v>0</v>
      </c>
      <c r="CP14" s="23">
        <f>IFERROR(IF(SUMIF('Вставить отчет '!$P:$P,$C$12&amp;"-"&amp;CP$13&amp;"-"&amp;$B$13,'Вставить отчет '!$G:$G)&gt;VLOOKUP($C$12&amp;"-"&amp;CP$13&amp;"-"&amp;$B$13,'Вставить отчет '!$P:$S,4,0),0-SUMIF('Вставить отчет '!$P:$P,$C$12&amp;"-"&amp;CP$13&amp;"-"&amp;$B$13,'Вставить отчет '!$G:$G),SUMIF('Вставить отчет '!$P:$P,$C$12&amp;"-"&amp;CP$13&amp;"-"&amp;$B$13,'Вставить отчет '!$G:$G)),0)</f>
        <v>0</v>
      </c>
      <c r="CQ14" s="23">
        <f>IFERROR(IF(SUMIF('Вставить отчет '!$P:$P,$C$12&amp;"-"&amp;CQ$13&amp;"-"&amp;$B$13,'Вставить отчет '!$G:$G)&gt;VLOOKUP($C$12&amp;"-"&amp;CQ$13&amp;"-"&amp;$B$13,'Вставить отчет '!$P:$S,4,0),0-SUMIF('Вставить отчет '!$P:$P,$C$12&amp;"-"&amp;CQ$13&amp;"-"&amp;$B$13,'Вставить отчет '!$G:$G),SUMIF('Вставить отчет '!$P:$P,$C$12&amp;"-"&amp;CQ$13&amp;"-"&amp;$B$13,'Вставить отчет '!$G:$G)),0)</f>
        <v>0</v>
      </c>
      <c r="CR14" s="25">
        <f>IFERROR(IF(SUMIF('Вставить отчет '!$P:$P,$C$12&amp;"-"&amp;CR$13&amp;"-"&amp;$B$13,'Вставить отчет '!$G:$G)&gt;VLOOKUP($C$12&amp;"-"&amp;CR$13&amp;"-"&amp;$B$13,'Вставить отчет '!$P:$S,4,0),0-SUMIF('Вставить отчет '!$P:$P,$C$12&amp;"-"&amp;CR$13&amp;"-"&amp;$B$13,'Вставить отчет '!$G:$G),SUMIF('Вставить отчет '!$P:$P,$C$12&amp;"-"&amp;CR$13&amp;"-"&amp;$B$13,'Вставить отчет '!$G:$G)),0)</f>
        <v>0</v>
      </c>
    </row>
    <row r="15" spans="1:124" ht="24" thickBot="1" x14ac:dyDescent="0.4">
      <c r="B15" s="14">
        <v>11</v>
      </c>
      <c r="C15" s="15">
        <v>105</v>
      </c>
      <c r="D15" s="16">
        <v>106</v>
      </c>
      <c r="E15" s="16">
        <v>107</v>
      </c>
      <c r="F15" s="16">
        <v>108</v>
      </c>
      <c r="G15" s="16">
        <v>109</v>
      </c>
      <c r="H15" s="16">
        <v>110</v>
      </c>
      <c r="I15" s="16">
        <v>111</v>
      </c>
      <c r="J15" s="16">
        <v>112</v>
      </c>
      <c r="K15" s="16">
        <v>113</v>
      </c>
      <c r="L15" s="16">
        <v>114</v>
      </c>
      <c r="M15" s="16">
        <v>115</v>
      </c>
      <c r="N15" s="16">
        <v>116</v>
      </c>
      <c r="O15" s="16">
        <v>117</v>
      </c>
      <c r="P15" s="16">
        <v>118</v>
      </c>
      <c r="Q15" s="16">
        <v>119</v>
      </c>
      <c r="R15" s="16">
        <v>120</v>
      </c>
      <c r="S15" s="16">
        <v>121</v>
      </c>
      <c r="T15" s="16">
        <v>122</v>
      </c>
      <c r="U15" s="16">
        <v>123</v>
      </c>
      <c r="V15" s="16">
        <v>124</v>
      </c>
      <c r="W15" s="16">
        <v>125</v>
      </c>
      <c r="X15" s="16">
        <v>126</v>
      </c>
      <c r="Y15" s="16">
        <v>127</v>
      </c>
      <c r="Z15" s="16">
        <v>128</v>
      </c>
      <c r="AA15" s="16">
        <v>129</v>
      </c>
      <c r="AB15" s="16">
        <v>130</v>
      </c>
      <c r="AC15" s="16">
        <v>131</v>
      </c>
      <c r="AD15" s="16">
        <v>132</v>
      </c>
      <c r="AE15" s="16">
        <v>133</v>
      </c>
      <c r="AF15" s="16">
        <v>134</v>
      </c>
      <c r="AG15" s="16">
        <v>135</v>
      </c>
      <c r="AH15" s="16">
        <v>136</v>
      </c>
      <c r="AI15" s="16">
        <v>137</v>
      </c>
      <c r="AJ15" s="16">
        <v>138</v>
      </c>
      <c r="AK15" s="16">
        <v>139</v>
      </c>
      <c r="AL15" s="16">
        <v>140</v>
      </c>
      <c r="AM15" s="16">
        <v>141</v>
      </c>
      <c r="AN15" s="16">
        <v>142</v>
      </c>
      <c r="AO15" s="16">
        <v>143</v>
      </c>
      <c r="AP15" s="16">
        <v>144</v>
      </c>
      <c r="AQ15" s="16">
        <v>145</v>
      </c>
      <c r="AR15" s="16">
        <v>146</v>
      </c>
      <c r="AS15" s="16">
        <v>147</v>
      </c>
      <c r="AT15" s="16">
        <v>148</v>
      </c>
      <c r="AU15" s="16">
        <v>149</v>
      </c>
      <c r="AV15" s="16">
        <v>150</v>
      </c>
      <c r="AW15" s="16">
        <v>151</v>
      </c>
      <c r="AX15" s="16">
        <v>152</v>
      </c>
      <c r="AY15" s="16">
        <v>153</v>
      </c>
      <c r="AZ15" s="16">
        <v>154</v>
      </c>
      <c r="BA15" s="16">
        <v>155</v>
      </c>
      <c r="BB15" s="16">
        <v>156</v>
      </c>
      <c r="BC15" s="16">
        <v>157</v>
      </c>
      <c r="BD15" s="16">
        <v>158</v>
      </c>
      <c r="BE15" s="16">
        <v>159</v>
      </c>
      <c r="BF15" s="16">
        <v>160</v>
      </c>
      <c r="BG15" s="16">
        <v>161</v>
      </c>
      <c r="BH15" s="16">
        <v>162</v>
      </c>
      <c r="BI15" s="16">
        <v>163</v>
      </c>
      <c r="BJ15" s="16">
        <v>164</v>
      </c>
      <c r="BK15" s="16">
        <v>165</v>
      </c>
      <c r="BL15" s="16">
        <v>166</v>
      </c>
      <c r="BM15" s="16">
        <v>167</v>
      </c>
      <c r="BN15" s="16">
        <v>168</v>
      </c>
      <c r="BO15" s="16">
        <v>169</v>
      </c>
      <c r="BP15" s="16">
        <v>170</v>
      </c>
      <c r="BQ15" s="16">
        <v>171</v>
      </c>
      <c r="BR15" s="16">
        <v>172</v>
      </c>
      <c r="BS15" s="16">
        <v>173</v>
      </c>
      <c r="BT15" s="16">
        <v>174</v>
      </c>
      <c r="BU15" s="16">
        <v>175</v>
      </c>
      <c r="BV15" s="16">
        <v>176</v>
      </c>
      <c r="BW15" s="16">
        <v>177</v>
      </c>
      <c r="BX15" s="16">
        <v>178</v>
      </c>
      <c r="BY15" s="16">
        <v>179</v>
      </c>
      <c r="BZ15" s="16">
        <v>180</v>
      </c>
      <c r="CA15" s="16">
        <v>181</v>
      </c>
      <c r="CB15" s="16">
        <v>182</v>
      </c>
      <c r="CC15" s="16">
        <v>183</v>
      </c>
      <c r="CD15" s="16">
        <v>184</v>
      </c>
      <c r="CE15" s="16">
        <v>185</v>
      </c>
      <c r="CF15" s="16">
        <v>186</v>
      </c>
      <c r="CG15" s="16">
        <v>187</v>
      </c>
      <c r="CH15" s="16">
        <v>188</v>
      </c>
      <c r="CI15" s="16">
        <v>189</v>
      </c>
      <c r="CJ15" s="16">
        <v>190</v>
      </c>
      <c r="CK15" s="16">
        <v>191</v>
      </c>
      <c r="CL15" s="16">
        <v>192</v>
      </c>
      <c r="CM15" s="16">
        <v>193</v>
      </c>
      <c r="CN15" s="16">
        <v>194</v>
      </c>
      <c r="CO15" s="16">
        <v>195</v>
      </c>
      <c r="CP15" s="16">
        <v>196</v>
      </c>
      <c r="CQ15" s="16">
        <v>197</v>
      </c>
      <c r="CR15" s="16">
        <v>198</v>
      </c>
      <c r="CS15" s="12">
        <v>199</v>
      </c>
      <c r="CT15" s="12">
        <v>200</v>
      </c>
      <c r="CU15" s="12">
        <v>201</v>
      </c>
      <c r="CV15" s="12">
        <v>202</v>
      </c>
      <c r="CW15" s="12">
        <v>203</v>
      </c>
      <c r="CX15" s="12">
        <v>204</v>
      </c>
      <c r="CY15" s="12">
        <v>205</v>
      </c>
      <c r="CZ15" s="12">
        <v>206</v>
      </c>
      <c r="DA15" s="12">
        <v>207</v>
      </c>
      <c r="DB15" s="12">
        <v>208</v>
      </c>
      <c r="DC15" s="12">
        <v>209</v>
      </c>
      <c r="DD15" s="12">
        <v>210</v>
      </c>
      <c r="DE15" s="12">
        <v>211</v>
      </c>
      <c r="DF15" s="12">
        <v>212</v>
      </c>
      <c r="DG15" s="12">
        <v>213</v>
      </c>
      <c r="DH15" s="12">
        <v>214</v>
      </c>
      <c r="DI15" s="12">
        <v>215</v>
      </c>
      <c r="DJ15" s="12">
        <v>216</v>
      </c>
      <c r="DK15" s="12">
        <v>217</v>
      </c>
      <c r="DL15" s="12">
        <v>218</v>
      </c>
      <c r="DM15" s="12">
        <v>219</v>
      </c>
      <c r="DN15" s="12">
        <v>220</v>
      </c>
      <c r="DO15" s="12">
        <v>221</v>
      </c>
      <c r="DP15" s="12">
        <v>222</v>
      </c>
      <c r="DQ15" s="12">
        <v>223</v>
      </c>
      <c r="DR15" s="12">
        <v>224</v>
      </c>
      <c r="DS15" s="12">
        <v>225</v>
      </c>
      <c r="DT15" s="13">
        <v>226</v>
      </c>
    </row>
    <row r="16" spans="1:124" ht="24" thickBot="1" x14ac:dyDescent="0.4">
      <c r="C16" s="21">
        <f>IFERROR(IF(SUMIF('Вставить отчет '!$P:$P,$C$12&amp;"-"&amp;C$15&amp;"-"&amp;$B$15,'Вставить отчет '!$G:$G)&gt;VLOOKUP($C$12&amp;"-"&amp;C$15&amp;"-"&amp;$B$15,'Вставить отчет '!$P:$S,4,0),0-SUMIF('Вставить отчет '!$P:$P,$C$12&amp;"-"&amp;C$15&amp;"-"&amp;$B$15,'Вставить отчет '!$G:$G),SUMIF('Вставить отчет '!$P:$P,$C$12&amp;"-"&amp;C$15&amp;"-"&amp;$B$15,'Вставить отчет '!$G:$G)),0)</f>
        <v>9</v>
      </c>
      <c r="D16" s="22">
        <f>IFERROR(IF(SUMIF('Вставить отчет '!$P:$P,$C$12&amp;"-"&amp;D$15&amp;"-"&amp;$B$15,'Вставить отчет '!$G:$G)&gt;VLOOKUP($C$12&amp;"-"&amp;D$15&amp;"-"&amp;$B$15,'Вставить отчет '!$P:$S,4,0),0-SUMIF('Вставить отчет '!$P:$P,$C$12&amp;"-"&amp;D$15&amp;"-"&amp;$B$15,'Вставить отчет '!$G:$G),SUMIF('Вставить отчет '!$P:$P,$C$12&amp;"-"&amp;D$15&amp;"-"&amp;$B$15,'Вставить отчет '!$G:$G)),0)</f>
        <v>0</v>
      </c>
      <c r="E16" s="22">
        <f>IFERROR(IF(SUMIF('Вставить отчет '!$P:$P,$C$12&amp;"-"&amp;E$15&amp;"-"&amp;$B$15,'Вставить отчет '!$G:$G)&gt;VLOOKUP($C$12&amp;"-"&amp;E$15&amp;"-"&amp;$B$15,'Вставить отчет '!$P:$S,4,0),0-SUMIF('Вставить отчет '!$P:$P,$C$12&amp;"-"&amp;E$15&amp;"-"&amp;$B$15,'Вставить отчет '!$G:$G),SUMIF('Вставить отчет '!$P:$P,$C$12&amp;"-"&amp;E$15&amp;"-"&amp;$B$15,'Вставить отчет '!$G:$G)),0)</f>
        <v>0</v>
      </c>
      <c r="F16" s="22">
        <f>IFERROR(IF(SUMIF('Вставить отчет '!$P:$P,$C$12&amp;"-"&amp;F$15&amp;"-"&amp;$B$15,'Вставить отчет '!$G:$G)&gt;VLOOKUP($C$12&amp;"-"&amp;F$15&amp;"-"&amp;$B$15,'Вставить отчет '!$P:$S,4,0),0-SUMIF('Вставить отчет '!$P:$P,$C$12&amp;"-"&amp;F$15&amp;"-"&amp;$B$15,'Вставить отчет '!$G:$G),SUMIF('Вставить отчет '!$P:$P,$C$12&amp;"-"&amp;F$15&amp;"-"&amp;$B$15,'Вставить отчет '!$G:$G)),0)</f>
        <v>0</v>
      </c>
      <c r="G16" s="22">
        <f>IFERROR(IF(SUMIF('Вставить отчет '!$P:$P,$C$12&amp;"-"&amp;G$15&amp;"-"&amp;$B$15,'Вставить отчет '!$G:$G)&gt;VLOOKUP($C$12&amp;"-"&amp;G$15&amp;"-"&amp;$B$15,'Вставить отчет '!$P:$S,4,0),0-SUMIF('Вставить отчет '!$P:$P,$C$12&amp;"-"&amp;G$15&amp;"-"&amp;$B$15,'Вставить отчет '!$G:$G),SUMIF('Вставить отчет '!$P:$P,$C$12&amp;"-"&amp;G$15&amp;"-"&amp;$B$15,'Вставить отчет '!$G:$G)),0)</f>
        <v>3</v>
      </c>
      <c r="H16" s="22">
        <f>IFERROR(IF(SUMIF('Вставить отчет '!$P:$P,$C$12&amp;"-"&amp;H$15&amp;"-"&amp;$B$15,'Вставить отчет '!$G:$G)&gt;VLOOKUP($C$12&amp;"-"&amp;H$15&amp;"-"&amp;$B$15,'Вставить отчет '!$P:$S,4,0),0-SUMIF('Вставить отчет '!$P:$P,$C$12&amp;"-"&amp;H$15&amp;"-"&amp;$B$15,'Вставить отчет '!$G:$G),SUMIF('Вставить отчет '!$P:$P,$C$12&amp;"-"&amp;H$15&amp;"-"&amp;$B$15,'Вставить отчет '!$G:$G)),0)</f>
        <v>0</v>
      </c>
      <c r="I16" s="22">
        <f>IFERROR(IF(SUMIF('Вставить отчет '!$P:$P,$C$12&amp;"-"&amp;I$15&amp;"-"&amp;$B$15,'Вставить отчет '!$G:$G)&gt;VLOOKUP($C$12&amp;"-"&amp;I$15&amp;"-"&amp;$B$15,'Вставить отчет '!$P:$S,4,0),0-SUMIF('Вставить отчет '!$P:$P,$C$12&amp;"-"&amp;I$15&amp;"-"&amp;$B$15,'Вставить отчет '!$G:$G),SUMIF('Вставить отчет '!$P:$P,$C$12&amp;"-"&amp;I$15&amp;"-"&amp;$B$15,'Вставить отчет '!$G:$G)),0)</f>
        <v>0</v>
      </c>
      <c r="J16" s="22">
        <f>IFERROR(IF(SUMIF('Вставить отчет '!$P:$P,$C$12&amp;"-"&amp;J$15&amp;"-"&amp;$B$15,'Вставить отчет '!$G:$G)&gt;VLOOKUP($C$12&amp;"-"&amp;J$15&amp;"-"&amp;$B$15,'Вставить отчет '!$P:$S,4,0),0-SUMIF('Вставить отчет '!$P:$P,$C$12&amp;"-"&amp;J$15&amp;"-"&amp;$B$15,'Вставить отчет '!$G:$G),SUMIF('Вставить отчет '!$P:$P,$C$12&amp;"-"&amp;J$15&amp;"-"&amp;$B$15,'Вставить отчет '!$G:$G)),0)</f>
        <v>9</v>
      </c>
      <c r="K16" s="22">
        <f>IFERROR(IF(SUMIF('Вставить отчет '!$P:$P,$C$12&amp;"-"&amp;K$15&amp;"-"&amp;$B$15,'Вставить отчет '!$G:$G)&gt;VLOOKUP($C$12&amp;"-"&amp;K$15&amp;"-"&amp;$B$15,'Вставить отчет '!$P:$S,4,0),0-SUMIF('Вставить отчет '!$P:$P,$C$12&amp;"-"&amp;K$15&amp;"-"&amp;$B$15,'Вставить отчет '!$G:$G),SUMIF('Вставить отчет '!$P:$P,$C$12&amp;"-"&amp;K$15&amp;"-"&amp;$B$15,'Вставить отчет '!$G:$G)),0)</f>
        <v>6</v>
      </c>
      <c r="L16" s="22">
        <f>IFERROR(IF(SUMIF('Вставить отчет '!$P:$P,$C$12&amp;"-"&amp;L$15&amp;"-"&amp;$B$15,'Вставить отчет '!$G:$G)&gt;VLOOKUP($C$12&amp;"-"&amp;L$15&amp;"-"&amp;$B$15,'Вставить отчет '!$P:$S,4,0),0-SUMIF('Вставить отчет '!$P:$P,$C$12&amp;"-"&amp;L$15&amp;"-"&amp;$B$15,'Вставить отчет '!$G:$G),SUMIF('Вставить отчет '!$P:$P,$C$12&amp;"-"&amp;L$15&amp;"-"&amp;$B$15,'Вставить отчет '!$G:$G)),0)</f>
        <v>0</v>
      </c>
      <c r="M16" s="22">
        <f>IFERROR(IF(SUMIF('Вставить отчет '!$P:$P,$C$12&amp;"-"&amp;M$15&amp;"-"&amp;$B$15,'Вставить отчет '!$G:$G)&gt;VLOOKUP($C$12&amp;"-"&amp;M$15&amp;"-"&amp;$B$15,'Вставить отчет '!$P:$S,4,0),0-SUMIF('Вставить отчет '!$P:$P,$C$12&amp;"-"&amp;M$15&amp;"-"&amp;$B$15,'Вставить отчет '!$G:$G),SUMIF('Вставить отчет '!$P:$P,$C$12&amp;"-"&amp;M$15&amp;"-"&amp;$B$15,'Вставить отчет '!$G:$G)),0)</f>
        <v>0</v>
      </c>
      <c r="N16" s="22">
        <f>IFERROR(IF(SUMIF('Вставить отчет '!$P:$P,$C$12&amp;"-"&amp;N$15&amp;"-"&amp;$B$15,'Вставить отчет '!$G:$G)&gt;VLOOKUP($C$12&amp;"-"&amp;N$15&amp;"-"&amp;$B$15,'Вставить отчет '!$P:$S,4,0),0-SUMIF('Вставить отчет '!$P:$P,$C$12&amp;"-"&amp;N$15&amp;"-"&amp;$B$15,'Вставить отчет '!$G:$G),SUMIF('Вставить отчет '!$P:$P,$C$12&amp;"-"&amp;N$15&amp;"-"&amp;$B$15,'Вставить отчет '!$G:$G)),0)</f>
        <v>0</v>
      </c>
      <c r="O16" s="22">
        <f>IFERROR(IF(SUMIF('Вставить отчет '!$P:$P,$C$12&amp;"-"&amp;O$15&amp;"-"&amp;$B$15,'Вставить отчет '!$G:$G)&gt;VLOOKUP($C$12&amp;"-"&amp;O$15&amp;"-"&amp;$B$15,'Вставить отчет '!$P:$S,4,0),0-SUMIF('Вставить отчет '!$P:$P,$C$12&amp;"-"&amp;O$15&amp;"-"&amp;$B$15,'Вставить отчет '!$G:$G),SUMIF('Вставить отчет '!$P:$P,$C$12&amp;"-"&amp;O$15&amp;"-"&amp;$B$15,'Вставить отчет '!$G:$G)),0)</f>
        <v>0</v>
      </c>
      <c r="P16" s="22">
        <f>IFERROR(IF(SUMIF('Вставить отчет '!$P:$P,$C$12&amp;"-"&amp;P$15&amp;"-"&amp;$B$15,'Вставить отчет '!$G:$G)&gt;VLOOKUP($C$12&amp;"-"&amp;P$15&amp;"-"&amp;$B$15,'Вставить отчет '!$P:$S,4,0),0-SUMIF('Вставить отчет '!$P:$P,$C$12&amp;"-"&amp;P$15&amp;"-"&amp;$B$15,'Вставить отчет '!$G:$G),SUMIF('Вставить отчет '!$P:$P,$C$12&amp;"-"&amp;P$15&amp;"-"&amp;$B$15,'Вставить отчет '!$G:$G)),0)</f>
        <v>0</v>
      </c>
      <c r="Q16" s="22">
        <f>IFERROR(IF(SUMIF('Вставить отчет '!$P:$P,$C$12&amp;"-"&amp;Q$15&amp;"-"&amp;$B$15,'Вставить отчет '!$G:$G)&gt;VLOOKUP($C$12&amp;"-"&amp;Q$15&amp;"-"&amp;$B$15,'Вставить отчет '!$P:$S,4,0),0-SUMIF('Вставить отчет '!$P:$P,$C$12&amp;"-"&amp;Q$15&amp;"-"&amp;$B$15,'Вставить отчет '!$G:$G),SUMIF('Вставить отчет '!$P:$P,$C$12&amp;"-"&amp;Q$15&amp;"-"&amp;$B$15,'Вставить отчет '!$G:$G)),0)</f>
        <v>0</v>
      </c>
      <c r="R16" s="22">
        <f>IFERROR(IF(SUMIF('Вставить отчет '!$P:$P,$C$12&amp;"-"&amp;R$15&amp;"-"&amp;$B$15,'Вставить отчет '!$G:$G)&gt;VLOOKUP($C$12&amp;"-"&amp;R$15&amp;"-"&amp;$B$15,'Вставить отчет '!$P:$S,4,0),0-SUMIF('Вставить отчет '!$P:$P,$C$12&amp;"-"&amp;R$15&amp;"-"&amp;$B$15,'Вставить отчет '!$G:$G),SUMIF('Вставить отчет '!$P:$P,$C$12&amp;"-"&amp;R$15&amp;"-"&amp;$B$15,'Вставить отчет '!$G:$G)),0)</f>
        <v>0</v>
      </c>
      <c r="S16" s="22">
        <f>IFERROR(IF(SUMIF('Вставить отчет '!$P:$P,$C$12&amp;"-"&amp;S$15&amp;"-"&amp;$B$15,'Вставить отчет '!$G:$G)&gt;VLOOKUP($C$12&amp;"-"&amp;S$15&amp;"-"&amp;$B$15,'Вставить отчет '!$P:$S,4,0),0-SUMIF('Вставить отчет '!$P:$P,$C$12&amp;"-"&amp;S$15&amp;"-"&amp;$B$15,'Вставить отчет '!$G:$G),SUMIF('Вставить отчет '!$P:$P,$C$12&amp;"-"&amp;S$15&amp;"-"&amp;$B$15,'Вставить отчет '!$G:$G)),0)</f>
        <v>40</v>
      </c>
      <c r="T16" s="22">
        <f>IFERROR(IF(SUMIF('Вставить отчет '!$P:$P,$C$12&amp;"-"&amp;T$15&amp;"-"&amp;$B$15,'Вставить отчет '!$G:$G)&gt;VLOOKUP($C$12&amp;"-"&amp;T$15&amp;"-"&amp;$B$15,'Вставить отчет '!$P:$S,4,0),0-SUMIF('Вставить отчет '!$P:$P,$C$12&amp;"-"&amp;T$15&amp;"-"&amp;$B$15,'Вставить отчет '!$G:$G),SUMIF('Вставить отчет '!$P:$P,$C$12&amp;"-"&amp;T$15&amp;"-"&amp;$B$15,'Вставить отчет '!$G:$G)),0)</f>
        <v>0</v>
      </c>
      <c r="U16" s="22">
        <f>IFERROR(IF(SUMIF('Вставить отчет '!$P:$P,$C$12&amp;"-"&amp;U$15&amp;"-"&amp;$B$15,'Вставить отчет '!$G:$G)&gt;VLOOKUP($C$12&amp;"-"&amp;U$15&amp;"-"&amp;$B$15,'Вставить отчет '!$P:$S,4,0),0-SUMIF('Вставить отчет '!$P:$P,$C$12&amp;"-"&amp;U$15&amp;"-"&amp;$B$15,'Вставить отчет '!$G:$G),SUMIF('Вставить отчет '!$P:$P,$C$12&amp;"-"&amp;U$15&amp;"-"&amp;$B$15,'Вставить отчет '!$G:$G)),0)</f>
        <v>0</v>
      </c>
      <c r="V16" s="22">
        <f>IFERROR(IF(SUMIF('Вставить отчет '!$P:$P,$C$12&amp;"-"&amp;V$15&amp;"-"&amp;$B$15,'Вставить отчет '!$G:$G)&gt;VLOOKUP($C$12&amp;"-"&amp;V$15&amp;"-"&amp;$B$15,'Вставить отчет '!$P:$S,4,0),0-SUMIF('Вставить отчет '!$P:$P,$C$12&amp;"-"&amp;V$15&amp;"-"&amp;$B$15,'Вставить отчет '!$G:$G),SUMIF('Вставить отчет '!$P:$P,$C$12&amp;"-"&amp;V$15&amp;"-"&amp;$B$15,'Вставить отчет '!$G:$G)),0)</f>
        <v>0</v>
      </c>
      <c r="W16" s="22">
        <f>IFERROR(IF(SUMIF('Вставить отчет '!$P:$P,$C$12&amp;"-"&amp;W$15&amp;"-"&amp;$B$15,'Вставить отчет '!$G:$G)&gt;VLOOKUP($C$12&amp;"-"&amp;W$15&amp;"-"&amp;$B$15,'Вставить отчет '!$P:$S,4,0),0-SUMIF('Вставить отчет '!$P:$P,$C$12&amp;"-"&amp;W$15&amp;"-"&amp;$B$15,'Вставить отчет '!$G:$G),SUMIF('Вставить отчет '!$P:$P,$C$12&amp;"-"&amp;W$15&amp;"-"&amp;$B$15,'Вставить отчет '!$G:$G)),0)</f>
        <v>0</v>
      </c>
      <c r="X16" s="22">
        <f>IFERROR(IF(SUMIF('Вставить отчет '!$P:$P,$C$12&amp;"-"&amp;X$15&amp;"-"&amp;$B$15,'Вставить отчет '!$G:$G)&gt;VLOOKUP($C$12&amp;"-"&amp;X$15&amp;"-"&amp;$B$15,'Вставить отчет '!$P:$S,4,0),0-SUMIF('Вставить отчет '!$P:$P,$C$12&amp;"-"&amp;X$15&amp;"-"&amp;$B$15,'Вставить отчет '!$G:$G),SUMIF('Вставить отчет '!$P:$P,$C$12&amp;"-"&amp;X$15&amp;"-"&amp;$B$15,'Вставить отчет '!$G:$G)),0)</f>
        <v>0</v>
      </c>
      <c r="Y16" s="22">
        <f>IFERROR(IF(SUMIF('Вставить отчет '!$P:$P,$C$12&amp;"-"&amp;Y$15&amp;"-"&amp;$B$15,'Вставить отчет '!$G:$G)&gt;VLOOKUP($C$12&amp;"-"&amp;Y$15&amp;"-"&amp;$B$15,'Вставить отчет '!$P:$S,4,0),0-SUMIF('Вставить отчет '!$P:$P,$C$12&amp;"-"&amp;Y$15&amp;"-"&amp;$B$15,'Вставить отчет '!$G:$G),SUMIF('Вставить отчет '!$P:$P,$C$12&amp;"-"&amp;Y$15&amp;"-"&amp;$B$15,'Вставить отчет '!$G:$G)),0)</f>
        <v>5</v>
      </c>
      <c r="Z16" s="22">
        <f>IFERROR(IF(SUMIF('Вставить отчет '!$P:$P,$C$12&amp;"-"&amp;Z$15&amp;"-"&amp;$B$15,'Вставить отчет '!$G:$G)&gt;VLOOKUP($C$12&amp;"-"&amp;Z$15&amp;"-"&amp;$B$15,'Вставить отчет '!$P:$S,4,0),0-SUMIF('Вставить отчет '!$P:$P,$C$12&amp;"-"&amp;Z$15&amp;"-"&amp;$B$15,'Вставить отчет '!$G:$G),SUMIF('Вставить отчет '!$P:$P,$C$12&amp;"-"&amp;Z$15&amp;"-"&amp;$B$15,'Вставить отчет '!$G:$G)),0)</f>
        <v>0</v>
      </c>
      <c r="AA16" s="22">
        <f>IFERROR(IF(SUMIF('Вставить отчет '!$P:$P,$C$12&amp;"-"&amp;AA$15&amp;"-"&amp;$B$15,'Вставить отчет '!$G:$G)&gt;VLOOKUP($C$12&amp;"-"&amp;AA$15&amp;"-"&amp;$B$15,'Вставить отчет '!$P:$S,4,0),0-SUMIF('Вставить отчет '!$P:$P,$C$12&amp;"-"&amp;AA$15&amp;"-"&amp;$B$15,'Вставить отчет '!$G:$G),SUMIF('Вставить отчет '!$P:$P,$C$12&amp;"-"&amp;AA$15&amp;"-"&amp;$B$15,'Вставить отчет '!$G:$G)),0)</f>
        <v>0</v>
      </c>
      <c r="AB16" s="22">
        <f>IFERROR(IF(SUMIF('Вставить отчет '!$P:$P,$C$12&amp;"-"&amp;AB$15&amp;"-"&amp;$B$15,'Вставить отчет '!$G:$G)&gt;VLOOKUP($C$12&amp;"-"&amp;AB$15&amp;"-"&amp;$B$15,'Вставить отчет '!$P:$S,4,0),0-SUMIF('Вставить отчет '!$P:$P,$C$12&amp;"-"&amp;AB$15&amp;"-"&amp;$B$15,'Вставить отчет '!$G:$G),SUMIF('Вставить отчет '!$P:$P,$C$12&amp;"-"&amp;AB$15&amp;"-"&amp;$B$15,'Вставить отчет '!$G:$G)),0)</f>
        <v>0</v>
      </c>
      <c r="AC16" s="22">
        <f>IFERROR(IF(SUMIF('Вставить отчет '!$P:$P,$C$12&amp;"-"&amp;AC$15&amp;"-"&amp;$B$15,'Вставить отчет '!$G:$G)&gt;VLOOKUP($C$12&amp;"-"&amp;AC$15&amp;"-"&amp;$B$15,'Вставить отчет '!$P:$S,4,0),0-SUMIF('Вставить отчет '!$P:$P,$C$12&amp;"-"&amp;AC$15&amp;"-"&amp;$B$15,'Вставить отчет '!$G:$G),SUMIF('Вставить отчет '!$P:$P,$C$12&amp;"-"&amp;AC$15&amp;"-"&amp;$B$15,'Вставить отчет '!$G:$G)),0)</f>
        <v>0</v>
      </c>
      <c r="AD16" s="22">
        <f>IFERROR(IF(SUMIF('Вставить отчет '!$P:$P,$C$12&amp;"-"&amp;AD$15&amp;"-"&amp;$B$15,'Вставить отчет '!$G:$G)&gt;VLOOKUP($C$12&amp;"-"&amp;AD$15&amp;"-"&amp;$B$15,'Вставить отчет '!$P:$S,4,0),0-SUMIF('Вставить отчет '!$P:$P,$C$12&amp;"-"&amp;AD$15&amp;"-"&amp;$B$15,'Вставить отчет '!$G:$G),SUMIF('Вставить отчет '!$P:$P,$C$12&amp;"-"&amp;AD$15&amp;"-"&amp;$B$15,'Вставить отчет '!$G:$G)),0)</f>
        <v>0</v>
      </c>
      <c r="AE16" s="22">
        <f>IFERROR(IF(SUMIF('Вставить отчет '!$P:$P,$C$12&amp;"-"&amp;AE$15&amp;"-"&amp;$B$15,'Вставить отчет '!$G:$G)&gt;VLOOKUP($C$12&amp;"-"&amp;AE$15&amp;"-"&amp;$B$15,'Вставить отчет '!$P:$S,4,0),0-SUMIF('Вставить отчет '!$P:$P,$C$12&amp;"-"&amp;AE$15&amp;"-"&amp;$B$15,'Вставить отчет '!$G:$G),SUMIF('Вставить отчет '!$P:$P,$C$12&amp;"-"&amp;AE$15&amp;"-"&amp;$B$15,'Вставить отчет '!$G:$G)),0)</f>
        <v>0</v>
      </c>
      <c r="AF16" s="22">
        <f>IFERROR(IF(SUMIF('Вставить отчет '!$P:$P,$C$12&amp;"-"&amp;AF$15&amp;"-"&amp;$B$15,'Вставить отчет '!$G:$G)&gt;VLOOKUP($C$12&amp;"-"&amp;AF$15&amp;"-"&amp;$B$15,'Вставить отчет '!$P:$S,4,0),0-SUMIF('Вставить отчет '!$P:$P,$C$12&amp;"-"&amp;AF$15&amp;"-"&amp;$B$15,'Вставить отчет '!$G:$G),SUMIF('Вставить отчет '!$P:$P,$C$12&amp;"-"&amp;AF$15&amp;"-"&amp;$B$15,'Вставить отчет '!$G:$G)),0)</f>
        <v>2</v>
      </c>
      <c r="AG16" s="22">
        <f>IFERROR(IF(SUMIF('Вставить отчет '!$P:$P,$C$12&amp;"-"&amp;AG$15&amp;"-"&amp;$B$15,'Вставить отчет '!$G:$G)&gt;VLOOKUP($C$12&amp;"-"&amp;AG$15&amp;"-"&amp;$B$15,'Вставить отчет '!$P:$S,4,0),0-SUMIF('Вставить отчет '!$P:$P,$C$12&amp;"-"&amp;AG$15&amp;"-"&amp;$B$15,'Вставить отчет '!$G:$G),SUMIF('Вставить отчет '!$P:$P,$C$12&amp;"-"&amp;AG$15&amp;"-"&amp;$B$15,'Вставить отчет '!$G:$G)),0)</f>
        <v>0</v>
      </c>
      <c r="AH16" s="22">
        <f>IFERROR(IF(SUMIF('Вставить отчет '!$P:$P,$C$12&amp;"-"&amp;AH$15&amp;"-"&amp;$B$15,'Вставить отчет '!$G:$G)&gt;VLOOKUP($C$12&amp;"-"&amp;AH$15&amp;"-"&amp;$B$15,'Вставить отчет '!$P:$S,4,0),0-SUMIF('Вставить отчет '!$P:$P,$C$12&amp;"-"&amp;AH$15&amp;"-"&amp;$B$15,'Вставить отчет '!$G:$G),SUMIF('Вставить отчет '!$P:$P,$C$12&amp;"-"&amp;AH$15&amp;"-"&amp;$B$15,'Вставить отчет '!$G:$G)),0)</f>
        <v>0</v>
      </c>
      <c r="AI16" s="22">
        <f>IFERROR(IF(SUMIF('Вставить отчет '!$P:$P,$C$12&amp;"-"&amp;AI$15&amp;"-"&amp;$B$15,'Вставить отчет '!$G:$G)&gt;VLOOKUP($C$12&amp;"-"&amp;AI$15&amp;"-"&amp;$B$15,'Вставить отчет '!$P:$S,4,0),0-SUMIF('Вставить отчет '!$P:$P,$C$12&amp;"-"&amp;AI$15&amp;"-"&amp;$B$15,'Вставить отчет '!$G:$G),SUMIF('Вставить отчет '!$P:$P,$C$12&amp;"-"&amp;AI$15&amp;"-"&amp;$B$15,'Вставить отчет '!$G:$G)),0)</f>
        <v>0</v>
      </c>
      <c r="AJ16" s="22">
        <f>IFERROR(IF(SUMIF('Вставить отчет '!$P:$P,$C$12&amp;"-"&amp;AJ$15&amp;"-"&amp;$B$15,'Вставить отчет '!$G:$G)&gt;VLOOKUP($C$12&amp;"-"&amp;AJ$15&amp;"-"&amp;$B$15,'Вставить отчет '!$P:$S,4,0),0-SUMIF('Вставить отчет '!$P:$P,$C$12&amp;"-"&amp;AJ$15&amp;"-"&amp;$B$15,'Вставить отчет '!$G:$G),SUMIF('Вставить отчет '!$P:$P,$C$12&amp;"-"&amp;AJ$15&amp;"-"&amp;$B$15,'Вставить отчет '!$G:$G)),0)</f>
        <v>0</v>
      </c>
      <c r="AK16" s="22">
        <f>IFERROR(IF(SUMIF('Вставить отчет '!$P:$P,$C$12&amp;"-"&amp;AK$15&amp;"-"&amp;$B$15,'Вставить отчет '!$G:$G)&gt;VLOOKUP($C$12&amp;"-"&amp;AK$15&amp;"-"&amp;$B$15,'Вставить отчет '!$P:$S,4,0),0-SUMIF('Вставить отчет '!$P:$P,$C$12&amp;"-"&amp;AK$15&amp;"-"&amp;$B$15,'Вставить отчет '!$G:$G),SUMIF('Вставить отчет '!$P:$P,$C$12&amp;"-"&amp;AK$15&amp;"-"&amp;$B$15,'Вставить отчет '!$G:$G)),0)</f>
        <v>0</v>
      </c>
      <c r="AL16" s="22">
        <f>IFERROR(IF(SUMIF('Вставить отчет '!$P:$P,$C$12&amp;"-"&amp;AL$15&amp;"-"&amp;$B$15,'Вставить отчет '!$G:$G)&gt;VLOOKUP($C$12&amp;"-"&amp;AL$15&amp;"-"&amp;$B$15,'Вставить отчет '!$P:$S,4,0),0-SUMIF('Вставить отчет '!$P:$P,$C$12&amp;"-"&amp;AL$15&amp;"-"&amp;$B$15,'Вставить отчет '!$G:$G),SUMIF('Вставить отчет '!$P:$P,$C$12&amp;"-"&amp;AL$15&amp;"-"&amp;$B$15,'Вставить отчет '!$G:$G)),0)</f>
        <v>0</v>
      </c>
      <c r="AM16" s="22">
        <f>IFERROR(IF(SUMIF('Вставить отчет '!$P:$P,$C$12&amp;"-"&amp;AM$15&amp;"-"&amp;$B$15,'Вставить отчет '!$G:$G)&gt;VLOOKUP($C$12&amp;"-"&amp;AM$15&amp;"-"&amp;$B$15,'Вставить отчет '!$P:$S,4,0),0-SUMIF('Вставить отчет '!$P:$P,$C$12&amp;"-"&amp;AM$15&amp;"-"&amp;$B$15,'Вставить отчет '!$G:$G),SUMIF('Вставить отчет '!$P:$P,$C$12&amp;"-"&amp;AM$15&amp;"-"&amp;$B$15,'Вставить отчет '!$G:$G)),0)</f>
        <v>0</v>
      </c>
      <c r="AN16" s="22">
        <f>IFERROR(IF(SUMIF('Вставить отчет '!$P:$P,$C$12&amp;"-"&amp;AN$15&amp;"-"&amp;$B$15,'Вставить отчет '!$G:$G)&gt;VLOOKUP($C$12&amp;"-"&amp;AN$15&amp;"-"&amp;$B$15,'Вставить отчет '!$P:$S,4,0),0-SUMIF('Вставить отчет '!$P:$P,$C$12&amp;"-"&amp;AN$15&amp;"-"&amp;$B$15,'Вставить отчет '!$G:$G),SUMIF('Вставить отчет '!$P:$P,$C$12&amp;"-"&amp;AN$15&amp;"-"&amp;$B$15,'Вставить отчет '!$G:$G)),0)</f>
        <v>0</v>
      </c>
      <c r="AO16" s="22">
        <f>IFERROR(IF(SUMIF('Вставить отчет '!$P:$P,$C$12&amp;"-"&amp;AO$15&amp;"-"&amp;$B$15,'Вставить отчет '!$G:$G)&gt;VLOOKUP($C$12&amp;"-"&amp;AO$15&amp;"-"&amp;$B$15,'Вставить отчет '!$P:$S,4,0),0-SUMIF('Вставить отчет '!$P:$P,$C$12&amp;"-"&amp;AO$15&amp;"-"&amp;$B$15,'Вставить отчет '!$G:$G),SUMIF('Вставить отчет '!$P:$P,$C$12&amp;"-"&amp;AO$15&amp;"-"&amp;$B$15,'Вставить отчет '!$G:$G)),0)</f>
        <v>0</v>
      </c>
      <c r="AP16" s="22">
        <f>IFERROR(IF(SUMIF('Вставить отчет '!$P:$P,$C$12&amp;"-"&amp;AP$15&amp;"-"&amp;$B$15,'Вставить отчет '!$G:$G)&gt;VLOOKUP($C$12&amp;"-"&amp;AP$15&amp;"-"&amp;$B$15,'Вставить отчет '!$P:$S,4,0),0-SUMIF('Вставить отчет '!$P:$P,$C$12&amp;"-"&amp;AP$15&amp;"-"&amp;$B$15,'Вставить отчет '!$G:$G),SUMIF('Вставить отчет '!$P:$P,$C$12&amp;"-"&amp;AP$15&amp;"-"&amp;$B$15,'Вставить отчет '!$G:$G)),0)</f>
        <v>0</v>
      </c>
      <c r="AQ16" s="22">
        <f>IFERROR(IF(SUMIF('Вставить отчет '!$P:$P,$C$12&amp;"-"&amp;AQ$15&amp;"-"&amp;$B$15,'Вставить отчет '!$G:$G)&gt;VLOOKUP($C$12&amp;"-"&amp;AQ$15&amp;"-"&amp;$B$15,'Вставить отчет '!$P:$S,4,0),0-SUMIF('Вставить отчет '!$P:$P,$C$12&amp;"-"&amp;AQ$15&amp;"-"&amp;$B$15,'Вставить отчет '!$G:$G),SUMIF('Вставить отчет '!$P:$P,$C$12&amp;"-"&amp;AQ$15&amp;"-"&amp;$B$15,'Вставить отчет '!$G:$G)),0)</f>
        <v>0</v>
      </c>
      <c r="AR16" s="22">
        <f>IFERROR(IF(SUMIF('Вставить отчет '!$P:$P,$C$12&amp;"-"&amp;AR$15&amp;"-"&amp;$B$15,'Вставить отчет '!$G:$G)&gt;VLOOKUP($C$12&amp;"-"&amp;AR$15&amp;"-"&amp;$B$15,'Вставить отчет '!$P:$S,4,0),0-SUMIF('Вставить отчет '!$P:$P,$C$12&amp;"-"&amp;AR$15&amp;"-"&amp;$B$15,'Вставить отчет '!$G:$G),SUMIF('Вставить отчет '!$P:$P,$C$12&amp;"-"&amp;AR$15&amp;"-"&amp;$B$15,'Вставить отчет '!$G:$G)),0)</f>
        <v>0</v>
      </c>
      <c r="AS16" s="22">
        <f>IFERROR(IF(SUMIF('Вставить отчет '!$P:$P,$C$12&amp;"-"&amp;AS$15&amp;"-"&amp;$B$15,'Вставить отчет '!$G:$G)&gt;VLOOKUP($C$12&amp;"-"&amp;AS$15&amp;"-"&amp;$B$15,'Вставить отчет '!$P:$S,4,0),0-SUMIF('Вставить отчет '!$P:$P,$C$12&amp;"-"&amp;AS$15&amp;"-"&amp;$B$15,'Вставить отчет '!$G:$G),SUMIF('Вставить отчет '!$P:$P,$C$12&amp;"-"&amp;AS$15&amp;"-"&amp;$B$15,'Вставить отчет '!$G:$G)),0)</f>
        <v>5</v>
      </c>
      <c r="AT16" s="22">
        <f>IFERROR(IF(SUMIF('Вставить отчет '!$P:$P,$C$12&amp;"-"&amp;AT$15&amp;"-"&amp;$B$15,'Вставить отчет '!$G:$G)&gt;VLOOKUP($C$12&amp;"-"&amp;AT$15&amp;"-"&amp;$B$15,'Вставить отчет '!$P:$S,4,0),0-SUMIF('Вставить отчет '!$P:$P,$C$12&amp;"-"&amp;AT$15&amp;"-"&amp;$B$15,'Вставить отчет '!$G:$G),SUMIF('Вставить отчет '!$P:$P,$C$12&amp;"-"&amp;AT$15&amp;"-"&amp;$B$15,'Вставить отчет '!$G:$G)),0)</f>
        <v>0</v>
      </c>
      <c r="AU16" s="22">
        <f>IFERROR(IF(SUMIF('Вставить отчет '!$P:$P,$C$12&amp;"-"&amp;AU$15&amp;"-"&amp;$B$15,'Вставить отчет '!$G:$G)&gt;VLOOKUP($C$12&amp;"-"&amp;AU$15&amp;"-"&amp;$B$15,'Вставить отчет '!$P:$S,4,0),0-SUMIF('Вставить отчет '!$P:$P,$C$12&amp;"-"&amp;AU$15&amp;"-"&amp;$B$15,'Вставить отчет '!$G:$G),SUMIF('Вставить отчет '!$P:$P,$C$12&amp;"-"&amp;AU$15&amp;"-"&amp;$B$15,'Вставить отчет '!$G:$G)),0)</f>
        <v>0</v>
      </c>
      <c r="AV16" s="22">
        <f>IFERROR(IF(SUMIF('Вставить отчет '!$P:$P,$C$12&amp;"-"&amp;AV$15&amp;"-"&amp;$B$15,'Вставить отчет '!$G:$G)&gt;VLOOKUP($C$12&amp;"-"&amp;AV$15&amp;"-"&amp;$B$15,'Вставить отчет '!$P:$S,4,0),0-SUMIF('Вставить отчет '!$P:$P,$C$12&amp;"-"&amp;AV$15&amp;"-"&amp;$B$15,'Вставить отчет '!$G:$G),SUMIF('Вставить отчет '!$P:$P,$C$12&amp;"-"&amp;AV$15&amp;"-"&amp;$B$15,'Вставить отчет '!$G:$G)),0)</f>
        <v>0</v>
      </c>
      <c r="AW16" s="22">
        <f>IFERROR(IF(SUMIF('Вставить отчет '!$P:$P,$C$12&amp;"-"&amp;AW$15&amp;"-"&amp;$B$15,'Вставить отчет '!$G:$G)&gt;VLOOKUP($C$12&amp;"-"&amp;AW$15&amp;"-"&amp;$B$15,'Вставить отчет '!$P:$S,4,0),0-SUMIF('Вставить отчет '!$P:$P,$C$12&amp;"-"&amp;AW$15&amp;"-"&amp;$B$15,'Вставить отчет '!$G:$G),SUMIF('Вставить отчет '!$P:$P,$C$12&amp;"-"&amp;AW$15&amp;"-"&amp;$B$15,'Вставить отчет '!$G:$G)),0)</f>
        <v>0</v>
      </c>
      <c r="AX16" s="22">
        <f>IFERROR(IF(SUMIF('Вставить отчет '!$P:$P,$C$12&amp;"-"&amp;AX$15&amp;"-"&amp;$B$15,'Вставить отчет '!$G:$G)&gt;VLOOKUP($C$12&amp;"-"&amp;AX$15&amp;"-"&amp;$B$15,'Вставить отчет '!$P:$S,4,0),0-SUMIF('Вставить отчет '!$P:$P,$C$12&amp;"-"&amp;AX$15&amp;"-"&amp;$B$15,'Вставить отчет '!$G:$G),SUMIF('Вставить отчет '!$P:$P,$C$12&amp;"-"&amp;AX$15&amp;"-"&amp;$B$15,'Вставить отчет '!$G:$G)),0)</f>
        <v>0</v>
      </c>
      <c r="AY16" s="23">
        <f>IFERROR(IF(SUMIF('Вставить отчет '!$P:$P,$C$12&amp;"-"&amp;AY$15&amp;"-"&amp;$B$15,'Вставить отчет '!$G:$G)&gt;VLOOKUP($C$12&amp;"-"&amp;AY$15&amp;"-"&amp;$B$15,'Вставить отчет '!$P:$S,4,0),0-SUMIF('Вставить отчет '!$P:$P,$C$12&amp;"-"&amp;AY$15&amp;"-"&amp;$B$15,'Вставить отчет '!$G:$G),SUMIF('Вставить отчет '!$P:$P,$C$12&amp;"-"&amp;AY$15&amp;"-"&amp;$B$15,'Вставить отчет '!$G:$G)),0)</f>
        <v>0</v>
      </c>
      <c r="AZ16" s="23">
        <f>IFERROR(IF(SUMIF('Вставить отчет '!$P:$P,$C$12&amp;"-"&amp;AZ$15&amp;"-"&amp;$B$15,'Вставить отчет '!$G:$G)&gt;VLOOKUP($C$12&amp;"-"&amp;AZ$15&amp;"-"&amp;$B$15,'Вставить отчет '!$P:$S,4,0),0-SUMIF('Вставить отчет '!$P:$P,$C$12&amp;"-"&amp;AZ$15&amp;"-"&amp;$B$15,'Вставить отчет '!$G:$G),SUMIF('Вставить отчет '!$P:$P,$C$12&amp;"-"&amp;AZ$15&amp;"-"&amp;$B$15,'Вставить отчет '!$G:$G)),0)</f>
        <v>0</v>
      </c>
      <c r="BA16" s="23">
        <f>IFERROR(IF(SUMIF('Вставить отчет '!$P:$P,$C$12&amp;"-"&amp;BA$15&amp;"-"&amp;$B$15,'Вставить отчет '!$G:$G)&gt;VLOOKUP($C$12&amp;"-"&amp;BA$15&amp;"-"&amp;$B$15,'Вставить отчет '!$P:$S,4,0),0-SUMIF('Вставить отчет '!$P:$P,$C$12&amp;"-"&amp;BA$15&amp;"-"&amp;$B$15,'Вставить отчет '!$G:$G),SUMIF('Вставить отчет '!$P:$P,$C$12&amp;"-"&amp;BA$15&amp;"-"&amp;$B$15,'Вставить отчет '!$G:$G)),0)</f>
        <v>0</v>
      </c>
      <c r="BB16" s="23">
        <f>IFERROR(IF(SUMIF('Вставить отчет '!$P:$P,$C$12&amp;"-"&amp;BB$15&amp;"-"&amp;$B$15,'Вставить отчет '!$G:$G)&gt;VLOOKUP($C$12&amp;"-"&amp;BB$15&amp;"-"&amp;$B$15,'Вставить отчет '!$P:$S,4,0),0-SUMIF('Вставить отчет '!$P:$P,$C$12&amp;"-"&amp;BB$15&amp;"-"&amp;$B$15,'Вставить отчет '!$G:$G),SUMIF('Вставить отчет '!$P:$P,$C$12&amp;"-"&amp;BB$15&amp;"-"&amp;$B$15,'Вставить отчет '!$G:$G)),0)</f>
        <v>0</v>
      </c>
      <c r="BC16" s="23">
        <f>IFERROR(IF(SUMIF('Вставить отчет '!$P:$P,$C$12&amp;"-"&amp;BC$15&amp;"-"&amp;$B$15,'Вставить отчет '!$G:$G)&gt;VLOOKUP($C$12&amp;"-"&amp;BC$15&amp;"-"&amp;$B$15,'Вставить отчет '!$P:$S,4,0),0-SUMIF('Вставить отчет '!$P:$P,$C$12&amp;"-"&amp;BC$15&amp;"-"&amp;$B$15,'Вставить отчет '!$G:$G),SUMIF('Вставить отчет '!$P:$P,$C$12&amp;"-"&amp;BC$15&amp;"-"&amp;$B$15,'Вставить отчет '!$G:$G)),0)</f>
        <v>0</v>
      </c>
      <c r="BD16" s="23">
        <f>IFERROR(IF(SUMIF('Вставить отчет '!$P:$P,$C$12&amp;"-"&amp;BD$15&amp;"-"&amp;$B$15,'Вставить отчет '!$G:$G)&gt;VLOOKUP($C$12&amp;"-"&amp;BD$15&amp;"-"&amp;$B$15,'Вставить отчет '!$P:$S,4,0),0-SUMIF('Вставить отчет '!$P:$P,$C$12&amp;"-"&amp;BD$15&amp;"-"&amp;$B$15,'Вставить отчет '!$G:$G),SUMIF('Вставить отчет '!$P:$P,$C$12&amp;"-"&amp;BD$15&amp;"-"&amp;$B$15,'Вставить отчет '!$G:$G)),0)</f>
        <v>0</v>
      </c>
      <c r="BE16" s="23">
        <f>IFERROR(IF(SUMIF('Вставить отчет '!$P:$P,$C$12&amp;"-"&amp;BE$15&amp;"-"&amp;$B$15,'Вставить отчет '!$G:$G)&gt;VLOOKUP($C$12&amp;"-"&amp;BE$15&amp;"-"&amp;$B$15,'Вставить отчет '!$P:$S,4,0),0-SUMIF('Вставить отчет '!$P:$P,$C$12&amp;"-"&amp;BE$15&amp;"-"&amp;$B$15,'Вставить отчет '!$G:$G),SUMIF('Вставить отчет '!$P:$P,$C$12&amp;"-"&amp;BE$15&amp;"-"&amp;$B$15,'Вставить отчет '!$G:$G)),0)</f>
        <v>0</v>
      </c>
      <c r="BF16" s="23">
        <f>IFERROR(IF(SUMIF('Вставить отчет '!$P:$P,$C$12&amp;"-"&amp;BF$15&amp;"-"&amp;$B$15,'Вставить отчет '!$G:$G)&gt;VLOOKUP($C$12&amp;"-"&amp;BF$15&amp;"-"&amp;$B$15,'Вставить отчет '!$P:$S,4,0),0-SUMIF('Вставить отчет '!$P:$P,$C$12&amp;"-"&amp;BF$15&amp;"-"&amp;$B$15,'Вставить отчет '!$G:$G),SUMIF('Вставить отчет '!$P:$P,$C$12&amp;"-"&amp;BF$15&amp;"-"&amp;$B$15,'Вставить отчет '!$G:$G)),0)</f>
        <v>10</v>
      </c>
      <c r="BG16" s="23">
        <f>IFERROR(IF(SUMIF('Вставить отчет '!$P:$P,$C$12&amp;"-"&amp;BG$15&amp;"-"&amp;$B$15,'Вставить отчет '!$G:$G)&gt;VLOOKUP($C$12&amp;"-"&amp;BG$15&amp;"-"&amp;$B$15,'Вставить отчет '!$P:$S,4,0),0-SUMIF('Вставить отчет '!$P:$P,$C$12&amp;"-"&amp;BG$15&amp;"-"&amp;$B$15,'Вставить отчет '!$G:$G),SUMIF('Вставить отчет '!$P:$P,$C$12&amp;"-"&amp;BG$15&amp;"-"&amp;$B$15,'Вставить отчет '!$G:$G)),0)</f>
        <v>0</v>
      </c>
      <c r="BH16" s="23">
        <f>IFERROR(IF(SUMIF('Вставить отчет '!$P:$P,$C$12&amp;"-"&amp;BH$15&amp;"-"&amp;$B$15,'Вставить отчет '!$G:$G)&gt;VLOOKUP($C$12&amp;"-"&amp;BH$15&amp;"-"&amp;$B$15,'Вставить отчет '!$P:$S,4,0),0-SUMIF('Вставить отчет '!$P:$P,$C$12&amp;"-"&amp;BH$15&amp;"-"&amp;$B$15,'Вставить отчет '!$G:$G),SUMIF('Вставить отчет '!$P:$P,$C$12&amp;"-"&amp;BH$15&amp;"-"&amp;$B$15,'Вставить отчет '!$G:$G)),0)</f>
        <v>0</v>
      </c>
      <c r="BI16" s="23">
        <f>IFERROR(IF(SUMIF('Вставить отчет '!$P:$P,$C$12&amp;"-"&amp;BI$15&amp;"-"&amp;$B$15,'Вставить отчет '!$G:$G)&gt;VLOOKUP($C$12&amp;"-"&amp;BI$15&amp;"-"&amp;$B$15,'Вставить отчет '!$P:$S,4,0),0-SUMIF('Вставить отчет '!$P:$P,$C$12&amp;"-"&amp;BI$15&amp;"-"&amp;$B$15,'Вставить отчет '!$G:$G),SUMIF('Вставить отчет '!$P:$P,$C$12&amp;"-"&amp;BI$15&amp;"-"&amp;$B$15,'Вставить отчет '!$G:$G)),0)</f>
        <v>0</v>
      </c>
      <c r="BJ16" s="23">
        <f>IFERROR(IF(SUMIF('Вставить отчет '!$P:$P,$C$12&amp;"-"&amp;BJ$15&amp;"-"&amp;$B$15,'Вставить отчет '!$G:$G)&gt;VLOOKUP($C$12&amp;"-"&amp;BJ$15&amp;"-"&amp;$B$15,'Вставить отчет '!$P:$S,4,0),0-SUMIF('Вставить отчет '!$P:$P,$C$12&amp;"-"&amp;BJ$15&amp;"-"&amp;$B$15,'Вставить отчет '!$G:$G),SUMIF('Вставить отчет '!$P:$P,$C$12&amp;"-"&amp;BJ$15&amp;"-"&amp;$B$15,'Вставить отчет '!$G:$G)),0)</f>
        <v>0</v>
      </c>
      <c r="BK16" s="23">
        <f>IFERROR(IF(SUMIF('Вставить отчет '!$P:$P,$C$12&amp;"-"&amp;BK$15&amp;"-"&amp;$B$15,'Вставить отчет '!$G:$G)&gt;VLOOKUP($C$12&amp;"-"&amp;BK$15&amp;"-"&amp;$B$15,'Вставить отчет '!$P:$S,4,0),0-SUMIF('Вставить отчет '!$P:$P,$C$12&amp;"-"&amp;BK$15&amp;"-"&amp;$B$15,'Вставить отчет '!$G:$G),SUMIF('Вставить отчет '!$P:$P,$C$12&amp;"-"&amp;BK$15&amp;"-"&amp;$B$15,'Вставить отчет '!$G:$G)),0)</f>
        <v>0</v>
      </c>
      <c r="BL16" s="23">
        <f>IFERROR(IF(SUMIF('Вставить отчет '!$P:$P,$C$12&amp;"-"&amp;BL$15&amp;"-"&amp;$B$15,'Вставить отчет '!$G:$G)&gt;VLOOKUP($C$12&amp;"-"&amp;BL$15&amp;"-"&amp;$B$15,'Вставить отчет '!$P:$S,4,0),0-SUMIF('Вставить отчет '!$P:$P,$C$12&amp;"-"&amp;BL$15&amp;"-"&amp;$B$15,'Вставить отчет '!$G:$G),SUMIF('Вставить отчет '!$P:$P,$C$12&amp;"-"&amp;BL$15&amp;"-"&amp;$B$15,'Вставить отчет '!$G:$G)),0)</f>
        <v>0</v>
      </c>
      <c r="BM16" s="23">
        <f>IFERROR(IF(SUMIF('Вставить отчет '!$P:$P,$C$12&amp;"-"&amp;BM$15&amp;"-"&amp;$B$15,'Вставить отчет '!$G:$G)&gt;VLOOKUP($C$12&amp;"-"&amp;BM$15&amp;"-"&amp;$B$15,'Вставить отчет '!$P:$S,4,0),0-SUMIF('Вставить отчет '!$P:$P,$C$12&amp;"-"&amp;BM$15&amp;"-"&amp;$B$15,'Вставить отчет '!$G:$G),SUMIF('Вставить отчет '!$P:$P,$C$12&amp;"-"&amp;BM$15&amp;"-"&amp;$B$15,'Вставить отчет '!$G:$G)),0)</f>
        <v>0</v>
      </c>
      <c r="BN16" s="23">
        <f>IFERROR(IF(SUMIF('Вставить отчет '!$P:$P,$C$12&amp;"-"&amp;BN$15&amp;"-"&amp;$B$15,'Вставить отчет '!$G:$G)&gt;VLOOKUP($C$12&amp;"-"&amp;BN$15&amp;"-"&amp;$B$15,'Вставить отчет '!$P:$S,4,0),0-SUMIF('Вставить отчет '!$P:$P,$C$12&amp;"-"&amp;BN$15&amp;"-"&amp;$B$15,'Вставить отчет '!$G:$G),SUMIF('Вставить отчет '!$P:$P,$C$12&amp;"-"&amp;BN$15&amp;"-"&amp;$B$15,'Вставить отчет '!$G:$G)),0)</f>
        <v>0</v>
      </c>
      <c r="BO16" s="23">
        <f>IFERROR(IF(SUMIF('Вставить отчет '!$P:$P,$C$12&amp;"-"&amp;BO$15&amp;"-"&amp;$B$15,'Вставить отчет '!$G:$G)&gt;VLOOKUP($C$12&amp;"-"&amp;BO$15&amp;"-"&amp;$B$15,'Вставить отчет '!$P:$S,4,0),0-SUMIF('Вставить отчет '!$P:$P,$C$12&amp;"-"&amp;BO$15&amp;"-"&amp;$B$15,'Вставить отчет '!$G:$G),SUMIF('Вставить отчет '!$P:$P,$C$12&amp;"-"&amp;BO$15&amp;"-"&amp;$B$15,'Вставить отчет '!$G:$G)),0)</f>
        <v>0</v>
      </c>
      <c r="BP16" s="23">
        <f>IFERROR(IF(SUMIF('Вставить отчет '!$P:$P,$C$12&amp;"-"&amp;BP$15&amp;"-"&amp;$B$15,'Вставить отчет '!$G:$G)&gt;VLOOKUP($C$12&amp;"-"&amp;BP$15&amp;"-"&amp;$B$15,'Вставить отчет '!$P:$S,4,0),0-SUMIF('Вставить отчет '!$P:$P,$C$12&amp;"-"&amp;BP$15&amp;"-"&amp;$B$15,'Вставить отчет '!$G:$G),SUMIF('Вставить отчет '!$P:$P,$C$12&amp;"-"&amp;BP$15&amp;"-"&amp;$B$15,'Вставить отчет '!$G:$G)),0)</f>
        <v>0</v>
      </c>
      <c r="BQ16" s="23">
        <f>IFERROR(IF(SUMIF('Вставить отчет '!$P:$P,$C$12&amp;"-"&amp;BQ$15&amp;"-"&amp;$B$15,'Вставить отчет '!$G:$G)&gt;VLOOKUP($C$12&amp;"-"&amp;BQ$15&amp;"-"&amp;$B$15,'Вставить отчет '!$P:$S,4,0),0-SUMIF('Вставить отчет '!$P:$P,$C$12&amp;"-"&amp;BQ$15&amp;"-"&amp;$B$15,'Вставить отчет '!$G:$G),SUMIF('Вставить отчет '!$P:$P,$C$12&amp;"-"&amp;BQ$15&amp;"-"&amp;$B$15,'Вставить отчет '!$G:$G)),0)</f>
        <v>0</v>
      </c>
      <c r="BR16" s="23">
        <f>IFERROR(IF(SUMIF('Вставить отчет '!$P:$P,$C$12&amp;"-"&amp;BR$15&amp;"-"&amp;$B$15,'Вставить отчет '!$G:$G)&gt;VLOOKUP($C$12&amp;"-"&amp;BR$15&amp;"-"&amp;$B$15,'Вставить отчет '!$P:$S,4,0),0-SUMIF('Вставить отчет '!$P:$P,$C$12&amp;"-"&amp;BR$15&amp;"-"&amp;$B$15,'Вставить отчет '!$G:$G),SUMIF('Вставить отчет '!$P:$P,$C$12&amp;"-"&amp;BR$15&amp;"-"&amp;$B$15,'Вставить отчет '!$G:$G)),0)</f>
        <v>0</v>
      </c>
      <c r="BS16" s="23">
        <f>IFERROR(IF(SUMIF('Вставить отчет '!$P:$P,$C$12&amp;"-"&amp;BS$15&amp;"-"&amp;$B$15,'Вставить отчет '!$G:$G)&gt;VLOOKUP($C$12&amp;"-"&amp;BS$15&amp;"-"&amp;$B$15,'Вставить отчет '!$P:$S,4,0),0-SUMIF('Вставить отчет '!$P:$P,$C$12&amp;"-"&amp;BS$15&amp;"-"&amp;$B$15,'Вставить отчет '!$G:$G),SUMIF('Вставить отчет '!$P:$P,$C$12&amp;"-"&amp;BS$15&amp;"-"&amp;$B$15,'Вставить отчет '!$G:$G)),0)</f>
        <v>0</v>
      </c>
      <c r="BT16" s="23">
        <f>IFERROR(IF(SUMIF('Вставить отчет '!$P:$P,$C$12&amp;"-"&amp;BT$15&amp;"-"&amp;$B$15,'Вставить отчет '!$G:$G)&gt;VLOOKUP($C$12&amp;"-"&amp;BT$15&amp;"-"&amp;$B$15,'Вставить отчет '!$P:$S,4,0),0-SUMIF('Вставить отчет '!$P:$P,$C$12&amp;"-"&amp;BT$15&amp;"-"&amp;$B$15,'Вставить отчет '!$G:$G),SUMIF('Вставить отчет '!$P:$P,$C$12&amp;"-"&amp;BT$15&amp;"-"&amp;$B$15,'Вставить отчет '!$G:$G)),0)</f>
        <v>0</v>
      </c>
      <c r="BU16" s="23">
        <f>IFERROR(IF(SUMIF('Вставить отчет '!$P:$P,$C$12&amp;"-"&amp;BU$15&amp;"-"&amp;$B$15,'Вставить отчет '!$G:$G)&gt;VLOOKUP($C$12&amp;"-"&amp;BU$15&amp;"-"&amp;$B$15,'Вставить отчет '!$P:$S,4,0),0-SUMIF('Вставить отчет '!$P:$P,$C$12&amp;"-"&amp;BU$15&amp;"-"&amp;$B$15,'Вставить отчет '!$G:$G),SUMIF('Вставить отчет '!$P:$P,$C$12&amp;"-"&amp;BU$15&amp;"-"&amp;$B$15,'Вставить отчет '!$G:$G)),0)</f>
        <v>0</v>
      </c>
      <c r="BV16" s="23">
        <f>IFERROR(IF(SUMIF('Вставить отчет '!$P:$P,$C$12&amp;"-"&amp;BV$15&amp;"-"&amp;$B$15,'Вставить отчет '!$G:$G)&gt;VLOOKUP($C$12&amp;"-"&amp;BV$15&amp;"-"&amp;$B$15,'Вставить отчет '!$P:$S,4,0),0-SUMIF('Вставить отчет '!$P:$P,$C$12&amp;"-"&amp;BV$15&amp;"-"&amp;$B$15,'Вставить отчет '!$G:$G),SUMIF('Вставить отчет '!$P:$P,$C$12&amp;"-"&amp;BV$15&amp;"-"&amp;$B$15,'Вставить отчет '!$G:$G)),0)</f>
        <v>0</v>
      </c>
      <c r="BW16" s="23">
        <f>IFERROR(IF(SUMIF('Вставить отчет '!$P:$P,$C$12&amp;"-"&amp;BW$15&amp;"-"&amp;$B$15,'Вставить отчет '!$G:$G)&gt;VLOOKUP($C$12&amp;"-"&amp;BW$15&amp;"-"&amp;$B$15,'Вставить отчет '!$P:$S,4,0),0-SUMIF('Вставить отчет '!$P:$P,$C$12&amp;"-"&amp;BW$15&amp;"-"&amp;$B$15,'Вставить отчет '!$G:$G),SUMIF('Вставить отчет '!$P:$P,$C$12&amp;"-"&amp;BW$15&amp;"-"&amp;$B$15,'Вставить отчет '!$G:$G)),0)</f>
        <v>0</v>
      </c>
      <c r="BX16" s="23">
        <f>IFERROR(IF(SUMIF('Вставить отчет '!$P:$P,$C$12&amp;"-"&amp;BX$15&amp;"-"&amp;$B$15,'Вставить отчет '!$G:$G)&gt;VLOOKUP($C$12&amp;"-"&amp;BX$15&amp;"-"&amp;$B$15,'Вставить отчет '!$P:$S,4,0),0-SUMIF('Вставить отчет '!$P:$P,$C$12&amp;"-"&amp;BX$15&amp;"-"&amp;$B$15,'Вставить отчет '!$G:$G),SUMIF('Вставить отчет '!$P:$P,$C$12&amp;"-"&amp;BX$15&amp;"-"&amp;$B$15,'Вставить отчет '!$G:$G)),0)</f>
        <v>0</v>
      </c>
      <c r="BY16" s="23">
        <f>IFERROR(IF(SUMIF('Вставить отчет '!$P:$P,$C$12&amp;"-"&amp;BY$15&amp;"-"&amp;$B$15,'Вставить отчет '!$G:$G)&gt;VLOOKUP($C$12&amp;"-"&amp;BY$15&amp;"-"&amp;$B$15,'Вставить отчет '!$P:$S,4,0),0-SUMIF('Вставить отчет '!$P:$P,$C$12&amp;"-"&amp;BY$15&amp;"-"&amp;$B$15,'Вставить отчет '!$G:$G),SUMIF('Вставить отчет '!$P:$P,$C$12&amp;"-"&amp;BY$15&amp;"-"&amp;$B$15,'Вставить отчет '!$G:$G)),0)</f>
        <v>14</v>
      </c>
      <c r="BZ16" s="23">
        <f>IFERROR(IF(SUMIF('Вставить отчет '!$P:$P,$C$12&amp;"-"&amp;BZ$15&amp;"-"&amp;$B$15,'Вставить отчет '!$G:$G)&gt;VLOOKUP($C$12&amp;"-"&amp;BZ$15&amp;"-"&amp;$B$15,'Вставить отчет '!$P:$S,4,0),0-SUMIF('Вставить отчет '!$P:$P,$C$12&amp;"-"&amp;BZ$15&amp;"-"&amp;$B$15,'Вставить отчет '!$G:$G),SUMIF('Вставить отчет '!$P:$P,$C$12&amp;"-"&amp;BZ$15&amp;"-"&amp;$B$15,'Вставить отчет '!$G:$G)),0)</f>
        <v>0</v>
      </c>
      <c r="CA16" s="23">
        <f>IFERROR(IF(SUMIF('Вставить отчет '!$P:$P,$C$12&amp;"-"&amp;CA$15&amp;"-"&amp;$B$15,'Вставить отчет '!$G:$G)&gt;VLOOKUP($C$12&amp;"-"&amp;CA$15&amp;"-"&amp;$B$15,'Вставить отчет '!$P:$S,4,0),0-SUMIF('Вставить отчет '!$P:$P,$C$12&amp;"-"&amp;CA$15&amp;"-"&amp;$B$15,'Вставить отчет '!$G:$G),SUMIF('Вставить отчет '!$P:$P,$C$12&amp;"-"&amp;CA$15&amp;"-"&amp;$B$15,'Вставить отчет '!$G:$G)),0)</f>
        <v>0</v>
      </c>
      <c r="CB16" s="23">
        <f>IFERROR(IF(SUMIF('Вставить отчет '!$P:$P,$C$12&amp;"-"&amp;CB$15&amp;"-"&amp;$B$15,'Вставить отчет '!$G:$G)&gt;VLOOKUP($C$12&amp;"-"&amp;CB$15&amp;"-"&amp;$B$15,'Вставить отчет '!$P:$S,4,0),0-SUMIF('Вставить отчет '!$P:$P,$C$12&amp;"-"&amp;CB$15&amp;"-"&amp;$B$15,'Вставить отчет '!$G:$G),SUMIF('Вставить отчет '!$P:$P,$C$12&amp;"-"&amp;CB$15&amp;"-"&amp;$B$15,'Вставить отчет '!$G:$G)),0)</f>
        <v>5</v>
      </c>
      <c r="CC16" s="23">
        <f>IFERROR(IF(SUMIF('Вставить отчет '!$P:$P,$C$12&amp;"-"&amp;CC$15&amp;"-"&amp;$B$15,'Вставить отчет '!$G:$G)&gt;VLOOKUP($C$12&amp;"-"&amp;CC$15&amp;"-"&amp;$B$15,'Вставить отчет '!$P:$S,4,0),0-SUMIF('Вставить отчет '!$P:$P,$C$12&amp;"-"&amp;CC$15&amp;"-"&amp;$B$15,'Вставить отчет '!$G:$G),SUMIF('Вставить отчет '!$P:$P,$C$12&amp;"-"&amp;CC$15&amp;"-"&amp;$B$15,'Вставить отчет '!$G:$G)),0)</f>
        <v>-133</v>
      </c>
      <c r="CD16" s="23">
        <f>IFERROR(IF(SUMIF('Вставить отчет '!$P:$P,$C$12&amp;"-"&amp;CD$15&amp;"-"&amp;$B$15,'Вставить отчет '!$G:$G)&gt;VLOOKUP($C$12&amp;"-"&amp;CD$15&amp;"-"&amp;$B$15,'Вставить отчет '!$P:$S,4,0),0-SUMIF('Вставить отчет '!$P:$P,$C$12&amp;"-"&amp;CD$15&amp;"-"&amp;$B$15,'Вставить отчет '!$G:$G),SUMIF('Вставить отчет '!$P:$P,$C$12&amp;"-"&amp;CD$15&amp;"-"&amp;$B$15,'Вставить отчет '!$G:$G)),0)</f>
        <v>0</v>
      </c>
      <c r="CE16" s="23">
        <f>IFERROR(IF(SUMIF('Вставить отчет '!$P:$P,$C$12&amp;"-"&amp;CE$15&amp;"-"&amp;$B$15,'Вставить отчет '!$G:$G)&gt;VLOOKUP($C$12&amp;"-"&amp;CE$15&amp;"-"&amp;$B$15,'Вставить отчет '!$P:$S,4,0),0-SUMIF('Вставить отчет '!$P:$P,$C$12&amp;"-"&amp;CE$15&amp;"-"&amp;$B$15,'Вставить отчет '!$G:$G),SUMIF('Вставить отчет '!$P:$P,$C$12&amp;"-"&amp;CE$15&amp;"-"&amp;$B$15,'Вставить отчет '!$G:$G)),0)</f>
        <v>0</v>
      </c>
      <c r="CF16" s="23">
        <f>IFERROR(IF(SUMIF('Вставить отчет '!$P:$P,$C$12&amp;"-"&amp;CF$15&amp;"-"&amp;$B$15,'Вставить отчет '!$G:$G)&gt;VLOOKUP($C$12&amp;"-"&amp;CF$15&amp;"-"&amp;$B$15,'Вставить отчет '!$P:$S,4,0),0-SUMIF('Вставить отчет '!$P:$P,$C$12&amp;"-"&amp;CF$15&amp;"-"&amp;$B$15,'Вставить отчет '!$G:$G),SUMIF('Вставить отчет '!$P:$P,$C$12&amp;"-"&amp;CF$15&amp;"-"&amp;$B$15,'Вставить отчет '!$G:$G)),0)</f>
        <v>0</v>
      </c>
      <c r="CG16" s="23">
        <f>IFERROR(IF(SUMIF('Вставить отчет '!$P:$P,$C$12&amp;"-"&amp;CG$15&amp;"-"&amp;$B$15,'Вставить отчет '!$G:$G)&gt;VLOOKUP($C$12&amp;"-"&amp;CG$15&amp;"-"&amp;$B$15,'Вставить отчет '!$P:$S,4,0),0-SUMIF('Вставить отчет '!$P:$P,$C$12&amp;"-"&amp;CG$15&amp;"-"&amp;$B$15,'Вставить отчет '!$G:$G),SUMIF('Вставить отчет '!$P:$P,$C$12&amp;"-"&amp;CG$15&amp;"-"&amp;$B$15,'Вставить отчет '!$G:$G)),0)</f>
        <v>0</v>
      </c>
      <c r="CH16" s="23">
        <f>IFERROR(IF(SUMIF('Вставить отчет '!$P:$P,$C$12&amp;"-"&amp;CH$15&amp;"-"&amp;$B$15,'Вставить отчет '!$G:$G)&gt;VLOOKUP($C$12&amp;"-"&amp;CH$15&amp;"-"&amp;$B$15,'Вставить отчет '!$P:$S,4,0),0-SUMIF('Вставить отчет '!$P:$P,$C$12&amp;"-"&amp;CH$15&amp;"-"&amp;$B$15,'Вставить отчет '!$G:$G),SUMIF('Вставить отчет '!$P:$P,$C$12&amp;"-"&amp;CH$15&amp;"-"&amp;$B$15,'Вставить отчет '!$G:$G)),0)</f>
        <v>0</v>
      </c>
      <c r="CI16" s="23">
        <f>IFERROR(IF(SUMIF('Вставить отчет '!$P:$P,$C$12&amp;"-"&amp;CI$15&amp;"-"&amp;$B$15,'Вставить отчет '!$G:$G)&gt;VLOOKUP($C$12&amp;"-"&amp;CI$15&amp;"-"&amp;$B$15,'Вставить отчет '!$P:$S,4,0),0-SUMIF('Вставить отчет '!$P:$P,$C$12&amp;"-"&amp;CI$15&amp;"-"&amp;$B$15,'Вставить отчет '!$G:$G),SUMIF('Вставить отчет '!$P:$P,$C$12&amp;"-"&amp;CI$15&amp;"-"&amp;$B$15,'Вставить отчет '!$G:$G)),0)</f>
        <v>0</v>
      </c>
      <c r="CJ16" s="23">
        <f>IFERROR(IF(SUMIF('Вставить отчет '!$P:$P,$C$12&amp;"-"&amp;CJ$15&amp;"-"&amp;$B$15,'Вставить отчет '!$G:$G)&gt;VLOOKUP($C$12&amp;"-"&amp;CJ$15&amp;"-"&amp;$B$15,'Вставить отчет '!$P:$S,4,0),0-SUMIF('Вставить отчет '!$P:$P,$C$12&amp;"-"&amp;CJ$15&amp;"-"&amp;$B$15,'Вставить отчет '!$G:$G),SUMIF('Вставить отчет '!$P:$P,$C$12&amp;"-"&amp;CJ$15&amp;"-"&amp;$B$15,'Вставить отчет '!$G:$G)),0)</f>
        <v>0</v>
      </c>
      <c r="CK16" s="23">
        <f>IFERROR(IF(SUMIF('Вставить отчет '!$P:$P,$C$12&amp;"-"&amp;CK$15&amp;"-"&amp;$B$15,'Вставить отчет '!$G:$G)&gt;VLOOKUP($C$12&amp;"-"&amp;CK$15&amp;"-"&amp;$B$15,'Вставить отчет '!$P:$S,4,0),0-SUMIF('Вставить отчет '!$P:$P,$C$12&amp;"-"&amp;CK$15&amp;"-"&amp;$B$15,'Вставить отчет '!$G:$G),SUMIF('Вставить отчет '!$P:$P,$C$12&amp;"-"&amp;CK$15&amp;"-"&amp;$B$15,'Вставить отчет '!$G:$G)),0)</f>
        <v>0</v>
      </c>
      <c r="CL16" s="23">
        <f>IFERROR(IF(SUMIF('Вставить отчет '!$P:$P,$C$12&amp;"-"&amp;CL$15&amp;"-"&amp;$B$15,'Вставить отчет '!$G:$G)&gt;VLOOKUP($C$12&amp;"-"&amp;CL$15&amp;"-"&amp;$B$15,'Вставить отчет '!$P:$S,4,0),0-SUMIF('Вставить отчет '!$P:$P,$C$12&amp;"-"&amp;CL$15&amp;"-"&amp;$B$15,'Вставить отчет '!$G:$G),SUMIF('Вставить отчет '!$P:$P,$C$12&amp;"-"&amp;CL$15&amp;"-"&amp;$B$15,'Вставить отчет '!$G:$G)),0)</f>
        <v>0</v>
      </c>
      <c r="CM16" s="23">
        <f>IFERROR(IF(SUMIF('Вставить отчет '!$P:$P,$C$12&amp;"-"&amp;CM$15&amp;"-"&amp;$B$15,'Вставить отчет '!$G:$G)&gt;VLOOKUP($C$12&amp;"-"&amp;CM$15&amp;"-"&amp;$B$15,'Вставить отчет '!$P:$S,4,0),0-SUMIF('Вставить отчет '!$P:$P,$C$12&amp;"-"&amp;CM$15&amp;"-"&amp;$B$15,'Вставить отчет '!$G:$G),SUMIF('Вставить отчет '!$P:$P,$C$12&amp;"-"&amp;CM$15&amp;"-"&amp;$B$15,'Вставить отчет '!$G:$G)),0)</f>
        <v>0</v>
      </c>
      <c r="CN16" s="23">
        <f>IFERROR(IF(SUMIF('Вставить отчет '!$P:$P,$C$12&amp;"-"&amp;CN$15&amp;"-"&amp;$B$15,'Вставить отчет '!$G:$G)&gt;VLOOKUP($C$12&amp;"-"&amp;CN$15&amp;"-"&amp;$B$15,'Вставить отчет '!$P:$S,4,0),0-SUMIF('Вставить отчет '!$P:$P,$C$12&amp;"-"&amp;CN$15&amp;"-"&amp;$B$15,'Вставить отчет '!$G:$G),SUMIF('Вставить отчет '!$P:$P,$C$12&amp;"-"&amp;CN$15&amp;"-"&amp;$B$15,'Вставить отчет '!$G:$G)),0)</f>
        <v>0</v>
      </c>
      <c r="CO16" s="23">
        <f>IFERROR(IF(SUMIF('Вставить отчет '!$P:$P,$C$12&amp;"-"&amp;CO$15&amp;"-"&amp;$B$15,'Вставить отчет '!$G:$G)&gt;VLOOKUP($C$12&amp;"-"&amp;CO$15&amp;"-"&amp;$B$15,'Вставить отчет '!$P:$S,4,0),0-SUMIF('Вставить отчет '!$P:$P,$C$12&amp;"-"&amp;CO$15&amp;"-"&amp;$B$15,'Вставить отчет '!$G:$G),SUMIF('Вставить отчет '!$P:$P,$C$12&amp;"-"&amp;CO$15&amp;"-"&amp;$B$15,'Вставить отчет '!$G:$G)),0)</f>
        <v>0</v>
      </c>
      <c r="CP16" s="23">
        <f>IFERROR(IF(SUMIF('Вставить отчет '!$P:$P,$C$12&amp;"-"&amp;CP$15&amp;"-"&amp;$B$15,'Вставить отчет '!$G:$G)&gt;VLOOKUP($C$12&amp;"-"&amp;CP$15&amp;"-"&amp;$B$15,'Вставить отчет '!$P:$S,4,0),0-SUMIF('Вставить отчет '!$P:$P,$C$12&amp;"-"&amp;CP$15&amp;"-"&amp;$B$15,'Вставить отчет '!$G:$G),SUMIF('Вставить отчет '!$P:$P,$C$12&amp;"-"&amp;CP$15&amp;"-"&amp;$B$15,'Вставить отчет '!$G:$G)),0)</f>
        <v>0</v>
      </c>
      <c r="CQ16" s="23">
        <f>IFERROR(IF(SUMIF('Вставить отчет '!$P:$P,$C$12&amp;"-"&amp;CQ$15&amp;"-"&amp;$B$15,'Вставить отчет '!$G:$G)&gt;VLOOKUP($C$12&amp;"-"&amp;CQ$15&amp;"-"&amp;$B$15,'Вставить отчет '!$P:$S,4,0),0-SUMIF('Вставить отчет '!$P:$P,$C$12&amp;"-"&amp;CQ$15&amp;"-"&amp;$B$15,'Вставить отчет '!$G:$G),SUMIF('Вставить отчет '!$P:$P,$C$12&amp;"-"&amp;CQ$15&amp;"-"&amp;$B$15,'Вставить отчет '!$G:$G)),0)</f>
        <v>0</v>
      </c>
      <c r="CR16" s="23">
        <f>IFERROR(IF(SUMIF('Вставить отчет '!$P:$P,$C$12&amp;"-"&amp;CR$15&amp;"-"&amp;$B$15,'Вставить отчет '!$G:$G)&gt;VLOOKUP($C$12&amp;"-"&amp;CR$15&amp;"-"&amp;$B$15,'Вставить отчет '!$P:$S,4,0),0-SUMIF('Вставить отчет '!$P:$P,$C$12&amp;"-"&amp;CR$15&amp;"-"&amp;$B$15,'Вставить отчет '!$G:$G),SUMIF('Вставить отчет '!$P:$P,$C$12&amp;"-"&amp;CR$15&amp;"-"&amp;$B$15,'Вставить отчет '!$G:$G)),0)</f>
        <v>0</v>
      </c>
      <c r="CS16" s="23">
        <f>IFERROR(IF(SUMIF('Вставить отчет '!$P:$P,$C$12&amp;"-"&amp;CS$15&amp;"-"&amp;$B$15,'Вставить отчет '!$G:$G)&gt;VLOOKUP($C$12&amp;"-"&amp;CS$15&amp;"-"&amp;$B$15,'Вставить отчет '!$P:$S,4,0),0-SUMIF('Вставить отчет '!$P:$P,$C$12&amp;"-"&amp;CS$15&amp;"-"&amp;$B$15,'Вставить отчет '!$G:$G),SUMIF('Вставить отчет '!$P:$P,$C$12&amp;"-"&amp;CS$15&amp;"-"&amp;$B$15,'Вставить отчет '!$G:$G)),0)</f>
        <v>0</v>
      </c>
      <c r="CT16" s="23">
        <f>IFERROR(IF(SUMIF('Вставить отчет '!$P:$P,$C$12&amp;"-"&amp;CT$15&amp;"-"&amp;$B$15,'Вставить отчет '!$G:$G)&gt;VLOOKUP($C$12&amp;"-"&amp;CT$15&amp;"-"&amp;$B$15,'Вставить отчет '!$P:$S,4,0),0-SUMIF('Вставить отчет '!$P:$P,$C$12&amp;"-"&amp;CT$15&amp;"-"&amp;$B$15,'Вставить отчет '!$G:$G),SUMIF('Вставить отчет '!$P:$P,$C$12&amp;"-"&amp;CT$15&amp;"-"&amp;$B$15,'Вставить отчет '!$G:$G)),0)</f>
        <v>0</v>
      </c>
      <c r="CU16" s="23">
        <f>IFERROR(IF(SUMIF('Вставить отчет '!$P:$P,$C$12&amp;"-"&amp;CU$15&amp;"-"&amp;$B$15,'Вставить отчет '!$G:$G)&gt;VLOOKUP($C$12&amp;"-"&amp;CU$15&amp;"-"&amp;$B$15,'Вставить отчет '!$P:$S,4,0),0-SUMIF('Вставить отчет '!$P:$P,$C$12&amp;"-"&amp;CU$15&amp;"-"&amp;$B$15,'Вставить отчет '!$G:$G),SUMIF('Вставить отчет '!$P:$P,$C$12&amp;"-"&amp;CU$15&amp;"-"&amp;$B$15,'Вставить отчет '!$G:$G)),0)</f>
        <v>0</v>
      </c>
      <c r="CV16" s="23">
        <f>IFERROR(IF(SUMIF('Вставить отчет '!$P:$P,$C$12&amp;"-"&amp;CV$15&amp;"-"&amp;$B$15,'Вставить отчет '!$G:$G)&gt;VLOOKUP($C$12&amp;"-"&amp;CV$15&amp;"-"&amp;$B$15,'Вставить отчет '!$P:$S,4,0),0-SUMIF('Вставить отчет '!$P:$P,$C$12&amp;"-"&amp;CV$15&amp;"-"&amp;$B$15,'Вставить отчет '!$G:$G),SUMIF('Вставить отчет '!$P:$P,$C$12&amp;"-"&amp;CV$15&amp;"-"&amp;$B$15,'Вставить отчет '!$G:$G)),0)</f>
        <v>0</v>
      </c>
      <c r="CW16" s="23">
        <f>IFERROR(IF(SUMIF('Вставить отчет '!$P:$P,$C$12&amp;"-"&amp;CW$15&amp;"-"&amp;$B$15,'Вставить отчет '!$G:$G)&gt;VLOOKUP($C$12&amp;"-"&amp;CW$15&amp;"-"&amp;$B$15,'Вставить отчет '!$P:$S,4,0),0-SUMIF('Вставить отчет '!$P:$P,$C$12&amp;"-"&amp;CW$15&amp;"-"&amp;$B$15,'Вставить отчет '!$G:$G),SUMIF('Вставить отчет '!$P:$P,$C$12&amp;"-"&amp;CW$15&amp;"-"&amp;$B$15,'Вставить отчет '!$G:$G)),0)</f>
        <v>0</v>
      </c>
      <c r="CX16" s="23">
        <f>IFERROR(IF(SUMIF('Вставить отчет '!$P:$P,$C$12&amp;"-"&amp;CX$15&amp;"-"&amp;$B$15,'Вставить отчет '!$G:$G)&gt;VLOOKUP($C$12&amp;"-"&amp;CX$15&amp;"-"&amp;$B$15,'Вставить отчет '!$P:$S,4,0),0-SUMIF('Вставить отчет '!$P:$P,$C$12&amp;"-"&amp;CX$15&amp;"-"&amp;$B$15,'Вставить отчет '!$G:$G),SUMIF('Вставить отчет '!$P:$P,$C$12&amp;"-"&amp;CX$15&amp;"-"&amp;$B$15,'Вставить отчет '!$G:$G)),0)</f>
        <v>0</v>
      </c>
      <c r="CY16" s="23">
        <f>IFERROR(IF(SUMIF('Вставить отчет '!$P:$P,$C$12&amp;"-"&amp;CY$15&amp;"-"&amp;$B$15,'Вставить отчет '!$G:$G)&gt;VLOOKUP($C$12&amp;"-"&amp;CY$15&amp;"-"&amp;$B$15,'Вставить отчет '!$P:$S,4,0),0-SUMIF('Вставить отчет '!$P:$P,$C$12&amp;"-"&amp;CY$15&amp;"-"&amp;$B$15,'Вставить отчет '!$G:$G),SUMIF('Вставить отчет '!$P:$P,$C$12&amp;"-"&amp;CY$15&amp;"-"&amp;$B$15,'Вставить отчет '!$G:$G)),0)</f>
        <v>0</v>
      </c>
      <c r="CZ16" s="23">
        <f>IFERROR(IF(SUMIF('Вставить отчет '!$P:$P,$C$12&amp;"-"&amp;CZ$15&amp;"-"&amp;$B$15,'Вставить отчет '!$G:$G)&gt;VLOOKUP($C$12&amp;"-"&amp;CZ$15&amp;"-"&amp;$B$15,'Вставить отчет '!$P:$S,4,0),0-SUMIF('Вставить отчет '!$P:$P,$C$12&amp;"-"&amp;CZ$15&amp;"-"&amp;$B$15,'Вставить отчет '!$G:$G),SUMIF('Вставить отчет '!$P:$P,$C$12&amp;"-"&amp;CZ$15&amp;"-"&amp;$B$15,'Вставить отчет '!$G:$G)),0)</f>
        <v>0</v>
      </c>
      <c r="DA16" s="23">
        <f>IFERROR(IF(SUMIF('Вставить отчет '!$P:$P,$C$12&amp;"-"&amp;DA$15&amp;"-"&amp;$B$15,'Вставить отчет '!$G:$G)&gt;VLOOKUP($C$12&amp;"-"&amp;DA$15&amp;"-"&amp;$B$15,'Вставить отчет '!$P:$S,4,0),0-SUMIF('Вставить отчет '!$P:$P,$C$12&amp;"-"&amp;DA$15&amp;"-"&amp;$B$15,'Вставить отчет '!$G:$G),SUMIF('Вставить отчет '!$P:$P,$C$12&amp;"-"&amp;DA$15&amp;"-"&amp;$B$15,'Вставить отчет '!$G:$G)),0)</f>
        <v>0</v>
      </c>
      <c r="DB16" s="23">
        <f>IFERROR(IF(SUMIF('Вставить отчет '!$P:$P,$C$12&amp;"-"&amp;DB$15&amp;"-"&amp;$B$15,'Вставить отчет '!$G:$G)&gt;VLOOKUP($C$12&amp;"-"&amp;DB$15&amp;"-"&amp;$B$15,'Вставить отчет '!$P:$S,4,0),0-SUMIF('Вставить отчет '!$P:$P,$C$12&amp;"-"&amp;DB$15&amp;"-"&amp;$B$15,'Вставить отчет '!$G:$G),SUMIF('Вставить отчет '!$P:$P,$C$12&amp;"-"&amp;DB$15&amp;"-"&amp;$B$15,'Вставить отчет '!$G:$G)),0)</f>
        <v>0</v>
      </c>
      <c r="DC16" s="23">
        <f>IFERROR(IF(SUMIF('Вставить отчет '!$P:$P,$C$12&amp;"-"&amp;DC$15&amp;"-"&amp;$B$15,'Вставить отчет '!$G:$G)&gt;VLOOKUP($C$12&amp;"-"&amp;DC$15&amp;"-"&amp;$B$15,'Вставить отчет '!$P:$S,4,0),0-SUMIF('Вставить отчет '!$P:$P,$C$12&amp;"-"&amp;DC$15&amp;"-"&amp;$B$15,'Вставить отчет '!$G:$G),SUMIF('Вставить отчет '!$P:$P,$C$12&amp;"-"&amp;DC$15&amp;"-"&amp;$B$15,'Вставить отчет '!$G:$G)),0)</f>
        <v>0</v>
      </c>
      <c r="DD16" s="23">
        <f>IFERROR(IF(SUMIF('Вставить отчет '!$P:$P,$C$12&amp;"-"&amp;DD$15&amp;"-"&amp;$B$15,'Вставить отчет '!$G:$G)&gt;VLOOKUP($C$12&amp;"-"&amp;DD$15&amp;"-"&amp;$B$15,'Вставить отчет '!$P:$S,4,0),0-SUMIF('Вставить отчет '!$P:$P,$C$12&amp;"-"&amp;DD$15&amp;"-"&amp;$B$15,'Вставить отчет '!$G:$G),SUMIF('Вставить отчет '!$P:$P,$C$12&amp;"-"&amp;DD$15&amp;"-"&amp;$B$15,'Вставить отчет '!$G:$G)),0)</f>
        <v>0</v>
      </c>
      <c r="DE16" s="23">
        <f>IFERROR(IF(SUMIF('Вставить отчет '!$P:$P,$C$12&amp;"-"&amp;DE$15&amp;"-"&amp;$B$15,'Вставить отчет '!$G:$G)&gt;VLOOKUP($C$12&amp;"-"&amp;DE$15&amp;"-"&amp;$B$15,'Вставить отчет '!$P:$S,4,0),0-SUMIF('Вставить отчет '!$P:$P,$C$12&amp;"-"&amp;DE$15&amp;"-"&amp;$B$15,'Вставить отчет '!$G:$G),SUMIF('Вставить отчет '!$P:$P,$C$12&amp;"-"&amp;DE$15&amp;"-"&amp;$B$15,'Вставить отчет '!$G:$G)),0)</f>
        <v>0</v>
      </c>
      <c r="DF16" s="23">
        <f>IFERROR(IF(SUMIF('Вставить отчет '!$P:$P,$C$12&amp;"-"&amp;DF$15&amp;"-"&amp;$B$15,'Вставить отчет '!$G:$G)&gt;VLOOKUP($C$12&amp;"-"&amp;DF$15&amp;"-"&amp;$B$15,'Вставить отчет '!$P:$S,4,0),0-SUMIF('Вставить отчет '!$P:$P,$C$12&amp;"-"&amp;DF$15&amp;"-"&amp;$B$15,'Вставить отчет '!$G:$G),SUMIF('Вставить отчет '!$P:$P,$C$12&amp;"-"&amp;DF$15&amp;"-"&amp;$B$15,'Вставить отчет '!$G:$G)),0)</f>
        <v>0</v>
      </c>
      <c r="DG16" s="23">
        <f>IFERROR(IF(SUMIF('Вставить отчет '!$P:$P,$C$12&amp;"-"&amp;DG$15&amp;"-"&amp;$B$15,'Вставить отчет '!$G:$G)&gt;VLOOKUP($C$12&amp;"-"&amp;DG$15&amp;"-"&amp;$B$15,'Вставить отчет '!$P:$S,4,0),0-SUMIF('Вставить отчет '!$P:$P,$C$12&amp;"-"&amp;DG$15&amp;"-"&amp;$B$15,'Вставить отчет '!$G:$G),SUMIF('Вставить отчет '!$P:$P,$C$12&amp;"-"&amp;DG$15&amp;"-"&amp;$B$15,'Вставить отчет '!$G:$G)),0)</f>
        <v>0</v>
      </c>
      <c r="DH16" s="23">
        <f>IFERROR(IF(SUMIF('Вставить отчет '!$P:$P,$C$12&amp;"-"&amp;DH$15&amp;"-"&amp;$B$15,'Вставить отчет '!$G:$G)&gt;VLOOKUP($C$12&amp;"-"&amp;DH$15&amp;"-"&amp;$B$15,'Вставить отчет '!$P:$S,4,0),0-SUMIF('Вставить отчет '!$P:$P,$C$12&amp;"-"&amp;DH$15&amp;"-"&amp;$B$15,'Вставить отчет '!$G:$G),SUMIF('Вставить отчет '!$P:$P,$C$12&amp;"-"&amp;DH$15&amp;"-"&amp;$B$15,'Вставить отчет '!$G:$G)),0)</f>
        <v>0</v>
      </c>
      <c r="DI16" s="23">
        <f>IFERROR(IF(SUMIF('Вставить отчет '!$P:$P,$C$12&amp;"-"&amp;DI$15&amp;"-"&amp;$B$15,'Вставить отчет '!$G:$G)&gt;VLOOKUP($C$12&amp;"-"&amp;DI$15&amp;"-"&amp;$B$15,'Вставить отчет '!$P:$S,4,0),0-SUMIF('Вставить отчет '!$P:$P,$C$12&amp;"-"&amp;DI$15&amp;"-"&amp;$B$15,'Вставить отчет '!$G:$G),SUMIF('Вставить отчет '!$P:$P,$C$12&amp;"-"&amp;DI$15&amp;"-"&amp;$B$15,'Вставить отчет '!$G:$G)),0)</f>
        <v>0</v>
      </c>
      <c r="DJ16" s="23">
        <f>IFERROR(IF(SUMIF('Вставить отчет '!$P:$P,$C$12&amp;"-"&amp;DJ$15&amp;"-"&amp;$B$15,'Вставить отчет '!$G:$G)&gt;VLOOKUP($C$12&amp;"-"&amp;DJ$15&amp;"-"&amp;$B$15,'Вставить отчет '!$P:$S,4,0),0-SUMIF('Вставить отчет '!$P:$P,$C$12&amp;"-"&amp;DJ$15&amp;"-"&amp;$B$15,'Вставить отчет '!$G:$G),SUMIF('Вставить отчет '!$P:$P,$C$12&amp;"-"&amp;DJ$15&amp;"-"&amp;$B$15,'Вставить отчет '!$G:$G)),0)</f>
        <v>0</v>
      </c>
      <c r="DK16" s="23">
        <f>IFERROR(IF(SUMIF('Вставить отчет '!$P:$P,$C$12&amp;"-"&amp;DK$15&amp;"-"&amp;$B$15,'Вставить отчет '!$G:$G)&gt;VLOOKUP($C$12&amp;"-"&amp;DK$15&amp;"-"&amp;$B$15,'Вставить отчет '!$P:$S,4,0),0-SUMIF('Вставить отчет '!$P:$P,$C$12&amp;"-"&amp;DK$15&amp;"-"&amp;$B$15,'Вставить отчет '!$G:$G),SUMIF('Вставить отчет '!$P:$P,$C$12&amp;"-"&amp;DK$15&amp;"-"&amp;$B$15,'Вставить отчет '!$G:$G)),0)</f>
        <v>0</v>
      </c>
      <c r="DL16" s="23">
        <f>IFERROR(IF(SUMIF('Вставить отчет '!$P:$P,$C$12&amp;"-"&amp;DL$15&amp;"-"&amp;$B$15,'Вставить отчет '!$G:$G)&gt;VLOOKUP($C$12&amp;"-"&amp;DL$15&amp;"-"&amp;$B$15,'Вставить отчет '!$P:$S,4,0),0-SUMIF('Вставить отчет '!$P:$P,$C$12&amp;"-"&amp;DL$15&amp;"-"&amp;$B$15,'Вставить отчет '!$G:$G),SUMIF('Вставить отчет '!$P:$P,$C$12&amp;"-"&amp;DL$15&amp;"-"&amp;$B$15,'Вставить отчет '!$G:$G)),0)</f>
        <v>0</v>
      </c>
      <c r="DM16" s="23">
        <f>IFERROR(IF(SUMIF('Вставить отчет '!$P:$P,$C$12&amp;"-"&amp;DM$15&amp;"-"&amp;$B$15,'Вставить отчет '!$G:$G)&gt;VLOOKUP($C$12&amp;"-"&amp;DM$15&amp;"-"&amp;$B$15,'Вставить отчет '!$P:$S,4,0),0-SUMIF('Вставить отчет '!$P:$P,$C$12&amp;"-"&amp;DM$15&amp;"-"&amp;$B$15,'Вставить отчет '!$G:$G),SUMIF('Вставить отчет '!$P:$P,$C$12&amp;"-"&amp;DM$15&amp;"-"&amp;$B$15,'Вставить отчет '!$G:$G)),0)</f>
        <v>0</v>
      </c>
      <c r="DN16" s="23">
        <f>IFERROR(IF(SUMIF('Вставить отчет '!$P:$P,$C$12&amp;"-"&amp;DN$15&amp;"-"&amp;$B$15,'Вставить отчет '!$G:$G)&gt;VLOOKUP($C$12&amp;"-"&amp;DN$15&amp;"-"&amp;$B$15,'Вставить отчет '!$P:$S,4,0),0-SUMIF('Вставить отчет '!$P:$P,$C$12&amp;"-"&amp;DN$15&amp;"-"&amp;$B$15,'Вставить отчет '!$G:$G),SUMIF('Вставить отчет '!$P:$P,$C$12&amp;"-"&amp;DN$15&amp;"-"&amp;$B$15,'Вставить отчет '!$G:$G)),0)</f>
        <v>0</v>
      </c>
      <c r="DO16" s="23">
        <f>IFERROR(IF(SUMIF('Вставить отчет '!$P:$P,$C$12&amp;"-"&amp;DO$15&amp;"-"&amp;$B$15,'Вставить отчет '!$G:$G)&gt;VLOOKUP($C$12&amp;"-"&amp;DO$15&amp;"-"&amp;$B$15,'Вставить отчет '!$P:$S,4,0),0-SUMIF('Вставить отчет '!$P:$P,$C$12&amp;"-"&amp;DO$15&amp;"-"&amp;$B$15,'Вставить отчет '!$G:$G),SUMIF('Вставить отчет '!$P:$P,$C$12&amp;"-"&amp;DO$15&amp;"-"&amp;$B$15,'Вставить отчет '!$G:$G)),0)</f>
        <v>0</v>
      </c>
      <c r="DP16" s="23">
        <f>IFERROR(IF(SUMIF('Вставить отчет '!$P:$P,$C$12&amp;"-"&amp;DP$15&amp;"-"&amp;$B$15,'Вставить отчет '!$G:$G)&gt;VLOOKUP($C$12&amp;"-"&amp;DP$15&amp;"-"&amp;$B$15,'Вставить отчет '!$P:$S,4,0),0-SUMIF('Вставить отчет '!$P:$P,$C$12&amp;"-"&amp;DP$15&amp;"-"&amp;$B$15,'Вставить отчет '!$G:$G),SUMIF('Вставить отчет '!$P:$P,$C$12&amp;"-"&amp;DP$15&amp;"-"&amp;$B$15,'Вставить отчет '!$G:$G)),0)</f>
        <v>0</v>
      </c>
      <c r="DQ16" s="23">
        <f>IFERROR(IF(SUMIF('Вставить отчет '!$P:$P,$C$12&amp;"-"&amp;DQ$15&amp;"-"&amp;$B$15,'Вставить отчет '!$G:$G)&gt;VLOOKUP($C$12&amp;"-"&amp;DQ$15&amp;"-"&amp;$B$15,'Вставить отчет '!$P:$S,4,0),0-SUMIF('Вставить отчет '!$P:$P,$C$12&amp;"-"&amp;DQ$15&amp;"-"&amp;$B$15,'Вставить отчет '!$G:$G),SUMIF('Вставить отчет '!$P:$P,$C$12&amp;"-"&amp;DQ$15&amp;"-"&amp;$B$15,'Вставить отчет '!$G:$G)),0)</f>
        <v>0</v>
      </c>
      <c r="DR16" s="23">
        <f>IFERROR(IF(SUMIF('Вставить отчет '!$P:$P,$C$12&amp;"-"&amp;DR$15&amp;"-"&amp;$B$15,'Вставить отчет '!$G:$G)&gt;VLOOKUP($C$12&amp;"-"&amp;DR$15&amp;"-"&amp;$B$15,'Вставить отчет '!$P:$S,4,0),0-SUMIF('Вставить отчет '!$P:$P,$C$12&amp;"-"&amp;DR$15&amp;"-"&amp;$B$15,'Вставить отчет '!$G:$G),SUMIF('Вставить отчет '!$P:$P,$C$12&amp;"-"&amp;DR$15&amp;"-"&amp;$B$15,'Вставить отчет '!$G:$G)),0)</f>
        <v>0</v>
      </c>
      <c r="DS16" s="23">
        <f>IFERROR(IF(SUMIF('Вставить отчет '!$P:$P,$C$12&amp;"-"&amp;DS$15&amp;"-"&amp;$B$15,'Вставить отчет '!$G:$G)&gt;VLOOKUP($C$12&amp;"-"&amp;DS$15&amp;"-"&amp;$B$15,'Вставить отчет '!$P:$S,4,0),0-SUMIF('Вставить отчет '!$P:$P,$C$12&amp;"-"&amp;DS$15&amp;"-"&amp;$B$15,'Вставить отчет '!$G:$G),SUMIF('Вставить отчет '!$P:$P,$C$12&amp;"-"&amp;DS$15&amp;"-"&amp;$B$15,'Вставить отчет '!$G:$G)),0)</f>
        <v>0</v>
      </c>
      <c r="DT16" s="25">
        <f>IFERROR(IF(SUMIF('Вставить отчет '!$P:$P,$C$12&amp;"-"&amp;DT$15&amp;"-"&amp;$B$15,'Вставить отчет '!$G:$G)&gt;VLOOKUP($C$12&amp;"-"&amp;DT$15&amp;"-"&amp;$B$15,'Вставить отчет '!$P:$S,4,0),0-SUMIF('Вставить отчет '!$P:$P,$C$12&amp;"-"&amp;DT$15&amp;"-"&amp;$B$15,'Вставить отчет '!$G:$G),SUMIF('Вставить отчет '!$P:$P,$C$12&amp;"-"&amp;DT$15&amp;"-"&amp;$B$15,'Вставить отчет '!$G:$G)),0)</f>
        <v>0</v>
      </c>
    </row>
    <row r="17" spans="2:234" ht="24" thickBot="1" x14ac:dyDescent="0.4">
      <c r="B17" s="14">
        <v>10</v>
      </c>
      <c r="C17" s="11" t="s">
        <v>468</v>
      </c>
      <c r="D17" s="12" t="s">
        <v>469</v>
      </c>
      <c r="E17" s="12" t="s">
        <v>470</v>
      </c>
      <c r="F17" s="12" t="s">
        <v>402</v>
      </c>
      <c r="G17" s="12" t="s">
        <v>403</v>
      </c>
      <c r="H17" s="12" t="s">
        <v>404</v>
      </c>
      <c r="I17" s="12" t="s">
        <v>405</v>
      </c>
      <c r="J17" s="12" t="s">
        <v>406</v>
      </c>
      <c r="K17" s="12" t="s">
        <v>407</v>
      </c>
      <c r="L17" s="12" t="s">
        <v>408</v>
      </c>
      <c r="M17" s="12" t="s">
        <v>409</v>
      </c>
      <c r="N17" s="12" t="s">
        <v>410</v>
      </c>
      <c r="O17" s="12" t="s">
        <v>411</v>
      </c>
      <c r="P17" s="12" t="s">
        <v>412</v>
      </c>
      <c r="Q17" s="12" t="s">
        <v>413</v>
      </c>
      <c r="R17" s="12" t="s">
        <v>414</v>
      </c>
      <c r="S17" s="12" t="s">
        <v>415</v>
      </c>
      <c r="T17" s="12" t="s">
        <v>416</v>
      </c>
      <c r="U17" s="12" t="s">
        <v>417</v>
      </c>
      <c r="V17" s="12" t="s">
        <v>418</v>
      </c>
      <c r="W17" s="12" t="s">
        <v>419</v>
      </c>
      <c r="X17" s="12" t="s">
        <v>420</v>
      </c>
      <c r="Y17" s="12" t="s">
        <v>421</v>
      </c>
      <c r="Z17" s="12" t="s">
        <v>422</v>
      </c>
      <c r="AA17" s="12" t="s">
        <v>423</v>
      </c>
      <c r="AB17" s="12" t="s">
        <v>424</v>
      </c>
      <c r="AC17" s="12" t="s">
        <v>425</v>
      </c>
      <c r="AD17" s="12" t="s">
        <v>426</v>
      </c>
      <c r="AE17" s="12" t="s">
        <v>427</v>
      </c>
      <c r="AF17" s="12" t="s">
        <v>428</v>
      </c>
      <c r="AG17" s="12" t="s">
        <v>429</v>
      </c>
      <c r="AH17" s="12" t="s">
        <v>430</v>
      </c>
      <c r="AI17" s="12" t="s">
        <v>431</v>
      </c>
      <c r="AJ17" s="12" t="s">
        <v>432</v>
      </c>
      <c r="AK17" s="12" t="s">
        <v>433</v>
      </c>
      <c r="AL17" s="12" t="s">
        <v>434</v>
      </c>
      <c r="AM17" s="12" t="s">
        <v>435</v>
      </c>
      <c r="AN17" s="12" t="s">
        <v>436</v>
      </c>
      <c r="AO17" s="12" t="s">
        <v>437</v>
      </c>
      <c r="AP17" s="12" t="s">
        <v>466</v>
      </c>
      <c r="AQ17" s="12" t="s">
        <v>467</v>
      </c>
      <c r="AR17" s="12" t="s">
        <v>338</v>
      </c>
      <c r="AS17" s="12" t="s">
        <v>339</v>
      </c>
      <c r="AT17" s="12" t="s">
        <v>340</v>
      </c>
      <c r="AU17" s="12" t="s">
        <v>341</v>
      </c>
      <c r="AV17" s="12" t="s">
        <v>342</v>
      </c>
      <c r="AW17" s="12" t="s">
        <v>343</v>
      </c>
      <c r="AX17" s="13" t="s">
        <v>344</v>
      </c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2:234" ht="24" thickBot="1" x14ac:dyDescent="0.4">
      <c r="C18" s="24">
        <f>IFERROR(IF(SUMIF('Вставить отчет '!$P:$P,$C$12&amp;"-"&amp;C$17&amp;"-"&amp;$B$17,'Вставить отчет '!$G:$G)&gt;VLOOKUP($C$12&amp;"-"&amp;C$17&amp;"-"&amp;$B$17,'Вставить отчет '!$P:$S,4,0),0-SUMIF('Вставить отчет '!$P:$P,$C$12&amp;"-"&amp;C$17&amp;"-"&amp;$B$17,'Вставить отчет '!$G:$G),SUMIF('Вставить отчет '!$P:$P,$C$12&amp;"-"&amp;C$17&amp;"-"&amp;$B$17,'Вставить отчет '!$G:$G)),0)</f>
        <v>0</v>
      </c>
      <c r="D18" s="24">
        <f>IFERROR(IF(SUMIF('Вставить отчет '!$P:$P,$C$12&amp;"-"&amp;D$17&amp;"-"&amp;$B$17,'Вставить отчет '!$G:$G)&gt;VLOOKUP($C$12&amp;"-"&amp;D$17&amp;"-"&amp;$B$17,'Вставить отчет '!$P:$S,4,0),0-SUMIF('Вставить отчет '!$P:$P,$C$12&amp;"-"&amp;D$17&amp;"-"&amp;$B$17,'Вставить отчет '!$G:$G),SUMIF('Вставить отчет '!$P:$P,$C$12&amp;"-"&amp;D$17&amp;"-"&amp;$B$17,'Вставить отчет '!$G:$G)),0)</f>
        <v>0</v>
      </c>
      <c r="E18" s="24">
        <f>IFERROR(IF(SUMIF('Вставить отчет '!$P:$P,$C$12&amp;"-"&amp;E$17&amp;"-"&amp;$B$17,'Вставить отчет '!$G:$G)&gt;VLOOKUP($C$12&amp;"-"&amp;E$17&amp;"-"&amp;$B$17,'Вставить отчет '!$P:$S,4,0),0-SUMIF('Вставить отчет '!$P:$P,$C$12&amp;"-"&amp;E$17&amp;"-"&amp;$B$17,'Вставить отчет '!$G:$G),SUMIF('Вставить отчет '!$P:$P,$C$12&amp;"-"&amp;E$17&amp;"-"&amp;$B$17,'Вставить отчет '!$G:$G)),0)</f>
        <v>0</v>
      </c>
      <c r="F18" s="24">
        <f>IFERROR(IF(SUMIF('Вставить отчет '!$P:$P,$C$12&amp;"-"&amp;F$17&amp;"-"&amp;$B$17,'Вставить отчет '!$G:$G)&gt;VLOOKUP($C$12&amp;"-"&amp;F$17&amp;"-"&amp;$B$17,'Вставить отчет '!$P:$S,4,0),0-SUMIF('Вставить отчет '!$P:$P,$C$12&amp;"-"&amp;F$17&amp;"-"&amp;$B$17,'Вставить отчет '!$G:$G),SUMIF('Вставить отчет '!$P:$P,$C$12&amp;"-"&amp;F$17&amp;"-"&amp;$B$17,'Вставить отчет '!$G:$G)),0)</f>
        <v>0</v>
      </c>
      <c r="G18" s="24">
        <f>IFERROR(IF(SUMIF('Вставить отчет '!$P:$P,$C$12&amp;"-"&amp;G$17&amp;"-"&amp;$B$17,'Вставить отчет '!$G:$G)&gt;VLOOKUP($C$12&amp;"-"&amp;G$17&amp;"-"&amp;$B$17,'Вставить отчет '!$P:$S,4,0),0-SUMIF('Вставить отчет '!$P:$P,$C$12&amp;"-"&amp;G$17&amp;"-"&amp;$B$17,'Вставить отчет '!$G:$G),SUMIF('Вставить отчет '!$P:$P,$C$12&amp;"-"&amp;G$17&amp;"-"&amp;$B$17,'Вставить отчет '!$G:$G)),0)</f>
        <v>0</v>
      </c>
      <c r="H18" s="24">
        <f>IFERROR(IF(SUMIF('Вставить отчет '!$P:$P,$C$12&amp;"-"&amp;H$17&amp;"-"&amp;$B$17,'Вставить отчет '!$G:$G)&gt;VLOOKUP($C$12&amp;"-"&amp;H$17&amp;"-"&amp;$B$17,'Вставить отчет '!$P:$S,4,0),0-SUMIF('Вставить отчет '!$P:$P,$C$12&amp;"-"&amp;H$17&amp;"-"&amp;$B$17,'Вставить отчет '!$G:$G),SUMIF('Вставить отчет '!$P:$P,$C$12&amp;"-"&amp;H$17&amp;"-"&amp;$B$17,'Вставить отчет '!$G:$G)),0)</f>
        <v>0</v>
      </c>
      <c r="I18" s="24">
        <f>IFERROR(IF(SUMIF('Вставить отчет '!$P:$P,$C$12&amp;"-"&amp;I$17&amp;"-"&amp;$B$17,'Вставить отчет '!$G:$G)&gt;VLOOKUP($C$12&amp;"-"&amp;I$17&amp;"-"&amp;$B$17,'Вставить отчет '!$P:$S,4,0),0-SUMIF('Вставить отчет '!$P:$P,$C$12&amp;"-"&amp;I$17&amp;"-"&amp;$B$17,'Вставить отчет '!$G:$G),SUMIF('Вставить отчет '!$P:$P,$C$12&amp;"-"&amp;I$17&amp;"-"&amp;$B$17,'Вставить отчет '!$G:$G)),0)</f>
        <v>0</v>
      </c>
      <c r="J18" s="24">
        <f>IFERROR(IF(SUMIF('Вставить отчет '!$P:$P,$C$12&amp;"-"&amp;J$17&amp;"-"&amp;$B$17,'Вставить отчет '!$G:$G)&gt;VLOOKUP($C$12&amp;"-"&amp;J$17&amp;"-"&amp;$B$17,'Вставить отчет '!$P:$S,4,0),0-SUMIF('Вставить отчет '!$P:$P,$C$12&amp;"-"&amp;J$17&amp;"-"&amp;$B$17,'Вставить отчет '!$G:$G),SUMIF('Вставить отчет '!$P:$P,$C$12&amp;"-"&amp;J$17&amp;"-"&amp;$B$17,'Вставить отчет '!$G:$G)),0)</f>
        <v>-13</v>
      </c>
      <c r="K18" s="24">
        <f>IFERROR(IF(SUMIF('Вставить отчет '!$P:$P,$C$12&amp;"-"&amp;K$17&amp;"-"&amp;$B$17,'Вставить отчет '!$G:$G)&gt;VLOOKUP($C$12&amp;"-"&amp;K$17&amp;"-"&amp;$B$17,'Вставить отчет '!$P:$S,4,0),0-SUMIF('Вставить отчет '!$P:$P,$C$12&amp;"-"&amp;K$17&amp;"-"&amp;$B$17,'Вставить отчет '!$G:$G),SUMIF('Вставить отчет '!$P:$P,$C$12&amp;"-"&amp;K$17&amp;"-"&amp;$B$17,'Вставить отчет '!$G:$G)),0)</f>
        <v>0</v>
      </c>
      <c r="L18" s="24">
        <f>IFERROR(IF(SUMIF('Вставить отчет '!$P:$P,$C$12&amp;"-"&amp;L$17&amp;"-"&amp;$B$17,'Вставить отчет '!$G:$G)&gt;VLOOKUP($C$12&amp;"-"&amp;L$17&amp;"-"&amp;$B$17,'Вставить отчет '!$P:$S,4,0),0-SUMIF('Вставить отчет '!$P:$P,$C$12&amp;"-"&amp;L$17&amp;"-"&amp;$B$17,'Вставить отчет '!$G:$G),SUMIF('Вставить отчет '!$P:$P,$C$12&amp;"-"&amp;L$17&amp;"-"&amp;$B$17,'Вставить отчет '!$G:$G)),0)</f>
        <v>0</v>
      </c>
      <c r="M18" s="24">
        <f>IFERROR(IF(SUMIF('Вставить отчет '!$P:$P,$C$12&amp;"-"&amp;M$17&amp;"-"&amp;$B$17,'Вставить отчет '!$G:$G)&gt;VLOOKUP($C$12&amp;"-"&amp;M$17&amp;"-"&amp;$B$17,'Вставить отчет '!$P:$S,4,0),0-SUMIF('Вставить отчет '!$P:$P,$C$12&amp;"-"&amp;M$17&amp;"-"&amp;$B$17,'Вставить отчет '!$G:$G),SUMIF('Вставить отчет '!$P:$P,$C$12&amp;"-"&amp;M$17&amp;"-"&amp;$B$17,'Вставить отчет '!$G:$G)),0)</f>
        <v>0</v>
      </c>
      <c r="N18" s="24">
        <f>IFERROR(IF(SUMIF('Вставить отчет '!$P:$P,$C$12&amp;"-"&amp;N$17&amp;"-"&amp;$B$17,'Вставить отчет '!$G:$G)&gt;VLOOKUP($C$12&amp;"-"&amp;N$17&amp;"-"&amp;$B$17,'Вставить отчет '!$P:$S,4,0),0-SUMIF('Вставить отчет '!$P:$P,$C$12&amp;"-"&amp;N$17&amp;"-"&amp;$B$17,'Вставить отчет '!$G:$G),SUMIF('Вставить отчет '!$P:$P,$C$12&amp;"-"&amp;N$17&amp;"-"&amp;$B$17,'Вставить отчет '!$G:$G)),0)</f>
        <v>0</v>
      </c>
      <c r="O18" s="24">
        <f>IFERROR(IF(SUMIF('Вставить отчет '!$P:$P,$C$12&amp;"-"&amp;O$17&amp;"-"&amp;$B$17,'Вставить отчет '!$G:$G)&gt;VLOOKUP($C$12&amp;"-"&amp;O$17&amp;"-"&amp;$B$17,'Вставить отчет '!$P:$S,4,0),0-SUMIF('Вставить отчет '!$P:$P,$C$12&amp;"-"&amp;O$17&amp;"-"&amp;$B$17,'Вставить отчет '!$G:$G),SUMIF('Вставить отчет '!$P:$P,$C$12&amp;"-"&amp;O$17&amp;"-"&amp;$B$17,'Вставить отчет '!$G:$G)),0)</f>
        <v>0</v>
      </c>
      <c r="P18" s="24">
        <f>IFERROR(IF(SUMIF('Вставить отчет '!$P:$P,$C$12&amp;"-"&amp;P$17&amp;"-"&amp;$B$17,'Вставить отчет '!$G:$G)&gt;VLOOKUP($C$12&amp;"-"&amp;P$17&amp;"-"&amp;$B$17,'Вставить отчет '!$P:$S,4,0),0-SUMIF('Вставить отчет '!$P:$P,$C$12&amp;"-"&amp;P$17&amp;"-"&amp;$B$17,'Вставить отчет '!$G:$G),SUMIF('Вставить отчет '!$P:$P,$C$12&amp;"-"&amp;P$17&amp;"-"&amp;$B$17,'Вставить отчет '!$G:$G)),0)</f>
        <v>0</v>
      </c>
      <c r="Q18" s="24">
        <f>IFERROR(IF(SUMIF('Вставить отчет '!$P:$P,$C$12&amp;"-"&amp;Q$17&amp;"-"&amp;$B$17,'Вставить отчет '!$G:$G)&gt;VLOOKUP($C$12&amp;"-"&amp;Q$17&amp;"-"&amp;$B$17,'Вставить отчет '!$P:$S,4,0),0-SUMIF('Вставить отчет '!$P:$P,$C$12&amp;"-"&amp;Q$17&amp;"-"&amp;$B$17,'Вставить отчет '!$G:$G),SUMIF('Вставить отчет '!$P:$P,$C$12&amp;"-"&amp;Q$17&amp;"-"&amp;$B$17,'Вставить отчет '!$G:$G)),0)</f>
        <v>0</v>
      </c>
      <c r="R18" s="24">
        <f>IFERROR(IF(SUMIF('Вставить отчет '!$P:$P,$C$12&amp;"-"&amp;R$17&amp;"-"&amp;$B$17,'Вставить отчет '!$G:$G)&gt;VLOOKUP($C$12&amp;"-"&amp;R$17&amp;"-"&amp;$B$17,'Вставить отчет '!$P:$S,4,0),0-SUMIF('Вставить отчет '!$P:$P,$C$12&amp;"-"&amp;R$17&amp;"-"&amp;$B$17,'Вставить отчет '!$G:$G),SUMIF('Вставить отчет '!$P:$P,$C$12&amp;"-"&amp;R$17&amp;"-"&amp;$B$17,'Вставить отчет '!$G:$G)),0)</f>
        <v>0</v>
      </c>
      <c r="S18" s="24">
        <f>IFERROR(IF(SUMIF('Вставить отчет '!$P:$P,$C$12&amp;"-"&amp;S$17&amp;"-"&amp;$B$17,'Вставить отчет '!$G:$G)&gt;VLOOKUP($C$12&amp;"-"&amp;S$17&amp;"-"&amp;$B$17,'Вставить отчет '!$P:$S,4,0),0-SUMIF('Вставить отчет '!$P:$P,$C$12&amp;"-"&amp;S$17&amp;"-"&amp;$B$17,'Вставить отчет '!$G:$G),SUMIF('Вставить отчет '!$P:$P,$C$12&amp;"-"&amp;S$17&amp;"-"&amp;$B$17,'Вставить отчет '!$G:$G)),0)</f>
        <v>0</v>
      </c>
      <c r="T18" s="24">
        <f>IFERROR(IF(SUMIF('Вставить отчет '!$P:$P,$C$12&amp;"-"&amp;T$17&amp;"-"&amp;$B$17,'Вставить отчет '!$G:$G)&gt;VLOOKUP($C$12&amp;"-"&amp;T$17&amp;"-"&amp;$B$17,'Вставить отчет '!$P:$S,4,0),0-SUMIF('Вставить отчет '!$P:$P,$C$12&amp;"-"&amp;T$17&amp;"-"&amp;$B$17,'Вставить отчет '!$G:$G),SUMIF('Вставить отчет '!$P:$P,$C$12&amp;"-"&amp;T$17&amp;"-"&amp;$B$17,'Вставить отчет '!$G:$G)),0)</f>
        <v>0</v>
      </c>
      <c r="U18" s="24">
        <f>IFERROR(IF(SUMIF('Вставить отчет '!$P:$P,$C$12&amp;"-"&amp;U$17&amp;"-"&amp;$B$17,'Вставить отчет '!$G:$G)&gt;VLOOKUP($C$12&amp;"-"&amp;U$17&amp;"-"&amp;$B$17,'Вставить отчет '!$P:$S,4,0),0-SUMIF('Вставить отчет '!$P:$P,$C$12&amp;"-"&amp;U$17&amp;"-"&amp;$B$17,'Вставить отчет '!$G:$G),SUMIF('Вставить отчет '!$P:$P,$C$12&amp;"-"&amp;U$17&amp;"-"&amp;$B$17,'Вставить отчет '!$G:$G)),0)</f>
        <v>0</v>
      </c>
      <c r="V18" s="24">
        <f>IFERROR(IF(SUMIF('Вставить отчет '!$P:$P,$C$12&amp;"-"&amp;V$17&amp;"-"&amp;$B$17,'Вставить отчет '!$G:$G)&gt;VLOOKUP($C$12&amp;"-"&amp;V$17&amp;"-"&amp;$B$17,'Вставить отчет '!$P:$S,4,0),0-SUMIF('Вставить отчет '!$P:$P,$C$12&amp;"-"&amp;V$17&amp;"-"&amp;$B$17,'Вставить отчет '!$G:$G),SUMIF('Вставить отчет '!$P:$P,$C$12&amp;"-"&amp;V$17&amp;"-"&amp;$B$17,'Вставить отчет '!$G:$G)),0)</f>
        <v>0</v>
      </c>
      <c r="W18" s="24">
        <f>IFERROR(IF(SUMIF('Вставить отчет '!$P:$P,$C$12&amp;"-"&amp;W$17&amp;"-"&amp;$B$17,'Вставить отчет '!$G:$G)&gt;VLOOKUP($C$12&amp;"-"&amp;W$17&amp;"-"&amp;$B$17,'Вставить отчет '!$P:$S,4,0),0-SUMIF('Вставить отчет '!$P:$P,$C$12&amp;"-"&amp;W$17&amp;"-"&amp;$B$17,'Вставить отчет '!$G:$G),SUMIF('Вставить отчет '!$P:$P,$C$12&amp;"-"&amp;W$17&amp;"-"&amp;$B$17,'Вставить отчет '!$G:$G)),0)</f>
        <v>1</v>
      </c>
      <c r="X18" s="24">
        <f>IFERROR(IF(SUMIF('Вставить отчет '!$P:$P,$C$12&amp;"-"&amp;X$17&amp;"-"&amp;$B$17,'Вставить отчет '!$G:$G)&gt;VLOOKUP($C$12&amp;"-"&amp;X$17&amp;"-"&amp;$B$17,'Вставить отчет '!$P:$S,4,0),0-SUMIF('Вставить отчет '!$P:$P,$C$12&amp;"-"&amp;X$17&amp;"-"&amp;$B$17,'Вставить отчет '!$G:$G),SUMIF('Вставить отчет '!$P:$P,$C$12&amp;"-"&amp;X$17&amp;"-"&amp;$B$17,'Вставить отчет '!$G:$G)),0)</f>
        <v>0</v>
      </c>
      <c r="Y18" s="24">
        <f>IFERROR(IF(SUMIF('Вставить отчет '!$P:$P,$C$12&amp;"-"&amp;Y$17&amp;"-"&amp;$B$17,'Вставить отчет '!$G:$G)&gt;VLOOKUP($C$12&amp;"-"&amp;Y$17&amp;"-"&amp;$B$17,'Вставить отчет '!$P:$S,4,0),0-SUMIF('Вставить отчет '!$P:$P,$C$12&amp;"-"&amp;Y$17&amp;"-"&amp;$B$17,'Вставить отчет '!$G:$G),SUMIF('Вставить отчет '!$P:$P,$C$12&amp;"-"&amp;Y$17&amp;"-"&amp;$B$17,'Вставить отчет '!$G:$G)),0)</f>
        <v>0</v>
      </c>
      <c r="Z18" s="24">
        <f>IFERROR(IF(SUMIF('Вставить отчет '!$P:$P,$C$12&amp;"-"&amp;Z$17&amp;"-"&amp;$B$17,'Вставить отчет '!$G:$G)&gt;VLOOKUP($C$12&amp;"-"&amp;Z$17&amp;"-"&amp;$B$17,'Вставить отчет '!$P:$S,4,0),0-SUMIF('Вставить отчет '!$P:$P,$C$12&amp;"-"&amp;Z$17&amp;"-"&amp;$B$17,'Вставить отчет '!$G:$G),SUMIF('Вставить отчет '!$P:$P,$C$12&amp;"-"&amp;Z$17&amp;"-"&amp;$B$17,'Вставить отчет '!$G:$G)),0)</f>
        <v>0</v>
      </c>
      <c r="AA18" s="24">
        <f>IFERROR(IF(SUMIF('Вставить отчет '!$P:$P,$C$12&amp;"-"&amp;AA$17&amp;"-"&amp;$B$17,'Вставить отчет '!$G:$G)&gt;VLOOKUP($C$12&amp;"-"&amp;AA$17&amp;"-"&amp;$B$17,'Вставить отчет '!$P:$S,4,0),0-SUMIF('Вставить отчет '!$P:$P,$C$12&amp;"-"&amp;AA$17&amp;"-"&amp;$B$17,'Вставить отчет '!$G:$G),SUMIF('Вставить отчет '!$P:$P,$C$12&amp;"-"&amp;AA$17&amp;"-"&amp;$B$17,'Вставить отчет '!$G:$G)),0)</f>
        <v>0</v>
      </c>
      <c r="AB18" s="24">
        <f>IFERROR(IF(SUMIF('Вставить отчет '!$P:$P,$C$12&amp;"-"&amp;AB$17&amp;"-"&amp;$B$17,'Вставить отчет '!$G:$G)&gt;VLOOKUP($C$12&amp;"-"&amp;AB$17&amp;"-"&amp;$B$17,'Вставить отчет '!$P:$S,4,0),0-SUMIF('Вставить отчет '!$P:$P,$C$12&amp;"-"&amp;AB$17&amp;"-"&amp;$B$17,'Вставить отчет '!$G:$G),SUMIF('Вставить отчет '!$P:$P,$C$12&amp;"-"&amp;AB$17&amp;"-"&amp;$B$17,'Вставить отчет '!$G:$G)),0)</f>
        <v>0</v>
      </c>
      <c r="AC18" s="24">
        <f>IFERROR(IF(SUMIF('Вставить отчет '!$P:$P,$C$12&amp;"-"&amp;AC$17&amp;"-"&amp;$B$17,'Вставить отчет '!$G:$G)&gt;VLOOKUP($C$12&amp;"-"&amp;AC$17&amp;"-"&amp;$B$17,'Вставить отчет '!$P:$S,4,0),0-SUMIF('Вставить отчет '!$P:$P,$C$12&amp;"-"&amp;AC$17&amp;"-"&amp;$B$17,'Вставить отчет '!$G:$G),SUMIF('Вставить отчет '!$P:$P,$C$12&amp;"-"&amp;AC$17&amp;"-"&amp;$B$17,'Вставить отчет '!$G:$G)),0)</f>
        <v>0</v>
      </c>
      <c r="AD18" s="24">
        <f>IFERROR(IF(SUMIF('Вставить отчет '!$P:$P,$C$12&amp;"-"&amp;AD$17&amp;"-"&amp;$B$17,'Вставить отчет '!$G:$G)&gt;VLOOKUP($C$12&amp;"-"&amp;AD$17&amp;"-"&amp;$B$17,'Вставить отчет '!$P:$S,4,0),0-SUMIF('Вставить отчет '!$P:$P,$C$12&amp;"-"&amp;AD$17&amp;"-"&amp;$B$17,'Вставить отчет '!$G:$G),SUMIF('Вставить отчет '!$P:$P,$C$12&amp;"-"&amp;AD$17&amp;"-"&amp;$B$17,'Вставить отчет '!$G:$G)),0)</f>
        <v>0</v>
      </c>
      <c r="AE18" s="24">
        <f>IFERROR(IF(SUMIF('Вставить отчет '!$P:$P,$C$12&amp;"-"&amp;AE$17&amp;"-"&amp;$B$17,'Вставить отчет '!$G:$G)&gt;VLOOKUP($C$12&amp;"-"&amp;AE$17&amp;"-"&amp;$B$17,'Вставить отчет '!$P:$S,4,0),0-SUMIF('Вставить отчет '!$P:$P,$C$12&amp;"-"&amp;AE$17&amp;"-"&amp;$B$17,'Вставить отчет '!$G:$G),SUMIF('Вставить отчет '!$P:$P,$C$12&amp;"-"&amp;AE$17&amp;"-"&amp;$B$17,'Вставить отчет '!$G:$G)),0)</f>
        <v>0</v>
      </c>
      <c r="AF18" s="24">
        <f>IFERROR(IF(SUMIF('Вставить отчет '!$P:$P,$C$12&amp;"-"&amp;AF$17&amp;"-"&amp;$B$17,'Вставить отчет '!$G:$G)&gt;VLOOKUP($C$12&amp;"-"&amp;AF$17&amp;"-"&amp;$B$17,'Вставить отчет '!$P:$S,4,0),0-SUMIF('Вставить отчет '!$P:$P,$C$12&amp;"-"&amp;AF$17&amp;"-"&amp;$B$17,'Вставить отчет '!$G:$G),SUMIF('Вставить отчет '!$P:$P,$C$12&amp;"-"&amp;AF$17&amp;"-"&amp;$B$17,'Вставить отчет '!$G:$G)),0)</f>
        <v>0</v>
      </c>
      <c r="AG18" s="24">
        <f>IFERROR(IF(SUMIF('Вставить отчет '!$P:$P,$C$12&amp;"-"&amp;AG$17&amp;"-"&amp;$B$17,'Вставить отчет '!$G:$G)&gt;VLOOKUP($C$12&amp;"-"&amp;AG$17&amp;"-"&amp;$B$17,'Вставить отчет '!$P:$S,4,0),0-SUMIF('Вставить отчет '!$P:$P,$C$12&amp;"-"&amp;AG$17&amp;"-"&amp;$B$17,'Вставить отчет '!$G:$G),SUMIF('Вставить отчет '!$P:$P,$C$12&amp;"-"&amp;AG$17&amp;"-"&amp;$B$17,'Вставить отчет '!$G:$G)),0)</f>
        <v>0</v>
      </c>
      <c r="AH18" s="24">
        <f>IFERROR(IF(SUMIF('Вставить отчет '!$P:$P,$C$12&amp;"-"&amp;AH$17&amp;"-"&amp;$B$17,'Вставить отчет '!$G:$G)&gt;VLOOKUP($C$12&amp;"-"&amp;AH$17&amp;"-"&amp;$B$17,'Вставить отчет '!$P:$S,4,0),0-SUMIF('Вставить отчет '!$P:$P,$C$12&amp;"-"&amp;AH$17&amp;"-"&amp;$B$17,'Вставить отчет '!$G:$G),SUMIF('Вставить отчет '!$P:$P,$C$12&amp;"-"&amp;AH$17&amp;"-"&amp;$B$17,'Вставить отчет '!$G:$G)),0)</f>
        <v>0</v>
      </c>
      <c r="AI18" s="24">
        <f>IFERROR(IF(SUMIF('Вставить отчет '!$P:$P,$C$12&amp;"-"&amp;AI$17&amp;"-"&amp;$B$17,'Вставить отчет '!$G:$G)&gt;VLOOKUP($C$12&amp;"-"&amp;AI$17&amp;"-"&amp;$B$17,'Вставить отчет '!$P:$S,4,0),0-SUMIF('Вставить отчет '!$P:$P,$C$12&amp;"-"&amp;AI$17&amp;"-"&amp;$B$17,'Вставить отчет '!$G:$G),SUMIF('Вставить отчет '!$P:$P,$C$12&amp;"-"&amp;AI$17&amp;"-"&amp;$B$17,'Вставить отчет '!$G:$G)),0)</f>
        <v>0</v>
      </c>
      <c r="AJ18" s="24">
        <f>IFERROR(IF(SUMIF('Вставить отчет '!$P:$P,$C$12&amp;"-"&amp;AJ$17&amp;"-"&amp;$B$17,'Вставить отчет '!$G:$G)&gt;VLOOKUP($C$12&amp;"-"&amp;AJ$17&amp;"-"&amp;$B$17,'Вставить отчет '!$P:$S,4,0),0-SUMIF('Вставить отчет '!$P:$P,$C$12&amp;"-"&amp;AJ$17&amp;"-"&amp;$B$17,'Вставить отчет '!$G:$G),SUMIF('Вставить отчет '!$P:$P,$C$12&amp;"-"&amp;AJ$17&amp;"-"&amp;$B$17,'Вставить отчет '!$G:$G)),0)</f>
        <v>0</v>
      </c>
      <c r="AK18" s="24">
        <f>IFERROR(IF(SUMIF('Вставить отчет '!$P:$P,$C$12&amp;"-"&amp;AK$17&amp;"-"&amp;$B$17,'Вставить отчет '!$G:$G)&gt;VLOOKUP($C$12&amp;"-"&amp;AK$17&amp;"-"&amp;$B$17,'Вставить отчет '!$P:$S,4,0),0-SUMIF('Вставить отчет '!$P:$P,$C$12&amp;"-"&amp;AK$17&amp;"-"&amp;$B$17,'Вставить отчет '!$G:$G),SUMIF('Вставить отчет '!$P:$P,$C$12&amp;"-"&amp;AK$17&amp;"-"&amp;$B$17,'Вставить отчет '!$G:$G)),0)</f>
        <v>86</v>
      </c>
      <c r="AL18" s="24">
        <f>IFERROR(IF(SUMIF('Вставить отчет '!$P:$P,$C$12&amp;"-"&amp;AL$17&amp;"-"&amp;$B$17,'Вставить отчет '!$G:$G)&gt;VLOOKUP($C$12&amp;"-"&amp;AL$17&amp;"-"&amp;$B$17,'Вставить отчет '!$P:$S,4,0),0-SUMIF('Вставить отчет '!$P:$P,$C$12&amp;"-"&amp;AL$17&amp;"-"&amp;$B$17,'Вставить отчет '!$G:$G),SUMIF('Вставить отчет '!$P:$P,$C$12&amp;"-"&amp;AL$17&amp;"-"&amp;$B$17,'Вставить отчет '!$G:$G)),0)</f>
        <v>0</v>
      </c>
      <c r="AM18" s="24">
        <f>IFERROR(IF(SUMIF('Вставить отчет '!$P:$P,$C$12&amp;"-"&amp;AM$17&amp;"-"&amp;$B$17,'Вставить отчет '!$G:$G)&gt;VLOOKUP($C$12&amp;"-"&amp;AM$17&amp;"-"&amp;$B$17,'Вставить отчет '!$P:$S,4,0),0-SUMIF('Вставить отчет '!$P:$P,$C$12&amp;"-"&amp;AM$17&amp;"-"&amp;$B$17,'Вставить отчет '!$G:$G),SUMIF('Вставить отчет '!$P:$P,$C$12&amp;"-"&amp;AM$17&amp;"-"&amp;$B$17,'Вставить отчет '!$G:$G)),0)</f>
        <v>0</v>
      </c>
      <c r="AN18" s="24">
        <f>IFERROR(IF(SUMIF('Вставить отчет '!$P:$P,$C$12&amp;"-"&amp;AN$17&amp;"-"&amp;$B$17,'Вставить отчет '!$G:$G)&gt;VLOOKUP($C$12&amp;"-"&amp;AN$17&amp;"-"&amp;$B$17,'Вставить отчет '!$P:$S,4,0),0-SUMIF('Вставить отчет '!$P:$P,$C$12&amp;"-"&amp;AN$17&amp;"-"&amp;$B$17,'Вставить отчет '!$G:$G),SUMIF('Вставить отчет '!$P:$P,$C$12&amp;"-"&amp;AN$17&amp;"-"&amp;$B$17,'Вставить отчет '!$G:$G)),0)</f>
        <v>0</v>
      </c>
      <c r="AO18" s="24">
        <f>IFERROR(IF(SUMIF('Вставить отчет '!$P:$P,$C$12&amp;"-"&amp;AO$17&amp;"-"&amp;$B$17,'Вставить отчет '!$G:$G)&gt;VLOOKUP($C$12&amp;"-"&amp;AO$17&amp;"-"&amp;$B$17,'Вставить отчет '!$P:$S,4,0),0-SUMIF('Вставить отчет '!$P:$P,$C$12&amp;"-"&amp;AO$17&amp;"-"&amp;$B$17,'Вставить отчет '!$G:$G),SUMIF('Вставить отчет '!$P:$P,$C$12&amp;"-"&amp;AO$17&amp;"-"&amp;$B$17,'Вставить отчет '!$G:$G)),0)</f>
        <v>0</v>
      </c>
      <c r="AP18" s="24">
        <f>IFERROR(IF(SUMIF('Вставить отчет '!$P:$P,$C$12&amp;"-"&amp;AP$17&amp;"-"&amp;$B$17,'Вставить отчет '!$G:$G)&gt;VLOOKUP($C$12&amp;"-"&amp;AP$17&amp;"-"&amp;$B$17,'Вставить отчет '!$P:$S,4,0),0-SUMIF('Вставить отчет '!$P:$P,$C$12&amp;"-"&amp;AP$17&amp;"-"&amp;$B$17,'Вставить отчет '!$G:$G),SUMIF('Вставить отчет '!$P:$P,$C$12&amp;"-"&amp;AP$17&amp;"-"&amp;$B$17,'Вставить отчет '!$G:$G)),0)</f>
        <v>0</v>
      </c>
      <c r="AQ18" s="24">
        <f>IFERROR(IF(SUMIF('Вставить отчет '!$P:$P,$C$12&amp;"-"&amp;AQ$17&amp;"-"&amp;$B$17,'Вставить отчет '!$G:$G)&gt;VLOOKUP($C$12&amp;"-"&amp;AQ$17&amp;"-"&amp;$B$17,'Вставить отчет '!$P:$S,4,0),0-SUMIF('Вставить отчет '!$P:$P,$C$12&amp;"-"&amp;AQ$17&amp;"-"&amp;$B$17,'Вставить отчет '!$G:$G),SUMIF('Вставить отчет '!$P:$P,$C$12&amp;"-"&amp;AQ$17&amp;"-"&amp;$B$17,'Вставить отчет '!$G:$G)),0)</f>
        <v>0</v>
      </c>
      <c r="AR18" s="24">
        <f>IFERROR(IF(SUMIF('Вставить отчет '!$P:$P,$C$12&amp;"-"&amp;AR$17&amp;"-"&amp;$B$17,'Вставить отчет '!$G:$G)&gt;VLOOKUP($C$12&amp;"-"&amp;AR$17&amp;"-"&amp;$B$17,'Вставить отчет '!$P:$S,4,0),0-SUMIF('Вставить отчет '!$P:$P,$C$12&amp;"-"&amp;AR$17&amp;"-"&amp;$B$17,'Вставить отчет '!$G:$G),SUMIF('Вставить отчет '!$P:$P,$C$12&amp;"-"&amp;AR$17&amp;"-"&amp;$B$17,'Вставить отчет '!$G:$G)),0)</f>
        <v>0</v>
      </c>
      <c r="AS18" s="24">
        <f>IFERROR(IF(SUMIF('Вставить отчет '!$P:$P,$C$12&amp;"-"&amp;AS$17&amp;"-"&amp;$B$17,'Вставить отчет '!$G:$G)&gt;VLOOKUP($C$12&amp;"-"&amp;AS$17&amp;"-"&amp;$B$17,'Вставить отчет '!$P:$S,4,0),0-SUMIF('Вставить отчет '!$P:$P,$C$12&amp;"-"&amp;AS$17&amp;"-"&amp;$B$17,'Вставить отчет '!$G:$G),SUMIF('Вставить отчет '!$P:$P,$C$12&amp;"-"&amp;AS$17&amp;"-"&amp;$B$17,'Вставить отчет '!$G:$G)),0)</f>
        <v>0</v>
      </c>
      <c r="AT18" s="24">
        <f>IFERROR(IF(SUMIF('Вставить отчет '!$P:$P,$C$12&amp;"-"&amp;AT$17&amp;"-"&amp;$B$17,'Вставить отчет '!$G:$G)&gt;VLOOKUP($C$12&amp;"-"&amp;AT$17&amp;"-"&amp;$B$17,'Вставить отчет '!$P:$S,4,0),0-SUMIF('Вставить отчет '!$P:$P,$C$12&amp;"-"&amp;AT$17&amp;"-"&amp;$B$17,'Вставить отчет '!$G:$G),SUMIF('Вставить отчет '!$P:$P,$C$12&amp;"-"&amp;AT$17&amp;"-"&amp;$B$17,'Вставить отчет '!$G:$G)),0)</f>
        <v>0</v>
      </c>
      <c r="AU18" s="24">
        <f>IFERROR(IF(SUMIF('Вставить отчет '!$P:$P,$C$12&amp;"-"&amp;AU$17&amp;"-"&amp;$B$17,'Вставить отчет '!$G:$G)&gt;VLOOKUP($C$12&amp;"-"&amp;AU$17&amp;"-"&amp;$B$17,'Вставить отчет '!$P:$S,4,0),0-SUMIF('Вставить отчет '!$P:$P,$C$12&amp;"-"&amp;AU$17&amp;"-"&amp;$B$17,'Вставить отчет '!$G:$G),SUMIF('Вставить отчет '!$P:$P,$C$12&amp;"-"&amp;AU$17&amp;"-"&amp;$B$17,'Вставить отчет '!$G:$G)),0)</f>
        <v>0</v>
      </c>
      <c r="AV18" s="24">
        <f>IFERROR(IF(SUMIF('Вставить отчет '!$P:$P,$C$12&amp;"-"&amp;AV$17&amp;"-"&amp;$B$17,'Вставить отчет '!$G:$G)&gt;VLOOKUP($C$12&amp;"-"&amp;AV$17&amp;"-"&amp;$B$17,'Вставить отчет '!$P:$S,4,0),0-SUMIF('Вставить отчет '!$P:$P,$C$12&amp;"-"&amp;AV$17&amp;"-"&amp;$B$17,'Вставить отчет '!$G:$G),SUMIF('Вставить отчет '!$P:$P,$C$12&amp;"-"&amp;AV$17&amp;"-"&amp;$B$17,'Вставить отчет '!$G:$G)),0)</f>
        <v>0</v>
      </c>
      <c r="AW18" s="24">
        <f>IFERROR(IF(SUMIF('Вставить отчет '!$P:$P,$C$12&amp;"-"&amp;AW$17&amp;"-"&amp;$B$17,'Вставить отчет '!$G:$G)&gt;VLOOKUP($C$12&amp;"-"&amp;AW$17&amp;"-"&amp;$B$17,'Вставить отчет '!$P:$S,4,0),0-SUMIF('Вставить отчет '!$P:$P,$C$12&amp;"-"&amp;AW$17&amp;"-"&amp;$B$17,'Вставить отчет '!$G:$G),SUMIF('Вставить отчет '!$P:$P,$C$12&amp;"-"&amp;AW$17&amp;"-"&amp;$B$17,'Вставить отчет '!$G:$G)),0)</f>
        <v>0</v>
      </c>
      <c r="AX18" s="24">
        <f>IFERROR(IF(SUMIF('Вставить отчет '!$P:$P,$C$12&amp;"-"&amp;AX$17&amp;"-"&amp;$B$17,'Вставить отчет '!$G:$G)&gt;VLOOKUP($C$12&amp;"-"&amp;AX$17&amp;"-"&amp;$B$17,'Вставить отчет '!$P:$S,4,0),0-SUMIF('Вставить отчет '!$P:$P,$C$12&amp;"-"&amp;AX$17&amp;"-"&amp;$B$17,'Вставить отчет '!$G:$G),SUMIF('Вставить отчет '!$P:$P,$C$12&amp;"-"&amp;AX$17&amp;"-"&amp;$B$17,'Вставить отчет '!$G:$G)),0)</f>
        <v>0</v>
      </c>
    </row>
    <row r="22" spans="2:234" ht="15.75" thickBot="1" x14ac:dyDescent="0.3"/>
    <row r="23" spans="2:234" ht="29.25" thickBot="1" x14ac:dyDescent="0.3">
      <c r="C23" s="76" t="s">
        <v>471</v>
      </c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8"/>
    </row>
    <row r="24" spans="2:234" ht="24" thickBot="1" x14ac:dyDescent="0.4">
      <c r="C24" s="26" t="s">
        <v>472</v>
      </c>
      <c r="D24" s="26" t="s">
        <v>473</v>
      </c>
      <c r="E24" s="26" t="s">
        <v>474</v>
      </c>
      <c r="F24" s="26" t="s">
        <v>475</v>
      </c>
      <c r="G24" s="26" t="s">
        <v>476</v>
      </c>
      <c r="H24" s="26" t="s">
        <v>477</v>
      </c>
      <c r="I24" s="26" t="s">
        <v>478</v>
      </c>
      <c r="J24" s="26" t="s">
        <v>479</v>
      </c>
      <c r="K24" s="26" t="s">
        <v>480</v>
      </c>
      <c r="L24" s="26" t="s">
        <v>481</v>
      </c>
      <c r="M24" s="26" t="s">
        <v>482</v>
      </c>
      <c r="N24" s="26" t="s">
        <v>483</v>
      </c>
      <c r="O24" s="26" t="s">
        <v>484</v>
      </c>
      <c r="P24" s="26" t="s">
        <v>485</v>
      </c>
      <c r="Q24" s="26" t="s">
        <v>486</v>
      </c>
      <c r="R24" s="26" t="s">
        <v>487</v>
      </c>
      <c r="S24" s="26" t="s">
        <v>488</v>
      </c>
      <c r="T24" s="26" t="s">
        <v>489</v>
      </c>
      <c r="U24" s="26" t="s">
        <v>490</v>
      </c>
      <c r="V24" s="26" t="s">
        <v>491</v>
      </c>
      <c r="W24" s="26" t="s">
        <v>492</v>
      </c>
      <c r="X24" s="26" t="s">
        <v>493</v>
      </c>
      <c r="Y24" s="26" t="s">
        <v>494</v>
      </c>
      <c r="Z24" s="26" t="s">
        <v>495</v>
      </c>
      <c r="AA24" s="26" t="s">
        <v>496</v>
      </c>
      <c r="AB24" s="26" t="s">
        <v>497</v>
      </c>
      <c r="AC24" s="26" t="s">
        <v>498</v>
      </c>
      <c r="AD24" s="26" t="s">
        <v>499</v>
      </c>
      <c r="AE24" s="26" t="s">
        <v>500</v>
      </c>
      <c r="AF24" s="26" t="s">
        <v>501</v>
      </c>
      <c r="AG24" s="26" t="s">
        <v>502</v>
      </c>
      <c r="AH24" s="26" t="s">
        <v>503</v>
      </c>
      <c r="AI24" s="26" t="s">
        <v>504</v>
      </c>
      <c r="AJ24" s="26" t="s">
        <v>505</v>
      </c>
      <c r="AK24" s="26" t="s">
        <v>506</v>
      </c>
      <c r="AL24" s="26" t="s">
        <v>507</v>
      </c>
      <c r="AM24" s="26" t="s">
        <v>508</v>
      </c>
      <c r="AN24" s="26" t="s">
        <v>509</v>
      </c>
      <c r="AO24" s="26" t="s">
        <v>510</v>
      </c>
      <c r="AP24" s="26" t="s">
        <v>468</v>
      </c>
      <c r="AQ24" s="26" t="s">
        <v>469</v>
      </c>
      <c r="AR24" s="26" t="s">
        <v>470</v>
      </c>
      <c r="AS24" s="26" t="s">
        <v>402</v>
      </c>
      <c r="AT24" s="26" t="s">
        <v>403</v>
      </c>
      <c r="AU24" s="26" t="s">
        <v>404</v>
      </c>
      <c r="AV24" s="26" t="s">
        <v>405</v>
      </c>
      <c r="AW24" s="26" t="s">
        <v>406</v>
      </c>
      <c r="AX24" s="26" t="s">
        <v>407</v>
      </c>
      <c r="AY24" s="26" t="s">
        <v>408</v>
      </c>
      <c r="AZ24" s="26" t="s">
        <v>409</v>
      </c>
      <c r="BA24" s="26" t="s">
        <v>410</v>
      </c>
      <c r="BB24" s="26" t="s">
        <v>411</v>
      </c>
      <c r="BC24" s="26" t="s">
        <v>412</v>
      </c>
      <c r="BD24" s="26" t="s">
        <v>413</v>
      </c>
      <c r="BE24" s="26" t="s">
        <v>414</v>
      </c>
      <c r="BF24" s="26" t="s">
        <v>415</v>
      </c>
      <c r="BG24" s="26" t="s">
        <v>416</v>
      </c>
      <c r="BH24" s="26" t="s">
        <v>417</v>
      </c>
      <c r="BI24" s="26" t="s">
        <v>418</v>
      </c>
      <c r="BJ24" s="26" t="s">
        <v>419</v>
      </c>
      <c r="BK24" s="26" t="s">
        <v>420</v>
      </c>
      <c r="BL24" s="26" t="s">
        <v>421</v>
      </c>
      <c r="BM24" s="26" t="s">
        <v>422</v>
      </c>
      <c r="BN24" s="26" t="s">
        <v>423</v>
      </c>
      <c r="BO24" s="26" t="s">
        <v>424</v>
      </c>
      <c r="BP24" s="26" t="s">
        <v>425</v>
      </c>
      <c r="BQ24" s="26" t="s">
        <v>426</v>
      </c>
      <c r="BR24" s="26" t="s">
        <v>427</v>
      </c>
      <c r="BS24" s="26" t="s">
        <v>428</v>
      </c>
      <c r="BT24" s="26" t="s">
        <v>429</v>
      </c>
      <c r="BU24" s="26" t="s">
        <v>430</v>
      </c>
      <c r="BV24" s="26" t="s">
        <v>431</v>
      </c>
      <c r="BW24" s="26" t="s">
        <v>432</v>
      </c>
      <c r="BX24" s="26" t="s">
        <v>433</v>
      </c>
      <c r="BY24" s="26" t="s">
        <v>434</v>
      </c>
      <c r="BZ24" s="26" t="s">
        <v>435</v>
      </c>
      <c r="CA24" s="26" t="s">
        <v>436</v>
      </c>
      <c r="CB24" s="26" t="s">
        <v>437</v>
      </c>
      <c r="CC24" s="26" t="s">
        <v>466</v>
      </c>
      <c r="CD24" s="26" t="s">
        <v>467</v>
      </c>
      <c r="CE24" s="26" t="s">
        <v>338</v>
      </c>
      <c r="CF24" s="26" t="s">
        <v>339</v>
      </c>
      <c r="CG24" s="26" t="s">
        <v>340</v>
      </c>
      <c r="CH24" s="26" t="s">
        <v>341</v>
      </c>
      <c r="CI24" s="26" t="s">
        <v>342</v>
      </c>
      <c r="CJ24" s="26" t="s">
        <v>343</v>
      </c>
      <c r="CK24" s="26" t="s">
        <v>344</v>
      </c>
      <c r="CL24" s="26" t="s">
        <v>345</v>
      </c>
      <c r="CM24" s="26" t="s">
        <v>346</v>
      </c>
      <c r="CN24" s="26" t="s">
        <v>347</v>
      </c>
      <c r="CO24" s="26" t="s">
        <v>348</v>
      </c>
      <c r="CP24" s="26" t="s">
        <v>349</v>
      </c>
      <c r="CQ24" s="26" t="s">
        <v>350</v>
      </c>
      <c r="CR24" s="26" t="s">
        <v>351</v>
      </c>
      <c r="CS24" s="26" t="s">
        <v>352</v>
      </c>
      <c r="CT24" s="26" t="s">
        <v>353</v>
      </c>
      <c r="CU24" s="26" t="s">
        <v>354</v>
      </c>
      <c r="CV24" s="26" t="s">
        <v>355</v>
      </c>
      <c r="CW24" s="26" t="s">
        <v>356</v>
      </c>
      <c r="CX24" s="26" t="s">
        <v>357</v>
      </c>
      <c r="CY24" s="26" t="s">
        <v>358</v>
      </c>
      <c r="CZ24" s="26" t="s">
        <v>359</v>
      </c>
      <c r="DA24" s="26" t="s">
        <v>360</v>
      </c>
      <c r="DB24" s="26" t="s">
        <v>361</v>
      </c>
      <c r="DC24" s="26" t="s">
        <v>362</v>
      </c>
      <c r="DD24" s="26" t="s">
        <v>363</v>
      </c>
      <c r="DE24" s="26" t="s">
        <v>364</v>
      </c>
      <c r="DF24" s="26" t="s">
        <v>365</v>
      </c>
      <c r="DG24" s="26" t="s">
        <v>366</v>
      </c>
      <c r="DH24" s="26" t="s">
        <v>367</v>
      </c>
      <c r="DI24" s="26" t="s">
        <v>368</v>
      </c>
      <c r="DJ24" s="26" t="s">
        <v>369</v>
      </c>
      <c r="DK24" s="26" t="s">
        <v>370</v>
      </c>
      <c r="DL24" s="26" t="s">
        <v>371</v>
      </c>
      <c r="DM24" s="26" t="s">
        <v>372</v>
      </c>
      <c r="DN24" s="26" t="s">
        <v>373</v>
      </c>
      <c r="DO24" s="26" t="s">
        <v>374</v>
      </c>
      <c r="DP24" s="26" t="s">
        <v>375</v>
      </c>
      <c r="DQ24" s="26" t="s">
        <v>376</v>
      </c>
      <c r="DR24" s="26" t="s">
        <v>377</v>
      </c>
      <c r="DS24" s="26" t="s">
        <v>378</v>
      </c>
      <c r="DT24" s="26" t="s">
        <v>379</v>
      </c>
      <c r="DU24" s="26" t="s">
        <v>380</v>
      </c>
      <c r="DV24" s="26" t="s">
        <v>381</v>
      </c>
      <c r="DW24" s="26" t="s">
        <v>382</v>
      </c>
      <c r="DX24" s="26" t="s">
        <v>383</v>
      </c>
      <c r="DY24" s="26" t="s">
        <v>384</v>
      </c>
      <c r="DZ24" s="26" t="s">
        <v>385</v>
      </c>
      <c r="EA24" s="26" t="s">
        <v>386</v>
      </c>
      <c r="EB24" s="26" t="s">
        <v>387</v>
      </c>
      <c r="EC24" s="26" t="s">
        <v>388</v>
      </c>
      <c r="ED24" s="26" t="s">
        <v>389</v>
      </c>
      <c r="EE24" s="26" t="s">
        <v>390</v>
      </c>
      <c r="EF24" s="26" t="s">
        <v>391</v>
      </c>
      <c r="EG24" s="26" t="s">
        <v>392</v>
      </c>
      <c r="EH24" s="26" t="s">
        <v>393</v>
      </c>
      <c r="EI24" s="26" t="s">
        <v>394</v>
      </c>
      <c r="EJ24" s="26" t="s">
        <v>395</v>
      </c>
      <c r="EK24" s="26" t="s">
        <v>396</v>
      </c>
      <c r="EL24" s="26" t="s">
        <v>397</v>
      </c>
      <c r="EM24" s="26" t="s">
        <v>398</v>
      </c>
      <c r="EN24" s="26" t="s">
        <v>399</v>
      </c>
      <c r="EO24" s="26" t="s">
        <v>400</v>
      </c>
      <c r="EP24" s="26" t="s">
        <v>401</v>
      </c>
      <c r="EQ24" s="26" t="s">
        <v>438</v>
      </c>
      <c r="ER24" s="26" t="s">
        <v>439</v>
      </c>
      <c r="ES24" s="26" t="s">
        <v>440</v>
      </c>
      <c r="ET24" s="26" t="s">
        <v>441</v>
      </c>
      <c r="EU24" s="26" t="s">
        <v>442</v>
      </c>
      <c r="EV24" s="26" t="s">
        <v>443</v>
      </c>
      <c r="EW24" s="26" t="s">
        <v>444</v>
      </c>
      <c r="EX24" s="26" t="s">
        <v>445</v>
      </c>
      <c r="EY24" s="26" t="s">
        <v>446</v>
      </c>
      <c r="EZ24" s="26" t="s">
        <v>447</v>
      </c>
      <c r="FA24" s="26" t="s">
        <v>448</v>
      </c>
      <c r="FB24" s="26" t="s">
        <v>449</v>
      </c>
      <c r="FC24" s="26" t="s">
        <v>450</v>
      </c>
      <c r="FD24" s="26" t="s">
        <v>451</v>
      </c>
      <c r="FE24" s="26" t="s">
        <v>452</v>
      </c>
      <c r="FF24" s="26" t="s">
        <v>453</v>
      </c>
      <c r="FG24" s="26" t="s">
        <v>454</v>
      </c>
      <c r="FH24" s="26" t="s">
        <v>455</v>
      </c>
      <c r="FI24" s="26" t="s">
        <v>456</v>
      </c>
      <c r="FJ24" s="26" t="s">
        <v>457</v>
      </c>
      <c r="FK24" s="26" t="s">
        <v>458</v>
      </c>
      <c r="FL24" s="26" t="s">
        <v>459</v>
      </c>
      <c r="FM24" s="26" t="s">
        <v>460</v>
      </c>
      <c r="FN24" s="26" t="s">
        <v>461</v>
      </c>
      <c r="FO24" s="26" t="s">
        <v>462</v>
      </c>
      <c r="FP24" s="26" t="s">
        <v>463</v>
      </c>
      <c r="FQ24" s="26" t="s">
        <v>464</v>
      </c>
      <c r="FR24" s="26" t="s">
        <v>465</v>
      </c>
      <c r="FS24" s="26" t="s">
        <v>511</v>
      </c>
      <c r="FT24" s="26" t="s">
        <v>512</v>
      </c>
      <c r="FU24" s="26" t="s">
        <v>513</v>
      </c>
      <c r="FV24" s="26" t="s">
        <v>514</v>
      </c>
      <c r="FW24" s="26" t="s">
        <v>515</v>
      </c>
      <c r="FX24" s="26" t="s">
        <v>516</v>
      </c>
      <c r="FY24" s="26" t="s">
        <v>517</v>
      </c>
      <c r="FZ24" s="26" t="s">
        <v>518</v>
      </c>
      <c r="GA24" s="26" t="s">
        <v>519</v>
      </c>
      <c r="GB24" s="26" t="s">
        <v>520</v>
      </c>
      <c r="GC24" s="26" t="s">
        <v>521</v>
      </c>
      <c r="GD24" s="26" t="s">
        <v>522</v>
      </c>
      <c r="GE24" s="26" t="s">
        <v>523</v>
      </c>
      <c r="GF24" s="26" t="s">
        <v>524</v>
      </c>
      <c r="GG24" s="26" t="s">
        <v>525</v>
      </c>
      <c r="GH24" s="26" t="s">
        <v>526</v>
      </c>
      <c r="GI24" s="26" t="s">
        <v>527</v>
      </c>
      <c r="GJ24" s="26" t="s">
        <v>528</v>
      </c>
      <c r="GK24" s="26" t="s">
        <v>529</v>
      </c>
      <c r="GL24" s="26" t="s">
        <v>530</v>
      </c>
      <c r="GM24" s="26" t="s">
        <v>531</v>
      </c>
      <c r="GN24" s="26" t="s">
        <v>532</v>
      </c>
      <c r="GO24" s="26" t="s">
        <v>533</v>
      </c>
      <c r="GP24" s="26" t="s">
        <v>534</v>
      </c>
      <c r="GQ24" s="26" t="s">
        <v>535</v>
      </c>
      <c r="GR24" s="26" t="s">
        <v>536</v>
      </c>
      <c r="GS24" s="26" t="s">
        <v>537</v>
      </c>
      <c r="GT24" s="26" t="s">
        <v>538</v>
      </c>
      <c r="GU24" s="26" t="s">
        <v>539</v>
      </c>
      <c r="GV24" s="26" t="s">
        <v>540</v>
      </c>
      <c r="GW24" s="26" t="s">
        <v>541</v>
      </c>
      <c r="GX24" s="26" t="s">
        <v>542</v>
      </c>
      <c r="GY24" s="26" t="s">
        <v>543</v>
      </c>
      <c r="GZ24" s="26" t="s">
        <v>544</v>
      </c>
      <c r="HA24" s="26" t="s">
        <v>545</v>
      </c>
      <c r="HB24" s="26" t="s">
        <v>546</v>
      </c>
      <c r="HC24" s="26" t="s">
        <v>547</v>
      </c>
      <c r="HD24" s="26" t="s">
        <v>548</v>
      </c>
      <c r="HE24" s="26" t="s">
        <v>549</v>
      </c>
      <c r="HF24" s="26" t="s">
        <v>550</v>
      </c>
      <c r="HG24" s="26" t="s">
        <v>551</v>
      </c>
      <c r="HH24" s="26" t="s">
        <v>552</v>
      </c>
      <c r="HI24" s="26" t="s">
        <v>553</v>
      </c>
      <c r="HJ24" s="26" t="s">
        <v>554</v>
      </c>
      <c r="HK24" s="26" t="s">
        <v>555</v>
      </c>
      <c r="HL24" s="26" t="s">
        <v>556</v>
      </c>
      <c r="HM24" s="26" t="s">
        <v>557</v>
      </c>
      <c r="HN24" s="26" t="s">
        <v>558</v>
      </c>
      <c r="HO24" s="26" t="s">
        <v>559</v>
      </c>
      <c r="HP24" s="26" t="s">
        <v>560</v>
      </c>
      <c r="HQ24" s="26" t="s">
        <v>561</v>
      </c>
      <c r="HR24" s="26" t="s">
        <v>562</v>
      </c>
      <c r="HS24" s="26" t="s">
        <v>563</v>
      </c>
      <c r="HT24" s="26" t="s">
        <v>564</v>
      </c>
      <c r="HU24" s="26" t="s">
        <v>565</v>
      </c>
      <c r="HV24" s="26" t="s">
        <v>566</v>
      </c>
      <c r="HW24" s="26" t="s">
        <v>567</v>
      </c>
      <c r="HX24" s="26" t="s">
        <v>568</v>
      </c>
      <c r="HY24" s="26" t="s">
        <v>569</v>
      </c>
      <c r="HZ24" s="27" t="s">
        <v>570</v>
      </c>
    </row>
    <row r="25" spans="2:234" ht="24" thickBot="1" x14ac:dyDescent="0.4">
      <c r="B25" s="6">
        <v>14</v>
      </c>
      <c r="C25" s="28">
        <f>IFERROR(IF(SUMIF('Вставить отчет '!$P:$P,$C$23&amp;"-"&amp;C$24&amp;"-"&amp;$B$25,'Вставить отчет '!$H:$H)&gt;VLOOKUP($C$23&amp;"-"&amp;C$24&amp;"-"&amp;$B$25,'Вставить отчет '!$P:$S,4,0),SUMIF('Вставить отчет '!$P:$P,$C$23&amp;"-"&amp;C$24&amp;"-"&amp;$B$25,'Вставить отчет '!$H:$H),SUMIF('Вставить отчет '!$P:$P,$C$23&amp;"-"&amp;C$24&amp;"-"&amp;$B$25,'Вставить отчет '!$H:$H)),0)</f>
        <v>0</v>
      </c>
      <c r="D25" s="28">
        <f>IFERROR(IF(SUMIF('Вставить отчет '!$P:$P,$C$23&amp;"-"&amp;D$24&amp;"-"&amp;$B$25,'Вставить отчет '!$H:$H)&gt;VLOOKUP($C$23&amp;"-"&amp;D$24&amp;"-"&amp;$B$25,'Вставить отчет '!$P:$S,4,0),SUMIF('Вставить отчет '!$P:$P,$C$23&amp;"-"&amp;D$24&amp;"-"&amp;$B$25,'Вставить отчет '!$H:$H),SUMIF('Вставить отчет '!$P:$P,$C$23&amp;"-"&amp;D$24&amp;"-"&amp;$B$25,'Вставить отчет '!$H:$H)),0)</f>
        <v>0</v>
      </c>
      <c r="E25" s="28">
        <f>IFERROR(IF(SUMIF('Вставить отчет '!$P:$P,$C$23&amp;"-"&amp;E$24&amp;"-"&amp;$B$25,'Вставить отчет '!$H:$H)&gt;VLOOKUP($C$23&amp;"-"&amp;E$24&amp;"-"&amp;$B$25,'Вставить отчет '!$P:$S,4,0),SUMIF('Вставить отчет '!$P:$P,$C$23&amp;"-"&amp;E$24&amp;"-"&amp;$B$25,'Вставить отчет '!$H:$H),SUMIF('Вставить отчет '!$P:$P,$C$23&amp;"-"&amp;E$24&amp;"-"&amp;$B$25,'Вставить отчет '!$H:$H)),0)</f>
        <v>0</v>
      </c>
      <c r="F25" s="28">
        <f>IFERROR(IF(SUMIF('Вставить отчет '!$P:$P,$C$23&amp;"-"&amp;F$24&amp;"-"&amp;$B$25,'Вставить отчет '!$H:$H)&gt;VLOOKUP($C$23&amp;"-"&amp;F$24&amp;"-"&amp;$B$25,'Вставить отчет '!$P:$S,4,0),SUMIF('Вставить отчет '!$P:$P,$C$23&amp;"-"&amp;F$24&amp;"-"&amp;$B$25,'Вставить отчет '!$H:$H),SUMIF('Вставить отчет '!$P:$P,$C$23&amp;"-"&amp;F$24&amp;"-"&amp;$B$25,'Вставить отчет '!$H:$H)),0)</f>
        <v>0</v>
      </c>
      <c r="G25" s="28">
        <f>IFERROR(IF(SUMIF('Вставить отчет '!$P:$P,$C$23&amp;"-"&amp;G$24&amp;"-"&amp;$B$25,'Вставить отчет '!$H:$H)&gt;VLOOKUP($C$23&amp;"-"&amp;G$24&amp;"-"&amp;$B$25,'Вставить отчет '!$P:$S,4,0),SUMIF('Вставить отчет '!$P:$P,$C$23&amp;"-"&amp;G$24&amp;"-"&amp;$B$25,'Вставить отчет '!$H:$H),SUMIF('Вставить отчет '!$P:$P,$C$23&amp;"-"&amp;G$24&amp;"-"&amp;$B$25,'Вставить отчет '!$H:$H)),0)</f>
        <v>0</v>
      </c>
      <c r="H25" s="28">
        <f>IFERROR(IF(SUMIF('Вставить отчет '!$P:$P,$C$23&amp;"-"&amp;H$24&amp;"-"&amp;$B$25,'Вставить отчет '!$H:$H)&gt;VLOOKUP($C$23&amp;"-"&amp;H$24&amp;"-"&amp;$B$25,'Вставить отчет '!$P:$S,4,0),SUMIF('Вставить отчет '!$P:$P,$C$23&amp;"-"&amp;H$24&amp;"-"&amp;$B$25,'Вставить отчет '!$H:$H),SUMIF('Вставить отчет '!$P:$P,$C$23&amp;"-"&amp;H$24&amp;"-"&amp;$B$25,'Вставить отчет '!$H:$H)),0)</f>
        <v>0</v>
      </c>
      <c r="I25" s="28">
        <f>IFERROR(IF(SUMIF('Вставить отчет '!$P:$P,$C$23&amp;"-"&amp;I$24&amp;"-"&amp;$B$25,'Вставить отчет '!$H:$H)&gt;VLOOKUP($C$23&amp;"-"&amp;I$24&amp;"-"&amp;$B$25,'Вставить отчет '!$P:$S,4,0),SUMIF('Вставить отчет '!$P:$P,$C$23&amp;"-"&amp;I$24&amp;"-"&amp;$B$25,'Вставить отчет '!$H:$H),SUMIF('Вставить отчет '!$P:$P,$C$23&amp;"-"&amp;I$24&amp;"-"&amp;$B$25,'Вставить отчет '!$H:$H)),0)</f>
        <v>0</v>
      </c>
      <c r="J25" s="28">
        <f>IFERROR(IF(SUMIF('Вставить отчет '!$P:$P,$C$23&amp;"-"&amp;J$24&amp;"-"&amp;$B$25,'Вставить отчет '!$H:$H)&gt;VLOOKUP($C$23&amp;"-"&amp;J$24&amp;"-"&amp;$B$25,'Вставить отчет '!$P:$S,4,0),SUMIF('Вставить отчет '!$P:$P,$C$23&amp;"-"&amp;J$24&amp;"-"&amp;$B$25,'Вставить отчет '!$H:$H),SUMIF('Вставить отчет '!$P:$P,$C$23&amp;"-"&amp;J$24&amp;"-"&amp;$B$25,'Вставить отчет '!$H:$H)),0)</f>
        <v>0</v>
      </c>
      <c r="K25" s="28">
        <f>IFERROR(IF(SUMIF('Вставить отчет '!$P:$P,$C$23&amp;"-"&amp;K$24&amp;"-"&amp;$B$25,'Вставить отчет '!$H:$H)&gt;VLOOKUP($C$23&amp;"-"&amp;K$24&amp;"-"&amp;$B$25,'Вставить отчет '!$P:$S,4,0),SUMIF('Вставить отчет '!$P:$P,$C$23&amp;"-"&amp;K$24&amp;"-"&amp;$B$25,'Вставить отчет '!$H:$H),SUMIF('Вставить отчет '!$P:$P,$C$23&amp;"-"&amp;K$24&amp;"-"&amp;$B$25,'Вставить отчет '!$H:$H)),0)</f>
        <v>0</v>
      </c>
      <c r="L25" s="28">
        <f>IFERROR(IF(SUMIF('Вставить отчет '!$P:$P,$C$23&amp;"-"&amp;L$24&amp;"-"&amp;$B$25,'Вставить отчет '!$H:$H)&gt;VLOOKUP($C$23&amp;"-"&amp;L$24&amp;"-"&amp;$B$25,'Вставить отчет '!$P:$S,4,0),SUMIF('Вставить отчет '!$P:$P,$C$23&amp;"-"&amp;L$24&amp;"-"&amp;$B$25,'Вставить отчет '!$H:$H),SUMIF('Вставить отчет '!$P:$P,$C$23&amp;"-"&amp;L$24&amp;"-"&amp;$B$25,'Вставить отчет '!$H:$H)),0)</f>
        <v>0</v>
      </c>
      <c r="M25" s="28">
        <f>IFERROR(IF(SUMIF('Вставить отчет '!$P:$P,$C$23&amp;"-"&amp;M$24&amp;"-"&amp;$B$25,'Вставить отчет '!$H:$H)&gt;VLOOKUP($C$23&amp;"-"&amp;M$24&amp;"-"&amp;$B$25,'Вставить отчет '!$P:$S,4,0),SUMIF('Вставить отчет '!$P:$P,$C$23&amp;"-"&amp;M$24&amp;"-"&amp;$B$25,'Вставить отчет '!$H:$H),SUMIF('Вставить отчет '!$P:$P,$C$23&amp;"-"&amp;M$24&amp;"-"&amp;$B$25,'Вставить отчет '!$H:$H)),0)</f>
        <v>0</v>
      </c>
      <c r="N25" s="28">
        <f>IFERROR(IF(SUMIF('Вставить отчет '!$P:$P,$C$23&amp;"-"&amp;N$24&amp;"-"&amp;$B$25,'Вставить отчет '!$H:$H)&gt;VLOOKUP($C$23&amp;"-"&amp;N$24&amp;"-"&amp;$B$25,'Вставить отчет '!$P:$S,4,0),SUMIF('Вставить отчет '!$P:$P,$C$23&amp;"-"&amp;N$24&amp;"-"&amp;$B$25,'Вставить отчет '!$H:$H),SUMIF('Вставить отчет '!$P:$P,$C$23&amp;"-"&amp;N$24&amp;"-"&amp;$B$25,'Вставить отчет '!$H:$H)),0)</f>
        <v>0</v>
      </c>
      <c r="O25" s="28">
        <f>IFERROR(IF(SUMIF('Вставить отчет '!$P:$P,$C$23&amp;"-"&amp;O$24&amp;"-"&amp;$B$25,'Вставить отчет '!$H:$H)&gt;VLOOKUP($C$23&amp;"-"&amp;O$24&amp;"-"&amp;$B$25,'Вставить отчет '!$P:$S,4,0),SUMIF('Вставить отчет '!$P:$P,$C$23&amp;"-"&amp;O$24&amp;"-"&amp;$B$25,'Вставить отчет '!$H:$H),SUMIF('Вставить отчет '!$P:$P,$C$23&amp;"-"&amp;O$24&amp;"-"&amp;$B$25,'Вставить отчет '!$H:$H)),0)</f>
        <v>0</v>
      </c>
      <c r="P25" s="28">
        <f>IFERROR(IF(SUMIF('Вставить отчет '!$P:$P,$C$23&amp;"-"&amp;P$24&amp;"-"&amp;$B$25,'Вставить отчет '!$H:$H)&gt;VLOOKUP($C$23&amp;"-"&amp;P$24&amp;"-"&amp;$B$25,'Вставить отчет '!$P:$S,4,0),SUMIF('Вставить отчет '!$P:$P,$C$23&amp;"-"&amp;P$24&amp;"-"&amp;$B$25,'Вставить отчет '!$H:$H),SUMIF('Вставить отчет '!$P:$P,$C$23&amp;"-"&amp;P$24&amp;"-"&amp;$B$25,'Вставить отчет '!$H:$H)),0)</f>
        <v>0</v>
      </c>
      <c r="Q25" s="28">
        <f>IFERROR(IF(SUMIF('Вставить отчет '!$P:$P,$C$23&amp;"-"&amp;Q$24&amp;"-"&amp;$B$25,'Вставить отчет '!$H:$H)&gt;VLOOKUP($C$23&amp;"-"&amp;Q$24&amp;"-"&amp;$B$25,'Вставить отчет '!$P:$S,4,0),SUMIF('Вставить отчет '!$P:$P,$C$23&amp;"-"&amp;Q$24&amp;"-"&amp;$B$25,'Вставить отчет '!$H:$H),SUMIF('Вставить отчет '!$P:$P,$C$23&amp;"-"&amp;Q$24&amp;"-"&amp;$B$25,'Вставить отчет '!$H:$H)),0)</f>
        <v>0</v>
      </c>
      <c r="R25" s="28">
        <f>IFERROR(IF(SUMIF('Вставить отчет '!$P:$P,$C$23&amp;"-"&amp;R$24&amp;"-"&amp;$B$25,'Вставить отчет '!$H:$H)&gt;VLOOKUP($C$23&amp;"-"&amp;R$24&amp;"-"&amp;$B$25,'Вставить отчет '!$P:$S,4,0),SUMIF('Вставить отчет '!$P:$P,$C$23&amp;"-"&amp;R$24&amp;"-"&amp;$B$25,'Вставить отчет '!$H:$H),SUMIF('Вставить отчет '!$P:$P,$C$23&amp;"-"&amp;R$24&amp;"-"&amp;$B$25,'Вставить отчет '!$H:$H)),0)</f>
        <v>0</v>
      </c>
      <c r="S25" s="28">
        <f>IFERROR(IF(SUMIF('Вставить отчет '!$P:$P,$C$23&amp;"-"&amp;S$24&amp;"-"&amp;$B$25,'Вставить отчет '!$H:$H)&gt;VLOOKUP($C$23&amp;"-"&amp;S$24&amp;"-"&amp;$B$25,'Вставить отчет '!$P:$S,4,0),SUMIF('Вставить отчет '!$P:$P,$C$23&amp;"-"&amp;S$24&amp;"-"&amp;$B$25,'Вставить отчет '!$H:$H),SUMIF('Вставить отчет '!$P:$P,$C$23&amp;"-"&amp;S$24&amp;"-"&amp;$B$25,'Вставить отчет '!$H:$H)),0)</f>
        <v>0</v>
      </c>
      <c r="T25" s="28">
        <f>IFERROR(IF(SUMIF('Вставить отчет '!$P:$P,$C$23&amp;"-"&amp;T$24&amp;"-"&amp;$B$25,'Вставить отчет '!$H:$H)&gt;VLOOKUP($C$23&amp;"-"&amp;T$24&amp;"-"&amp;$B$25,'Вставить отчет '!$P:$S,4,0),SUMIF('Вставить отчет '!$P:$P,$C$23&amp;"-"&amp;T$24&amp;"-"&amp;$B$25,'Вставить отчет '!$H:$H),SUMIF('Вставить отчет '!$P:$P,$C$23&amp;"-"&amp;T$24&amp;"-"&amp;$B$25,'Вставить отчет '!$H:$H)),0)</f>
        <v>0</v>
      </c>
      <c r="U25" s="28">
        <f>IFERROR(IF(SUMIF('Вставить отчет '!$P:$P,$C$23&amp;"-"&amp;U$24&amp;"-"&amp;$B$25,'Вставить отчет '!$H:$H)&gt;VLOOKUP($C$23&amp;"-"&amp;U$24&amp;"-"&amp;$B$25,'Вставить отчет '!$P:$S,4,0),SUMIF('Вставить отчет '!$P:$P,$C$23&amp;"-"&amp;U$24&amp;"-"&amp;$B$25,'Вставить отчет '!$H:$H),SUMIF('Вставить отчет '!$P:$P,$C$23&amp;"-"&amp;U$24&amp;"-"&amp;$B$25,'Вставить отчет '!$H:$H)),0)</f>
        <v>0</v>
      </c>
      <c r="V25" s="28">
        <f>IFERROR(IF(SUMIF('Вставить отчет '!$P:$P,$C$23&amp;"-"&amp;V$24&amp;"-"&amp;$B$25,'Вставить отчет '!$H:$H)&gt;VLOOKUP($C$23&amp;"-"&amp;V$24&amp;"-"&amp;$B$25,'Вставить отчет '!$P:$S,4,0),SUMIF('Вставить отчет '!$P:$P,$C$23&amp;"-"&amp;V$24&amp;"-"&amp;$B$25,'Вставить отчет '!$H:$H),SUMIF('Вставить отчет '!$P:$P,$C$23&amp;"-"&amp;V$24&amp;"-"&amp;$B$25,'Вставить отчет '!$H:$H)),0)</f>
        <v>0</v>
      </c>
      <c r="W25" s="28">
        <f>IFERROR(IF(SUMIF('Вставить отчет '!$P:$P,$C$23&amp;"-"&amp;W$24&amp;"-"&amp;$B$25,'Вставить отчет '!$H:$H)&gt;VLOOKUP($C$23&amp;"-"&amp;W$24&amp;"-"&amp;$B$25,'Вставить отчет '!$P:$S,4,0),SUMIF('Вставить отчет '!$P:$P,$C$23&amp;"-"&amp;W$24&amp;"-"&amp;$B$25,'Вставить отчет '!$H:$H),SUMIF('Вставить отчет '!$P:$P,$C$23&amp;"-"&amp;W$24&amp;"-"&amp;$B$25,'Вставить отчет '!$H:$H)),0)</f>
        <v>0</v>
      </c>
      <c r="X25" s="28">
        <f>IFERROR(IF(SUMIF('Вставить отчет '!$P:$P,$C$23&amp;"-"&amp;X$24&amp;"-"&amp;$B$25,'Вставить отчет '!$H:$H)&gt;VLOOKUP($C$23&amp;"-"&amp;X$24&amp;"-"&amp;$B$25,'Вставить отчет '!$P:$S,4,0),SUMIF('Вставить отчет '!$P:$P,$C$23&amp;"-"&amp;X$24&amp;"-"&amp;$B$25,'Вставить отчет '!$H:$H),SUMIF('Вставить отчет '!$P:$P,$C$23&amp;"-"&amp;X$24&amp;"-"&amp;$B$25,'Вставить отчет '!$H:$H)),0)</f>
        <v>0</v>
      </c>
      <c r="Y25" s="28">
        <f>IFERROR(IF(SUMIF('Вставить отчет '!$P:$P,$C$23&amp;"-"&amp;Y$24&amp;"-"&amp;$B$25,'Вставить отчет '!$H:$H)&gt;VLOOKUP($C$23&amp;"-"&amp;Y$24&amp;"-"&amp;$B$25,'Вставить отчет '!$P:$S,4,0),SUMIF('Вставить отчет '!$P:$P,$C$23&amp;"-"&amp;Y$24&amp;"-"&amp;$B$25,'Вставить отчет '!$H:$H),SUMIF('Вставить отчет '!$P:$P,$C$23&amp;"-"&amp;Y$24&amp;"-"&amp;$B$25,'Вставить отчет '!$H:$H)),0)</f>
        <v>0</v>
      </c>
      <c r="Z25" s="28">
        <f>IFERROR(IF(SUMIF('Вставить отчет '!$P:$P,$C$23&amp;"-"&amp;Z$24&amp;"-"&amp;$B$25,'Вставить отчет '!$H:$H)&gt;VLOOKUP($C$23&amp;"-"&amp;Z$24&amp;"-"&amp;$B$25,'Вставить отчет '!$P:$S,4,0),SUMIF('Вставить отчет '!$P:$P,$C$23&amp;"-"&amp;Z$24&amp;"-"&amp;$B$25,'Вставить отчет '!$H:$H),SUMIF('Вставить отчет '!$P:$P,$C$23&amp;"-"&amp;Z$24&amp;"-"&amp;$B$25,'Вставить отчет '!$H:$H)),0)</f>
        <v>0</v>
      </c>
      <c r="AA25" s="28">
        <f>IFERROR(IF(SUMIF('Вставить отчет '!$P:$P,$C$23&amp;"-"&amp;AA$24&amp;"-"&amp;$B$25,'Вставить отчет '!$H:$H)&gt;VLOOKUP($C$23&amp;"-"&amp;AA$24&amp;"-"&amp;$B$25,'Вставить отчет '!$P:$S,4,0),SUMIF('Вставить отчет '!$P:$P,$C$23&amp;"-"&amp;AA$24&amp;"-"&amp;$B$25,'Вставить отчет '!$H:$H),SUMIF('Вставить отчет '!$P:$P,$C$23&amp;"-"&amp;AA$24&amp;"-"&amp;$B$25,'Вставить отчет '!$H:$H)),0)</f>
        <v>0</v>
      </c>
      <c r="AB25" s="28">
        <f>IFERROR(IF(SUMIF('Вставить отчет '!$P:$P,$C$23&amp;"-"&amp;AB$24&amp;"-"&amp;$B$25,'Вставить отчет '!$H:$H)&gt;VLOOKUP($C$23&amp;"-"&amp;AB$24&amp;"-"&amp;$B$25,'Вставить отчет '!$P:$S,4,0),SUMIF('Вставить отчет '!$P:$P,$C$23&amp;"-"&amp;AB$24&amp;"-"&amp;$B$25,'Вставить отчет '!$H:$H),SUMIF('Вставить отчет '!$P:$P,$C$23&amp;"-"&amp;AB$24&amp;"-"&amp;$B$25,'Вставить отчет '!$H:$H)),0)</f>
        <v>0</v>
      </c>
      <c r="AC25" s="28">
        <f>IFERROR(IF(SUMIF('Вставить отчет '!$P:$P,$C$23&amp;"-"&amp;AC$24&amp;"-"&amp;$B$25,'Вставить отчет '!$H:$H)&gt;VLOOKUP($C$23&amp;"-"&amp;AC$24&amp;"-"&amp;$B$25,'Вставить отчет '!$P:$S,4,0),SUMIF('Вставить отчет '!$P:$P,$C$23&amp;"-"&amp;AC$24&amp;"-"&amp;$B$25,'Вставить отчет '!$H:$H),SUMIF('Вставить отчет '!$P:$P,$C$23&amp;"-"&amp;AC$24&amp;"-"&amp;$B$25,'Вставить отчет '!$H:$H)),0)</f>
        <v>0</v>
      </c>
      <c r="AD25" s="28">
        <f>IFERROR(IF(SUMIF('Вставить отчет '!$P:$P,$C$23&amp;"-"&amp;AD$24&amp;"-"&amp;$B$25,'Вставить отчет '!$H:$H)&gt;VLOOKUP($C$23&amp;"-"&amp;AD$24&amp;"-"&amp;$B$25,'Вставить отчет '!$P:$S,4,0),SUMIF('Вставить отчет '!$P:$P,$C$23&amp;"-"&amp;AD$24&amp;"-"&amp;$B$25,'Вставить отчет '!$H:$H),SUMIF('Вставить отчет '!$P:$P,$C$23&amp;"-"&amp;AD$24&amp;"-"&amp;$B$25,'Вставить отчет '!$H:$H)),0)</f>
        <v>0</v>
      </c>
      <c r="AE25" s="28">
        <f>IFERROR(IF(SUMIF('Вставить отчет '!$P:$P,$C$23&amp;"-"&amp;AE$24&amp;"-"&amp;$B$25,'Вставить отчет '!$H:$H)&gt;VLOOKUP($C$23&amp;"-"&amp;AE$24&amp;"-"&amp;$B$25,'Вставить отчет '!$P:$S,4,0),SUMIF('Вставить отчет '!$P:$P,$C$23&amp;"-"&amp;AE$24&amp;"-"&amp;$B$25,'Вставить отчет '!$H:$H),SUMIF('Вставить отчет '!$P:$P,$C$23&amp;"-"&amp;AE$24&amp;"-"&amp;$B$25,'Вставить отчет '!$H:$H)),0)</f>
        <v>0</v>
      </c>
      <c r="AF25" s="28">
        <f>IFERROR(IF(SUMIF('Вставить отчет '!$P:$P,$C$23&amp;"-"&amp;AF$24&amp;"-"&amp;$B$25,'Вставить отчет '!$H:$H)&gt;VLOOKUP($C$23&amp;"-"&amp;AF$24&amp;"-"&amp;$B$25,'Вставить отчет '!$P:$S,4,0),SUMIF('Вставить отчет '!$P:$P,$C$23&amp;"-"&amp;AF$24&amp;"-"&amp;$B$25,'Вставить отчет '!$H:$H),SUMIF('Вставить отчет '!$P:$P,$C$23&amp;"-"&amp;AF$24&amp;"-"&amp;$B$25,'Вставить отчет '!$H:$H)),0)</f>
        <v>0</v>
      </c>
      <c r="AG25" s="28">
        <f>IFERROR(IF(SUMIF('Вставить отчет '!$P:$P,$C$23&amp;"-"&amp;AG$24&amp;"-"&amp;$B$25,'Вставить отчет '!$H:$H)&gt;VLOOKUP($C$23&amp;"-"&amp;AG$24&amp;"-"&amp;$B$25,'Вставить отчет '!$P:$S,4,0),SUMIF('Вставить отчет '!$P:$P,$C$23&amp;"-"&amp;AG$24&amp;"-"&amp;$B$25,'Вставить отчет '!$H:$H),SUMIF('Вставить отчет '!$P:$P,$C$23&amp;"-"&amp;AG$24&amp;"-"&amp;$B$25,'Вставить отчет '!$H:$H)),0)</f>
        <v>0</v>
      </c>
      <c r="AH25" s="28">
        <f>IFERROR(IF(SUMIF('Вставить отчет '!$P:$P,$C$23&amp;"-"&amp;AH$24&amp;"-"&amp;$B$25,'Вставить отчет '!$H:$H)&gt;VLOOKUP($C$23&amp;"-"&amp;AH$24&amp;"-"&amp;$B$25,'Вставить отчет '!$P:$S,4,0),SUMIF('Вставить отчет '!$P:$P,$C$23&amp;"-"&amp;AH$24&amp;"-"&amp;$B$25,'Вставить отчет '!$H:$H),SUMIF('Вставить отчет '!$P:$P,$C$23&amp;"-"&amp;AH$24&amp;"-"&amp;$B$25,'Вставить отчет '!$H:$H)),0)</f>
        <v>0</v>
      </c>
      <c r="AI25" s="28">
        <f>IFERROR(IF(SUMIF('Вставить отчет '!$P:$P,$C$23&amp;"-"&amp;AI$24&amp;"-"&amp;$B$25,'Вставить отчет '!$H:$H)&gt;VLOOKUP($C$23&amp;"-"&amp;AI$24&amp;"-"&amp;$B$25,'Вставить отчет '!$P:$S,4,0),SUMIF('Вставить отчет '!$P:$P,$C$23&amp;"-"&amp;AI$24&amp;"-"&amp;$B$25,'Вставить отчет '!$H:$H),SUMIF('Вставить отчет '!$P:$P,$C$23&amp;"-"&amp;AI$24&amp;"-"&amp;$B$25,'Вставить отчет '!$H:$H)),0)</f>
        <v>0</v>
      </c>
      <c r="AJ25" s="28">
        <f>IFERROR(IF(SUMIF('Вставить отчет '!$P:$P,$C$23&amp;"-"&amp;AJ$24&amp;"-"&amp;$B$25,'Вставить отчет '!$H:$H)&gt;VLOOKUP($C$23&amp;"-"&amp;AJ$24&amp;"-"&amp;$B$25,'Вставить отчет '!$P:$S,4,0),SUMIF('Вставить отчет '!$P:$P,$C$23&amp;"-"&amp;AJ$24&amp;"-"&amp;$B$25,'Вставить отчет '!$H:$H),SUMIF('Вставить отчет '!$P:$P,$C$23&amp;"-"&amp;AJ$24&amp;"-"&amp;$B$25,'Вставить отчет '!$H:$H)),0)</f>
        <v>0</v>
      </c>
      <c r="AK25" s="28">
        <f>IFERROR(IF(SUMIF('Вставить отчет '!$P:$P,$C$23&amp;"-"&amp;AK$24&amp;"-"&amp;$B$25,'Вставить отчет '!$H:$H)&gt;VLOOKUP($C$23&amp;"-"&amp;AK$24&amp;"-"&amp;$B$25,'Вставить отчет '!$P:$S,4,0),SUMIF('Вставить отчет '!$P:$P,$C$23&amp;"-"&amp;AK$24&amp;"-"&amp;$B$25,'Вставить отчет '!$H:$H),SUMIF('Вставить отчет '!$P:$P,$C$23&amp;"-"&amp;AK$24&amp;"-"&amp;$B$25,'Вставить отчет '!$H:$H)),0)</f>
        <v>0</v>
      </c>
      <c r="AL25" s="28">
        <f>IFERROR(IF(SUMIF('Вставить отчет '!$P:$P,$C$23&amp;"-"&amp;AL$24&amp;"-"&amp;$B$25,'Вставить отчет '!$H:$H)&gt;VLOOKUP($C$23&amp;"-"&amp;AL$24&amp;"-"&amp;$B$25,'Вставить отчет '!$P:$S,4,0),SUMIF('Вставить отчет '!$P:$P,$C$23&amp;"-"&amp;AL$24&amp;"-"&amp;$B$25,'Вставить отчет '!$H:$H),SUMIF('Вставить отчет '!$P:$P,$C$23&amp;"-"&amp;AL$24&amp;"-"&amp;$B$25,'Вставить отчет '!$H:$H)),0)</f>
        <v>0</v>
      </c>
      <c r="AM25" s="28">
        <f>IFERROR(IF(SUMIF('Вставить отчет '!$P:$P,$C$23&amp;"-"&amp;AM$24&amp;"-"&amp;$B$25,'Вставить отчет '!$H:$H)&gt;VLOOKUP($C$23&amp;"-"&amp;AM$24&amp;"-"&amp;$B$25,'Вставить отчет '!$P:$S,4,0),SUMIF('Вставить отчет '!$P:$P,$C$23&amp;"-"&amp;AM$24&amp;"-"&amp;$B$25,'Вставить отчет '!$H:$H),SUMIF('Вставить отчет '!$P:$P,$C$23&amp;"-"&amp;AM$24&amp;"-"&amp;$B$25,'Вставить отчет '!$H:$H)),0)</f>
        <v>0</v>
      </c>
      <c r="AN25" s="28">
        <f>IFERROR(IF(SUMIF('Вставить отчет '!$P:$P,$C$23&amp;"-"&amp;AN$24&amp;"-"&amp;$B$25,'Вставить отчет '!$H:$H)&gt;VLOOKUP($C$23&amp;"-"&amp;AN$24&amp;"-"&amp;$B$25,'Вставить отчет '!$P:$S,4,0),SUMIF('Вставить отчет '!$P:$P,$C$23&amp;"-"&amp;AN$24&amp;"-"&amp;$B$25,'Вставить отчет '!$H:$H),SUMIF('Вставить отчет '!$P:$P,$C$23&amp;"-"&amp;AN$24&amp;"-"&amp;$B$25,'Вставить отчет '!$H:$H)),0)</f>
        <v>0</v>
      </c>
      <c r="AO25" s="28">
        <f>IFERROR(IF(SUMIF('Вставить отчет '!$P:$P,$C$23&amp;"-"&amp;AO$24&amp;"-"&amp;$B$25,'Вставить отчет '!$H:$H)&gt;VLOOKUP($C$23&amp;"-"&amp;AO$24&amp;"-"&amp;$B$25,'Вставить отчет '!$P:$S,4,0),SUMIF('Вставить отчет '!$P:$P,$C$23&amp;"-"&amp;AO$24&amp;"-"&amp;$B$25,'Вставить отчет '!$H:$H),SUMIF('Вставить отчет '!$P:$P,$C$23&amp;"-"&amp;AO$24&amp;"-"&amp;$B$25,'Вставить отчет '!$H:$H)),0)</f>
        <v>0</v>
      </c>
      <c r="AP25" s="28">
        <f>IFERROR(IF(SUMIF('Вставить отчет '!$P:$P,$C$23&amp;"-"&amp;AP$24&amp;"-"&amp;$B$25,'Вставить отчет '!$H:$H)&gt;VLOOKUP($C$23&amp;"-"&amp;AP$24&amp;"-"&amp;$B$25,'Вставить отчет '!$P:$S,4,0),SUMIF('Вставить отчет '!$P:$P,$C$23&amp;"-"&amp;AP$24&amp;"-"&amp;$B$25,'Вставить отчет '!$H:$H),SUMIF('Вставить отчет '!$P:$P,$C$23&amp;"-"&amp;AP$24&amp;"-"&amp;$B$25,'Вставить отчет '!$H:$H)),0)</f>
        <v>0</v>
      </c>
      <c r="AQ25" s="28">
        <f>IFERROR(IF(SUMIF('Вставить отчет '!$P:$P,$C$23&amp;"-"&amp;AQ$24&amp;"-"&amp;$B$25,'Вставить отчет '!$H:$H)&gt;VLOOKUP($C$23&amp;"-"&amp;AQ$24&amp;"-"&amp;$B$25,'Вставить отчет '!$P:$S,4,0),SUMIF('Вставить отчет '!$P:$P,$C$23&amp;"-"&amp;AQ$24&amp;"-"&amp;$B$25,'Вставить отчет '!$H:$H),SUMIF('Вставить отчет '!$P:$P,$C$23&amp;"-"&amp;AQ$24&amp;"-"&amp;$B$25,'Вставить отчет '!$H:$H)),0)</f>
        <v>0</v>
      </c>
      <c r="AR25" s="28">
        <f>IFERROR(IF(SUMIF('Вставить отчет '!$P:$P,$C$23&amp;"-"&amp;AR$24&amp;"-"&amp;$B$25,'Вставить отчет '!$H:$H)&gt;VLOOKUP($C$23&amp;"-"&amp;AR$24&amp;"-"&amp;$B$25,'Вставить отчет '!$P:$S,4,0),SUMIF('Вставить отчет '!$P:$P,$C$23&amp;"-"&amp;AR$24&amp;"-"&amp;$B$25,'Вставить отчет '!$H:$H),SUMIF('Вставить отчет '!$P:$P,$C$23&amp;"-"&amp;AR$24&amp;"-"&amp;$B$25,'Вставить отчет '!$H:$H)),0)</f>
        <v>0</v>
      </c>
      <c r="AS25" s="28">
        <f>IFERROR(IF(SUMIF('Вставить отчет '!$P:$P,$C$23&amp;"-"&amp;AS$24&amp;"-"&amp;$B$25,'Вставить отчет '!$H:$H)&gt;VLOOKUP($C$23&amp;"-"&amp;AS$24&amp;"-"&amp;$B$25,'Вставить отчет '!$P:$S,4,0),SUMIF('Вставить отчет '!$P:$P,$C$23&amp;"-"&amp;AS$24&amp;"-"&amp;$B$25,'Вставить отчет '!$H:$H),SUMIF('Вставить отчет '!$P:$P,$C$23&amp;"-"&amp;AS$24&amp;"-"&amp;$B$25,'Вставить отчет '!$H:$H)),0)</f>
        <v>0</v>
      </c>
      <c r="AT25" s="28">
        <f>IFERROR(IF(SUMIF('Вставить отчет '!$P:$P,$C$23&amp;"-"&amp;AT$24&amp;"-"&amp;$B$25,'Вставить отчет '!$H:$H)&gt;VLOOKUP($C$23&amp;"-"&amp;AT$24&amp;"-"&amp;$B$25,'Вставить отчет '!$P:$S,4,0),SUMIF('Вставить отчет '!$P:$P,$C$23&amp;"-"&amp;AT$24&amp;"-"&amp;$B$25,'Вставить отчет '!$H:$H),SUMIF('Вставить отчет '!$P:$P,$C$23&amp;"-"&amp;AT$24&amp;"-"&amp;$B$25,'Вставить отчет '!$H:$H)),0)</f>
        <v>0</v>
      </c>
      <c r="AU25" s="28">
        <f>IFERROR(IF(SUMIF('Вставить отчет '!$P:$P,$C$23&amp;"-"&amp;AU$24&amp;"-"&amp;$B$25,'Вставить отчет '!$H:$H)&gt;VLOOKUP($C$23&amp;"-"&amp;AU$24&amp;"-"&amp;$B$25,'Вставить отчет '!$P:$S,4,0),SUMIF('Вставить отчет '!$P:$P,$C$23&amp;"-"&amp;AU$24&amp;"-"&amp;$B$25,'Вставить отчет '!$H:$H),SUMIF('Вставить отчет '!$P:$P,$C$23&amp;"-"&amp;AU$24&amp;"-"&amp;$B$25,'Вставить отчет '!$H:$H)),0)</f>
        <v>0</v>
      </c>
      <c r="AV25" s="28">
        <f>IFERROR(IF(SUMIF('Вставить отчет '!$P:$P,$C$23&amp;"-"&amp;AV$24&amp;"-"&amp;$B$25,'Вставить отчет '!$H:$H)&gt;VLOOKUP($C$23&amp;"-"&amp;AV$24&amp;"-"&amp;$B$25,'Вставить отчет '!$P:$S,4,0),SUMIF('Вставить отчет '!$P:$P,$C$23&amp;"-"&amp;AV$24&amp;"-"&amp;$B$25,'Вставить отчет '!$H:$H),SUMIF('Вставить отчет '!$P:$P,$C$23&amp;"-"&amp;AV$24&amp;"-"&amp;$B$25,'Вставить отчет '!$H:$H)),0)</f>
        <v>0</v>
      </c>
      <c r="AW25" s="28">
        <f>IFERROR(IF(SUMIF('Вставить отчет '!$P:$P,$C$23&amp;"-"&amp;AW$24&amp;"-"&amp;$B$25,'Вставить отчет '!$H:$H)&gt;VLOOKUP($C$23&amp;"-"&amp;AW$24&amp;"-"&amp;$B$25,'Вставить отчет '!$P:$S,4,0),SUMIF('Вставить отчет '!$P:$P,$C$23&amp;"-"&amp;AW$24&amp;"-"&amp;$B$25,'Вставить отчет '!$H:$H),SUMIF('Вставить отчет '!$P:$P,$C$23&amp;"-"&amp;AW$24&amp;"-"&amp;$B$25,'Вставить отчет '!$H:$H)),0)</f>
        <v>0</v>
      </c>
      <c r="AX25" s="28">
        <f>IFERROR(IF(SUMIF('Вставить отчет '!$P:$P,$C$23&amp;"-"&amp;AX$24&amp;"-"&amp;$B$25,'Вставить отчет '!$H:$H)&gt;VLOOKUP($C$23&amp;"-"&amp;AX$24&amp;"-"&amp;$B$25,'Вставить отчет '!$P:$S,4,0),SUMIF('Вставить отчет '!$P:$P,$C$23&amp;"-"&amp;AX$24&amp;"-"&amp;$B$25,'Вставить отчет '!$H:$H),SUMIF('Вставить отчет '!$P:$P,$C$23&amp;"-"&amp;AX$24&amp;"-"&amp;$B$25,'Вставить отчет '!$H:$H)),0)</f>
        <v>0</v>
      </c>
      <c r="AY25" s="28">
        <f>IFERROR(IF(SUMIF('Вставить отчет '!$P:$P,$C$23&amp;"-"&amp;AY$24&amp;"-"&amp;$B$25,'Вставить отчет '!$H:$H)&gt;VLOOKUP($C$23&amp;"-"&amp;AY$24&amp;"-"&amp;$B$25,'Вставить отчет '!$P:$S,4,0),SUMIF('Вставить отчет '!$P:$P,$C$23&amp;"-"&amp;AY$24&amp;"-"&amp;$B$25,'Вставить отчет '!$H:$H),SUMIF('Вставить отчет '!$P:$P,$C$23&amp;"-"&amp;AY$24&amp;"-"&amp;$B$25,'Вставить отчет '!$H:$H)),0)</f>
        <v>0</v>
      </c>
      <c r="AZ25" s="28">
        <f>IFERROR(IF(SUMIF('Вставить отчет '!$P:$P,$C$23&amp;"-"&amp;AZ$24&amp;"-"&amp;$B$25,'Вставить отчет '!$H:$H)&gt;VLOOKUP($C$23&amp;"-"&amp;AZ$24&amp;"-"&amp;$B$25,'Вставить отчет '!$P:$S,4,0),SUMIF('Вставить отчет '!$P:$P,$C$23&amp;"-"&amp;AZ$24&amp;"-"&amp;$B$25,'Вставить отчет '!$H:$H),SUMIF('Вставить отчет '!$P:$P,$C$23&amp;"-"&amp;AZ$24&amp;"-"&amp;$B$25,'Вставить отчет '!$H:$H)),0)</f>
        <v>1</v>
      </c>
      <c r="BA25" s="28">
        <f>IFERROR(IF(SUMIF('Вставить отчет '!$P:$P,$C$23&amp;"-"&amp;BA$24&amp;"-"&amp;$B$25,'Вставить отчет '!$H:$H)&gt;VLOOKUP($C$23&amp;"-"&amp;BA$24&amp;"-"&amp;$B$25,'Вставить отчет '!$P:$S,4,0),SUMIF('Вставить отчет '!$P:$P,$C$23&amp;"-"&amp;BA$24&amp;"-"&amp;$B$25,'Вставить отчет '!$H:$H),SUMIF('Вставить отчет '!$P:$P,$C$23&amp;"-"&amp;BA$24&amp;"-"&amp;$B$25,'Вставить отчет '!$H:$H)),0)</f>
        <v>0</v>
      </c>
      <c r="BB25" s="28">
        <f>IFERROR(IF(SUMIF('Вставить отчет '!$P:$P,$C$23&amp;"-"&amp;BB$24&amp;"-"&amp;$B$25,'Вставить отчет '!$H:$H)&gt;VLOOKUP($C$23&amp;"-"&amp;BB$24&amp;"-"&amp;$B$25,'Вставить отчет '!$P:$S,4,0),SUMIF('Вставить отчет '!$P:$P,$C$23&amp;"-"&amp;BB$24&amp;"-"&amp;$B$25,'Вставить отчет '!$H:$H),SUMIF('Вставить отчет '!$P:$P,$C$23&amp;"-"&amp;BB$24&amp;"-"&amp;$B$25,'Вставить отчет '!$H:$H)),0)</f>
        <v>3</v>
      </c>
      <c r="BC25" s="28">
        <f>IFERROR(IF(SUMIF('Вставить отчет '!$P:$P,$C$23&amp;"-"&amp;BC$24&amp;"-"&amp;$B$25,'Вставить отчет '!$H:$H)&gt;VLOOKUP($C$23&amp;"-"&amp;BC$24&amp;"-"&amp;$B$25,'Вставить отчет '!$P:$S,4,0),SUMIF('Вставить отчет '!$P:$P,$C$23&amp;"-"&amp;BC$24&amp;"-"&amp;$B$25,'Вставить отчет '!$H:$H),SUMIF('Вставить отчет '!$P:$P,$C$23&amp;"-"&amp;BC$24&amp;"-"&amp;$B$25,'Вставить отчет '!$H:$H)),0)</f>
        <v>0</v>
      </c>
      <c r="BD25" s="28">
        <f>IFERROR(IF(SUMIF('Вставить отчет '!$P:$P,$C$23&amp;"-"&amp;BD$24&amp;"-"&amp;$B$25,'Вставить отчет '!$H:$H)&gt;VLOOKUP($C$23&amp;"-"&amp;BD$24&amp;"-"&amp;$B$25,'Вставить отчет '!$P:$S,4,0),SUMIF('Вставить отчет '!$P:$P,$C$23&amp;"-"&amp;BD$24&amp;"-"&amp;$B$25,'Вставить отчет '!$H:$H),SUMIF('Вставить отчет '!$P:$P,$C$23&amp;"-"&amp;BD$24&amp;"-"&amp;$B$25,'Вставить отчет '!$H:$H)),0)</f>
        <v>0</v>
      </c>
      <c r="BE25" s="28">
        <f>IFERROR(IF(SUMIF('Вставить отчет '!$P:$P,$C$23&amp;"-"&amp;BE$24&amp;"-"&amp;$B$25,'Вставить отчет '!$H:$H)&gt;VLOOKUP($C$23&amp;"-"&amp;BE$24&amp;"-"&amp;$B$25,'Вставить отчет '!$P:$S,4,0),SUMIF('Вставить отчет '!$P:$P,$C$23&amp;"-"&amp;BE$24&amp;"-"&amp;$B$25,'Вставить отчет '!$H:$H),SUMIF('Вставить отчет '!$P:$P,$C$23&amp;"-"&amp;BE$24&amp;"-"&amp;$B$25,'Вставить отчет '!$H:$H)),0)</f>
        <v>0</v>
      </c>
      <c r="BF25" s="28">
        <f>IFERROR(IF(SUMIF('Вставить отчет '!$P:$P,$C$23&amp;"-"&amp;BF$24&amp;"-"&amp;$B$25,'Вставить отчет '!$H:$H)&gt;VLOOKUP($C$23&amp;"-"&amp;BF$24&amp;"-"&amp;$B$25,'Вставить отчет '!$P:$S,4,0),SUMIF('Вставить отчет '!$P:$P,$C$23&amp;"-"&amp;BF$24&amp;"-"&amp;$B$25,'Вставить отчет '!$H:$H),SUMIF('Вставить отчет '!$P:$P,$C$23&amp;"-"&amp;BF$24&amp;"-"&amp;$B$25,'Вставить отчет '!$H:$H)),0)</f>
        <v>0</v>
      </c>
      <c r="BG25" s="28">
        <f>IFERROR(IF(SUMIF('Вставить отчет '!$P:$P,$C$23&amp;"-"&amp;BG$24&amp;"-"&amp;$B$25,'Вставить отчет '!$H:$H)&gt;VLOOKUP($C$23&amp;"-"&amp;BG$24&amp;"-"&amp;$B$25,'Вставить отчет '!$P:$S,4,0),SUMIF('Вставить отчет '!$P:$P,$C$23&amp;"-"&amp;BG$24&amp;"-"&amp;$B$25,'Вставить отчет '!$H:$H),SUMIF('Вставить отчет '!$P:$P,$C$23&amp;"-"&amp;BG$24&amp;"-"&amp;$B$25,'Вставить отчет '!$H:$H)),0)</f>
        <v>0</v>
      </c>
      <c r="BH25" s="28">
        <f>IFERROR(IF(SUMIF('Вставить отчет '!$P:$P,$C$23&amp;"-"&amp;BH$24&amp;"-"&amp;$B$25,'Вставить отчет '!$H:$H)&gt;VLOOKUP($C$23&amp;"-"&amp;BH$24&amp;"-"&amp;$B$25,'Вставить отчет '!$P:$S,4,0),SUMIF('Вставить отчет '!$P:$P,$C$23&amp;"-"&amp;BH$24&amp;"-"&amp;$B$25,'Вставить отчет '!$H:$H),SUMIF('Вставить отчет '!$P:$P,$C$23&amp;"-"&amp;BH$24&amp;"-"&amp;$B$25,'Вставить отчет '!$H:$H)),0)</f>
        <v>0</v>
      </c>
      <c r="BI25" s="28">
        <f>IFERROR(IF(SUMIF('Вставить отчет '!$P:$P,$C$23&amp;"-"&amp;BI$24&amp;"-"&amp;$B$25,'Вставить отчет '!$H:$H)&gt;VLOOKUP($C$23&amp;"-"&amp;BI$24&amp;"-"&amp;$B$25,'Вставить отчет '!$P:$S,4,0),SUMIF('Вставить отчет '!$P:$P,$C$23&amp;"-"&amp;BI$24&amp;"-"&amp;$B$25,'Вставить отчет '!$H:$H),SUMIF('Вставить отчет '!$P:$P,$C$23&amp;"-"&amp;BI$24&amp;"-"&amp;$B$25,'Вставить отчет '!$H:$H)),0)</f>
        <v>0</v>
      </c>
      <c r="BJ25" s="28">
        <f>IFERROR(IF(SUMIF('Вставить отчет '!$P:$P,$C$23&amp;"-"&amp;BJ$24&amp;"-"&amp;$B$25,'Вставить отчет '!$H:$H)&gt;VLOOKUP($C$23&amp;"-"&amp;BJ$24&amp;"-"&amp;$B$25,'Вставить отчет '!$P:$S,4,0),SUMIF('Вставить отчет '!$P:$P,$C$23&amp;"-"&amp;BJ$24&amp;"-"&amp;$B$25,'Вставить отчет '!$H:$H),SUMIF('Вставить отчет '!$P:$P,$C$23&amp;"-"&amp;BJ$24&amp;"-"&amp;$B$25,'Вставить отчет '!$H:$H)),0)</f>
        <v>0</v>
      </c>
      <c r="BK25" s="28">
        <f>IFERROR(IF(SUMIF('Вставить отчет '!$P:$P,$C$23&amp;"-"&amp;BK$24&amp;"-"&amp;$B$25,'Вставить отчет '!$H:$H)&gt;VLOOKUP($C$23&amp;"-"&amp;BK$24&amp;"-"&amp;$B$25,'Вставить отчет '!$P:$S,4,0),SUMIF('Вставить отчет '!$P:$P,$C$23&amp;"-"&amp;BK$24&amp;"-"&amp;$B$25,'Вставить отчет '!$H:$H),SUMIF('Вставить отчет '!$P:$P,$C$23&amp;"-"&amp;BK$24&amp;"-"&amp;$B$25,'Вставить отчет '!$H:$H)),0)</f>
        <v>0</v>
      </c>
      <c r="BL25" s="28">
        <f>IFERROR(IF(SUMIF('Вставить отчет '!$P:$P,$C$23&amp;"-"&amp;BL$24&amp;"-"&amp;$B$25,'Вставить отчет '!$H:$H)&gt;VLOOKUP($C$23&amp;"-"&amp;BL$24&amp;"-"&amp;$B$25,'Вставить отчет '!$P:$S,4,0),SUMIF('Вставить отчет '!$P:$P,$C$23&amp;"-"&amp;BL$24&amp;"-"&amp;$B$25,'Вставить отчет '!$H:$H),SUMIF('Вставить отчет '!$P:$P,$C$23&amp;"-"&amp;BL$24&amp;"-"&amp;$B$25,'Вставить отчет '!$H:$H)),0)</f>
        <v>0</v>
      </c>
      <c r="BM25" s="28">
        <f>IFERROR(IF(SUMIF('Вставить отчет '!$P:$P,$C$23&amp;"-"&amp;BM$24&amp;"-"&amp;$B$25,'Вставить отчет '!$H:$H)&gt;VLOOKUP($C$23&amp;"-"&amp;BM$24&amp;"-"&amp;$B$25,'Вставить отчет '!$P:$S,4,0),SUMIF('Вставить отчет '!$P:$P,$C$23&amp;"-"&amp;BM$24&amp;"-"&amp;$B$25,'Вставить отчет '!$H:$H),SUMIF('Вставить отчет '!$P:$P,$C$23&amp;"-"&amp;BM$24&amp;"-"&amp;$B$25,'Вставить отчет '!$H:$H)),0)</f>
        <v>0</v>
      </c>
      <c r="BN25" s="28">
        <f>IFERROR(IF(SUMIF('Вставить отчет '!$P:$P,$C$23&amp;"-"&amp;BN$24&amp;"-"&amp;$B$25,'Вставить отчет '!$H:$H)&gt;VLOOKUP($C$23&amp;"-"&amp;BN$24&amp;"-"&amp;$B$25,'Вставить отчет '!$P:$S,4,0),SUMIF('Вставить отчет '!$P:$P,$C$23&amp;"-"&amp;BN$24&amp;"-"&amp;$B$25,'Вставить отчет '!$H:$H),SUMIF('Вставить отчет '!$P:$P,$C$23&amp;"-"&amp;BN$24&amp;"-"&amp;$B$25,'Вставить отчет '!$H:$H)),0)</f>
        <v>0</v>
      </c>
      <c r="BO25" s="28">
        <f>IFERROR(IF(SUMIF('Вставить отчет '!$P:$P,$C$23&amp;"-"&amp;BO$24&amp;"-"&amp;$B$25,'Вставить отчет '!$H:$H)&gt;VLOOKUP($C$23&amp;"-"&amp;BO$24&amp;"-"&amp;$B$25,'Вставить отчет '!$P:$S,4,0),SUMIF('Вставить отчет '!$P:$P,$C$23&amp;"-"&amp;BO$24&amp;"-"&amp;$B$25,'Вставить отчет '!$H:$H),SUMIF('Вставить отчет '!$P:$P,$C$23&amp;"-"&amp;BO$24&amp;"-"&amp;$B$25,'Вставить отчет '!$H:$H)),0)</f>
        <v>0</v>
      </c>
      <c r="BP25" s="28">
        <f>IFERROR(IF(SUMIF('Вставить отчет '!$P:$P,$C$23&amp;"-"&amp;BP$24&amp;"-"&amp;$B$25,'Вставить отчет '!$H:$H)&gt;VLOOKUP($C$23&amp;"-"&amp;BP$24&amp;"-"&amp;$B$25,'Вставить отчет '!$P:$S,4,0),SUMIF('Вставить отчет '!$P:$P,$C$23&amp;"-"&amp;BP$24&amp;"-"&amp;$B$25,'Вставить отчет '!$H:$H),SUMIF('Вставить отчет '!$P:$P,$C$23&amp;"-"&amp;BP$24&amp;"-"&amp;$B$25,'Вставить отчет '!$H:$H)),0)</f>
        <v>0</v>
      </c>
      <c r="BQ25" s="28">
        <f>IFERROR(IF(SUMIF('Вставить отчет '!$P:$P,$C$23&amp;"-"&amp;BQ$24&amp;"-"&amp;$B$25,'Вставить отчет '!$H:$H)&gt;VLOOKUP($C$23&amp;"-"&amp;BQ$24&amp;"-"&amp;$B$25,'Вставить отчет '!$P:$S,4,0),SUMIF('Вставить отчет '!$P:$P,$C$23&amp;"-"&amp;BQ$24&amp;"-"&amp;$B$25,'Вставить отчет '!$H:$H),SUMIF('Вставить отчет '!$P:$P,$C$23&amp;"-"&amp;BQ$24&amp;"-"&amp;$B$25,'Вставить отчет '!$H:$H)),0)</f>
        <v>1</v>
      </c>
      <c r="BR25" s="28">
        <f>IFERROR(IF(SUMIF('Вставить отчет '!$P:$P,$C$23&amp;"-"&amp;BR$24&amp;"-"&amp;$B$25,'Вставить отчет '!$H:$H)&gt;VLOOKUP($C$23&amp;"-"&amp;BR$24&amp;"-"&amp;$B$25,'Вставить отчет '!$P:$S,4,0),SUMIF('Вставить отчет '!$P:$P,$C$23&amp;"-"&amp;BR$24&amp;"-"&amp;$B$25,'Вставить отчет '!$H:$H),SUMIF('Вставить отчет '!$P:$P,$C$23&amp;"-"&amp;BR$24&amp;"-"&amp;$B$25,'Вставить отчет '!$H:$H)),0)</f>
        <v>0</v>
      </c>
      <c r="BS25" s="28">
        <f>IFERROR(IF(SUMIF('Вставить отчет '!$P:$P,$C$23&amp;"-"&amp;BS$24&amp;"-"&amp;$B$25,'Вставить отчет '!$H:$H)&gt;VLOOKUP($C$23&amp;"-"&amp;BS$24&amp;"-"&amp;$B$25,'Вставить отчет '!$P:$S,4,0),SUMIF('Вставить отчет '!$P:$P,$C$23&amp;"-"&amp;BS$24&amp;"-"&amp;$B$25,'Вставить отчет '!$H:$H),SUMIF('Вставить отчет '!$P:$P,$C$23&amp;"-"&amp;BS$24&amp;"-"&amp;$B$25,'Вставить отчет '!$H:$H)),0)</f>
        <v>0</v>
      </c>
      <c r="BT25" s="28">
        <f>IFERROR(IF(SUMIF('Вставить отчет '!$P:$P,$C$23&amp;"-"&amp;BT$24&amp;"-"&amp;$B$25,'Вставить отчет '!$H:$H)&gt;VLOOKUP($C$23&amp;"-"&amp;BT$24&amp;"-"&amp;$B$25,'Вставить отчет '!$P:$S,4,0),SUMIF('Вставить отчет '!$P:$P,$C$23&amp;"-"&amp;BT$24&amp;"-"&amp;$B$25,'Вставить отчет '!$H:$H),SUMIF('Вставить отчет '!$P:$P,$C$23&amp;"-"&amp;BT$24&amp;"-"&amp;$B$25,'Вставить отчет '!$H:$H)),0)</f>
        <v>0</v>
      </c>
      <c r="BU25" s="28">
        <f>IFERROR(IF(SUMIF('Вставить отчет '!$P:$P,$C$23&amp;"-"&amp;BU$24&amp;"-"&amp;$B$25,'Вставить отчет '!$H:$H)&gt;VLOOKUP($C$23&amp;"-"&amp;BU$24&amp;"-"&amp;$B$25,'Вставить отчет '!$P:$S,4,0),SUMIF('Вставить отчет '!$P:$P,$C$23&amp;"-"&amp;BU$24&amp;"-"&amp;$B$25,'Вставить отчет '!$H:$H),SUMIF('Вставить отчет '!$P:$P,$C$23&amp;"-"&amp;BU$24&amp;"-"&amp;$B$25,'Вставить отчет '!$H:$H)),0)</f>
        <v>0</v>
      </c>
      <c r="BV25" s="28">
        <f>IFERROR(IF(SUMIF('Вставить отчет '!$P:$P,$C$23&amp;"-"&amp;BV$24&amp;"-"&amp;$B$25,'Вставить отчет '!$H:$H)&gt;VLOOKUP($C$23&amp;"-"&amp;BV$24&amp;"-"&amp;$B$25,'Вставить отчет '!$P:$S,4,0),SUMIF('Вставить отчет '!$P:$P,$C$23&amp;"-"&amp;BV$24&amp;"-"&amp;$B$25,'Вставить отчет '!$H:$H),SUMIF('Вставить отчет '!$P:$P,$C$23&amp;"-"&amp;BV$24&amp;"-"&amp;$B$25,'Вставить отчет '!$H:$H)),0)</f>
        <v>0</v>
      </c>
      <c r="BW25" s="28">
        <f>IFERROR(IF(SUMIF('Вставить отчет '!$P:$P,$C$23&amp;"-"&amp;BW$24&amp;"-"&amp;$B$25,'Вставить отчет '!$H:$H)&gt;VLOOKUP($C$23&amp;"-"&amp;BW$24&amp;"-"&amp;$B$25,'Вставить отчет '!$P:$S,4,0),SUMIF('Вставить отчет '!$P:$P,$C$23&amp;"-"&amp;BW$24&amp;"-"&amp;$B$25,'Вставить отчет '!$H:$H),SUMIF('Вставить отчет '!$P:$P,$C$23&amp;"-"&amp;BW$24&amp;"-"&amp;$B$25,'Вставить отчет '!$H:$H)),0)</f>
        <v>0</v>
      </c>
      <c r="BX25" s="28">
        <f>IFERROR(IF(SUMIF('Вставить отчет '!$P:$P,$C$23&amp;"-"&amp;BX$24&amp;"-"&amp;$B$25,'Вставить отчет '!$H:$H)&gt;VLOOKUP($C$23&amp;"-"&amp;BX$24&amp;"-"&amp;$B$25,'Вставить отчет '!$P:$S,4,0),SUMIF('Вставить отчет '!$P:$P,$C$23&amp;"-"&amp;BX$24&amp;"-"&amp;$B$25,'Вставить отчет '!$H:$H),SUMIF('Вставить отчет '!$P:$P,$C$23&amp;"-"&amp;BX$24&amp;"-"&amp;$B$25,'Вставить отчет '!$H:$H)),0)</f>
        <v>0</v>
      </c>
      <c r="BY25" s="28">
        <f>IFERROR(IF(SUMIF('Вставить отчет '!$P:$P,$C$23&amp;"-"&amp;BY$24&amp;"-"&amp;$B$25,'Вставить отчет '!$H:$H)&gt;VLOOKUP($C$23&amp;"-"&amp;BY$24&amp;"-"&amp;$B$25,'Вставить отчет '!$P:$S,4,0),SUMIF('Вставить отчет '!$P:$P,$C$23&amp;"-"&amp;BY$24&amp;"-"&amp;$B$25,'Вставить отчет '!$H:$H),SUMIF('Вставить отчет '!$P:$P,$C$23&amp;"-"&amp;BY$24&amp;"-"&amp;$B$25,'Вставить отчет '!$H:$H)),0)</f>
        <v>0</v>
      </c>
      <c r="BZ25" s="28">
        <f>IFERROR(IF(SUMIF('Вставить отчет '!$P:$P,$C$23&amp;"-"&amp;BZ$24&amp;"-"&amp;$B$25,'Вставить отчет '!$H:$H)&gt;VLOOKUP($C$23&amp;"-"&amp;BZ$24&amp;"-"&amp;$B$25,'Вставить отчет '!$P:$S,4,0),SUMIF('Вставить отчет '!$P:$P,$C$23&amp;"-"&amp;BZ$24&amp;"-"&amp;$B$25,'Вставить отчет '!$H:$H),SUMIF('Вставить отчет '!$P:$P,$C$23&amp;"-"&amp;BZ$24&amp;"-"&amp;$B$25,'Вставить отчет '!$H:$H)),0)</f>
        <v>0</v>
      </c>
      <c r="CA25" s="28">
        <f>IFERROR(IF(SUMIF('Вставить отчет '!$P:$P,$C$23&amp;"-"&amp;CA$24&amp;"-"&amp;$B$25,'Вставить отчет '!$H:$H)&gt;VLOOKUP($C$23&amp;"-"&amp;CA$24&amp;"-"&amp;$B$25,'Вставить отчет '!$P:$S,4,0),SUMIF('Вставить отчет '!$P:$P,$C$23&amp;"-"&amp;CA$24&amp;"-"&amp;$B$25,'Вставить отчет '!$H:$H),SUMIF('Вставить отчет '!$P:$P,$C$23&amp;"-"&amp;CA$24&amp;"-"&amp;$B$25,'Вставить отчет '!$H:$H)),0)</f>
        <v>0</v>
      </c>
      <c r="CB25" s="28">
        <f>IFERROR(IF(SUMIF('Вставить отчет '!$P:$P,$C$23&amp;"-"&amp;CB$24&amp;"-"&amp;$B$25,'Вставить отчет '!$H:$H)&gt;VLOOKUP($C$23&amp;"-"&amp;CB$24&amp;"-"&amp;$B$25,'Вставить отчет '!$P:$S,4,0),SUMIF('Вставить отчет '!$P:$P,$C$23&amp;"-"&amp;CB$24&amp;"-"&amp;$B$25,'Вставить отчет '!$H:$H),SUMIF('Вставить отчет '!$P:$P,$C$23&amp;"-"&amp;CB$24&amp;"-"&amp;$B$25,'Вставить отчет '!$H:$H)),0)</f>
        <v>0</v>
      </c>
      <c r="CC25" s="28">
        <f>IFERROR(IF(SUMIF('Вставить отчет '!$P:$P,$C$23&amp;"-"&amp;CC$24&amp;"-"&amp;$B$25,'Вставить отчет '!$H:$H)&gt;VLOOKUP($C$23&amp;"-"&amp;CC$24&amp;"-"&amp;$B$25,'Вставить отчет '!$P:$S,4,0),SUMIF('Вставить отчет '!$P:$P,$C$23&amp;"-"&amp;CC$24&amp;"-"&amp;$B$25,'Вставить отчет '!$H:$H),SUMIF('Вставить отчет '!$P:$P,$C$23&amp;"-"&amp;CC$24&amp;"-"&amp;$B$25,'Вставить отчет '!$H:$H)),0)</f>
        <v>0</v>
      </c>
      <c r="CD25" s="28">
        <f>IFERROR(IF(SUMIF('Вставить отчет '!$P:$P,$C$23&amp;"-"&amp;CD$24&amp;"-"&amp;$B$25,'Вставить отчет '!$H:$H)&gt;VLOOKUP($C$23&amp;"-"&amp;CD$24&amp;"-"&amp;$B$25,'Вставить отчет '!$P:$S,4,0),SUMIF('Вставить отчет '!$P:$P,$C$23&amp;"-"&amp;CD$24&amp;"-"&amp;$B$25,'Вставить отчет '!$H:$H),SUMIF('Вставить отчет '!$P:$P,$C$23&amp;"-"&amp;CD$24&amp;"-"&amp;$B$25,'Вставить отчет '!$H:$H)),0)</f>
        <v>0</v>
      </c>
      <c r="CE25" s="28">
        <f>IFERROR(IF(SUMIF('Вставить отчет '!$P:$P,$C$23&amp;"-"&amp;CE$24&amp;"-"&amp;$B$25,'Вставить отчет '!$H:$H)&gt;VLOOKUP($C$23&amp;"-"&amp;CE$24&amp;"-"&amp;$B$25,'Вставить отчет '!$P:$S,4,0),SUMIF('Вставить отчет '!$P:$P,$C$23&amp;"-"&amp;CE$24&amp;"-"&amp;$B$25,'Вставить отчет '!$H:$H),SUMIF('Вставить отчет '!$P:$P,$C$23&amp;"-"&amp;CE$24&amp;"-"&amp;$B$25,'Вставить отчет '!$H:$H)),0)</f>
        <v>0</v>
      </c>
      <c r="CF25" s="28">
        <f>IFERROR(IF(SUMIF('Вставить отчет '!$P:$P,$C$23&amp;"-"&amp;CF$24&amp;"-"&amp;$B$25,'Вставить отчет '!$H:$H)&gt;VLOOKUP($C$23&amp;"-"&amp;CF$24&amp;"-"&amp;$B$25,'Вставить отчет '!$P:$S,4,0),SUMIF('Вставить отчет '!$P:$P,$C$23&amp;"-"&amp;CF$24&amp;"-"&amp;$B$25,'Вставить отчет '!$H:$H),SUMIF('Вставить отчет '!$P:$P,$C$23&amp;"-"&amp;CF$24&amp;"-"&amp;$B$25,'Вставить отчет '!$H:$H)),0)</f>
        <v>0</v>
      </c>
      <c r="CG25" s="28">
        <f>IFERROR(IF(SUMIF('Вставить отчет '!$P:$P,$C$23&amp;"-"&amp;CG$24&amp;"-"&amp;$B$25,'Вставить отчет '!$H:$H)&gt;VLOOKUP($C$23&amp;"-"&amp;CG$24&amp;"-"&amp;$B$25,'Вставить отчет '!$P:$S,4,0),SUMIF('Вставить отчет '!$P:$P,$C$23&amp;"-"&amp;CG$24&amp;"-"&amp;$B$25,'Вставить отчет '!$H:$H),SUMIF('Вставить отчет '!$P:$P,$C$23&amp;"-"&amp;CG$24&amp;"-"&amp;$B$25,'Вставить отчет '!$H:$H)),0)</f>
        <v>0</v>
      </c>
      <c r="CH25" s="28">
        <f>IFERROR(IF(SUMIF('Вставить отчет '!$P:$P,$C$23&amp;"-"&amp;CH$24&amp;"-"&amp;$B$25,'Вставить отчет '!$H:$H)&gt;VLOOKUP($C$23&amp;"-"&amp;CH$24&amp;"-"&amp;$B$25,'Вставить отчет '!$P:$S,4,0),SUMIF('Вставить отчет '!$P:$P,$C$23&amp;"-"&amp;CH$24&amp;"-"&amp;$B$25,'Вставить отчет '!$H:$H),SUMIF('Вставить отчет '!$P:$P,$C$23&amp;"-"&amp;CH$24&amp;"-"&amp;$B$25,'Вставить отчет '!$H:$H)),0)</f>
        <v>0</v>
      </c>
      <c r="CI25" s="28">
        <f>IFERROR(IF(SUMIF('Вставить отчет '!$P:$P,$C$23&amp;"-"&amp;CI$24&amp;"-"&amp;$B$25,'Вставить отчет '!$H:$H)&gt;VLOOKUP($C$23&amp;"-"&amp;CI$24&amp;"-"&amp;$B$25,'Вставить отчет '!$P:$S,4,0),SUMIF('Вставить отчет '!$P:$P,$C$23&amp;"-"&amp;CI$24&amp;"-"&amp;$B$25,'Вставить отчет '!$H:$H),SUMIF('Вставить отчет '!$P:$P,$C$23&amp;"-"&amp;CI$24&amp;"-"&amp;$B$25,'Вставить отчет '!$H:$H)),0)</f>
        <v>0</v>
      </c>
      <c r="CJ25" s="28">
        <f>IFERROR(IF(SUMIF('Вставить отчет '!$P:$P,$C$23&amp;"-"&amp;CJ$24&amp;"-"&amp;$B$25,'Вставить отчет '!$H:$H)&gt;VLOOKUP($C$23&amp;"-"&amp;CJ$24&amp;"-"&amp;$B$25,'Вставить отчет '!$P:$S,4,0),SUMIF('Вставить отчет '!$P:$P,$C$23&amp;"-"&amp;CJ$24&amp;"-"&amp;$B$25,'Вставить отчет '!$H:$H),SUMIF('Вставить отчет '!$P:$P,$C$23&amp;"-"&amp;CJ$24&amp;"-"&amp;$B$25,'Вставить отчет '!$H:$H)),0)</f>
        <v>0</v>
      </c>
      <c r="CK25" s="28">
        <f>IFERROR(IF(SUMIF('Вставить отчет '!$P:$P,$C$23&amp;"-"&amp;CK$24&amp;"-"&amp;$B$25,'Вставить отчет '!$H:$H)&gt;VLOOKUP($C$23&amp;"-"&amp;CK$24&amp;"-"&amp;$B$25,'Вставить отчет '!$P:$S,4,0),SUMIF('Вставить отчет '!$P:$P,$C$23&amp;"-"&amp;CK$24&amp;"-"&amp;$B$25,'Вставить отчет '!$H:$H),SUMIF('Вставить отчет '!$P:$P,$C$23&amp;"-"&amp;CK$24&amp;"-"&amp;$B$25,'Вставить отчет '!$H:$H)),0)</f>
        <v>0</v>
      </c>
      <c r="CL25" s="28">
        <f>IFERROR(IF(SUMIF('Вставить отчет '!$P:$P,$C$23&amp;"-"&amp;CL$24&amp;"-"&amp;$B$25,'Вставить отчет '!$H:$H)&gt;VLOOKUP($C$23&amp;"-"&amp;CL$24&amp;"-"&amp;$B$25,'Вставить отчет '!$P:$S,4,0),SUMIF('Вставить отчет '!$P:$P,$C$23&amp;"-"&amp;CL$24&amp;"-"&amp;$B$25,'Вставить отчет '!$H:$H),SUMIF('Вставить отчет '!$P:$P,$C$23&amp;"-"&amp;CL$24&amp;"-"&amp;$B$25,'Вставить отчет '!$H:$H)),0)</f>
        <v>0</v>
      </c>
      <c r="CM25" s="28">
        <f>IFERROR(IF(SUMIF('Вставить отчет '!$P:$P,$C$23&amp;"-"&amp;CM$24&amp;"-"&amp;$B$25,'Вставить отчет '!$H:$H)&gt;VLOOKUP($C$23&amp;"-"&amp;CM$24&amp;"-"&amp;$B$25,'Вставить отчет '!$P:$S,4,0),SUMIF('Вставить отчет '!$P:$P,$C$23&amp;"-"&amp;CM$24&amp;"-"&amp;$B$25,'Вставить отчет '!$H:$H),SUMIF('Вставить отчет '!$P:$P,$C$23&amp;"-"&amp;CM$24&amp;"-"&amp;$B$25,'Вставить отчет '!$H:$H)),0)</f>
        <v>0</v>
      </c>
      <c r="CN25" s="28">
        <f>IFERROR(IF(SUMIF('Вставить отчет '!$P:$P,$C$23&amp;"-"&amp;CN$24&amp;"-"&amp;$B$25,'Вставить отчет '!$H:$H)&gt;VLOOKUP($C$23&amp;"-"&amp;CN$24&amp;"-"&amp;$B$25,'Вставить отчет '!$P:$S,4,0),SUMIF('Вставить отчет '!$P:$P,$C$23&amp;"-"&amp;CN$24&amp;"-"&amp;$B$25,'Вставить отчет '!$H:$H),SUMIF('Вставить отчет '!$P:$P,$C$23&amp;"-"&amp;CN$24&amp;"-"&amp;$B$25,'Вставить отчет '!$H:$H)),0)</f>
        <v>0</v>
      </c>
      <c r="CO25" s="28">
        <f>IFERROR(IF(SUMIF('Вставить отчет '!$P:$P,$C$23&amp;"-"&amp;CO$24&amp;"-"&amp;$B$25,'Вставить отчет '!$H:$H)&gt;VLOOKUP($C$23&amp;"-"&amp;CO$24&amp;"-"&amp;$B$25,'Вставить отчет '!$P:$S,4,0),SUMIF('Вставить отчет '!$P:$P,$C$23&amp;"-"&amp;CO$24&amp;"-"&amp;$B$25,'Вставить отчет '!$H:$H),SUMIF('Вставить отчет '!$P:$P,$C$23&amp;"-"&amp;CO$24&amp;"-"&amp;$B$25,'Вставить отчет '!$H:$H)),0)</f>
        <v>0</v>
      </c>
      <c r="CP25" s="28">
        <f>IFERROR(IF(SUMIF('Вставить отчет '!$P:$P,$C$23&amp;"-"&amp;CP$24&amp;"-"&amp;$B$25,'Вставить отчет '!$H:$H)&gt;VLOOKUP($C$23&amp;"-"&amp;CP$24&amp;"-"&amp;$B$25,'Вставить отчет '!$P:$S,4,0),SUMIF('Вставить отчет '!$P:$P,$C$23&amp;"-"&amp;CP$24&amp;"-"&amp;$B$25,'Вставить отчет '!$H:$H),SUMIF('Вставить отчет '!$P:$P,$C$23&amp;"-"&amp;CP$24&amp;"-"&amp;$B$25,'Вставить отчет '!$H:$H)),0)</f>
        <v>0</v>
      </c>
      <c r="CQ25" s="28">
        <f>IFERROR(IF(SUMIF('Вставить отчет '!$P:$P,$C$23&amp;"-"&amp;CQ$24&amp;"-"&amp;$B$25,'Вставить отчет '!$H:$H)&gt;VLOOKUP($C$23&amp;"-"&amp;CQ$24&amp;"-"&amp;$B$25,'Вставить отчет '!$P:$S,4,0),SUMIF('Вставить отчет '!$P:$P,$C$23&amp;"-"&amp;CQ$24&amp;"-"&amp;$B$25,'Вставить отчет '!$H:$H),SUMIF('Вставить отчет '!$P:$P,$C$23&amp;"-"&amp;CQ$24&amp;"-"&amp;$B$25,'Вставить отчет '!$H:$H)),0)</f>
        <v>0</v>
      </c>
      <c r="CR25" s="28">
        <f>IFERROR(IF(SUMIF('Вставить отчет '!$P:$P,$C$23&amp;"-"&amp;CR$24&amp;"-"&amp;$B$25,'Вставить отчет '!$H:$H)&gt;VLOOKUP($C$23&amp;"-"&amp;CR$24&amp;"-"&amp;$B$25,'Вставить отчет '!$P:$S,4,0),SUMIF('Вставить отчет '!$P:$P,$C$23&amp;"-"&amp;CR$24&amp;"-"&amp;$B$25,'Вставить отчет '!$H:$H),SUMIF('Вставить отчет '!$P:$P,$C$23&amp;"-"&amp;CR$24&amp;"-"&amp;$B$25,'Вставить отчет '!$H:$H)),0)</f>
        <v>0</v>
      </c>
      <c r="CS25" s="28">
        <f>IFERROR(IF(SUMIF('Вставить отчет '!$P:$P,$C$23&amp;"-"&amp;CS$24&amp;"-"&amp;$B$25,'Вставить отчет '!$H:$H)&gt;VLOOKUP($C$23&amp;"-"&amp;CS$24&amp;"-"&amp;$B$25,'Вставить отчет '!$P:$S,4,0),SUMIF('Вставить отчет '!$P:$P,$C$23&amp;"-"&amp;CS$24&amp;"-"&amp;$B$25,'Вставить отчет '!$H:$H),SUMIF('Вставить отчет '!$P:$P,$C$23&amp;"-"&amp;CS$24&amp;"-"&amp;$B$25,'Вставить отчет '!$H:$H)),0)</f>
        <v>0</v>
      </c>
      <c r="CT25" s="28">
        <f>IFERROR(IF(SUMIF('Вставить отчет '!$P:$P,$C$23&amp;"-"&amp;CT$24&amp;"-"&amp;$B$25,'Вставить отчет '!$H:$H)&gt;VLOOKUP($C$23&amp;"-"&amp;CT$24&amp;"-"&amp;$B$25,'Вставить отчет '!$P:$S,4,0),SUMIF('Вставить отчет '!$P:$P,$C$23&amp;"-"&amp;CT$24&amp;"-"&amp;$B$25,'Вставить отчет '!$H:$H),SUMIF('Вставить отчет '!$P:$P,$C$23&amp;"-"&amp;CT$24&amp;"-"&amp;$B$25,'Вставить отчет '!$H:$H)),0)</f>
        <v>0</v>
      </c>
      <c r="CU25" s="28">
        <f>IFERROR(IF(SUMIF('Вставить отчет '!$P:$P,$C$23&amp;"-"&amp;CU$24&amp;"-"&amp;$B$25,'Вставить отчет '!$H:$H)&gt;VLOOKUP($C$23&amp;"-"&amp;CU$24&amp;"-"&amp;$B$25,'Вставить отчет '!$P:$S,4,0),SUMIF('Вставить отчет '!$P:$P,$C$23&amp;"-"&amp;CU$24&amp;"-"&amp;$B$25,'Вставить отчет '!$H:$H),SUMIF('Вставить отчет '!$P:$P,$C$23&amp;"-"&amp;CU$24&amp;"-"&amp;$B$25,'Вставить отчет '!$H:$H)),0)</f>
        <v>0</v>
      </c>
      <c r="CV25" s="28">
        <f>IFERROR(IF(SUMIF('Вставить отчет '!$P:$P,$C$23&amp;"-"&amp;CV$24&amp;"-"&amp;$B$25,'Вставить отчет '!$H:$H)&gt;VLOOKUP($C$23&amp;"-"&amp;CV$24&amp;"-"&amp;$B$25,'Вставить отчет '!$P:$S,4,0),SUMIF('Вставить отчет '!$P:$P,$C$23&amp;"-"&amp;CV$24&amp;"-"&amp;$B$25,'Вставить отчет '!$H:$H),SUMIF('Вставить отчет '!$P:$P,$C$23&amp;"-"&amp;CV$24&amp;"-"&amp;$B$25,'Вставить отчет '!$H:$H)),0)</f>
        <v>0</v>
      </c>
      <c r="CW25" s="28">
        <f>IFERROR(IF(SUMIF('Вставить отчет '!$P:$P,$C$23&amp;"-"&amp;CW$24&amp;"-"&amp;$B$25,'Вставить отчет '!$H:$H)&gt;VLOOKUP($C$23&amp;"-"&amp;CW$24&amp;"-"&amp;$B$25,'Вставить отчет '!$P:$S,4,0),SUMIF('Вставить отчет '!$P:$P,$C$23&amp;"-"&amp;CW$24&amp;"-"&amp;$B$25,'Вставить отчет '!$H:$H),SUMIF('Вставить отчет '!$P:$P,$C$23&amp;"-"&amp;CW$24&amp;"-"&amp;$B$25,'Вставить отчет '!$H:$H)),0)</f>
        <v>0</v>
      </c>
      <c r="CX25" s="28">
        <f>IFERROR(IF(SUMIF('Вставить отчет '!$P:$P,$C$23&amp;"-"&amp;CX$24&amp;"-"&amp;$B$25,'Вставить отчет '!$H:$H)&gt;VLOOKUP($C$23&amp;"-"&amp;CX$24&amp;"-"&amp;$B$25,'Вставить отчет '!$P:$S,4,0),SUMIF('Вставить отчет '!$P:$P,$C$23&amp;"-"&amp;CX$24&amp;"-"&amp;$B$25,'Вставить отчет '!$H:$H),SUMIF('Вставить отчет '!$P:$P,$C$23&amp;"-"&amp;CX$24&amp;"-"&amp;$B$25,'Вставить отчет '!$H:$H)),0)</f>
        <v>0</v>
      </c>
      <c r="CY25" s="28">
        <f>IFERROR(IF(SUMIF('Вставить отчет '!$P:$P,$C$23&amp;"-"&amp;CY$24&amp;"-"&amp;$B$25,'Вставить отчет '!$H:$H)&gt;VLOOKUP($C$23&amp;"-"&amp;CY$24&amp;"-"&amp;$B$25,'Вставить отчет '!$P:$S,4,0),SUMIF('Вставить отчет '!$P:$P,$C$23&amp;"-"&amp;CY$24&amp;"-"&amp;$B$25,'Вставить отчет '!$H:$H),SUMIF('Вставить отчет '!$P:$P,$C$23&amp;"-"&amp;CY$24&amp;"-"&amp;$B$25,'Вставить отчет '!$H:$H)),0)</f>
        <v>0</v>
      </c>
      <c r="CZ25" s="28">
        <f>IFERROR(IF(SUMIF('Вставить отчет '!$P:$P,$C$23&amp;"-"&amp;CZ$24&amp;"-"&amp;$B$25,'Вставить отчет '!$H:$H)&gt;VLOOKUP($C$23&amp;"-"&amp;CZ$24&amp;"-"&amp;$B$25,'Вставить отчет '!$P:$S,4,0),SUMIF('Вставить отчет '!$P:$P,$C$23&amp;"-"&amp;CZ$24&amp;"-"&amp;$B$25,'Вставить отчет '!$H:$H),SUMIF('Вставить отчет '!$P:$P,$C$23&amp;"-"&amp;CZ$24&amp;"-"&amp;$B$25,'Вставить отчет '!$H:$H)),0)</f>
        <v>0</v>
      </c>
      <c r="DA25" s="28">
        <f>IFERROR(IF(SUMIF('Вставить отчет '!$P:$P,$C$23&amp;"-"&amp;DA$24&amp;"-"&amp;$B$25,'Вставить отчет '!$H:$H)&gt;VLOOKUP($C$23&amp;"-"&amp;DA$24&amp;"-"&amp;$B$25,'Вставить отчет '!$P:$S,4,0),SUMIF('Вставить отчет '!$P:$P,$C$23&amp;"-"&amp;DA$24&amp;"-"&amp;$B$25,'Вставить отчет '!$H:$H),SUMIF('Вставить отчет '!$P:$P,$C$23&amp;"-"&amp;DA$24&amp;"-"&amp;$B$25,'Вставить отчет '!$H:$H)),0)</f>
        <v>0</v>
      </c>
      <c r="DB25" s="28">
        <f>IFERROR(IF(SUMIF('Вставить отчет '!$P:$P,$C$23&amp;"-"&amp;DB$24&amp;"-"&amp;$B$25,'Вставить отчет '!$H:$H)&gt;VLOOKUP($C$23&amp;"-"&amp;DB$24&amp;"-"&amp;$B$25,'Вставить отчет '!$P:$S,4,0),SUMIF('Вставить отчет '!$P:$P,$C$23&amp;"-"&amp;DB$24&amp;"-"&amp;$B$25,'Вставить отчет '!$H:$H),SUMIF('Вставить отчет '!$P:$P,$C$23&amp;"-"&amp;DB$24&amp;"-"&amp;$B$25,'Вставить отчет '!$H:$H)),0)</f>
        <v>0</v>
      </c>
      <c r="DC25" s="28">
        <f>IFERROR(IF(SUMIF('Вставить отчет '!$P:$P,$C$23&amp;"-"&amp;DC$24&amp;"-"&amp;$B$25,'Вставить отчет '!$H:$H)&gt;VLOOKUP($C$23&amp;"-"&amp;DC$24&amp;"-"&amp;$B$25,'Вставить отчет '!$P:$S,4,0),SUMIF('Вставить отчет '!$P:$P,$C$23&amp;"-"&amp;DC$24&amp;"-"&amp;$B$25,'Вставить отчет '!$H:$H),SUMIF('Вставить отчет '!$P:$P,$C$23&amp;"-"&amp;DC$24&amp;"-"&amp;$B$25,'Вставить отчет '!$H:$H)),0)</f>
        <v>0</v>
      </c>
      <c r="DD25" s="28">
        <f>IFERROR(IF(SUMIF('Вставить отчет '!$P:$P,$C$23&amp;"-"&amp;DD$24&amp;"-"&amp;$B$25,'Вставить отчет '!$H:$H)&gt;VLOOKUP($C$23&amp;"-"&amp;DD$24&amp;"-"&amp;$B$25,'Вставить отчет '!$P:$S,4,0),SUMIF('Вставить отчет '!$P:$P,$C$23&amp;"-"&amp;DD$24&amp;"-"&amp;$B$25,'Вставить отчет '!$H:$H),SUMIF('Вставить отчет '!$P:$P,$C$23&amp;"-"&amp;DD$24&amp;"-"&amp;$B$25,'Вставить отчет '!$H:$H)),0)</f>
        <v>0</v>
      </c>
      <c r="DE25" s="28">
        <f>IFERROR(IF(SUMIF('Вставить отчет '!$P:$P,$C$23&amp;"-"&amp;DE$24&amp;"-"&amp;$B$25,'Вставить отчет '!$H:$H)&gt;VLOOKUP($C$23&amp;"-"&amp;DE$24&amp;"-"&amp;$B$25,'Вставить отчет '!$P:$S,4,0),SUMIF('Вставить отчет '!$P:$P,$C$23&amp;"-"&amp;DE$24&amp;"-"&amp;$B$25,'Вставить отчет '!$H:$H),SUMIF('Вставить отчет '!$P:$P,$C$23&amp;"-"&amp;DE$24&amp;"-"&amp;$B$25,'Вставить отчет '!$H:$H)),0)</f>
        <v>0</v>
      </c>
      <c r="DF25" s="28">
        <f>IFERROR(IF(SUMIF('Вставить отчет '!$P:$P,$C$23&amp;"-"&amp;DF$24&amp;"-"&amp;$B$25,'Вставить отчет '!$H:$H)&gt;VLOOKUP($C$23&amp;"-"&amp;DF$24&amp;"-"&amp;$B$25,'Вставить отчет '!$P:$S,4,0),SUMIF('Вставить отчет '!$P:$P,$C$23&amp;"-"&amp;DF$24&amp;"-"&amp;$B$25,'Вставить отчет '!$H:$H),SUMIF('Вставить отчет '!$P:$P,$C$23&amp;"-"&amp;DF$24&amp;"-"&amp;$B$25,'Вставить отчет '!$H:$H)),0)</f>
        <v>0</v>
      </c>
      <c r="DG25" s="28">
        <f>IFERROR(IF(SUMIF('Вставить отчет '!$P:$P,$C$23&amp;"-"&amp;DG$24&amp;"-"&amp;$B$25,'Вставить отчет '!$H:$H)&gt;VLOOKUP($C$23&amp;"-"&amp;DG$24&amp;"-"&amp;$B$25,'Вставить отчет '!$P:$S,4,0),SUMIF('Вставить отчет '!$P:$P,$C$23&amp;"-"&amp;DG$24&amp;"-"&amp;$B$25,'Вставить отчет '!$H:$H),SUMIF('Вставить отчет '!$P:$P,$C$23&amp;"-"&amp;DG$24&amp;"-"&amp;$B$25,'Вставить отчет '!$H:$H)),0)</f>
        <v>0</v>
      </c>
      <c r="DH25" s="28">
        <f>IFERROR(IF(SUMIF('Вставить отчет '!$P:$P,$C$23&amp;"-"&amp;DH$24&amp;"-"&amp;$B$25,'Вставить отчет '!$H:$H)&gt;VLOOKUP($C$23&amp;"-"&amp;DH$24&amp;"-"&amp;$B$25,'Вставить отчет '!$P:$S,4,0),SUMIF('Вставить отчет '!$P:$P,$C$23&amp;"-"&amp;DH$24&amp;"-"&amp;$B$25,'Вставить отчет '!$H:$H),SUMIF('Вставить отчет '!$P:$P,$C$23&amp;"-"&amp;DH$24&amp;"-"&amp;$B$25,'Вставить отчет '!$H:$H)),0)</f>
        <v>0</v>
      </c>
      <c r="DI25" s="28">
        <f>IFERROR(IF(SUMIF('Вставить отчет '!$P:$P,$C$23&amp;"-"&amp;DI$24&amp;"-"&amp;$B$25,'Вставить отчет '!$H:$H)&gt;VLOOKUP($C$23&amp;"-"&amp;DI$24&amp;"-"&amp;$B$25,'Вставить отчет '!$P:$S,4,0),SUMIF('Вставить отчет '!$P:$P,$C$23&amp;"-"&amp;DI$24&amp;"-"&amp;$B$25,'Вставить отчет '!$H:$H),SUMIF('Вставить отчет '!$P:$P,$C$23&amp;"-"&amp;DI$24&amp;"-"&amp;$B$25,'Вставить отчет '!$H:$H)),0)</f>
        <v>0</v>
      </c>
      <c r="DJ25" s="28">
        <f>IFERROR(IF(SUMIF('Вставить отчет '!$P:$P,$C$23&amp;"-"&amp;DJ$24&amp;"-"&amp;$B$25,'Вставить отчет '!$H:$H)&gt;VLOOKUP($C$23&amp;"-"&amp;DJ$24&amp;"-"&amp;$B$25,'Вставить отчет '!$P:$S,4,0),SUMIF('Вставить отчет '!$P:$P,$C$23&amp;"-"&amp;DJ$24&amp;"-"&amp;$B$25,'Вставить отчет '!$H:$H),SUMIF('Вставить отчет '!$P:$P,$C$23&amp;"-"&amp;DJ$24&amp;"-"&amp;$B$25,'Вставить отчет '!$H:$H)),0)</f>
        <v>0</v>
      </c>
      <c r="DK25" s="28">
        <f>IFERROR(IF(SUMIF('Вставить отчет '!$P:$P,$C$23&amp;"-"&amp;DK$24&amp;"-"&amp;$B$25,'Вставить отчет '!$H:$H)&gt;VLOOKUP($C$23&amp;"-"&amp;DK$24&amp;"-"&amp;$B$25,'Вставить отчет '!$P:$S,4,0),SUMIF('Вставить отчет '!$P:$P,$C$23&amp;"-"&amp;DK$24&amp;"-"&amp;$B$25,'Вставить отчет '!$H:$H),SUMIF('Вставить отчет '!$P:$P,$C$23&amp;"-"&amp;DK$24&amp;"-"&amp;$B$25,'Вставить отчет '!$H:$H)),0)</f>
        <v>0</v>
      </c>
      <c r="DL25" s="28">
        <f>IFERROR(IF(SUMIF('Вставить отчет '!$P:$P,$C$23&amp;"-"&amp;DL$24&amp;"-"&amp;$B$25,'Вставить отчет '!$H:$H)&gt;VLOOKUP($C$23&amp;"-"&amp;DL$24&amp;"-"&amp;$B$25,'Вставить отчет '!$P:$S,4,0),SUMIF('Вставить отчет '!$P:$P,$C$23&amp;"-"&amp;DL$24&amp;"-"&amp;$B$25,'Вставить отчет '!$H:$H),SUMIF('Вставить отчет '!$P:$P,$C$23&amp;"-"&amp;DL$24&amp;"-"&amp;$B$25,'Вставить отчет '!$H:$H)),0)</f>
        <v>0</v>
      </c>
      <c r="DM25" s="28">
        <f>IFERROR(IF(SUMIF('Вставить отчет '!$P:$P,$C$23&amp;"-"&amp;DM$24&amp;"-"&amp;$B$25,'Вставить отчет '!$H:$H)&gt;VLOOKUP($C$23&amp;"-"&amp;DM$24&amp;"-"&amp;$B$25,'Вставить отчет '!$P:$S,4,0),SUMIF('Вставить отчет '!$P:$P,$C$23&amp;"-"&amp;DM$24&amp;"-"&amp;$B$25,'Вставить отчет '!$H:$H),SUMIF('Вставить отчет '!$P:$P,$C$23&amp;"-"&amp;DM$24&amp;"-"&amp;$B$25,'Вставить отчет '!$H:$H)),0)</f>
        <v>0</v>
      </c>
      <c r="DN25" s="28">
        <f>IFERROR(IF(SUMIF('Вставить отчет '!$P:$P,$C$23&amp;"-"&amp;DN$24&amp;"-"&amp;$B$25,'Вставить отчет '!$H:$H)&gt;VLOOKUP($C$23&amp;"-"&amp;DN$24&amp;"-"&amp;$B$25,'Вставить отчет '!$P:$S,4,0),SUMIF('Вставить отчет '!$P:$P,$C$23&amp;"-"&amp;DN$24&amp;"-"&amp;$B$25,'Вставить отчет '!$H:$H),SUMIF('Вставить отчет '!$P:$P,$C$23&amp;"-"&amp;DN$24&amp;"-"&amp;$B$25,'Вставить отчет '!$H:$H)),0)</f>
        <v>0</v>
      </c>
      <c r="DO25" s="28">
        <f>IFERROR(IF(SUMIF('Вставить отчет '!$P:$P,$C$23&amp;"-"&amp;DO$24&amp;"-"&amp;$B$25,'Вставить отчет '!$H:$H)&gt;VLOOKUP($C$23&amp;"-"&amp;DO$24&amp;"-"&amp;$B$25,'Вставить отчет '!$P:$S,4,0),SUMIF('Вставить отчет '!$P:$P,$C$23&amp;"-"&amp;DO$24&amp;"-"&amp;$B$25,'Вставить отчет '!$H:$H),SUMIF('Вставить отчет '!$P:$P,$C$23&amp;"-"&amp;DO$24&amp;"-"&amp;$B$25,'Вставить отчет '!$H:$H)),0)</f>
        <v>0</v>
      </c>
      <c r="DP25" s="28">
        <f>IFERROR(IF(SUMIF('Вставить отчет '!$P:$P,$C$23&amp;"-"&amp;DP$24&amp;"-"&amp;$B$25,'Вставить отчет '!$H:$H)&gt;VLOOKUP($C$23&amp;"-"&amp;DP$24&amp;"-"&amp;$B$25,'Вставить отчет '!$P:$S,4,0),SUMIF('Вставить отчет '!$P:$P,$C$23&amp;"-"&amp;DP$24&amp;"-"&amp;$B$25,'Вставить отчет '!$H:$H),SUMIF('Вставить отчет '!$P:$P,$C$23&amp;"-"&amp;DP$24&amp;"-"&amp;$B$25,'Вставить отчет '!$H:$H)),0)</f>
        <v>0</v>
      </c>
      <c r="DQ25" s="28">
        <f>IFERROR(IF(SUMIF('Вставить отчет '!$P:$P,$C$23&amp;"-"&amp;DQ$24&amp;"-"&amp;$B$25,'Вставить отчет '!$H:$H)&gt;VLOOKUP($C$23&amp;"-"&amp;DQ$24&amp;"-"&amp;$B$25,'Вставить отчет '!$P:$S,4,0),SUMIF('Вставить отчет '!$P:$P,$C$23&amp;"-"&amp;DQ$24&amp;"-"&amp;$B$25,'Вставить отчет '!$H:$H),SUMIF('Вставить отчет '!$P:$P,$C$23&amp;"-"&amp;DQ$24&amp;"-"&amp;$B$25,'Вставить отчет '!$H:$H)),0)</f>
        <v>0</v>
      </c>
      <c r="DR25" s="28">
        <f>IFERROR(IF(SUMIF('Вставить отчет '!$P:$P,$C$23&amp;"-"&amp;DR$24&amp;"-"&amp;$B$25,'Вставить отчет '!$H:$H)&gt;VLOOKUP($C$23&amp;"-"&amp;DR$24&amp;"-"&amp;$B$25,'Вставить отчет '!$P:$S,4,0),SUMIF('Вставить отчет '!$P:$P,$C$23&amp;"-"&amp;DR$24&amp;"-"&amp;$B$25,'Вставить отчет '!$H:$H),SUMIF('Вставить отчет '!$P:$P,$C$23&amp;"-"&amp;DR$24&amp;"-"&amp;$B$25,'Вставить отчет '!$H:$H)),0)</f>
        <v>0</v>
      </c>
      <c r="DS25" s="28">
        <f>IFERROR(IF(SUMIF('Вставить отчет '!$P:$P,$C$23&amp;"-"&amp;DS$24&amp;"-"&amp;$B$25,'Вставить отчет '!$H:$H)&gt;VLOOKUP($C$23&amp;"-"&amp;DS$24&amp;"-"&amp;$B$25,'Вставить отчет '!$P:$S,4,0),SUMIF('Вставить отчет '!$P:$P,$C$23&amp;"-"&amp;DS$24&amp;"-"&amp;$B$25,'Вставить отчет '!$H:$H),SUMIF('Вставить отчет '!$P:$P,$C$23&amp;"-"&amp;DS$24&amp;"-"&amp;$B$25,'Вставить отчет '!$H:$H)),0)</f>
        <v>0</v>
      </c>
      <c r="DT25" s="28">
        <f>IFERROR(IF(SUMIF('Вставить отчет '!$P:$P,$C$23&amp;"-"&amp;DT$24&amp;"-"&amp;$B$25,'Вставить отчет '!$H:$H)&gt;VLOOKUP($C$23&amp;"-"&amp;DT$24&amp;"-"&amp;$B$25,'Вставить отчет '!$P:$S,4,0),SUMIF('Вставить отчет '!$P:$P,$C$23&amp;"-"&amp;DT$24&amp;"-"&amp;$B$25,'Вставить отчет '!$H:$H),SUMIF('Вставить отчет '!$P:$P,$C$23&amp;"-"&amp;DT$24&amp;"-"&amp;$B$25,'Вставить отчет '!$H:$H)),0)</f>
        <v>0</v>
      </c>
      <c r="DU25" s="28">
        <f>IFERROR(IF(SUMIF('Вставить отчет '!$P:$P,$C$23&amp;"-"&amp;DU$24&amp;"-"&amp;$B$25,'Вставить отчет '!$H:$H)&gt;VLOOKUP($C$23&amp;"-"&amp;DU$24&amp;"-"&amp;$B$25,'Вставить отчет '!$P:$S,4,0),SUMIF('Вставить отчет '!$P:$P,$C$23&amp;"-"&amp;DU$24&amp;"-"&amp;$B$25,'Вставить отчет '!$H:$H),SUMIF('Вставить отчет '!$P:$P,$C$23&amp;"-"&amp;DU$24&amp;"-"&amp;$B$25,'Вставить отчет '!$H:$H)),0)</f>
        <v>0</v>
      </c>
      <c r="DV25" s="28">
        <f>IFERROR(IF(SUMIF('Вставить отчет '!$P:$P,$C$23&amp;"-"&amp;DV$24&amp;"-"&amp;$B$25,'Вставить отчет '!$H:$H)&gt;VLOOKUP($C$23&amp;"-"&amp;DV$24&amp;"-"&amp;$B$25,'Вставить отчет '!$P:$S,4,0),SUMIF('Вставить отчет '!$P:$P,$C$23&amp;"-"&amp;DV$24&amp;"-"&amp;$B$25,'Вставить отчет '!$H:$H),SUMIF('Вставить отчет '!$P:$P,$C$23&amp;"-"&amp;DV$24&amp;"-"&amp;$B$25,'Вставить отчет '!$H:$H)),0)</f>
        <v>0</v>
      </c>
      <c r="DW25" s="28">
        <f>IFERROR(IF(SUMIF('Вставить отчет '!$P:$P,$C$23&amp;"-"&amp;DW$24&amp;"-"&amp;$B$25,'Вставить отчет '!$H:$H)&gt;VLOOKUP($C$23&amp;"-"&amp;DW$24&amp;"-"&amp;$B$25,'Вставить отчет '!$P:$S,4,0),SUMIF('Вставить отчет '!$P:$P,$C$23&amp;"-"&amp;DW$24&amp;"-"&amp;$B$25,'Вставить отчет '!$H:$H),SUMIF('Вставить отчет '!$P:$P,$C$23&amp;"-"&amp;DW$24&amp;"-"&amp;$B$25,'Вставить отчет '!$H:$H)),0)</f>
        <v>0</v>
      </c>
      <c r="DX25" s="28">
        <f>IFERROR(IF(SUMIF('Вставить отчет '!$P:$P,$C$23&amp;"-"&amp;DX$24&amp;"-"&amp;$B$25,'Вставить отчет '!$H:$H)&gt;VLOOKUP($C$23&amp;"-"&amp;DX$24&amp;"-"&amp;$B$25,'Вставить отчет '!$P:$S,4,0),SUMIF('Вставить отчет '!$P:$P,$C$23&amp;"-"&amp;DX$24&amp;"-"&amp;$B$25,'Вставить отчет '!$H:$H),SUMIF('Вставить отчет '!$P:$P,$C$23&amp;"-"&amp;DX$24&amp;"-"&amp;$B$25,'Вставить отчет '!$H:$H)),0)</f>
        <v>0</v>
      </c>
      <c r="DY25" s="28">
        <f>IFERROR(IF(SUMIF('Вставить отчет '!$P:$P,$C$23&amp;"-"&amp;DY$24&amp;"-"&amp;$B$25,'Вставить отчет '!$H:$H)&gt;VLOOKUP($C$23&amp;"-"&amp;DY$24&amp;"-"&amp;$B$25,'Вставить отчет '!$P:$S,4,0),SUMIF('Вставить отчет '!$P:$P,$C$23&amp;"-"&amp;DY$24&amp;"-"&amp;$B$25,'Вставить отчет '!$H:$H),SUMIF('Вставить отчет '!$P:$P,$C$23&amp;"-"&amp;DY$24&amp;"-"&amp;$B$25,'Вставить отчет '!$H:$H)),0)</f>
        <v>0</v>
      </c>
      <c r="DZ25" s="28">
        <f>IFERROR(IF(SUMIF('Вставить отчет '!$P:$P,$C$23&amp;"-"&amp;DZ$24&amp;"-"&amp;$B$25,'Вставить отчет '!$H:$H)&gt;VLOOKUP($C$23&amp;"-"&amp;DZ$24&amp;"-"&amp;$B$25,'Вставить отчет '!$P:$S,4,0),SUMIF('Вставить отчет '!$P:$P,$C$23&amp;"-"&amp;DZ$24&amp;"-"&amp;$B$25,'Вставить отчет '!$H:$H),SUMIF('Вставить отчет '!$P:$P,$C$23&amp;"-"&amp;DZ$24&amp;"-"&amp;$B$25,'Вставить отчет '!$H:$H)),0)</f>
        <v>0</v>
      </c>
      <c r="EA25" s="28">
        <f>IFERROR(IF(SUMIF('Вставить отчет '!$P:$P,$C$23&amp;"-"&amp;EA$24&amp;"-"&amp;$B$25,'Вставить отчет '!$H:$H)&gt;VLOOKUP($C$23&amp;"-"&amp;EA$24&amp;"-"&amp;$B$25,'Вставить отчет '!$P:$S,4,0),SUMIF('Вставить отчет '!$P:$P,$C$23&amp;"-"&amp;EA$24&amp;"-"&amp;$B$25,'Вставить отчет '!$H:$H),SUMIF('Вставить отчет '!$P:$P,$C$23&amp;"-"&amp;EA$24&amp;"-"&amp;$B$25,'Вставить отчет '!$H:$H)),0)</f>
        <v>0</v>
      </c>
      <c r="EB25" s="28">
        <f>IFERROR(IF(SUMIF('Вставить отчет '!$P:$P,$C$23&amp;"-"&amp;EB$24&amp;"-"&amp;$B$25,'Вставить отчет '!$H:$H)&gt;VLOOKUP($C$23&amp;"-"&amp;EB$24&amp;"-"&amp;$B$25,'Вставить отчет '!$P:$S,4,0),SUMIF('Вставить отчет '!$P:$P,$C$23&amp;"-"&amp;EB$24&amp;"-"&amp;$B$25,'Вставить отчет '!$H:$H),SUMIF('Вставить отчет '!$P:$P,$C$23&amp;"-"&amp;EB$24&amp;"-"&amp;$B$25,'Вставить отчет '!$H:$H)),0)</f>
        <v>0</v>
      </c>
      <c r="EC25" s="28">
        <f>IFERROR(IF(SUMIF('Вставить отчет '!$P:$P,$C$23&amp;"-"&amp;EC$24&amp;"-"&amp;$B$25,'Вставить отчет '!$H:$H)&gt;VLOOKUP($C$23&amp;"-"&amp;EC$24&amp;"-"&amp;$B$25,'Вставить отчет '!$P:$S,4,0),SUMIF('Вставить отчет '!$P:$P,$C$23&amp;"-"&amp;EC$24&amp;"-"&amp;$B$25,'Вставить отчет '!$H:$H),SUMIF('Вставить отчет '!$P:$P,$C$23&amp;"-"&amp;EC$24&amp;"-"&amp;$B$25,'Вставить отчет '!$H:$H)),0)</f>
        <v>0</v>
      </c>
      <c r="ED25" s="28">
        <f>IFERROR(IF(SUMIF('Вставить отчет '!$P:$P,$C$23&amp;"-"&amp;ED$24&amp;"-"&amp;$B$25,'Вставить отчет '!$H:$H)&gt;VLOOKUP($C$23&amp;"-"&amp;ED$24&amp;"-"&amp;$B$25,'Вставить отчет '!$P:$S,4,0),SUMIF('Вставить отчет '!$P:$P,$C$23&amp;"-"&amp;ED$24&amp;"-"&amp;$B$25,'Вставить отчет '!$H:$H),SUMIF('Вставить отчет '!$P:$P,$C$23&amp;"-"&amp;ED$24&amp;"-"&amp;$B$25,'Вставить отчет '!$H:$H)),0)</f>
        <v>0</v>
      </c>
      <c r="EE25" s="28">
        <f>IFERROR(IF(SUMIF('Вставить отчет '!$P:$P,$C$23&amp;"-"&amp;EE$24&amp;"-"&amp;$B$25,'Вставить отчет '!$H:$H)&gt;VLOOKUP($C$23&amp;"-"&amp;EE$24&amp;"-"&amp;$B$25,'Вставить отчет '!$P:$S,4,0),SUMIF('Вставить отчет '!$P:$P,$C$23&amp;"-"&amp;EE$24&amp;"-"&amp;$B$25,'Вставить отчет '!$H:$H),SUMIF('Вставить отчет '!$P:$P,$C$23&amp;"-"&amp;EE$24&amp;"-"&amp;$B$25,'Вставить отчет '!$H:$H)),0)</f>
        <v>0</v>
      </c>
      <c r="EF25" s="28">
        <f>IFERROR(IF(SUMIF('Вставить отчет '!$P:$P,$C$23&amp;"-"&amp;EF$24&amp;"-"&amp;$B$25,'Вставить отчет '!$H:$H)&gt;VLOOKUP($C$23&amp;"-"&amp;EF$24&amp;"-"&amp;$B$25,'Вставить отчет '!$P:$S,4,0),SUMIF('Вставить отчет '!$P:$P,$C$23&amp;"-"&amp;EF$24&amp;"-"&amp;$B$25,'Вставить отчет '!$H:$H),SUMIF('Вставить отчет '!$P:$P,$C$23&amp;"-"&amp;EF$24&amp;"-"&amp;$B$25,'Вставить отчет '!$H:$H)),0)</f>
        <v>0</v>
      </c>
      <c r="EG25" s="28">
        <f>IFERROR(IF(SUMIF('Вставить отчет '!$P:$P,$C$23&amp;"-"&amp;EG$24&amp;"-"&amp;$B$25,'Вставить отчет '!$H:$H)&gt;VLOOKUP($C$23&amp;"-"&amp;EG$24&amp;"-"&amp;$B$25,'Вставить отчет '!$P:$S,4,0),SUMIF('Вставить отчет '!$P:$P,$C$23&amp;"-"&amp;EG$24&amp;"-"&amp;$B$25,'Вставить отчет '!$H:$H),SUMIF('Вставить отчет '!$P:$P,$C$23&amp;"-"&amp;EG$24&amp;"-"&amp;$B$25,'Вставить отчет '!$H:$H)),0)</f>
        <v>0</v>
      </c>
      <c r="EH25" s="28">
        <f>IFERROR(IF(SUMIF('Вставить отчет '!$P:$P,$C$23&amp;"-"&amp;EH$24&amp;"-"&amp;$B$25,'Вставить отчет '!$H:$H)&gt;VLOOKUP($C$23&amp;"-"&amp;EH$24&amp;"-"&amp;$B$25,'Вставить отчет '!$P:$S,4,0),SUMIF('Вставить отчет '!$P:$P,$C$23&amp;"-"&amp;EH$24&amp;"-"&amp;$B$25,'Вставить отчет '!$H:$H),SUMIF('Вставить отчет '!$P:$P,$C$23&amp;"-"&amp;EH$24&amp;"-"&amp;$B$25,'Вставить отчет '!$H:$H)),0)</f>
        <v>0</v>
      </c>
      <c r="EI25" s="28">
        <f>IFERROR(IF(SUMIF('Вставить отчет '!$P:$P,$C$23&amp;"-"&amp;EI$24&amp;"-"&amp;$B$25,'Вставить отчет '!$H:$H)&gt;VLOOKUP($C$23&amp;"-"&amp;EI$24&amp;"-"&amp;$B$25,'Вставить отчет '!$P:$S,4,0),SUMIF('Вставить отчет '!$P:$P,$C$23&amp;"-"&amp;EI$24&amp;"-"&amp;$B$25,'Вставить отчет '!$H:$H),SUMIF('Вставить отчет '!$P:$P,$C$23&amp;"-"&amp;EI$24&amp;"-"&amp;$B$25,'Вставить отчет '!$H:$H)),0)</f>
        <v>0</v>
      </c>
      <c r="EJ25" s="28">
        <f>IFERROR(IF(SUMIF('Вставить отчет '!$P:$P,$C$23&amp;"-"&amp;EJ$24&amp;"-"&amp;$B$25,'Вставить отчет '!$H:$H)&gt;VLOOKUP($C$23&amp;"-"&amp;EJ$24&amp;"-"&amp;$B$25,'Вставить отчет '!$P:$S,4,0),SUMIF('Вставить отчет '!$P:$P,$C$23&amp;"-"&amp;EJ$24&amp;"-"&amp;$B$25,'Вставить отчет '!$H:$H),SUMIF('Вставить отчет '!$P:$P,$C$23&amp;"-"&amp;EJ$24&amp;"-"&amp;$B$25,'Вставить отчет '!$H:$H)),0)</f>
        <v>0</v>
      </c>
      <c r="EK25" s="28">
        <f>IFERROR(IF(SUMIF('Вставить отчет '!$P:$P,$C$23&amp;"-"&amp;EK$24&amp;"-"&amp;$B$25,'Вставить отчет '!$H:$H)&gt;VLOOKUP($C$23&amp;"-"&amp;EK$24&amp;"-"&amp;$B$25,'Вставить отчет '!$P:$S,4,0),SUMIF('Вставить отчет '!$P:$P,$C$23&amp;"-"&amp;EK$24&amp;"-"&amp;$B$25,'Вставить отчет '!$H:$H),SUMIF('Вставить отчет '!$P:$P,$C$23&amp;"-"&amp;EK$24&amp;"-"&amp;$B$25,'Вставить отчет '!$H:$H)),0)</f>
        <v>0</v>
      </c>
      <c r="EL25" s="28">
        <f>IFERROR(IF(SUMIF('Вставить отчет '!$P:$P,$C$23&amp;"-"&amp;EL$24&amp;"-"&amp;$B$25,'Вставить отчет '!$H:$H)&gt;VLOOKUP($C$23&amp;"-"&amp;EL$24&amp;"-"&amp;$B$25,'Вставить отчет '!$P:$S,4,0),SUMIF('Вставить отчет '!$P:$P,$C$23&amp;"-"&amp;EL$24&amp;"-"&amp;$B$25,'Вставить отчет '!$H:$H),SUMIF('Вставить отчет '!$P:$P,$C$23&amp;"-"&amp;EL$24&amp;"-"&amp;$B$25,'Вставить отчет '!$H:$H)),0)</f>
        <v>0</v>
      </c>
      <c r="EM25" s="28">
        <f>IFERROR(IF(SUMIF('Вставить отчет '!$P:$P,$C$23&amp;"-"&amp;EM$24&amp;"-"&amp;$B$25,'Вставить отчет '!$H:$H)&gt;VLOOKUP($C$23&amp;"-"&amp;EM$24&amp;"-"&amp;$B$25,'Вставить отчет '!$P:$S,4,0),SUMIF('Вставить отчет '!$P:$P,$C$23&amp;"-"&amp;EM$24&amp;"-"&amp;$B$25,'Вставить отчет '!$H:$H),SUMIF('Вставить отчет '!$P:$P,$C$23&amp;"-"&amp;EM$24&amp;"-"&amp;$B$25,'Вставить отчет '!$H:$H)),0)</f>
        <v>0</v>
      </c>
      <c r="EN25" s="28">
        <f>IFERROR(IF(SUMIF('Вставить отчет '!$P:$P,$C$23&amp;"-"&amp;EN$24&amp;"-"&amp;$B$25,'Вставить отчет '!$H:$H)&gt;VLOOKUP($C$23&amp;"-"&amp;EN$24&amp;"-"&amp;$B$25,'Вставить отчет '!$P:$S,4,0),SUMIF('Вставить отчет '!$P:$P,$C$23&amp;"-"&amp;EN$24&amp;"-"&amp;$B$25,'Вставить отчет '!$H:$H),SUMIF('Вставить отчет '!$P:$P,$C$23&amp;"-"&amp;EN$24&amp;"-"&amp;$B$25,'Вставить отчет '!$H:$H)),0)</f>
        <v>0</v>
      </c>
      <c r="EO25" s="28">
        <f>IFERROR(IF(SUMIF('Вставить отчет '!$P:$P,$C$23&amp;"-"&amp;EO$24&amp;"-"&amp;$B$25,'Вставить отчет '!$H:$H)&gt;VLOOKUP($C$23&amp;"-"&amp;EO$24&amp;"-"&amp;$B$25,'Вставить отчет '!$P:$S,4,0),SUMIF('Вставить отчет '!$P:$P,$C$23&amp;"-"&amp;EO$24&amp;"-"&amp;$B$25,'Вставить отчет '!$H:$H),SUMIF('Вставить отчет '!$P:$P,$C$23&amp;"-"&amp;EO$24&amp;"-"&amp;$B$25,'Вставить отчет '!$H:$H)),0)</f>
        <v>0</v>
      </c>
      <c r="EP25" s="28">
        <f>IFERROR(IF(SUMIF('Вставить отчет '!$P:$P,$C$23&amp;"-"&amp;EP$24&amp;"-"&amp;$B$25,'Вставить отчет '!$H:$H)&gt;VLOOKUP($C$23&amp;"-"&amp;EP$24&amp;"-"&amp;$B$25,'Вставить отчет '!$P:$S,4,0),SUMIF('Вставить отчет '!$P:$P,$C$23&amp;"-"&amp;EP$24&amp;"-"&amp;$B$25,'Вставить отчет '!$H:$H),SUMIF('Вставить отчет '!$P:$P,$C$23&amp;"-"&amp;EP$24&amp;"-"&amp;$B$25,'Вставить отчет '!$H:$H)),0)</f>
        <v>0</v>
      </c>
      <c r="EQ25" s="28">
        <f>IFERROR(IF(SUMIF('Вставить отчет '!$P:$P,$C$23&amp;"-"&amp;EQ$24&amp;"-"&amp;$B$25,'Вставить отчет '!$H:$H)&gt;VLOOKUP($C$23&amp;"-"&amp;EQ$24&amp;"-"&amp;$B$25,'Вставить отчет '!$P:$S,4,0),SUMIF('Вставить отчет '!$P:$P,$C$23&amp;"-"&amp;EQ$24&amp;"-"&amp;$B$25,'Вставить отчет '!$H:$H),SUMIF('Вставить отчет '!$P:$P,$C$23&amp;"-"&amp;EQ$24&amp;"-"&amp;$B$25,'Вставить отчет '!$H:$H)),0)</f>
        <v>0</v>
      </c>
      <c r="ER25" s="28">
        <f>IFERROR(IF(SUMIF('Вставить отчет '!$P:$P,$C$23&amp;"-"&amp;ER$24&amp;"-"&amp;$B$25,'Вставить отчет '!$H:$H)&gt;VLOOKUP($C$23&amp;"-"&amp;ER$24&amp;"-"&amp;$B$25,'Вставить отчет '!$P:$S,4,0),SUMIF('Вставить отчет '!$P:$P,$C$23&amp;"-"&amp;ER$24&amp;"-"&amp;$B$25,'Вставить отчет '!$H:$H),SUMIF('Вставить отчет '!$P:$P,$C$23&amp;"-"&amp;ER$24&amp;"-"&amp;$B$25,'Вставить отчет '!$H:$H)),0)</f>
        <v>0</v>
      </c>
      <c r="ES25" s="28">
        <f>IFERROR(IF(SUMIF('Вставить отчет '!$P:$P,$C$23&amp;"-"&amp;ES$24&amp;"-"&amp;$B$25,'Вставить отчет '!$H:$H)&gt;VLOOKUP($C$23&amp;"-"&amp;ES$24&amp;"-"&amp;$B$25,'Вставить отчет '!$P:$S,4,0),SUMIF('Вставить отчет '!$P:$P,$C$23&amp;"-"&amp;ES$24&amp;"-"&amp;$B$25,'Вставить отчет '!$H:$H),SUMIF('Вставить отчет '!$P:$P,$C$23&amp;"-"&amp;ES$24&amp;"-"&amp;$B$25,'Вставить отчет '!$H:$H)),0)</f>
        <v>0</v>
      </c>
      <c r="ET25" s="28">
        <f>IFERROR(IF(SUMIF('Вставить отчет '!$P:$P,$C$23&amp;"-"&amp;ET$24&amp;"-"&amp;$B$25,'Вставить отчет '!$H:$H)&gt;VLOOKUP($C$23&amp;"-"&amp;ET$24&amp;"-"&amp;$B$25,'Вставить отчет '!$P:$S,4,0),SUMIF('Вставить отчет '!$P:$P,$C$23&amp;"-"&amp;ET$24&amp;"-"&amp;$B$25,'Вставить отчет '!$H:$H),SUMIF('Вставить отчет '!$P:$P,$C$23&amp;"-"&amp;ET$24&amp;"-"&amp;$B$25,'Вставить отчет '!$H:$H)),0)</f>
        <v>0</v>
      </c>
      <c r="EU25" s="28">
        <f>IFERROR(IF(SUMIF('Вставить отчет '!$P:$P,$C$23&amp;"-"&amp;EU$24&amp;"-"&amp;$B$25,'Вставить отчет '!$H:$H)&gt;VLOOKUP($C$23&amp;"-"&amp;EU$24&amp;"-"&amp;$B$25,'Вставить отчет '!$P:$S,4,0),SUMIF('Вставить отчет '!$P:$P,$C$23&amp;"-"&amp;EU$24&amp;"-"&amp;$B$25,'Вставить отчет '!$H:$H),SUMIF('Вставить отчет '!$P:$P,$C$23&amp;"-"&amp;EU$24&amp;"-"&amp;$B$25,'Вставить отчет '!$H:$H)),0)</f>
        <v>0</v>
      </c>
      <c r="EV25" s="28">
        <f>IFERROR(IF(SUMIF('Вставить отчет '!$P:$P,$C$23&amp;"-"&amp;EV$24&amp;"-"&amp;$B$25,'Вставить отчет '!$H:$H)&gt;VLOOKUP($C$23&amp;"-"&amp;EV$24&amp;"-"&amp;$B$25,'Вставить отчет '!$P:$S,4,0),SUMIF('Вставить отчет '!$P:$P,$C$23&amp;"-"&amp;EV$24&amp;"-"&amp;$B$25,'Вставить отчет '!$H:$H),SUMIF('Вставить отчет '!$P:$P,$C$23&amp;"-"&amp;EV$24&amp;"-"&amp;$B$25,'Вставить отчет '!$H:$H)),0)</f>
        <v>0</v>
      </c>
      <c r="EW25" s="28">
        <f>IFERROR(IF(SUMIF('Вставить отчет '!$P:$P,$C$23&amp;"-"&amp;EW$24&amp;"-"&amp;$B$25,'Вставить отчет '!$H:$H)&gt;VLOOKUP($C$23&amp;"-"&amp;EW$24&amp;"-"&amp;$B$25,'Вставить отчет '!$P:$S,4,0),SUMIF('Вставить отчет '!$P:$P,$C$23&amp;"-"&amp;EW$24&amp;"-"&amp;$B$25,'Вставить отчет '!$H:$H),SUMIF('Вставить отчет '!$P:$P,$C$23&amp;"-"&amp;EW$24&amp;"-"&amp;$B$25,'Вставить отчет '!$H:$H)),0)</f>
        <v>0</v>
      </c>
      <c r="EX25" s="28">
        <f>IFERROR(IF(SUMIF('Вставить отчет '!$P:$P,$C$23&amp;"-"&amp;EX$24&amp;"-"&amp;$B$25,'Вставить отчет '!$H:$H)&gt;VLOOKUP($C$23&amp;"-"&amp;EX$24&amp;"-"&amp;$B$25,'Вставить отчет '!$P:$S,4,0),SUMIF('Вставить отчет '!$P:$P,$C$23&amp;"-"&amp;EX$24&amp;"-"&amp;$B$25,'Вставить отчет '!$H:$H),SUMIF('Вставить отчет '!$P:$P,$C$23&amp;"-"&amp;EX$24&amp;"-"&amp;$B$25,'Вставить отчет '!$H:$H)),0)</f>
        <v>0</v>
      </c>
      <c r="EY25" s="28">
        <f>IFERROR(IF(SUMIF('Вставить отчет '!$P:$P,$C$23&amp;"-"&amp;EY$24&amp;"-"&amp;$B$25,'Вставить отчет '!$H:$H)&gt;VLOOKUP($C$23&amp;"-"&amp;EY$24&amp;"-"&amp;$B$25,'Вставить отчет '!$P:$S,4,0),SUMIF('Вставить отчет '!$P:$P,$C$23&amp;"-"&amp;EY$24&amp;"-"&amp;$B$25,'Вставить отчет '!$H:$H),SUMIF('Вставить отчет '!$P:$P,$C$23&amp;"-"&amp;EY$24&amp;"-"&amp;$B$25,'Вставить отчет '!$H:$H)),0)</f>
        <v>0</v>
      </c>
      <c r="EZ25" s="28">
        <f>IFERROR(IF(SUMIF('Вставить отчет '!$P:$P,$C$23&amp;"-"&amp;EZ$24&amp;"-"&amp;$B$25,'Вставить отчет '!$H:$H)&gt;VLOOKUP($C$23&amp;"-"&amp;EZ$24&amp;"-"&amp;$B$25,'Вставить отчет '!$P:$S,4,0),SUMIF('Вставить отчет '!$P:$P,$C$23&amp;"-"&amp;EZ$24&amp;"-"&amp;$B$25,'Вставить отчет '!$H:$H),SUMIF('Вставить отчет '!$P:$P,$C$23&amp;"-"&amp;EZ$24&amp;"-"&amp;$B$25,'Вставить отчет '!$H:$H)),0)</f>
        <v>0</v>
      </c>
      <c r="FA25" s="28">
        <f>IFERROR(IF(SUMIF('Вставить отчет '!$P:$P,$C$23&amp;"-"&amp;FA$24&amp;"-"&amp;$B$25,'Вставить отчет '!$H:$H)&gt;VLOOKUP($C$23&amp;"-"&amp;FA$24&amp;"-"&amp;$B$25,'Вставить отчет '!$P:$S,4,0),SUMIF('Вставить отчет '!$P:$P,$C$23&amp;"-"&amp;FA$24&amp;"-"&amp;$B$25,'Вставить отчет '!$H:$H),SUMIF('Вставить отчет '!$P:$P,$C$23&amp;"-"&amp;FA$24&amp;"-"&amp;$B$25,'Вставить отчет '!$H:$H)),0)</f>
        <v>0</v>
      </c>
      <c r="FB25" s="28">
        <f>IFERROR(IF(SUMIF('Вставить отчет '!$P:$P,$C$23&amp;"-"&amp;FB$24&amp;"-"&amp;$B$25,'Вставить отчет '!$H:$H)&gt;VLOOKUP($C$23&amp;"-"&amp;FB$24&amp;"-"&amp;$B$25,'Вставить отчет '!$P:$S,4,0),SUMIF('Вставить отчет '!$P:$P,$C$23&amp;"-"&amp;FB$24&amp;"-"&amp;$B$25,'Вставить отчет '!$H:$H),SUMIF('Вставить отчет '!$P:$P,$C$23&amp;"-"&amp;FB$24&amp;"-"&amp;$B$25,'Вставить отчет '!$H:$H)),0)</f>
        <v>0</v>
      </c>
      <c r="FC25" s="28">
        <f>IFERROR(IF(SUMIF('Вставить отчет '!$P:$P,$C$23&amp;"-"&amp;FC$24&amp;"-"&amp;$B$25,'Вставить отчет '!$H:$H)&gt;VLOOKUP($C$23&amp;"-"&amp;FC$24&amp;"-"&amp;$B$25,'Вставить отчет '!$P:$S,4,0),SUMIF('Вставить отчет '!$P:$P,$C$23&amp;"-"&amp;FC$24&amp;"-"&amp;$B$25,'Вставить отчет '!$H:$H),SUMIF('Вставить отчет '!$P:$P,$C$23&amp;"-"&amp;FC$24&amp;"-"&amp;$B$25,'Вставить отчет '!$H:$H)),0)</f>
        <v>0</v>
      </c>
      <c r="FD25" s="28">
        <f>IFERROR(IF(SUMIF('Вставить отчет '!$P:$P,$C$23&amp;"-"&amp;FD$24&amp;"-"&amp;$B$25,'Вставить отчет '!$H:$H)&gt;VLOOKUP($C$23&amp;"-"&amp;FD$24&amp;"-"&amp;$B$25,'Вставить отчет '!$P:$S,4,0),SUMIF('Вставить отчет '!$P:$P,$C$23&amp;"-"&amp;FD$24&amp;"-"&amp;$B$25,'Вставить отчет '!$H:$H),SUMIF('Вставить отчет '!$P:$P,$C$23&amp;"-"&amp;FD$24&amp;"-"&amp;$B$25,'Вставить отчет '!$H:$H)),0)</f>
        <v>0</v>
      </c>
      <c r="FE25" s="28">
        <f>IFERROR(IF(SUMIF('Вставить отчет '!$P:$P,$C$23&amp;"-"&amp;FE$24&amp;"-"&amp;$B$25,'Вставить отчет '!$H:$H)&gt;VLOOKUP($C$23&amp;"-"&amp;FE$24&amp;"-"&amp;$B$25,'Вставить отчет '!$P:$S,4,0),SUMIF('Вставить отчет '!$P:$P,$C$23&amp;"-"&amp;FE$24&amp;"-"&amp;$B$25,'Вставить отчет '!$H:$H),SUMIF('Вставить отчет '!$P:$P,$C$23&amp;"-"&amp;FE$24&amp;"-"&amp;$B$25,'Вставить отчет '!$H:$H)),0)</f>
        <v>0</v>
      </c>
      <c r="FF25" s="28">
        <f>IFERROR(IF(SUMIF('Вставить отчет '!$P:$P,$C$23&amp;"-"&amp;FF$24&amp;"-"&amp;$B$25,'Вставить отчет '!$H:$H)&gt;VLOOKUP($C$23&amp;"-"&amp;FF$24&amp;"-"&amp;$B$25,'Вставить отчет '!$P:$S,4,0),SUMIF('Вставить отчет '!$P:$P,$C$23&amp;"-"&amp;FF$24&amp;"-"&amp;$B$25,'Вставить отчет '!$H:$H),SUMIF('Вставить отчет '!$P:$P,$C$23&amp;"-"&amp;FF$24&amp;"-"&amp;$B$25,'Вставить отчет '!$H:$H)),0)</f>
        <v>0</v>
      </c>
      <c r="FG25" s="28">
        <f>IFERROR(IF(SUMIF('Вставить отчет '!$P:$P,$C$23&amp;"-"&amp;FG$24&amp;"-"&amp;$B$25,'Вставить отчет '!$H:$H)&gt;VLOOKUP($C$23&amp;"-"&amp;FG$24&amp;"-"&amp;$B$25,'Вставить отчет '!$P:$S,4,0),SUMIF('Вставить отчет '!$P:$P,$C$23&amp;"-"&amp;FG$24&amp;"-"&amp;$B$25,'Вставить отчет '!$H:$H),SUMIF('Вставить отчет '!$P:$P,$C$23&amp;"-"&amp;FG$24&amp;"-"&amp;$B$25,'Вставить отчет '!$H:$H)),0)</f>
        <v>0</v>
      </c>
      <c r="FH25" s="28">
        <f>IFERROR(IF(SUMIF('Вставить отчет '!$P:$P,$C$23&amp;"-"&amp;FH$24&amp;"-"&amp;$B$25,'Вставить отчет '!$H:$H)&gt;VLOOKUP($C$23&amp;"-"&amp;FH$24&amp;"-"&amp;$B$25,'Вставить отчет '!$P:$S,4,0),SUMIF('Вставить отчет '!$P:$P,$C$23&amp;"-"&amp;FH$24&amp;"-"&amp;$B$25,'Вставить отчет '!$H:$H),SUMIF('Вставить отчет '!$P:$P,$C$23&amp;"-"&amp;FH$24&amp;"-"&amp;$B$25,'Вставить отчет '!$H:$H)),0)</f>
        <v>0</v>
      </c>
      <c r="FI25" s="28">
        <f>IFERROR(IF(SUMIF('Вставить отчет '!$P:$P,$C$23&amp;"-"&amp;FI$24&amp;"-"&amp;$B$25,'Вставить отчет '!$H:$H)&gt;VLOOKUP($C$23&amp;"-"&amp;FI$24&amp;"-"&amp;$B$25,'Вставить отчет '!$P:$S,4,0),SUMIF('Вставить отчет '!$P:$P,$C$23&amp;"-"&amp;FI$24&amp;"-"&amp;$B$25,'Вставить отчет '!$H:$H),SUMIF('Вставить отчет '!$P:$P,$C$23&amp;"-"&amp;FI$24&amp;"-"&amp;$B$25,'Вставить отчет '!$H:$H)),0)</f>
        <v>0</v>
      </c>
      <c r="FJ25" s="28">
        <f>IFERROR(IF(SUMIF('Вставить отчет '!$P:$P,$C$23&amp;"-"&amp;FJ$24&amp;"-"&amp;$B$25,'Вставить отчет '!$H:$H)&gt;VLOOKUP($C$23&amp;"-"&amp;FJ$24&amp;"-"&amp;$B$25,'Вставить отчет '!$P:$S,4,0),SUMIF('Вставить отчет '!$P:$P,$C$23&amp;"-"&amp;FJ$24&amp;"-"&amp;$B$25,'Вставить отчет '!$H:$H),SUMIF('Вставить отчет '!$P:$P,$C$23&amp;"-"&amp;FJ$24&amp;"-"&amp;$B$25,'Вставить отчет '!$H:$H)),0)</f>
        <v>0</v>
      </c>
      <c r="FK25" s="28">
        <f>IFERROR(IF(SUMIF('Вставить отчет '!$P:$P,$C$23&amp;"-"&amp;FK$24&amp;"-"&amp;$B$25,'Вставить отчет '!$H:$H)&gt;VLOOKUP($C$23&amp;"-"&amp;FK$24&amp;"-"&amp;$B$25,'Вставить отчет '!$P:$S,4,0),SUMIF('Вставить отчет '!$P:$P,$C$23&amp;"-"&amp;FK$24&amp;"-"&amp;$B$25,'Вставить отчет '!$H:$H),SUMIF('Вставить отчет '!$P:$P,$C$23&amp;"-"&amp;FK$24&amp;"-"&amp;$B$25,'Вставить отчет '!$H:$H)),0)</f>
        <v>0</v>
      </c>
      <c r="FL25" s="28">
        <f>IFERROR(IF(SUMIF('Вставить отчет '!$P:$P,$C$23&amp;"-"&amp;FL$24&amp;"-"&amp;$B$25,'Вставить отчет '!$H:$H)&gt;VLOOKUP($C$23&amp;"-"&amp;FL$24&amp;"-"&amp;$B$25,'Вставить отчет '!$P:$S,4,0),SUMIF('Вставить отчет '!$P:$P,$C$23&amp;"-"&amp;FL$24&amp;"-"&amp;$B$25,'Вставить отчет '!$H:$H),SUMIF('Вставить отчет '!$P:$P,$C$23&amp;"-"&amp;FL$24&amp;"-"&amp;$B$25,'Вставить отчет '!$H:$H)),0)</f>
        <v>0</v>
      </c>
      <c r="FM25" s="28">
        <f>IFERROR(IF(SUMIF('Вставить отчет '!$P:$P,$C$23&amp;"-"&amp;FM$24&amp;"-"&amp;$B$25,'Вставить отчет '!$H:$H)&gt;VLOOKUP($C$23&amp;"-"&amp;FM$24&amp;"-"&amp;$B$25,'Вставить отчет '!$P:$S,4,0),SUMIF('Вставить отчет '!$P:$P,$C$23&amp;"-"&amp;FM$24&amp;"-"&amp;$B$25,'Вставить отчет '!$H:$H),SUMIF('Вставить отчет '!$P:$P,$C$23&amp;"-"&amp;FM$24&amp;"-"&amp;$B$25,'Вставить отчет '!$H:$H)),0)</f>
        <v>0</v>
      </c>
      <c r="FN25" s="28">
        <f>IFERROR(IF(SUMIF('Вставить отчет '!$P:$P,$C$23&amp;"-"&amp;FN$24&amp;"-"&amp;$B$25,'Вставить отчет '!$H:$H)&gt;VLOOKUP($C$23&amp;"-"&amp;FN$24&amp;"-"&amp;$B$25,'Вставить отчет '!$P:$S,4,0),SUMIF('Вставить отчет '!$P:$P,$C$23&amp;"-"&amp;FN$24&amp;"-"&amp;$B$25,'Вставить отчет '!$H:$H),SUMIF('Вставить отчет '!$P:$P,$C$23&amp;"-"&amp;FN$24&amp;"-"&amp;$B$25,'Вставить отчет '!$H:$H)),0)</f>
        <v>0</v>
      </c>
      <c r="FO25" s="28">
        <f>IFERROR(IF(SUMIF('Вставить отчет '!$P:$P,$C$23&amp;"-"&amp;FO$24&amp;"-"&amp;$B$25,'Вставить отчет '!$H:$H)&gt;VLOOKUP($C$23&amp;"-"&amp;FO$24&amp;"-"&amp;$B$25,'Вставить отчет '!$P:$S,4,0),SUMIF('Вставить отчет '!$P:$P,$C$23&amp;"-"&amp;FO$24&amp;"-"&amp;$B$25,'Вставить отчет '!$H:$H),SUMIF('Вставить отчет '!$P:$P,$C$23&amp;"-"&amp;FO$24&amp;"-"&amp;$B$25,'Вставить отчет '!$H:$H)),0)</f>
        <v>0</v>
      </c>
      <c r="FP25" s="28">
        <f>IFERROR(IF(SUMIF('Вставить отчет '!$P:$P,$C$23&amp;"-"&amp;FP$24&amp;"-"&amp;$B$25,'Вставить отчет '!$H:$H)&gt;VLOOKUP($C$23&amp;"-"&amp;FP$24&amp;"-"&amp;$B$25,'Вставить отчет '!$P:$S,4,0),SUMIF('Вставить отчет '!$P:$P,$C$23&amp;"-"&amp;FP$24&amp;"-"&amp;$B$25,'Вставить отчет '!$H:$H),SUMIF('Вставить отчет '!$P:$P,$C$23&amp;"-"&amp;FP$24&amp;"-"&amp;$B$25,'Вставить отчет '!$H:$H)),0)</f>
        <v>0</v>
      </c>
      <c r="FQ25" s="28">
        <f>IFERROR(IF(SUMIF('Вставить отчет '!$P:$P,$C$23&amp;"-"&amp;FQ$24&amp;"-"&amp;$B$25,'Вставить отчет '!$H:$H)&gt;VLOOKUP($C$23&amp;"-"&amp;FQ$24&amp;"-"&amp;$B$25,'Вставить отчет '!$P:$S,4,0),SUMIF('Вставить отчет '!$P:$P,$C$23&amp;"-"&amp;FQ$24&amp;"-"&amp;$B$25,'Вставить отчет '!$H:$H),SUMIF('Вставить отчет '!$P:$P,$C$23&amp;"-"&amp;FQ$24&amp;"-"&amp;$B$25,'Вставить отчет '!$H:$H)),0)</f>
        <v>0</v>
      </c>
      <c r="FR25" s="28">
        <f>IFERROR(IF(SUMIF('Вставить отчет '!$P:$P,$C$23&amp;"-"&amp;FR$24&amp;"-"&amp;$B$25,'Вставить отчет '!$H:$H)&gt;VLOOKUP($C$23&amp;"-"&amp;FR$24&amp;"-"&amp;$B$25,'Вставить отчет '!$P:$S,4,0),SUMIF('Вставить отчет '!$P:$P,$C$23&amp;"-"&amp;FR$24&amp;"-"&amp;$B$25,'Вставить отчет '!$H:$H),SUMIF('Вставить отчет '!$P:$P,$C$23&amp;"-"&amp;FR$24&amp;"-"&amp;$B$25,'Вставить отчет '!$H:$H)),0)</f>
        <v>0</v>
      </c>
      <c r="FS25" s="28">
        <f>IFERROR(IF(SUMIF('Вставить отчет '!$P:$P,$C$23&amp;"-"&amp;FS$24&amp;"-"&amp;$B$25,'Вставить отчет '!$H:$H)&gt;VLOOKUP($C$23&amp;"-"&amp;FS$24&amp;"-"&amp;$B$25,'Вставить отчет '!$P:$S,4,0),SUMIF('Вставить отчет '!$P:$P,$C$23&amp;"-"&amp;FS$24&amp;"-"&amp;$B$25,'Вставить отчет '!$H:$H),SUMIF('Вставить отчет '!$P:$P,$C$23&amp;"-"&amp;FS$24&amp;"-"&amp;$B$25,'Вставить отчет '!$H:$H)),0)</f>
        <v>0</v>
      </c>
      <c r="FT25" s="28">
        <f>IFERROR(IF(SUMIF('Вставить отчет '!$P:$P,$C$23&amp;"-"&amp;FT$24&amp;"-"&amp;$B$25,'Вставить отчет '!$H:$H)&gt;VLOOKUP($C$23&amp;"-"&amp;FT$24&amp;"-"&amp;$B$25,'Вставить отчет '!$P:$S,4,0),SUMIF('Вставить отчет '!$P:$P,$C$23&amp;"-"&amp;FT$24&amp;"-"&amp;$B$25,'Вставить отчет '!$H:$H),SUMIF('Вставить отчет '!$P:$P,$C$23&amp;"-"&amp;FT$24&amp;"-"&amp;$B$25,'Вставить отчет '!$H:$H)),0)</f>
        <v>0</v>
      </c>
      <c r="FU25" s="28">
        <f>IFERROR(IF(SUMIF('Вставить отчет '!$P:$P,$C$23&amp;"-"&amp;FU$24&amp;"-"&amp;$B$25,'Вставить отчет '!$H:$H)&gt;VLOOKUP($C$23&amp;"-"&amp;FU$24&amp;"-"&amp;$B$25,'Вставить отчет '!$P:$S,4,0),SUMIF('Вставить отчет '!$P:$P,$C$23&amp;"-"&amp;FU$24&amp;"-"&amp;$B$25,'Вставить отчет '!$H:$H),SUMIF('Вставить отчет '!$P:$P,$C$23&amp;"-"&amp;FU$24&amp;"-"&amp;$B$25,'Вставить отчет '!$H:$H)),0)</f>
        <v>0</v>
      </c>
      <c r="FV25" s="28">
        <f>IFERROR(IF(SUMIF('Вставить отчет '!$P:$P,$C$23&amp;"-"&amp;FV$24&amp;"-"&amp;$B$25,'Вставить отчет '!$H:$H)&gt;VLOOKUP($C$23&amp;"-"&amp;FV$24&amp;"-"&amp;$B$25,'Вставить отчет '!$P:$S,4,0),SUMIF('Вставить отчет '!$P:$P,$C$23&amp;"-"&amp;FV$24&amp;"-"&amp;$B$25,'Вставить отчет '!$H:$H),SUMIF('Вставить отчет '!$P:$P,$C$23&amp;"-"&amp;FV$24&amp;"-"&amp;$B$25,'Вставить отчет '!$H:$H)),0)</f>
        <v>0</v>
      </c>
      <c r="FW25" s="28">
        <f>IFERROR(IF(SUMIF('Вставить отчет '!$P:$P,$C$23&amp;"-"&amp;FW$24&amp;"-"&amp;$B$25,'Вставить отчет '!$H:$H)&gt;VLOOKUP($C$23&amp;"-"&amp;FW$24&amp;"-"&amp;$B$25,'Вставить отчет '!$P:$S,4,0),SUMIF('Вставить отчет '!$P:$P,$C$23&amp;"-"&amp;FW$24&amp;"-"&amp;$B$25,'Вставить отчет '!$H:$H),SUMIF('Вставить отчет '!$P:$P,$C$23&amp;"-"&amp;FW$24&amp;"-"&amp;$B$25,'Вставить отчет '!$H:$H)),0)</f>
        <v>0</v>
      </c>
      <c r="FX25" s="28">
        <f>IFERROR(IF(SUMIF('Вставить отчет '!$P:$P,$C$23&amp;"-"&amp;FX$24&amp;"-"&amp;$B$25,'Вставить отчет '!$H:$H)&gt;VLOOKUP($C$23&amp;"-"&amp;FX$24&amp;"-"&amp;$B$25,'Вставить отчет '!$P:$S,4,0),SUMIF('Вставить отчет '!$P:$P,$C$23&amp;"-"&amp;FX$24&amp;"-"&amp;$B$25,'Вставить отчет '!$H:$H),SUMIF('Вставить отчет '!$P:$P,$C$23&amp;"-"&amp;FX$24&amp;"-"&amp;$B$25,'Вставить отчет '!$H:$H)),0)</f>
        <v>0</v>
      </c>
      <c r="FY25" s="28">
        <f>IFERROR(IF(SUMIF('Вставить отчет '!$P:$P,$C$23&amp;"-"&amp;FY$24&amp;"-"&amp;$B$25,'Вставить отчет '!$H:$H)&gt;VLOOKUP($C$23&amp;"-"&amp;FY$24&amp;"-"&amp;$B$25,'Вставить отчет '!$P:$S,4,0),SUMIF('Вставить отчет '!$P:$P,$C$23&amp;"-"&amp;FY$24&amp;"-"&amp;$B$25,'Вставить отчет '!$H:$H),SUMIF('Вставить отчет '!$P:$P,$C$23&amp;"-"&amp;FY$24&amp;"-"&amp;$B$25,'Вставить отчет '!$H:$H)),0)</f>
        <v>0</v>
      </c>
      <c r="FZ25" s="28">
        <f>IFERROR(IF(SUMIF('Вставить отчет '!$P:$P,$C$23&amp;"-"&amp;FZ$24&amp;"-"&amp;$B$25,'Вставить отчет '!$H:$H)&gt;VLOOKUP($C$23&amp;"-"&amp;FZ$24&amp;"-"&amp;$B$25,'Вставить отчет '!$P:$S,4,0),SUMIF('Вставить отчет '!$P:$P,$C$23&amp;"-"&amp;FZ$24&amp;"-"&amp;$B$25,'Вставить отчет '!$H:$H),SUMIF('Вставить отчет '!$P:$P,$C$23&amp;"-"&amp;FZ$24&amp;"-"&amp;$B$25,'Вставить отчет '!$H:$H)),0)</f>
        <v>0</v>
      </c>
      <c r="GA25" s="28">
        <f>IFERROR(IF(SUMIF('Вставить отчет '!$P:$P,$C$23&amp;"-"&amp;GA$24&amp;"-"&amp;$B$25,'Вставить отчет '!$H:$H)&gt;VLOOKUP($C$23&amp;"-"&amp;GA$24&amp;"-"&amp;$B$25,'Вставить отчет '!$P:$S,4,0),SUMIF('Вставить отчет '!$P:$P,$C$23&amp;"-"&amp;GA$24&amp;"-"&amp;$B$25,'Вставить отчет '!$H:$H),SUMIF('Вставить отчет '!$P:$P,$C$23&amp;"-"&amp;GA$24&amp;"-"&amp;$B$25,'Вставить отчет '!$H:$H)),0)</f>
        <v>0</v>
      </c>
      <c r="GB25" s="28">
        <f>IFERROR(IF(SUMIF('Вставить отчет '!$P:$P,$C$23&amp;"-"&amp;GB$24&amp;"-"&amp;$B$25,'Вставить отчет '!$H:$H)&gt;VLOOKUP($C$23&amp;"-"&amp;GB$24&amp;"-"&amp;$B$25,'Вставить отчет '!$P:$S,4,0),SUMIF('Вставить отчет '!$P:$P,$C$23&amp;"-"&amp;GB$24&amp;"-"&amp;$B$25,'Вставить отчет '!$H:$H),SUMIF('Вставить отчет '!$P:$P,$C$23&amp;"-"&amp;GB$24&amp;"-"&amp;$B$25,'Вставить отчет '!$H:$H)),0)</f>
        <v>0</v>
      </c>
      <c r="GC25" s="28">
        <f>IFERROR(IF(SUMIF('Вставить отчет '!$P:$P,$C$23&amp;"-"&amp;GC$24&amp;"-"&amp;$B$25,'Вставить отчет '!$H:$H)&gt;VLOOKUP($C$23&amp;"-"&amp;GC$24&amp;"-"&amp;$B$25,'Вставить отчет '!$P:$S,4,0),SUMIF('Вставить отчет '!$P:$P,$C$23&amp;"-"&amp;GC$24&amp;"-"&amp;$B$25,'Вставить отчет '!$H:$H),SUMIF('Вставить отчет '!$P:$P,$C$23&amp;"-"&amp;GC$24&amp;"-"&amp;$B$25,'Вставить отчет '!$H:$H)),0)</f>
        <v>0</v>
      </c>
      <c r="GD25" s="28">
        <f>IFERROR(IF(SUMIF('Вставить отчет '!$P:$P,$C$23&amp;"-"&amp;GD$24&amp;"-"&amp;$B$25,'Вставить отчет '!$H:$H)&gt;VLOOKUP($C$23&amp;"-"&amp;GD$24&amp;"-"&amp;$B$25,'Вставить отчет '!$P:$S,4,0),SUMIF('Вставить отчет '!$P:$P,$C$23&amp;"-"&amp;GD$24&amp;"-"&amp;$B$25,'Вставить отчет '!$H:$H),SUMIF('Вставить отчет '!$P:$P,$C$23&amp;"-"&amp;GD$24&amp;"-"&amp;$B$25,'Вставить отчет '!$H:$H)),0)</f>
        <v>0</v>
      </c>
      <c r="GE25" s="28">
        <f>IFERROR(IF(SUMIF('Вставить отчет '!$P:$P,$C$23&amp;"-"&amp;GE$24&amp;"-"&amp;$B$25,'Вставить отчет '!$H:$H)&gt;VLOOKUP($C$23&amp;"-"&amp;GE$24&amp;"-"&amp;$B$25,'Вставить отчет '!$P:$S,4,0),SUMIF('Вставить отчет '!$P:$P,$C$23&amp;"-"&amp;GE$24&amp;"-"&amp;$B$25,'Вставить отчет '!$H:$H),SUMIF('Вставить отчет '!$P:$P,$C$23&amp;"-"&amp;GE$24&amp;"-"&amp;$B$25,'Вставить отчет '!$H:$H)),0)</f>
        <v>0</v>
      </c>
      <c r="GF25" s="28">
        <f>IFERROR(IF(SUMIF('Вставить отчет '!$P:$P,$C$23&amp;"-"&amp;GF$24&amp;"-"&amp;$B$25,'Вставить отчет '!$H:$H)&gt;VLOOKUP($C$23&amp;"-"&amp;GF$24&amp;"-"&amp;$B$25,'Вставить отчет '!$P:$S,4,0),SUMIF('Вставить отчет '!$P:$P,$C$23&amp;"-"&amp;GF$24&amp;"-"&amp;$B$25,'Вставить отчет '!$H:$H),SUMIF('Вставить отчет '!$P:$P,$C$23&amp;"-"&amp;GF$24&amp;"-"&amp;$B$25,'Вставить отчет '!$H:$H)),0)</f>
        <v>0</v>
      </c>
      <c r="GG25" s="28">
        <f>IFERROR(IF(SUMIF('Вставить отчет '!$P:$P,$C$23&amp;"-"&amp;GG$24&amp;"-"&amp;$B$25,'Вставить отчет '!$H:$H)&gt;VLOOKUP($C$23&amp;"-"&amp;GG$24&amp;"-"&amp;$B$25,'Вставить отчет '!$P:$S,4,0),SUMIF('Вставить отчет '!$P:$P,$C$23&amp;"-"&amp;GG$24&amp;"-"&amp;$B$25,'Вставить отчет '!$H:$H),SUMIF('Вставить отчет '!$P:$P,$C$23&amp;"-"&amp;GG$24&amp;"-"&amp;$B$25,'Вставить отчет '!$H:$H)),0)</f>
        <v>0</v>
      </c>
      <c r="GH25" s="28">
        <f>IFERROR(IF(SUMIF('Вставить отчет '!$P:$P,$C$23&amp;"-"&amp;GH$24&amp;"-"&amp;$B$25,'Вставить отчет '!$H:$H)&gt;VLOOKUP($C$23&amp;"-"&amp;GH$24&amp;"-"&amp;$B$25,'Вставить отчет '!$P:$S,4,0),SUMIF('Вставить отчет '!$P:$P,$C$23&amp;"-"&amp;GH$24&amp;"-"&amp;$B$25,'Вставить отчет '!$H:$H),SUMIF('Вставить отчет '!$P:$P,$C$23&amp;"-"&amp;GH$24&amp;"-"&amp;$B$25,'Вставить отчет '!$H:$H)),0)</f>
        <v>0</v>
      </c>
      <c r="GI25" s="28">
        <f>IFERROR(IF(SUMIF('Вставить отчет '!$P:$P,$C$23&amp;"-"&amp;GI$24&amp;"-"&amp;$B$25,'Вставить отчет '!$H:$H)&gt;VLOOKUP($C$23&amp;"-"&amp;GI$24&amp;"-"&amp;$B$25,'Вставить отчет '!$P:$S,4,0),SUMIF('Вставить отчет '!$P:$P,$C$23&amp;"-"&amp;GI$24&amp;"-"&amp;$B$25,'Вставить отчет '!$H:$H),SUMIF('Вставить отчет '!$P:$P,$C$23&amp;"-"&amp;GI$24&amp;"-"&amp;$B$25,'Вставить отчет '!$H:$H)),0)</f>
        <v>0</v>
      </c>
      <c r="GJ25" s="28">
        <f>IFERROR(IF(SUMIF('Вставить отчет '!$P:$P,$C$23&amp;"-"&amp;GJ$24&amp;"-"&amp;$B$25,'Вставить отчет '!$H:$H)&gt;VLOOKUP($C$23&amp;"-"&amp;GJ$24&amp;"-"&amp;$B$25,'Вставить отчет '!$P:$S,4,0),SUMIF('Вставить отчет '!$P:$P,$C$23&amp;"-"&amp;GJ$24&amp;"-"&amp;$B$25,'Вставить отчет '!$H:$H),SUMIF('Вставить отчет '!$P:$P,$C$23&amp;"-"&amp;GJ$24&amp;"-"&amp;$B$25,'Вставить отчет '!$H:$H)),0)</f>
        <v>0</v>
      </c>
      <c r="GK25" s="28">
        <f>IFERROR(IF(SUMIF('Вставить отчет '!$P:$P,$C$23&amp;"-"&amp;GK$24&amp;"-"&amp;$B$25,'Вставить отчет '!$H:$H)&gt;VLOOKUP($C$23&amp;"-"&amp;GK$24&amp;"-"&amp;$B$25,'Вставить отчет '!$P:$S,4,0),SUMIF('Вставить отчет '!$P:$P,$C$23&amp;"-"&amp;GK$24&amp;"-"&amp;$B$25,'Вставить отчет '!$H:$H),SUMIF('Вставить отчет '!$P:$P,$C$23&amp;"-"&amp;GK$24&amp;"-"&amp;$B$25,'Вставить отчет '!$H:$H)),0)</f>
        <v>0</v>
      </c>
      <c r="GL25" s="28">
        <f>IFERROR(IF(SUMIF('Вставить отчет '!$P:$P,$C$23&amp;"-"&amp;GL$24&amp;"-"&amp;$B$25,'Вставить отчет '!$H:$H)&gt;VLOOKUP($C$23&amp;"-"&amp;GL$24&amp;"-"&amp;$B$25,'Вставить отчет '!$P:$S,4,0),SUMIF('Вставить отчет '!$P:$P,$C$23&amp;"-"&amp;GL$24&amp;"-"&amp;$B$25,'Вставить отчет '!$H:$H),SUMIF('Вставить отчет '!$P:$P,$C$23&amp;"-"&amp;GL$24&amp;"-"&amp;$B$25,'Вставить отчет '!$H:$H)),0)</f>
        <v>0</v>
      </c>
      <c r="GM25" s="28">
        <f>IFERROR(IF(SUMIF('Вставить отчет '!$P:$P,$C$23&amp;"-"&amp;GM$24&amp;"-"&amp;$B$25,'Вставить отчет '!$H:$H)&gt;VLOOKUP($C$23&amp;"-"&amp;GM$24&amp;"-"&amp;$B$25,'Вставить отчет '!$P:$S,4,0),SUMIF('Вставить отчет '!$P:$P,$C$23&amp;"-"&amp;GM$24&amp;"-"&amp;$B$25,'Вставить отчет '!$H:$H),SUMIF('Вставить отчет '!$P:$P,$C$23&amp;"-"&amp;GM$24&amp;"-"&amp;$B$25,'Вставить отчет '!$H:$H)),0)</f>
        <v>0</v>
      </c>
      <c r="GN25" s="28">
        <f>IFERROR(IF(SUMIF('Вставить отчет '!$P:$P,$C$23&amp;"-"&amp;GN$24&amp;"-"&amp;$B$25,'Вставить отчет '!$H:$H)&gt;VLOOKUP($C$23&amp;"-"&amp;GN$24&amp;"-"&amp;$B$25,'Вставить отчет '!$P:$S,4,0),SUMIF('Вставить отчет '!$P:$P,$C$23&amp;"-"&amp;GN$24&amp;"-"&amp;$B$25,'Вставить отчет '!$H:$H),SUMIF('Вставить отчет '!$P:$P,$C$23&amp;"-"&amp;GN$24&amp;"-"&amp;$B$25,'Вставить отчет '!$H:$H)),0)</f>
        <v>0</v>
      </c>
      <c r="GO25" s="28">
        <f>IFERROR(IF(SUMIF('Вставить отчет '!$P:$P,$C$23&amp;"-"&amp;GO$24&amp;"-"&amp;$B$25,'Вставить отчет '!$H:$H)&gt;VLOOKUP($C$23&amp;"-"&amp;GO$24&amp;"-"&amp;$B$25,'Вставить отчет '!$P:$S,4,0),SUMIF('Вставить отчет '!$P:$P,$C$23&amp;"-"&amp;GO$24&amp;"-"&amp;$B$25,'Вставить отчет '!$H:$H),SUMIF('Вставить отчет '!$P:$P,$C$23&amp;"-"&amp;GO$24&amp;"-"&amp;$B$25,'Вставить отчет '!$H:$H)),0)</f>
        <v>1</v>
      </c>
      <c r="GP25" s="28">
        <f>IFERROR(IF(SUMIF('Вставить отчет '!$P:$P,$C$23&amp;"-"&amp;GP$24&amp;"-"&amp;$B$25,'Вставить отчет '!$H:$H)&gt;VLOOKUP($C$23&amp;"-"&amp;GP$24&amp;"-"&amp;$B$25,'Вставить отчет '!$P:$S,4,0),SUMIF('Вставить отчет '!$P:$P,$C$23&amp;"-"&amp;GP$24&amp;"-"&amp;$B$25,'Вставить отчет '!$H:$H),SUMIF('Вставить отчет '!$P:$P,$C$23&amp;"-"&amp;GP$24&amp;"-"&amp;$B$25,'Вставить отчет '!$H:$H)),0)</f>
        <v>0</v>
      </c>
      <c r="GQ25" s="28">
        <f>IFERROR(IF(SUMIF('Вставить отчет '!$P:$P,$C$23&amp;"-"&amp;GQ$24&amp;"-"&amp;$B$25,'Вставить отчет '!$H:$H)&gt;VLOOKUP($C$23&amp;"-"&amp;GQ$24&amp;"-"&amp;$B$25,'Вставить отчет '!$P:$S,4,0),SUMIF('Вставить отчет '!$P:$P,$C$23&amp;"-"&amp;GQ$24&amp;"-"&amp;$B$25,'Вставить отчет '!$H:$H),SUMIF('Вставить отчет '!$P:$P,$C$23&amp;"-"&amp;GQ$24&amp;"-"&amp;$B$25,'Вставить отчет '!$H:$H)),0)</f>
        <v>0</v>
      </c>
      <c r="GR25" s="28">
        <f>IFERROR(IF(SUMIF('Вставить отчет '!$P:$P,$C$23&amp;"-"&amp;GR$24&amp;"-"&amp;$B$25,'Вставить отчет '!$H:$H)&gt;VLOOKUP($C$23&amp;"-"&amp;GR$24&amp;"-"&amp;$B$25,'Вставить отчет '!$P:$S,4,0),SUMIF('Вставить отчет '!$P:$P,$C$23&amp;"-"&amp;GR$24&amp;"-"&amp;$B$25,'Вставить отчет '!$H:$H),SUMIF('Вставить отчет '!$P:$P,$C$23&amp;"-"&amp;GR$24&amp;"-"&amp;$B$25,'Вставить отчет '!$H:$H)),0)</f>
        <v>0</v>
      </c>
      <c r="GS25" s="28">
        <f>IFERROR(IF(SUMIF('Вставить отчет '!$P:$P,$C$23&amp;"-"&amp;GS$24&amp;"-"&amp;$B$25,'Вставить отчет '!$H:$H)&gt;VLOOKUP($C$23&amp;"-"&amp;GS$24&amp;"-"&amp;$B$25,'Вставить отчет '!$P:$S,4,0),SUMIF('Вставить отчет '!$P:$P,$C$23&amp;"-"&amp;GS$24&amp;"-"&amp;$B$25,'Вставить отчет '!$H:$H),SUMIF('Вставить отчет '!$P:$P,$C$23&amp;"-"&amp;GS$24&amp;"-"&amp;$B$25,'Вставить отчет '!$H:$H)),0)</f>
        <v>0</v>
      </c>
      <c r="GT25" s="28">
        <f>IFERROR(IF(SUMIF('Вставить отчет '!$P:$P,$C$23&amp;"-"&amp;GT$24&amp;"-"&amp;$B$25,'Вставить отчет '!$H:$H)&gt;VLOOKUP($C$23&amp;"-"&amp;GT$24&amp;"-"&amp;$B$25,'Вставить отчет '!$P:$S,4,0),SUMIF('Вставить отчет '!$P:$P,$C$23&amp;"-"&amp;GT$24&amp;"-"&amp;$B$25,'Вставить отчет '!$H:$H),SUMIF('Вставить отчет '!$P:$P,$C$23&amp;"-"&amp;GT$24&amp;"-"&amp;$B$25,'Вставить отчет '!$H:$H)),0)</f>
        <v>0</v>
      </c>
      <c r="GU25" s="28">
        <f>IFERROR(IF(SUMIF('Вставить отчет '!$P:$P,$C$23&amp;"-"&amp;GU$24&amp;"-"&amp;$B$25,'Вставить отчет '!$H:$H)&gt;VLOOKUP($C$23&amp;"-"&amp;GU$24&amp;"-"&amp;$B$25,'Вставить отчет '!$P:$S,4,0),SUMIF('Вставить отчет '!$P:$P,$C$23&amp;"-"&amp;GU$24&amp;"-"&amp;$B$25,'Вставить отчет '!$H:$H),SUMIF('Вставить отчет '!$P:$P,$C$23&amp;"-"&amp;GU$24&amp;"-"&amp;$B$25,'Вставить отчет '!$H:$H)),0)</f>
        <v>0</v>
      </c>
      <c r="GV25" s="28">
        <f>IFERROR(IF(SUMIF('Вставить отчет '!$P:$P,$C$23&amp;"-"&amp;GV$24&amp;"-"&amp;$B$25,'Вставить отчет '!$H:$H)&gt;VLOOKUP($C$23&amp;"-"&amp;GV$24&amp;"-"&amp;$B$25,'Вставить отчет '!$P:$S,4,0),SUMIF('Вставить отчет '!$P:$P,$C$23&amp;"-"&amp;GV$24&amp;"-"&amp;$B$25,'Вставить отчет '!$H:$H),SUMIF('Вставить отчет '!$P:$P,$C$23&amp;"-"&amp;GV$24&amp;"-"&amp;$B$25,'Вставить отчет '!$H:$H)),0)</f>
        <v>0</v>
      </c>
      <c r="GW25" s="28">
        <f>IFERROR(IF(SUMIF('Вставить отчет '!$P:$P,$C$23&amp;"-"&amp;GW$24&amp;"-"&amp;$B$25,'Вставить отчет '!$H:$H)&gt;VLOOKUP($C$23&amp;"-"&amp;GW$24&amp;"-"&amp;$B$25,'Вставить отчет '!$P:$S,4,0),SUMIF('Вставить отчет '!$P:$P,$C$23&amp;"-"&amp;GW$24&amp;"-"&amp;$B$25,'Вставить отчет '!$H:$H),SUMIF('Вставить отчет '!$P:$P,$C$23&amp;"-"&amp;GW$24&amp;"-"&amp;$B$25,'Вставить отчет '!$H:$H)),0)</f>
        <v>0</v>
      </c>
      <c r="GX25" s="28">
        <f>IFERROR(IF(SUMIF('Вставить отчет '!$P:$P,$C$23&amp;"-"&amp;GX$24&amp;"-"&amp;$B$25,'Вставить отчет '!$H:$H)&gt;VLOOKUP($C$23&amp;"-"&amp;GX$24&amp;"-"&amp;$B$25,'Вставить отчет '!$P:$S,4,0),SUMIF('Вставить отчет '!$P:$P,$C$23&amp;"-"&amp;GX$24&amp;"-"&amp;$B$25,'Вставить отчет '!$H:$H),SUMIF('Вставить отчет '!$P:$P,$C$23&amp;"-"&amp;GX$24&amp;"-"&amp;$B$25,'Вставить отчет '!$H:$H)),0)</f>
        <v>0</v>
      </c>
      <c r="GY25" s="28">
        <f>IFERROR(IF(SUMIF('Вставить отчет '!$P:$P,$C$23&amp;"-"&amp;GY$24&amp;"-"&amp;$B$25,'Вставить отчет '!$H:$H)&gt;VLOOKUP($C$23&amp;"-"&amp;GY$24&amp;"-"&amp;$B$25,'Вставить отчет '!$P:$S,4,0),SUMIF('Вставить отчет '!$P:$P,$C$23&amp;"-"&amp;GY$24&amp;"-"&amp;$B$25,'Вставить отчет '!$H:$H),SUMIF('Вставить отчет '!$P:$P,$C$23&amp;"-"&amp;GY$24&amp;"-"&amp;$B$25,'Вставить отчет '!$H:$H)),0)</f>
        <v>0</v>
      </c>
      <c r="GZ25" s="28">
        <f>IFERROR(IF(SUMIF('Вставить отчет '!$P:$P,$C$23&amp;"-"&amp;GZ$24&amp;"-"&amp;$B$25,'Вставить отчет '!$H:$H)&gt;VLOOKUP($C$23&amp;"-"&amp;GZ$24&amp;"-"&amp;$B$25,'Вставить отчет '!$P:$S,4,0),SUMIF('Вставить отчет '!$P:$P,$C$23&amp;"-"&amp;GZ$24&amp;"-"&amp;$B$25,'Вставить отчет '!$H:$H),SUMIF('Вставить отчет '!$P:$P,$C$23&amp;"-"&amp;GZ$24&amp;"-"&amp;$B$25,'Вставить отчет '!$H:$H)),0)</f>
        <v>0</v>
      </c>
      <c r="HA25" s="28">
        <f>IFERROR(IF(SUMIF('Вставить отчет '!$P:$P,$C$23&amp;"-"&amp;HA$24&amp;"-"&amp;$B$25,'Вставить отчет '!$H:$H)&gt;VLOOKUP($C$23&amp;"-"&amp;HA$24&amp;"-"&amp;$B$25,'Вставить отчет '!$P:$S,4,0),SUMIF('Вставить отчет '!$P:$P,$C$23&amp;"-"&amp;HA$24&amp;"-"&amp;$B$25,'Вставить отчет '!$H:$H),SUMIF('Вставить отчет '!$P:$P,$C$23&amp;"-"&amp;HA$24&amp;"-"&amp;$B$25,'Вставить отчет '!$H:$H)),0)</f>
        <v>13</v>
      </c>
      <c r="HB25" s="28">
        <f>IFERROR(IF(SUMIF('Вставить отчет '!$P:$P,$C$23&amp;"-"&amp;HB$24&amp;"-"&amp;$B$25,'Вставить отчет '!$H:$H)&gt;VLOOKUP($C$23&amp;"-"&amp;HB$24&amp;"-"&amp;$B$25,'Вставить отчет '!$P:$S,4,0),SUMIF('Вставить отчет '!$P:$P,$C$23&amp;"-"&amp;HB$24&amp;"-"&amp;$B$25,'Вставить отчет '!$H:$H),SUMIF('Вставить отчет '!$P:$P,$C$23&amp;"-"&amp;HB$24&amp;"-"&amp;$B$25,'Вставить отчет '!$H:$H)),0)</f>
        <v>0</v>
      </c>
      <c r="HC25" s="28">
        <f>IFERROR(IF(SUMIF('Вставить отчет '!$P:$P,$C$23&amp;"-"&amp;HC$24&amp;"-"&amp;$B$25,'Вставить отчет '!$H:$H)&gt;VLOOKUP($C$23&amp;"-"&amp;HC$24&amp;"-"&amp;$B$25,'Вставить отчет '!$P:$S,4,0),SUMIF('Вставить отчет '!$P:$P,$C$23&amp;"-"&amp;HC$24&amp;"-"&amp;$B$25,'Вставить отчет '!$H:$H),SUMIF('Вставить отчет '!$P:$P,$C$23&amp;"-"&amp;HC$24&amp;"-"&amp;$B$25,'Вставить отчет '!$H:$H)),0)</f>
        <v>0</v>
      </c>
      <c r="HD25" s="28">
        <f>IFERROR(IF(SUMIF('Вставить отчет '!$P:$P,$C$23&amp;"-"&amp;HD$24&amp;"-"&amp;$B$25,'Вставить отчет '!$H:$H)&gt;VLOOKUP($C$23&amp;"-"&amp;HD$24&amp;"-"&amp;$B$25,'Вставить отчет '!$P:$S,4,0),SUMIF('Вставить отчет '!$P:$P,$C$23&amp;"-"&amp;HD$24&amp;"-"&amp;$B$25,'Вставить отчет '!$H:$H),SUMIF('Вставить отчет '!$P:$P,$C$23&amp;"-"&amp;HD$24&amp;"-"&amp;$B$25,'Вставить отчет '!$H:$H)),0)</f>
        <v>0</v>
      </c>
      <c r="HE25" s="28">
        <f>IFERROR(IF(SUMIF('Вставить отчет '!$P:$P,$C$23&amp;"-"&amp;HE$24&amp;"-"&amp;$B$25,'Вставить отчет '!$H:$H)&gt;VLOOKUP($C$23&amp;"-"&amp;HE$24&amp;"-"&amp;$B$25,'Вставить отчет '!$P:$S,4,0),SUMIF('Вставить отчет '!$P:$P,$C$23&amp;"-"&amp;HE$24&amp;"-"&amp;$B$25,'Вставить отчет '!$H:$H),SUMIF('Вставить отчет '!$P:$P,$C$23&amp;"-"&amp;HE$24&amp;"-"&amp;$B$25,'Вставить отчет '!$H:$H)),0)</f>
        <v>0</v>
      </c>
      <c r="HF25" s="28">
        <f>IFERROR(IF(SUMIF('Вставить отчет '!$P:$P,$C$23&amp;"-"&amp;HF$24&amp;"-"&amp;$B$25,'Вставить отчет '!$H:$H)&gt;VLOOKUP($C$23&amp;"-"&amp;HF$24&amp;"-"&amp;$B$25,'Вставить отчет '!$P:$S,4,0),SUMIF('Вставить отчет '!$P:$P,$C$23&amp;"-"&amp;HF$24&amp;"-"&amp;$B$25,'Вставить отчет '!$H:$H),SUMIF('Вставить отчет '!$P:$P,$C$23&amp;"-"&amp;HF$24&amp;"-"&amp;$B$25,'Вставить отчет '!$H:$H)),0)</f>
        <v>0</v>
      </c>
      <c r="HG25" s="28">
        <f>IFERROR(IF(SUMIF('Вставить отчет '!$P:$P,$C$23&amp;"-"&amp;HG$24&amp;"-"&amp;$B$25,'Вставить отчет '!$H:$H)&gt;VLOOKUP($C$23&amp;"-"&amp;HG$24&amp;"-"&amp;$B$25,'Вставить отчет '!$P:$S,4,0),SUMIF('Вставить отчет '!$P:$P,$C$23&amp;"-"&amp;HG$24&amp;"-"&amp;$B$25,'Вставить отчет '!$H:$H),SUMIF('Вставить отчет '!$P:$P,$C$23&amp;"-"&amp;HG$24&amp;"-"&amp;$B$25,'Вставить отчет '!$H:$H)),0)</f>
        <v>0</v>
      </c>
      <c r="HH25" s="28">
        <f>IFERROR(IF(SUMIF('Вставить отчет '!$P:$P,$C$23&amp;"-"&amp;HH$24&amp;"-"&amp;$B$25,'Вставить отчет '!$H:$H)&gt;VLOOKUP($C$23&amp;"-"&amp;HH$24&amp;"-"&amp;$B$25,'Вставить отчет '!$P:$S,4,0),SUMIF('Вставить отчет '!$P:$P,$C$23&amp;"-"&amp;HH$24&amp;"-"&amp;$B$25,'Вставить отчет '!$H:$H),SUMIF('Вставить отчет '!$P:$P,$C$23&amp;"-"&amp;HH$24&amp;"-"&amp;$B$25,'Вставить отчет '!$H:$H)),0)</f>
        <v>0</v>
      </c>
      <c r="HI25" s="28">
        <f>IFERROR(IF(SUMIF('Вставить отчет '!$P:$P,$C$23&amp;"-"&amp;HI$24&amp;"-"&amp;$B$25,'Вставить отчет '!$H:$H)&gt;VLOOKUP($C$23&amp;"-"&amp;HI$24&amp;"-"&amp;$B$25,'Вставить отчет '!$P:$S,4,0),SUMIF('Вставить отчет '!$P:$P,$C$23&amp;"-"&amp;HI$24&amp;"-"&amp;$B$25,'Вставить отчет '!$H:$H),SUMIF('Вставить отчет '!$P:$P,$C$23&amp;"-"&amp;HI$24&amp;"-"&amp;$B$25,'Вставить отчет '!$H:$H)),0)</f>
        <v>0</v>
      </c>
      <c r="HJ25" s="28">
        <f>IFERROR(IF(SUMIF('Вставить отчет '!$P:$P,$C$23&amp;"-"&amp;HJ$24&amp;"-"&amp;$B$25,'Вставить отчет '!$H:$H)&gt;VLOOKUP($C$23&amp;"-"&amp;HJ$24&amp;"-"&amp;$B$25,'Вставить отчет '!$P:$S,4,0),SUMIF('Вставить отчет '!$P:$P,$C$23&amp;"-"&amp;HJ$24&amp;"-"&amp;$B$25,'Вставить отчет '!$H:$H),SUMIF('Вставить отчет '!$P:$P,$C$23&amp;"-"&amp;HJ$24&amp;"-"&amp;$B$25,'Вставить отчет '!$H:$H)),0)</f>
        <v>0</v>
      </c>
      <c r="HK25" s="28">
        <f>IFERROR(IF(SUMIF('Вставить отчет '!$P:$P,$C$23&amp;"-"&amp;HK$24&amp;"-"&amp;$B$25,'Вставить отчет '!$H:$H)&gt;VLOOKUP($C$23&amp;"-"&amp;HK$24&amp;"-"&amp;$B$25,'Вставить отчет '!$P:$S,4,0),SUMIF('Вставить отчет '!$P:$P,$C$23&amp;"-"&amp;HK$24&amp;"-"&amp;$B$25,'Вставить отчет '!$H:$H),SUMIF('Вставить отчет '!$P:$P,$C$23&amp;"-"&amp;HK$24&amp;"-"&amp;$B$25,'Вставить отчет '!$H:$H)),0)</f>
        <v>0</v>
      </c>
      <c r="HL25" s="28">
        <f>IFERROR(IF(SUMIF('Вставить отчет '!$P:$P,$C$23&amp;"-"&amp;HL$24&amp;"-"&amp;$B$25,'Вставить отчет '!$H:$H)&gt;VLOOKUP($C$23&amp;"-"&amp;HL$24&amp;"-"&amp;$B$25,'Вставить отчет '!$P:$S,4,0),SUMIF('Вставить отчет '!$P:$P,$C$23&amp;"-"&amp;HL$24&amp;"-"&amp;$B$25,'Вставить отчет '!$H:$H),SUMIF('Вставить отчет '!$P:$P,$C$23&amp;"-"&amp;HL$24&amp;"-"&amp;$B$25,'Вставить отчет '!$H:$H)),0)</f>
        <v>0</v>
      </c>
      <c r="HM25" s="28">
        <f>IFERROR(IF(SUMIF('Вставить отчет '!$P:$P,$C$23&amp;"-"&amp;HM$24&amp;"-"&amp;$B$25,'Вставить отчет '!$H:$H)&gt;VLOOKUP($C$23&amp;"-"&amp;HM$24&amp;"-"&amp;$B$25,'Вставить отчет '!$P:$S,4,0),SUMIF('Вставить отчет '!$P:$P,$C$23&amp;"-"&amp;HM$24&amp;"-"&amp;$B$25,'Вставить отчет '!$H:$H),SUMIF('Вставить отчет '!$P:$P,$C$23&amp;"-"&amp;HM$24&amp;"-"&amp;$B$25,'Вставить отчет '!$H:$H)),0)</f>
        <v>0</v>
      </c>
      <c r="HN25" s="28">
        <f>IFERROR(IF(SUMIF('Вставить отчет '!$P:$P,$C$23&amp;"-"&amp;HN$24&amp;"-"&amp;$B$25,'Вставить отчет '!$H:$H)&gt;VLOOKUP($C$23&amp;"-"&amp;HN$24&amp;"-"&amp;$B$25,'Вставить отчет '!$P:$S,4,0),SUMIF('Вставить отчет '!$P:$P,$C$23&amp;"-"&amp;HN$24&amp;"-"&amp;$B$25,'Вставить отчет '!$H:$H),SUMIF('Вставить отчет '!$P:$P,$C$23&amp;"-"&amp;HN$24&amp;"-"&amp;$B$25,'Вставить отчет '!$H:$H)),0)</f>
        <v>0</v>
      </c>
      <c r="HO25" s="28">
        <f>IFERROR(IF(SUMIF('Вставить отчет '!$P:$P,$C$23&amp;"-"&amp;HO$24&amp;"-"&amp;$B$25,'Вставить отчет '!$H:$H)&gt;VLOOKUP($C$23&amp;"-"&amp;HO$24&amp;"-"&amp;$B$25,'Вставить отчет '!$P:$S,4,0),SUMIF('Вставить отчет '!$P:$P,$C$23&amp;"-"&amp;HO$24&amp;"-"&amp;$B$25,'Вставить отчет '!$H:$H),SUMIF('Вставить отчет '!$P:$P,$C$23&amp;"-"&amp;HO$24&amp;"-"&amp;$B$25,'Вставить отчет '!$H:$H)),0)</f>
        <v>0</v>
      </c>
      <c r="HP25" s="28">
        <f>IFERROR(IF(SUMIF('Вставить отчет '!$P:$P,$C$23&amp;"-"&amp;HP$24&amp;"-"&amp;$B$25,'Вставить отчет '!$H:$H)&gt;VLOOKUP($C$23&amp;"-"&amp;HP$24&amp;"-"&amp;$B$25,'Вставить отчет '!$P:$S,4,0),SUMIF('Вставить отчет '!$P:$P,$C$23&amp;"-"&amp;HP$24&amp;"-"&amp;$B$25,'Вставить отчет '!$H:$H),SUMIF('Вставить отчет '!$P:$P,$C$23&amp;"-"&amp;HP$24&amp;"-"&amp;$B$25,'Вставить отчет '!$H:$H)),0)</f>
        <v>1</v>
      </c>
      <c r="HQ25" s="28">
        <f>IFERROR(IF(SUMIF('Вставить отчет '!$P:$P,$C$23&amp;"-"&amp;HQ$24&amp;"-"&amp;$B$25,'Вставить отчет '!$H:$H)&gt;VLOOKUP($C$23&amp;"-"&amp;HQ$24&amp;"-"&amp;$B$25,'Вставить отчет '!$P:$S,4,0),SUMIF('Вставить отчет '!$P:$P,$C$23&amp;"-"&amp;HQ$24&amp;"-"&amp;$B$25,'Вставить отчет '!$H:$H),SUMIF('Вставить отчет '!$P:$P,$C$23&amp;"-"&amp;HQ$24&amp;"-"&amp;$B$25,'Вставить отчет '!$H:$H)),0)</f>
        <v>0</v>
      </c>
      <c r="HR25" s="28">
        <f>IFERROR(IF(SUMIF('Вставить отчет '!$P:$P,$C$23&amp;"-"&amp;HR$24&amp;"-"&amp;$B$25,'Вставить отчет '!$H:$H)&gt;VLOOKUP($C$23&amp;"-"&amp;HR$24&amp;"-"&amp;$B$25,'Вставить отчет '!$P:$S,4,0),SUMIF('Вставить отчет '!$P:$P,$C$23&amp;"-"&amp;HR$24&amp;"-"&amp;$B$25,'Вставить отчет '!$H:$H),SUMIF('Вставить отчет '!$P:$P,$C$23&amp;"-"&amp;HR$24&amp;"-"&amp;$B$25,'Вставить отчет '!$H:$H)),0)</f>
        <v>0</v>
      </c>
      <c r="HS25" s="28">
        <f>IFERROR(IF(SUMIF('Вставить отчет '!$P:$P,$C$23&amp;"-"&amp;HS$24&amp;"-"&amp;$B$25,'Вставить отчет '!$H:$H)&gt;VLOOKUP($C$23&amp;"-"&amp;HS$24&amp;"-"&amp;$B$25,'Вставить отчет '!$P:$S,4,0),SUMIF('Вставить отчет '!$P:$P,$C$23&amp;"-"&amp;HS$24&amp;"-"&amp;$B$25,'Вставить отчет '!$H:$H),SUMIF('Вставить отчет '!$P:$P,$C$23&amp;"-"&amp;HS$24&amp;"-"&amp;$B$25,'Вставить отчет '!$H:$H)),0)</f>
        <v>0</v>
      </c>
      <c r="HT25" s="28">
        <f>IFERROR(IF(SUMIF('Вставить отчет '!$P:$P,$C$23&amp;"-"&amp;HT$24&amp;"-"&amp;$B$25,'Вставить отчет '!$H:$H)&gt;VLOOKUP($C$23&amp;"-"&amp;HT$24&amp;"-"&amp;$B$25,'Вставить отчет '!$P:$S,4,0),SUMIF('Вставить отчет '!$P:$P,$C$23&amp;"-"&amp;HT$24&amp;"-"&amp;$B$25,'Вставить отчет '!$H:$H),SUMIF('Вставить отчет '!$P:$P,$C$23&amp;"-"&amp;HT$24&amp;"-"&amp;$B$25,'Вставить отчет '!$H:$H)),0)</f>
        <v>0</v>
      </c>
      <c r="HU25" s="28">
        <f>IFERROR(IF(SUMIF('Вставить отчет '!$P:$P,$C$23&amp;"-"&amp;HU$24&amp;"-"&amp;$B$25,'Вставить отчет '!$H:$H)&gt;VLOOKUP($C$23&amp;"-"&amp;HU$24&amp;"-"&amp;$B$25,'Вставить отчет '!$P:$S,4,0),SUMIF('Вставить отчет '!$P:$P,$C$23&amp;"-"&amp;HU$24&amp;"-"&amp;$B$25,'Вставить отчет '!$H:$H),SUMIF('Вставить отчет '!$P:$P,$C$23&amp;"-"&amp;HU$24&amp;"-"&amp;$B$25,'Вставить отчет '!$H:$H)),0)</f>
        <v>0</v>
      </c>
      <c r="HV25" s="28">
        <f>IFERROR(IF(SUMIF('Вставить отчет '!$P:$P,$C$23&amp;"-"&amp;HV$24&amp;"-"&amp;$B$25,'Вставить отчет '!$H:$H)&gt;VLOOKUP($C$23&amp;"-"&amp;HV$24&amp;"-"&amp;$B$25,'Вставить отчет '!$P:$S,4,0),SUMIF('Вставить отчет '!$P:$P,$C$23&amp;"-"&amp;HV$24&amp;"-"&amp;$B$25,'Вставить отчет '!$H:$H),SUMIF('Вставить отчет '!$P:$P,$C$23&amp;"-"&amp;HV$24&amp;"-"&amp;$B$25,'Вставить отчет '!$H:$H)),0)</f>
        <v>0</v>
      </c>
      <c r="HW25" s="28">
        <f>IFERROR(IF(SUMIF('Вставить отчет '!$P:$P,$C$23&amp;"-"&amp;HW$24&amp;"-"&amp;$B$25,'Вставить отчет '!$H:$H)&gt;VLOOKUP($C$23&amp;"-"&amp;HW$24&amp;"-"&amp;$B$25,'Вставить отчет '!$P:$S,4,0),SUMIF('Вставить отчет '!$P:$P,$C$23&amp;"-"&amp;HW$24&amp;"-"&amp;$B$25,'Вставить отчет '!$H:$H),SUMIF('Вставить отчет '!$P:$P,$C$23&amp;"-"&amp;HW$24&amp;"-"&amp;$B$25,'Вставить отчет '!$H:$H)),0)</f>
        <v>0</v>
      </c>
      <c r="HX25" s="28">
        <f>IFERROR(IF(SUMIF('Вставить отчет '!$P:$P,$C$23&amp;"-"&amp;HX$24&amp;"-"&amp;$B$25,'Вставить отчет '!$H:$H)&gt;VLOOKUP($C$23&amp;"-"&amp;HX$24&amp;"-"&amp;$B$25,'Вставить отчет '!$P:$S,4,0),SUMIF('Вставить отчет '!$P:$P,$C$23&amp;"-"&amp;HX$24&amp;"-"&amp;$B$25,'Вставить отчет '!$H:$H),SUMIF('Вставить отчет '!$P:$P,$C$23&amp;"-"&amp;HX$24&amp;"-"&amp;$B$25,'Вставить отчет '!$H:$H)),0)</f>
        <v>0</v>
      </c>
      <c r="HY25" s="28">
        <f>IFERROR(IF(SUMIF('Вставить отчет '!$P:$P,$C$23&amp;"-"&amp;HY$24&amp;"-"&amp;$B$25,'Вставить отчет '!$H:$H)&gt;VLOOKUP($C$23&amp;"-"&amp;HY$24&amp;"-"&amp;$B$25,'Вставить отчет '!$P:$S,4,0),SUMIF('Вставить отчет '!$P:$P,$C$23&amp;"-"&amp;HY$24&amp;"-"&amp;$B$25,'Вставить отчет '!$H:$H),SUMIF('Вставить отчет '!$P:$P,$C$23&amp;"-"&amp;HY$24&amp;"-"&amp;$B$25,'Вставить отчет '!$H:$H)),0)</f>
        <v>0</v>
      </c>
      <c r="HZ25" s="28">
        <f>IFERROR(IF(SUMIF('Вставить отчет '!$P:$P,$C$23&amp;"-"&amp;HZ$24&amp;"-"&amp;$B$25,'Вставить отчет '!$H:$H)&gt;VLOOKUP($C$23&amp;"-"&amp;HZ$24&amp;"-"&amp;$B$25,'Вставить отчет '!$P:$S,4,0),SUMIF('Вставить отчет '!$P:$P,$C$23&amp;"-"&amp;HZ$24&amp;"-"&amp;$B$25,'Вставить отчет '!$H:$H),SUMIF('Вставить отчет '!$P:$P,$C$23&amp;"-"&amp;HZ$24&amp;"-"&amp;$B$25,'Вставить отчет '!$H:$H)),0)</f>
        <v>0</v>
      </c>
    </row>
    <row r="26" spans="2:234" ht="24" thickBot="1" x14ac:dyDescent="0.4">
      <c r="B26" s="6">
        <v>13</v>
      </c>
      <c r="C26" s="29">
        <f>IFERROR(IF(SUMIF('Вставить отчет '!$P:$P,$C$23&amp;"-"&amp;C$24&amp;"-"&amp;$B$26,'Вставить отчет '!$H:$H)&gt;VLOOKUP($C$23&amp;"-"&amp;C$24&amp;"-"&amp;$B$26,'Вставить отчет '!$P:$S,4,0),SUMIF('Вставить отчет '!$P:$P,$C$23&amp;"-"&amp;C$24&amp;"-"&amp;$B$26,'Вставить отчет '!$H:$H),SUMIF('Вставить отчет '!$P:$P,$C$23&amp;"-"&amp;C$24&amp;"-"&amp;$B$26,'Вставить отчет '!$H:$H)),0)</f>
        <v>0</v>
      </c>
      <c r="D26" s="29">
        <f>IFERROR(IF(SUMIF('Вставить отчет '!$P:$P,$C$23&amp;"-"&amp;D$24&amp;"-"&amp;$B$26,'Вставить отчет '!$H:$H)&gt;VLOOKUP($C$23&amp;"-"&amp;D$24&amp;"-"&amp;$B$26,'Вставить отчет '!$P:$S,4,0),SUMIF('Вставить отчет '!$P:$P,$C$23&amp;"-"&amp;D$24&amp;"-"&amp;$B$26,'Вставить отчет '!$H:$H),SUMIF('Вставить отчет '!$P:$P,$C$23&amp;"-"&amp;D$24&amp;"-"&amp;$B$26,'Вставить отчет '!$H:$H)),0)</f>
        <v>0</v>
      </c>
      <c r="E26" s="29">
        <f>IFERROR(IF(SUMIF('Вставить отчет '!$P:$P,$C$23&amp;"-"&amp;E$24&amp;"-"&amp;$B$26,'Вставить отчет '!$H:$H)&gt;VLOOKUP($C$23&amp;"-"&amp;E$24&amp;"-"&amp;$B$26,'Вставить отчет '!$P:$S,4,0),SUMIF('Вставить отчет '!$P:$P,$C$23&amp;"-"&amp;E$24&amp;"-"&amp;$B$26,'Вставить отчет '!$H:$H),SUMIF('Вставить отчет '!$P:$P,$C$23&amp;"-"&amp;E$24&amp;"-"&amp;$B$26,'Вставить отчет '!$H:$H)),0)</f>
        <v>0</v>
      </c>
      <c r="F26" s="29">
        <f>IFERROR(IF(SUMIF('Вставить отчет '!$P:$P,$C$23&amp;"-"&amp;F$24&amp;"-"&amp;$B$26,'Вставить отчет '!$H:$H)&gt;VLOOKUP($C$23&amp;"-"&amp;F$24&amp;"-"&amp;$B$26,'Вставить отчет '!$P:$S,4,0),SUMIF('Вставить отчет '!$P:$P,$C$23&amp;"-"&amp;F$24&amp;"-"&amp;$B$26,'Вставить отчет '!$H:$H),SUMIF('Вставить отчет '!$P:$P,$C$23&amp;"-"&amp;F$24&amp;"-"&amp;$B$26,'Вставить отчет '!$H:$H)),0)</f>
        <v>0</v>
      </c>
      <c r="G26" s="29">
        <f>IFERROR(IF(SUMIF('Вставить отчет '!$P:$P,$C$23&amp;"-"&amp;G$24&amp;"-"&amp;$B$26,'Вставить отчет '!$H:$H)&gt;VLOOKUP($C$23&amp;"-"&amp;G$24&amp;"-"&amp;$B$26,'Вставить отчет '!$P:$S,4,0),SUMIF('Вставить отчет '!$P:$P,$C$23&amp;"-"&amp;G$24&amp;"-"&amp;$B$26,'Вставить отчет '!$H:$H),SUMIF('Вставить отчет '!$P:$P,$C$23&amp;"-"&amp;G$24&amp;"-"&amp;$B$26,'Вставить отчет '!$H:$H)),0)</f>
        <v>0</v>
      </c>
      <c r="H26" s="29">
        <f>IFERROR(IF(SUMIF('Вставить отчет '!$P:$P,$C$23&amp;"-"&amp;H$24&amp;"-"&amp;$B$26,'Вставить отчет '!$H:$H)&gt;VLOOKUP($C$23&amp;"-"&amp;H$24&amp;"-"&amp;$B$26,'Вставить отчет '!$P:$S,4,0),SUMIF('Вставить отчет '!$P:$P,$C$23&amp;"-"&amp;H$24&amp;"-"&amp;$B$26,'Вставить отчет '!$H:$H),SUMIF('Вставить отчет '!$P:$P,$C$23&amp;"-"&amp;H$24&amp;"-"&amp;$B$26,'Вставить отчет '!$H:$H)),0)</f>
        <v>0</v>
      </c>
      <c r="I26" s="29">
        <f>IFERROR(IF(SUMIF('Вставить отчет '!$P:$P,$C$23&amp;"-"&amp;I$24&amp;"-"&amp;$B$26,'Вставить отчет '!$H:$H)&gt;VLOOKUP($C$23&amp;"-"&amp;I$24&amp;"-"&amp;$B$26,'Вставить отчет '!$P:$S,4,0),SUMIF('Вставить отчет '!$P:$P,$C$23&amp;"-"&amp;I$24&amp;"-"&amp;$B$26,'Вставить отчет '!$H:$H),SUMIF('Вставить отчет '!$P:$P,$C$23&amp;"-"&amp;I$24&amp;"-"&amp;$B$26,'Вставить отчет '!$H:$H)),0)</f>
        <v>0</v>
      </c>
      <c r="J26" s="29">
        <f>IFERROR(IF(SUMIF('Вставить отчет '!$P:$P,$C$23&amp;"-"&amp;J$24&amp;"-"&amp;$B$26,'Вставить отчет '!$H:$H)&gt;VLOOKUP($C$23&amp;"-"&amp;J$24&amp;"-"&amp;$B$26,'Вставить отчет '!$P:$S,4,0),SUMIF('Вставить отчет '!$P:$P,$C$23&amp;"-"&amp;J$24&amp;"-"&amp;$B$26,'Вставить отчет '!$H:$H),SUMIF('Вставить отчет '!$P:$P,$C$23&amp;"-"&amp;J$24&amp;"-"&amp;$B$26,'Вставить отчет '!$H:$H)),0)</f>
        <v>0</v>
      </c>
      <c r="K26" s="29">
        <f>IFERROR(IF(SUMIF('Вставить отчет '!$P:$P,$C$23&amp;"-"&amp;K$24&amp;"-"&amp;$B$26,'Вставить отчет '!$H:$H)&gt;VLOOKUP($C$23&amp;"-"&amp;K$24&amp;"-"&amp;$B$26,'Вставить отчет '!$P:$S,4,0),SUMIF('Вставить отчет '!$P:$P,$C$23&amp;"-"&amp;K$24&amp;"-"&amp;$B$26,'Вставить отчет '!$H:$H),SUMIF('Вставить отчет '!$P:$P,$C$23&amp;"-"&amp;K$24&amp;"-"&amp;$B$26,'Вставить отчет '!$H:$H)),0)</f>
        <v>0</v>
      </c>
      <c r="L26" s="29">
        <f>IFERROR(IF(SUMIF('Вставить отчет '!$P:$P,$C$23&amp;"-"&amp;L$24&amp;"-"&amp;$B$26,'Вставить отчет '!$H:$H)&gt;VLOOKUP($C$23&amp;"-"&amp;L$24&amp;"-"&amp;$B$26,'Вставить отчет '!$P:$S,4,0),SUMIF('Вставить отчет '!$P:$P,$C$23&amp;"-"&amp;L$24&amp;"-"&amp;$B$26,'Вставить отчет '!$H:$H),SUMIF('Вставить отчет '!$P:$P,$C$23&amp;"-"&amp;L$24&amp;"-"&amp;$B$26,'Вставить отчет '!$H:$H)),0)</f>
        <v>0</v>
      </c>
      <c r="M26" s="29">
        <f>IFERROR(IF(SUMIF('Вставить отчет '!$P:$P,$C$23&amp;"-"&amp;M$24&amp;"-"&amp;$B$26,'Вставить отчет '!$H:$H)&gt;VLOOKUP($C$23&amp;"-"&amp;M$24&amp;"-"&amp;$B$26,'Вставить отчет '!$P:$S,4,0),SUMIF('Вставить отчет '!$P:$P,$C$23&amp;"-"&amp;M$24&amp;"-"&amp;$B$26,'Вставить отчет '!$H:$H),SUMIF('Вставить отчет '!$P:$P,$C$23&amp;"-"&amp;M$24&amp;"-"&amp;$B$26,'Вставить отчет '!$H:$H)),0)</f>
        <v>0</v>
      </c>
      <c r="N26" s="29">
        <f>IFERROR(IF(SUMIF('Вставить отчет '!$P:$P,$C$23&amp;"-"&amp;N$24&amp;"-"&amp;$B$26,'Вставить отчет '!$H:$H)&gt;VLOOKUP($C$23&amp;"-"&amp;N$24&amp;"-"&amp;$B$26,'Вставить отчет '!$P:$S,4,0),SUMIF('Вставить отчет '!$P:$P,$C$23&amp;"-"&amp;N$24&amp;"-"&amp;$B$26,'Вставить отчет '!$H:$H),SUMIF('Вставить отчет '!$P:$P,$C$23&amp;"-"&amp;N$24&amp;"-"&amp;$B$26,'Вставить отчет '!$H:$H)),0)</f>
        <v>0</v>
      </c>
      <c r="O26" s="29">
        <f>IFERROR(IF(SUMIF('Вставить отчет '!$P:$P,$C$23&amp;"-"&amp;O$24&amp;"-"&amp;$B$26,'Вставить отчет '!$H:$H)&gt;VLOOKUP($C$23&amp;"-"&amp;O$24&amp;"-"&amp;$B$26,'Вставить отчет '!$P:$S,4,0),SUMIF('Вставить отчет '!$P:$P,$C$23&amp;"-"&amp;O$24&amp;"-"&amp;$B$26,'Вставить отчет '!$H:$H),SUMIF('Вставить отчет '!$P:$P,$C$23&amp;"-"&amp;O$24&amp;"-"&amp;$B$26,'Вставить отчет '!$H:$H)),0)</f>
        <v>0</v>
      </c>
      <c r="P26" s="29">
        <f>IFERROR(IF(SUMIF('Вставить отчет '!$P:$P,$C$23&amp;"-"&amp;P$24&amp;"-"&amp;$B$26,'Вставить отчет '!$H:$H)&gt;VLOOKUP($C$23&amp;"-"&amp;P$24&amp;"-"&amp;$B$26,'Вставить отчет '!$P:$S,4,0),SUMIF('Вставить отчет '!$P:$P,$C$23&amp;"-"&amp;P$24&amp;"-"&amp;$B$26,'Вставить отчет '!$H:$H),SUMIF('Вставить отчет '!$P:$P,$C$23&amp;"-"&amp;P$24&amp;"-"&amp;$B$26,'Вставить отчет '!$H:$H)),0)</f>
        <v>0</v>
      </c>
      <c r="Q26" s="29">
        <f>IFERROR(IF(SUMIF('Вставить отчет '!$P:$P,$C$23&amp;"-"&amp;Q$24&amp;"-"&amp;$B$26,'Вставить отчет '!$H:$H)&gt;VLOOKUP($C$23&amp;"-"&amp;Q$24&amp;"-"&amp;$B$26,'Вставить отчет '!$P:$S,4,0),SUMIF('Вставить отчет '!$P:$P,$C$23&amp;"-"&amp;Q$24&amp;"-"&amp;$B$26,'Вставить отчет '!$H:$H),SUMIF('Вставить отчет '!$P:$P,$C$23&amp;"-"&amp;Q$24&amp;"-"&amp;$B$26,'Вставить отчет '!$H:$H)),0)</f>
        <v>0</v>
      </c>
      <c r="R26" s="29">
        <f>IFERROR(IF(SUMIF('Вставить отчет '!$P:$P,$C$23&amp;"-"&amp;R$24&amp;"-"&amp;$B$26,'Вставить отчет '!$H:$H)&gt;VLOOKUP($C$23&amp;"-"&amp;R$24&amp;"-"&amp;$B$26,'Вставить отчет '!$P:$S,4,0),SUMIF('Вставить отчет '!$P:$P,$C$23&amp;"-"&amp;R$24&amp;"-"&amp;$B$26,'Вставить отчет '!$H:$H),SUMIF('Вставить отчет '!$P:$P,$C$23&amp;"-"&amp;R$24&amp;"-"&amp;$B$26,'Вставить отчет '!$H:$H)),0)</f>
        <v>0</v>
      </c>
      <c r="S26" s="29">
        <f>IFERROR(IF(SUMIF('Вставить отчет '!$P:$P,$C$23&amp;"-"&amp;S$24&amp;"-"&amp;$B$26,'Вставить отчет '!$H:$H)&gt;VLOOKUP($C$23&amp;"-"&amp;S$24&amp;"-"&amp;$B$26,'Вставить отчет '!$P:$S,4,0),SUMIF('Вставить отчет '!$P:$P,$C$23&amp;"-"&amp;S$24&amp;"-"&amp;$B$26,'Вставить отчет '!$H:$H),SUMIF('Вставить отчет '!$P:$P,$C$23&amp;"-"&amp;S$24&amp;"-"&amp;$B$26,'Вставить отчет '!$H:$H)),0)</f>
        <v>0</v>
      </c>
      <c r="T26" s="29">
        <f>IFERROR(IF(SUMIF('Вставить отчет '!$P:$P,$C$23&amp;"-"&amp;T$24&amp;"-"&amp;$B$26,'Вставить отчет '!$H:$H)&gt;VLOOKUP($C$23&amp;"-"&amp;T$24&amp;"-"&amp;$B$26,'Вставить отчет '!$P:$S,4,0),SUMIF('Вставить отчет '!$P:$P,$C$23&amp;"-"&amp;T$24&amp;"-"&amp;$B$26,'Вставить отчет '!$H:$H),SUMIF('Вставить отчет '!$P:$P,$C$23&amp;"-"&amp;T$24&amp;"-"&amp;$B$26,'Вставить отчет '!$H:$H)),0)</f>
        <v>0</v>
      </c>
      <c r="U26" s="29">
        <f>IFERROR(IF(SUMIF('Вставить отчет '!$P:$P,$C$23&amp;"-"&amp;U$24&amp;"-"&amp;$B$26,'Вставить отчет '!$H:$H)&gt;VLOOKUP($C$23&amp;"-"&amp;U$24&amp;"-"&amp;$B$26,'Вставить отчет '!$P:$S,4,0),SUMIF('Вставить отчет '!$P:$P,$C$23&amp;"-"&amp;U$24&amp;"-"&amp;$B$26,'Вставить отчет '!$H:$H),SUMIF('Вставить отчет '!$P:$P,$C$23&amp;"-"&amp;U$24&amp;"-"&amp;$B$26,'Вставить отчет '!$H:$H)),0)</f>
        <v>0</v>
      </c>
      <c r="V26" s="29">
        <f>IFERROR(IF(SUMIF('Вставить отчет '!$P:$P,$C$23&amp;"-"&amp;V$24&amp;"-"&amp;$B$26,'Вставить отчет '!$H:$H)&gt;VLOOKUP($C$23&amp;"-"&amp;V$24&amp;"-"&amp;$B$26,'Вставить отчет '!$P:$S,4,0),SUMIF('Вставить отчет '!$P:$P,$C$23&amp;"-"&amp;V$24&amp;"-"&amp;$B$26,'Вставить отчет '!$H:$H),SUMIF('Вставить отчет '!$P:$P,$C$23&amp;"-"&amp;V$24&amp;"-"&amp;$B$26,'Вставить отчет '!$H:$H)),0)</f>
        <v>0</v>
      </c>
      <c r="W26" s="29">
        <f>IFERROR(IF(SUMIF('Вставить отчет '!$P:$P,$C$23&amp;"-"&amp;W$24&amp;"-"&amp;$B$26,'Вставить отчет '!$H:$H)&gt;VLOOKUP($C$23&amp;"-"&amp;W$24&amp;"-"&amp;$B$26,'Вставить отчет '!$P:$S,4,0),SUMIF('Вставить отчет '!$P:$P,$C$23&amp;"-"&amp;W$24&amp;"-"&amp;$B$26,'Вставить отчет '!$H:$H),SUMIF('Вставить отчет '!$P:$P,$C$23&amp;"-"&amp;W$24&amp;"-"&amp;$B$26,'Вставить отчет '!$H:$H)),0)</f>
        <v>0</v>
      </c>
      <c r="X26" s="29">
        <f>IFERROR(IF(SUMIF('Вставить отчет '!$P:$P,$C$23&amp;"-"&amp;X$24&amp;"-"&amp;$B$26,'Вставить отчет '!$H:$H)&gt;VLOOKUP($C$23&amp;"-"&amp;X$24&amp;"-"&amp;$B$26,'Вставить отчет '!$P:$S,4,0),SUMIF('Вставить отчет '!$P:$P,$C$23&amp;"-"&amp;X$24&amp;"-"&amp;$B$26,'Вставить отчет '!$H:$H),SUMIF('Вставить отчет '!$P:$P,$C$23&amp;"-"&amp;X$24&amp;"-"&amp;$B$26,'Вставить отчет '!$H:$H)),0)</f>
        <v>0</v>
      </c>
      <c r="Y26" s="29">
        <f>IFERROR(IF(SUMIF('Вставить отчет '!$P:$P,$C$23&amp;"-"&amp;Y$24&amp;"-"&amp;$B$26,'Вставить отчет '!$H:$H)&gt;VLOOKUP($C$23&amp;"-"&amp;Y$24&amp;"-"&amp;$B$26,'Вставить отчет '!$P:$S,4,0),SUMIF('Вставить отчет '!$P:$P,$C$23&amp;"-"&amp;Y$24&amp;"-"&amp;$B$26,'Вставить отчет '!$H:$H),SUMIF('Вставить отчет '!$P:$P,$C$23&amp;"-"&amp;Y$24&amp;"-"&amp;$B$26,'Вставить отчет '!$H:$H)),0)</f>
        <v>0</v>
      </c>
      <c r="Z26" s="29">
        <f>IFERROR(IF(SUMIF('Вставить отчет '!$P:$P,$C$23&amp;"-"&amp;Z$24&amp;"-"&amp;$B$26,'Вставить отчет '!$H:$H)&gt;VLOOKUP($C$23&amp;"-"&amp;Z$24&amp;"-"&amp;$B$26,'Вставить отчет '!$P:$S,4,0),SUMIF('Вставить отчет '!$P:$P,$C$23&amp;"-"&amp;Z$24&amp;"-"&amp;$B$26,'Вставить отчет '!$H:$H),SUMIF('Вставить отчет '!$P:$P,$C$23&amp;"-"&amp;Z$24&amp;"-"&amp;$B$26,'Вставить отчет '!$H:$H)),0)</f>
        <v>0</v>
      </c>
      <c r="AA26" s="29">
        <f>IFERROR(IF(SUMIF('Вставить отчет '!$P:$P,$C$23&amp;"-"&amp;AA$24&amp;"-"&amp;$B$26,'Вставить отчет '!$H:$H)&gt;VLOOKUP($C$23&amp;"-"&amp;AA$24&amp;"-"&amp;$B$26,'Вставить отчет '!$P:$S,4,0),SUMIF('Вставить отчет '!$P:$P,$C$23&amp;"-"&amp;AA$24&amp;"-"&amp;$B$26,'Вставить отчет '!$H:$H),SUMIF('Вставить отчет '!$P:$P,$C$23&amp;"-"&amp;AA$24&amp;"-"&amp;$B$26,'Вставить отчет '!$H:$H)),0)</f>
        <v>0</v>
      </c>
      <c r="AB26" s="29">
        <f>IFERROR(IF(SUMIF('Вставить отчет '!$P:$P,$C$23&amp;"-"&amp;AB$24&amp;"-"&amp;$B$26,'Вставить отчет '!$H:$H)&gt;VLOOKUP($C$23&amp;"-"&amp;AB$24&amp;"-"&amp;$B$26,'Вставить отчет '!$P:$S,4,0),SUMIF('Вставить отчет '!$P:$P,$C$23&amp;"-"&amp;AB$24&amp;"-"&amp;$B$26,'Вставить отчет '!$H:$H),SUMIF('Вставить отчет '!$P:$P,$C$23&amp;"-"&amp;AB$24&amp;"-"&amp;$B$26,'Вставить отчет '!$H:$H)),0)</f>
        <v>0</v>
      </c>
      <c r="AC26" s="29">
        <f>IFERROR(IF(SUMIF('Вставить отчет '!$P:$P,$C$23&amp;"-"&amp;AC$24&amp;"-"&amp;$B$26,'Вставить отчет '!$H:$H)&gt;VLOOKUP($C$23&amp;"-"&amp;AC$24&amp;"-"&amp;$B$26,'Вставить отчет '!$P:$S,4,0),SUMIF('Вставить отчет '!$P:$P,$C$23&amp;"-"&amp;AC$24&amp;"-"&amp;$B$26,'Вставить отчет '!$H:$H),SUMIF('Вставить отчет '!$P:$P,$C$23&amp;"-"&amp;AC$24&amp;"-"&amp;$B$26,'Вставить отчет '!$H:$H)),0)</f>
        <v>0</v>
      </c>
      <c r="AD26" s="29">
        <f>IFERROR(IF(SUMIF('Вставить отчет '!$P:$P,$C$23&amp;"-"&amp;AD$24&amp;"-"&amp;$B$26,'Вставить отчет '!$H:$H)&gt;VLOOKUP($C$23&amp;"-"&amp;AD$24&amp;"-"&amp;$B$26,'Вставить отчет '!$P:$S,4,0),SUMIF('Вставить отчет '!$P:$P,$C$23&amp;"-"&amp;AD$24&amp;"-"&amp;$B$26,'Вставить отчет '!$H:$H),SUMIF('Вставить отчет '!$P:$P,$C$23&amp;"-"&amp;AD$24&amp;"-"&amp;$B$26,'Вставить отчет '!$H:$H)),0)</f>
        <v>0</v>
      </c>
      <c r="AE26" s="29">
        <f>IFERROR(IF(SUMIF('Вставить отчет '!$P:$P,$C$23&amp;"-"&amp;AE$24&amp;"-"&amp;$B$26,'Вставить отчет '!$H:$H)&gt;VLOOKUP($C$23&amp;"-"&amp;AE$24&amp;"-"&amp;$B$26,'Вставить отчет '!$P:$S,4,0),SUMIF('Вставить отчет '!$P:$P,$C$23&amp;"-"&amp;AE$24&amp;"-"&amp;$B$26,'Вставить отчет '!$H:$H),SUMIF('Вставить отчет '!$P:$P,$C$23&amp;"-"&amp;AE$24&amp;"-"&amp;$B$26,'Вставить отчет '!$H:$H)),0)</f>
        <v>0</v>
      </c>
      <c r="AF26" s="29">
        <f>IFERROR(IF(SUMIF('Вставить отчет '!$P:$P,$C$23&amp;"-"&amp;AF$24&amp;"-"&amp;$B$26,'Вставить отчет '!$H:$H)&gt;VLOOKUP($C$23&amp;"-"&amp;AF$24&amp;"-"&amp;$B$26,'Вставить отчет '!$P:$S,4,0),SUMIF('Вставить отчет '!$P:$P,$C$23&amp;"-"&amp;AF$24&amp;"-"&amp;$B$26,'Вставить отчет '!$H:$H),SUMIF('Вставить отчет '!$P:$P,$C$23&amp;"-"&amp;AF$24&amp;"-"&amp;$B$26,'Вставить отчет '!$H:$H)),0)</f>
        <v>0</v>
      </c>
      <c r="AG26" s="29">
        <f>IFERROR(IF(SUMIF('Вставить отчет '!$P:$P,$C$23&amp;"-"&amp;AG$24&amp;"-"&amp;$B$26,'Вставить отчет '!$H:$H)&gt;VLOOKUP($C$23&amp;"-"&amp;AG$24&amp;"-"&amp;$B$26,'Вставить отчет '!$P:$S,4,0),SUMIF('Вставить отчет '!$P:$P,$C$23&amp;"-"&amp;AG$24&amp;"-"&amp;$B$26,'Вставить отчет '!$H:$H),SUMIF('Вставить отчет '!$P:$P,$C$23&amp;"-"&amp;AG$24&amp;"-"&amp;$B$26,'Вставить отчет '!$H:$H)),0)</f>
        <v>0</v>
      </c>
      <c r="AH26" s="29">
        <f>IFERROR(IF(SUMIF('Вставить отчет '!$P:$P,$C$23&amp;"-"&amp;AH$24&amp;"-"&amp;$B$26,'Вставить отчет '!$H:$H)&gt;VLOOKUP($C$23&amp;"-"&amp;AH$24&amp;"-"&amp;$B$26,'Вставить отчет '!$P:$S,4,0),SUMIF('Вставить отчет '!$P:$P,$C$23&amp;"-"&amp;AH$24&amp;"-"&amp;$B$26,'Вставить отчет '!$H:$H),SUMIF('Вставить отчет '!$P:$P,$C$23&amp;"-"&amp;AH$24&amp;"-"&amp;$B$26,'Вставить отчет '!$H:$H)),0)</f>
        <v>0</v>
      </c>
      <c r="AI26" s="29">
        <f>IFERROR(IF(SUMIF('Вставить отчет '!$P:$P,$C$23&amp;"-"&amp;AI$24&amp;"-"&amp;$B$26,'Вставить отчет '!$H:$H)&gt;VLOOKUP($C$23&amp;"-"&amp;AI$24&amp;"-"&amp;$B$26,'Вставить отчет '!$P:$S,4,0),SUMIF('Вставить отчет '!$P:$P,$C$23&amp;"-"&amp;AI$24&amp;"-"&amp;$B$26,'Вставить отчет '!$H:$H),SUMIF('Вставить отчет '!$P:$P,$C$23&amp;"-"&amp;AI$24&amp;"-"&amp;$B$26,'Вставить отчет '!$H:$H)),0)</f>
        <v>0</v>
      </c>
      <c r="AJ26" s="29">
        <f>IFERROR(IF(SUMIF('Вставить отчет '!$P:$P,$C$23&amp;"-"&amp;AJ$24&amp;"-"&amp;$B$26,'Вставить отчет '!$H:$H)&gt;VLOOKUP($C$23&amp;"-"&amp;AJ$24&amp;"-"&amp;$B$26,'Вставить отчет '!$P:$S,4,0),SUMIF('Вставить отчет '!$P:$P,$C$23&amp;"-"&amp;AJ$24&amp;"-"&amp;$B$26,'Вставить отчет '!$H:$H),SUMIF('Вставить отчет '!$P:$P,$C$23&amp;"-"&amp;AJ$24&amp;"-"&amp;$B$26,'Вставить отчет '!$H:$H)),0)</f>
        <v>0</v>
      </c>
      <c r="AK26" s="29">
        <f>IFERROR(IF(SUMIF('Вставить отчет '!$P:$P,$C$23&amp;"-"&amp;AK$24&amp;"-"&amp;$B$26,'Вставить отчет '!$H:$H)&gt;VLOOKUP($C$23&amp;"-"&amp;AK$24&amp;"-"&amp;$B$26,'Вставить отчет '!$P:$S,4,0),SUMIF('Вставить отчет '!$P:$P,$C$23&amp;"-"&amp;AK$24&amp;"-"&amp;$B$26,'Вставить отчет '!$H:$H),SUMIF('Вставить отчет '!$P:$P,$C$23&amp;"-"&amp;AK$24&amp;"-"&amp;$B$26,'Вставить отчет '!$H:$H)),0)</f>
        <v>0</v>
      </c>
      <c r="AL26" s="29">
        <f>IFERROR(IF(SUMIF('Вставить отчет '!$P:$P,$C$23&amp;"-"&amp;AL$24&amp;"-"&amp;$B$26,'Вставить отчет '!$H:$H)&gt;VLOOKUP($C$23&amp;"-"&amp;AL$24&amp;"-"&amp;$B$26,'Вставить отчет '!$P:$S,4,0),SUMIF('Вставить отчет '!$P:$P,$C$23&amp;"-"&amp;AL$24&amp;"-"&amp;$B$26,'Вставить отчет '!$H:$H),SUMIF('Вставить отчет '!$P:$P,$C$23&amp;"-"&amp;AL$24&amp;"-"&amp;$B$26,'Вставить отчет '!$H:$H)),0)</f>
        <v>0</v>
      </c>
      <c r="AM26" s="29">
        <f>IFERROR(IF(SUMIF('Вставить отчет '!$P:$P,$C$23&amp;"-"&amp;AM$24&amp;"-"&amp;$B$26,'Вставить отчет '!$H:$H)&gt;VLOOKUP($C$23&amp;"-"&amp;AM$24&amp;"-"&amp;$B$26,'Вставить отчет '!$P:$S,4,0),SUMIF('Вставить отчет '!$P:$P,$C$23&amp;"-"&amp;AM$24&amp;"-"&amp;$B$26,'Вставить отчет '!$H:$H),SUMIF('Вставить отчет '!$P:$P,$C$23&amp;"-"&amp;AM$24&amp;"-"&amp;$B$26,'Вставить отчет '!$H:$H)),0)</f>
        <v>0</v>
      </c>
      <c r="AN26" s="29">
        <f>IFERROR(IF(SUMIF('Вставить отчет '!$P:$P,$C$23&amp;"-"&amp;AN$24&amp;"-"&amp;$B$26,'Вставить отчет '!$H:$H)&gt;VLOOKUP($C$23&amp;"-"&amp;AN$24&amp;"-"&amp;$B$26,'Вставить отчет '!$P:$S,4,0),SUMIF('Вставить отчет '!$P:$P,$C$23&amp;"-"&amp;AN$24&amp;"-"&amp;$B$26,'Вставить отчет '!$H:$H),SUMIF('Вставить отчет '!$P:$P,$C$23&amp;"-"&amp;AN$24&amp;"-"&amp;$B$26,'Вставить отчет '!$H:$H)),0)</f>
        <v>0</v>
      </c>
      <c r="AO26" s="29">
        <f>IFERROR(IF(SUMIF('Вставить отчет '!$P:$P,$C$23&amp;"-"&amp;AO$24&amp;"-"&amp;$B$26,'Вставить отчет '!$H:$H)&gt;VLOOKUP($C$23&amp;"-"&amp;AO$24&amp;"-"&amp;$B$26,'Вставить отчет '!$P:$S,4,0),SUMIF('Вставить отчет '!$P:$P,$C$23&amp;"-"&amp;AO$24&amp;"-"&amp;$B$26,'Вставить отчет '!$H:$H),SUMIF('Вставить отчет '!$P:$P,$C$23&amp;"-"&amp;AO$24&amp;"-"&amp;$B$26,'Вставить отчет '!$H:$H)),0)</f>
        <v>0</v>
      </c>
      <c r="AP26" s="29">
        <f>IFERROR(IF(SUMIF('Вставить отчет '!$P:$P,$C$23&amp;"-"&amp;AP$24&amp;"-"&amp;$B$26,'Вставить отчет '!$H:$H)&gt;VLOOKUP($C$23&amp;"-"&amp;AP$24&amp;"-"&amp;$B$26,'Вставить отчет '!$P:$S,4,0),SUMIF('Вставить отчет '!$P:$P,$C$23&amp;"-"&amp;AP$24&amp;"-"&amp;$B$26,'Вставить отчет '!$H:$H),SUMIF('Вставить отчет '!$P:$P,$C$23&amp;"-"&amp;AP$24&amp;"-"&amp;$B$26,'Вставить отчет '!$H:$H)),0)</f>
        <v>0</v>
      </c>
      <c r="AQ26" s="29">
        <f>IFERROR(IF(SUMIF('Вставить отчет '!$P:$P,$C$23&amp;"-"&amp;AQ$24&amp;"-"&amp;$B$26,'Вставить отчет '!$H:$H)&gt;VLOOKUP($C$23&amp;"-"&amp;AQ$24&amp;"-"&amp;$B$26,'Вставить отчет '!$P:$S,4,0),SUMIF('Вставить отчет '!$P:$P,$C$23&amp;"-"&amp;AQ$24&amp;"-"&amp;$B$26,'Вставить отчет '!$H:$H),SUMIF('Вставить отчет '!$P:$P,$C$23&amp;"-"&amp;AQ$24&amp;"-"&amp;$B$26,'Вставить отчет '!$H:$H)),0)</f>
        <v>0</v>
      </c>
      <c r="AR26" s="29">
        <f>IFERROR(IF(SUMIF('Вставить отчет '!$P:$P,$C$23&amp;"-"&amp;AR$24&amp;"-"&amp;$B$26,'Вставить отчет '!$H:$H)&gt;VLOOKUP($C$23&amp;"-"&amp;AR$24&amp;"-"&amp;$B$26,'Вставить отчет '!$P:$S,4,0),SUMIF('Вставить отчет '!$P:$P,$C$23&amp;"-"&amp;AR$24&amp;"-"&amp;$B$26,'Вставить отчет '!$H:$H),SUMIF('Вставить отчет '!$P:$P,$C$23&amp;"-"&amp;AR$24&amp;"-"&amp;$B$26,'Вставить отчет '!$H:$H)),0)</f>
        <v>0</v>
      </c>
      <c r="AS26" s="29">
        <f>IFERROR(IF(SUMIF('Вставить отчет '!$P:$P,$C$23&amp;"-"&amp;AS$24&amp;"-"&amp;$B$26,'Вставить отчет '!$H:$H)&gt;VLOOKUP($C$23&amp;"-"&amp;AS$24&amp;"-"&amp;$B$26,'Вставить отчет '!$P:$S,4,0),SUMIF('Вставить отчет '!$P:$P,$C$23&amp;"-"&amp;AS$24&amp;"-"&amp;$B$26,'Вставить отчет '!$H:$H),SUMIF('Вставить отчет '!$P:$P,$C$23&amp;"-"&amp;AS$24&amp;"-"&amp;$B$26,'Вставить отчет '!$H:$H)),0)</f>
        <v>0</v>
      </c>
      <c r="AT26" s="29">
        <f>IFERROR(IF(SUMIF('Вставить отчет '!$P:$P,$C$23&amp;"-"&amp;AT$24&amp;"-"&amp;$B$26,'Вставить отчет '!$H:$H)&gt;VLOOKUP($C$23&amp;"-"&amp;AT$24&amp;"-"&amp;$B$26,'Вставить отчет '!$P:$S,4,0),SUMIF('Вставить отчет '!$P:$P,$C$23&amp;"-"&amp;AT$24&amp;"-"&amp;$B$26,'Вставить отчет '!$H:$H),SUMIF('Вставить отчет '!$P:$P,$C$23&amp;"-"&amp;AT$24&amp;"-"&amp;$B$26,'Вставить отчет '!$H:$H)),0)</f>
        <v>0</v>
      </c>
      <c r="AU26" s="29">
        <f>IFERROR(IF(SUMIF('Вставить отчет '!$P:$P,$C$23&amp;"-"&amp;AU$24&amp;"-"&amp;$B$26,'Вставить отчет '!$H:$H)&gt;VLOOKUP($C$23&amp;"-"&amp;AU$24&amp;"-"&amp;$B$26,'Вставить отчет '!$P:$S,4,0),SUMIF('Вставить отчет '!$P:$P,$C$23&amp;"-"&amp;AU$24&amp;"-"&amp;$B$26,'Вставить отчет '!$H:$H),SUMIF('Вставить отчет '!$P:$P,$C$23&amp;"-"&amp;AU$24&amp;"-"&amp;$B$26,'Вставить отчет '!$H:$H)),0)</f>
        <v>0</v>
      </c>
      <c r="AV26" s="29">
        <f>IFERROR(IF(SUMIF('Вставить отчет '!$P:$P,$C$23&amp;"-"&amp;AV$24&amp;"-"&amp;$B$26,'Вставить отчет '!$H:$H)&gt;VLOOKUP($C$23&amp;"-"&amp;AV$24&amp;"-"&amp;$B$26,'Вставить отчет '!$P:$S,4,0),SUMIF('Вставить отчет '!$P:$P,$C$23&amp;"-"&amp;AV$24&amp;"-"&amp;$B$26,'Вставить отчет '!$H:$H),SUMIF('Вставить отчет '!$P:$P,$C$23&amp;"-"&amp;AV$24&amp;"-"&amp;$B$26,'Вставить отчет '!$H:$H)),0)</f>
        <v>0</v>
      </c>
      <c r="AW26" s="29">
        <f>IFERROR(IF(SUMIF('Вставить отчет '!$P:$P,$C$23&amp;"-"&amp;AW$24&amp;"-"&amp;$B$26,'Вставить отчет '!$H:$H)&gt;VLOOKUP($C$23&amp;"-"&amp;AW$24&amp;"-"&amp;$B$26,'Вставить отчет '!$P:$S,4,0),SUMIF('Вставить отчет '!$P:$P,$C$23&amp;"-"&amp;AW$24&amp;"-"&amp;$B$26,'Вставить отчет '!$H:$H),SUMIF('Вставить отчет '!$P:$P,$C$23&amp;"-"&amp;AW$24&amp;"-"&amp;$B$26,'Вставить отчет '!$H:$H)),0)</f>
        <v>0</v>
      </c>
      <c r="AX26" s="29">
        <f>IFERROR(IF(SUMIF('Вставить отчет '!$P:$P,$C$23&amp;"-"&amp;AX$24&amp;"-"&amp;$B$26,'Вставить отчет '!$H:$H)&gt;VLOOKUP($C$23&amp;"-"&amp;AX$24&amp;"-"&amp;$B$26,'Вставить отчет '!$P:$S,4,0),SUMIF('Вставить отчет '!$P:$P,$C$23&amp;"-"&amp;AX$24&amp;"-"&amp;$B$26,'Вставить отчет '!$H:$H),SUMIF('Вставить отчет '!$P:$P,$C$23&amp;"-"&amp;AX$24&amp;"-"&amp;$B$26,'Вставить отчет '!$H:$H)),0)</f>
        <v>0</v>
      </c>
      <c r="AY26" s="29">
        <f>IFERROR(IF(SUMIF('Вставить отчет '!$P:$P,$C$23&amp;"-"&amp;AY$24&amp;"-"&amp;$B$26,'Вставить отчет '!$H:$H)&gt;VLOOKUP($C$23&amp;"-"&amp;AY$24&amp;"-"&amp;$B$26,'Вставить отчет '!$P:$S,4,0),SUMIF('Вставить отчет '!$P:$P,$C$23&amp;"-"&amp;AY$24&amp;"-"&amp;$B$26,'Вставить отчет '!$H:$H),SUMIF('Вставить отчет '!$P:$P,$C$23&amp;"-"&amp;AY$24&amp;"-"&amp;$B$26,'Вставить отчет '!$H:$H)),0)</f>
        <v>0</v>
      </c>
      <c r="AZ26" s="29">
        <f>IFERROR(IF(SUMIF('Вставить отчет '!$P:$P,$C$23&amp;"-"&amp;AZ$24&amp;"-"&amp;$B$26,'Вставить отчет '!$H:$H)&gt;VLOOKUP($C$23&amp;"-"&amp;AZ$24&amp;"-"&amp;$B$26,'Вставить отчет '!$P:$S,4,0),SUMIF('Вставить отчет '!$P:$P,$C$23&amp;"-"&amp;AZ$24&amp;"-"&amp;$B$26,'Вставить отчет '!$H:$H),SUMIF('Вставить отчет '!$P:$P,$C$23&amp;"-"&amp;AZ$24&amp;"-"&amp;$B$26,'Вставить отчет '!$H:$H)),0)</f>
        <v>0</v>
      </c>
      <c r="BA26" s="29">
        <f>IFERROR(IF(SUMIF('Вставить отчет '!$P:$P,$C$23&amp;"-"&amp;BA$24&amp;"-"&amp;$B$26,'Вставить отчет '!$H:$H)&gt;VLOOKUP($C$23&amp;"-"&amp;BA$24&amp;"-"&amp;$B$26,'Вставить отчет '!$P:$S,4,0),SUMIF('Вставить отчет '!$P:$P,$C$23&amp;"-"&amp;BA$24&amp;"-"&amp;$B$26,'Вставить отчет '!$H:$H),SUMIF('Вставить отчет '!$P:$P,$C$23&amp;"-"&amp;BA$24&amp;"-"&amp;$B$26,'Вставить отчет '!$H:$H)),0)</f>
        <v>0</v>
      </c>
      <c r="BB26" s="29">
        <f>IFERROR(IF(SUMIF('Вставить отчет '!$P:$P,$C$23&amp;"-"&amp;BB$24&amp;"-"&amp;$B$26,'Вставить отчет '!$H:$H)&gt;VLOOKUP($C$23&amp;"-"&amp;BB$24&amp;"-"&amp;$B$26,'Вставить отчет '!$P:$S,4,0),SUMIF('Вставить отчет '!$P:$P,$C$23&amp;"-"&amp;BB$24&amp;"-"&amp;$B$26,'Вставить отчет '!$H:$H),SUMIF('Вставить отчет '!$P:$P,$C$23&amp;"-"&amp;BB$24&amp;"-"&amp;$B$26,'Вставить отчет '!$H:$H)),0)</f>
        <v>0</v>
      </c>
      <c r="BC26" s="29">
        <f>IFERROR(IF(SUMIF('Вставить отчет '!$P:$P,$C$23&amp;"-"&amp;BC$24&amp;"-"&amp;$B$26,'Вставить отчет '!$H:$H)&gt;VLOOKUP($C$23&amp;"-"&amp;BC$24&amp;"-"&amp;$B$26,'Вставить отчет '!$P:$S,4,0),SUMIF('Вставить отчет '!$P:$P,$C$23&amp;"-"&amp;BC$24&amp;"-"&amp;$B$26,'Вставить отчет '!$H:$H),SUMIF('Вставить отчет '!$P:$P,$C$23&amp;"-"&amp;BC$24&amp;"-"&amp;$B$26,'Вставить отчет '!$H:$H)),0)</f>
        <v>0</v>
      </c>
      <c r="BD26" s="29">
        <f>IFERROR(IF(SUMIF('Вставить отчет '!$P:$P,$C$23&amp;"-"&amp;BD$24&amp;"-"&amp;$B$26,'Вставить отчет '!$H:$H)&gt;VLOOKUP($C$23&amp;"-"&amp;BD$24&amp;"-"&amp;$B$26,'Вставить отчет '!$P:$S,4,0),SUMIF('Вставить отчет '!$P:$P,$C$23&amp;"-"&amp;BD$24&amp;"-"&amp;$B$26,'Вставить отчет '!$H:$H),SUMIF('Вставить отчет '!$P:$P,$C$23&amp;"-"&amp;BD$24&amp;"-"&amp;$B$26,'Вставить отчет '!$H:$H)),0)</f>
        <v>0</v>
      </c>
      <c r="BE26" s="29">
        <f>IFERROR(IF(SUMIF('Вставить отчет '!$P:$P,$C$23&amp;"-"&amp;BE$24&amp;"-"&amp;$B$26,'Вставить отчет '!$H:$H)&gt;VLOOKUP($C$23&amp;"-"&amp;BE$24&amp;"-"&amp;$B$26,'Вставить отчет '!$P:$S,4,0),SUMIF('Вставить отчет '!$P:$P,$C$23&amp;"-"&amp;BE$24&amp;"-"&amp;$B$26,'Вставить отчет '!$H:$H),SUMIF('Вставить отчет '!$P:$P,$C$23&amp;"-"&amp;BE$24&amp;"-"&amp;$B$26,'Вставить отчет '!$H:$H)),0)</f>
        <v>0</v>
      </c>
      <c r="BF26" s="29">
        <f>IFERROR(IF(SUMIF('Вставить отчет '!$P:$P,$C$23&amp;"-"&amp;BF$24&amp;"-"&amp;$B$26,'Вставить отчет '!$H:$H)&gt;VLOOKUP($C$23&amp;"-"&amp;BF$24&amp;"-"&amp;$B$26,'Вставить отчет '!$P:$S,4,0),SUMIF('Вставить отчет '!$P:$P,$C$23&amp;"-"&amp;BF$24&amp;"-"&amp;$B$26,'Вставить отчет '!$H:$H),SUMIF('Вставить отчет '!$P:$P,$C$23&amp;"-"&amp;BF$24&amp;"-"&amp;$B$26,'Вставить отчет '!$H:$H)),0)</f>
        <v>0</v>
      </c>
      <c r="BG26" s="29">
        <f>IFERROR(IF(SUMIF('Вставить отчет '!$P:$P,$C$23&amp;"-"&amp;BG$24&amp;"-"&amp;$B$26,'Вставить отчет '!$H:$H)&gt;VLOOKUP($C$23&amp;"-"&amp;BG$24&amp;"-"&amp;$B$26,'Вставить отчет '!$P:$S,4,0),SUMIF('Вставить отчет '!$P:$P,$C$23&amp;"-"&amp;BG$24&amp;"-"&amp;$B$26,'Вставить отчет '!$H:$H),SUMIF('Вставить отчет '!$P:$P,$C$23&amp;"-"&amp;BG$24&amp;"-"&amp;$B$26,'Вставить отчет '!$H:$H)),0)</f>
        <v>0</v>
      </c>
      <c r="BH26" s="29">
        <f>IFERROR(IF(SUMIF('Вставить отчет '!$P:$P,$C$23&amp;"-"&amp;BH$24&amp;"-"&amp;$B$26,'Вставить отчет '!$H:$H)&gt;VLOOKUP($C$23&amp;"-"&amp;BH$24&amp;"-"&amp;$B$26,'Вставить отчет '!$P:$S,4,0),SUMIF('Вставить отчет '!$P:$P,$C$23&amp;"-"&amp;BH$24&amp;"-"&amp;$B$26,'Вставить отчет '!$H:$H),SUMIF('Вставить отчет '!$P:$P,$C$23&amp;"-"&amp;BH$24&amp;"-"&amp;$B$26,'Вставить отчет '!$H:$H)),0)</f>
        <v>0</v>
      </c>
      <c r="BI26" s="29">
        <f>IFERROR(IF(SUMIF('Вставить отчет '!$P:$P,$C$23&amp;"-"&amp;BI$24&amp;"-"&amp;$B$26,'Вставить отчет '!$H:$H)&gt;VLOOKUP($C$23&amp;"-"&amp;BI$24&amp;"-"&amp;$B$26,'Вставить отчет '!$P:$S,4,0),SUMIF('Вставить отчет '!$P:$P,$C$23&amp;"-"&amp;BI$24&amp;"-"&amp;$B$26,'Вставить отчет '!$H:$H),SUMIF('Вставить отчет '!$P:$P,$C$23&amp;"-"&amp;BI$24&amp;"-"&amp;$B$26,'Вставить отчет '!$H:$H)),0)</f>
        <v>0</v>
      </c>
      <c r="BJ26" s="29">
        <f>IFERROR(IF(SUMIF('Вставить отчет '!$P:$P,$C$23&amp;"-"&amp;BJ$24&amp;"-"&amp;$B$26,'Вставить отчет '!$H:$H)&gt;VLOOKUP($C$23&amp;"-"&amp;BJ$24&amp;"-"&amp;$B$26,'Вставить отчет '!$P:$S,4,0),SUMIF('Вставить отчет '!$P:$P,$C$23&amp;"-"&amp;BJ$24&amp;"-"&amp;$B$26,'Вставить отчет '!$H:$H),SUMIF('Вставить отчет '!$P:$P,$C$23&amp;"-"&amp;BJ$24&amp;"-"&amp;$B$26,'Вставить отчет '!$H:$H)),0)</f>
        <v>0</v>
      </c>
      <c r="BK26" s="29">
        <f>IFERROR(IF(SUMIF('Вставить отчет '!$P:$P,$C$23&amp;"-"&amp;BK$24&amp;"-"&amp;$B$26,'Вставить отчет '!$H:$H)&gt;VLOOKUP($C$23&amp;"-"&amp;BK$24&amp;"-"&amp;$B$26,'Вставить отчет '!$P:$S,4,0),SUMIF('Вставить отчет '!$P:$P,$C$23&amp;"-"&amp;BK$24&amp;"-"&amp;$B$26,'Вставить отчет '!$H:$H),SUMIF('Вставить отчет '!$P:$P,$C$23&amp;"-"&amp;BK$24&amp;"-"&amp;$B$26,'Вставить отчет '!$H:$H)),0)</f>
        <v>0</v>
      </c>
      <c r="BL26" s="29">
        <f>IFERROR(IF(SUMIF('Вставить отчет '!$P:$P,$C$23&amp;"-"&amp;BL$24&amp;"-"&amp;$B$26,'Вставить отчет '!$H:$H)&gt;VLOOKUP($C$23&amp;"-"&amp;BL$24&amp;"-"&amp;$B$26,'Вставить отчет '!$P:$S,4,0),SUMIF('Вставить отчет '!$P:$P,$C$23&amp;"-"&amp;BL$24&amp;"-"&amp;$B$26,'Вставить отчет '!$H:$H),SUMIF('Вставить отчет '!$P:$P,$C$23&amp;"-"&amp;BL$24&amp;"-"&amp;$B$26,'Вставить отчет '!$H:$H)),0)</f>
        <v>0</v>
      </c>
      <c r="BM26" s="29">
        <f>IFERROR(IF(SUMIF('Вставить отчет '!$P:$P,$C$23&amp;"-"&amp;BM$24&amp;"-"&amp;$B$26,'Вставить отчет '!$H:$H)&gt;VLOOKUP($C$23&amp;"-"&amp;BM$24&amp;"-"&amp;$B$26,'Вставить отчет '!$P:$S,4,0),SUMIF('Вставить отчет '!$P:$P,$C$23&amp;"-"&amp;BM$24&amp;"-"&amp;$B$26,'Вставить отчет '!$H:$H),SUMIF('Вставить отчет '!$P:$P,$C$23&amp;"-"&amp;BM$24&amp;"-"&amp;$B$26,'Вставить отчет '!$H:$H)),0)</f>
        <v>0</v>
      </c>
      <c r="BN26" s="29">
        <f>IFERROR(IF(SUMIF('Вставить отчет '!$P:$P,$C$23&amp;"-"&amp;BN$24&amp;"-"&amp;$B$26,'Вставить отчет '!$H:$H)&gt;VLOOKUP($C$23&amp;"-"&amp;BN$24&amp;"-"&amp;$B$26,'Вставить отчет '!$P:$S,4,0),SUMIF('Вставить отчет '!$P:$P,$C$23&amp;"-"&amp;BN$24&amp;"-"&amp;$B$26,'Вставить отчет '!$H:$H),SUMIF('Вставить отчет '!$P:$P,$C$23&amp;"-"&amp;BN$24&amp;"-"&amp;$B$26,'Вставить отчет '!$H:$H)),0)</f>
        <v>0</v>
      </c>
      <c r="BO26" s="29">
        <f>IFERROR(IF(SUMIF('Вставить отчет '!$P:$P,$C$23&amp;"-"&amp;BO$24&amp;"-"&amp;$B$26,'Вставить отчет '!$H:$H)&gt;VLOOKUP($C$23&amp;"-"&amp;BO$24&amp;"-"&amp;$B$26,'Вставить отчет '!$P:$S,4,0),SUMIF('Вставить отчет '!$P:$P,$C$23&amp;"-"&amp;BO$24&amp;"-"&amp;$B$26,'Вставить отчет '!$H:$H),SUMIF('Вставить отчет '!$P:$P,$C$23&amp;"-"&amp;BO$24&amp;"-"&amp;$B$26,'Вставить отчет '!$H:$H)),0)</f>
        <v>0</v>
      </c>
      <c r="BP26" s="29">
        <f>IFERROR(IF(SUMIF('Вставить отчет '!$P:$P,$C$23&amp;"-"&amp;BP$24&amp;"-"&amp;$B$26,'Вставить отчет '!$H:$H)&gt;VLOOKUP($C$23&amp;"-"&amp;BP$24&amp;"-"&amp;$B$26,'Вставить отчет '!$P:$S,4,0),SUMIF('Вставить отчет '!$P:$P,$C$23&amp;"-"&amp;BP$24&amp;"-"&amp;$B$26,'Вставить отчет '!$H:$H),SUMIF('Вставить отчет '!$P:$P,$C$23&amp;"-"&amp;BP$24&amp;"-"&amp;$B$26,'Вставить отчет '!$H:$H)),0)</f>
        <v>0</v>
      </c>
      <c r="BQ26" s="29">
        <f>IFERROR(IF(SUMIF('Вставить отчет '!$P:$P,$C$23&amp;"-"&amp;BQ$24&amp;"-"&amp;$B$26,'Вставить отчет '!$H:$H)&gt;VLOOKUP($C$23&amp;"-"&amp;BQ$24&amp;"-"&amp;$B$26,'Вставить отчет '!$P:$S,4,0),SUMIF('Вставить отчет '!$P:$P,$C$23&amp;"-"&amp;BQ$24&amp;"-"&amp;$B$26,'Вставить отчет '!$H:$H),SUMIF('Вставить отчет '!$P:$P,$C$23&amp;"-"&amp;BQ$24&amp;"-"&amp;$B$26,'Вставить отчет '!$H:$H)),0)</f>
        <v>0</v>
      </c>
      <c r="BR26" s="29">
        <f>IFERROR(IF(SUMIF('Вставить отчет '!$P:$P,$C$23&amp;"-"&amp;BR$24&amp;"-"&amp;$B$26,'Вставить отчет '!$H:$H)&gt;VLOOKUP($C$23&amp;"-"&amp;BR$24&amp;"-"&amp;$B$26,'Вставить отчет '!$P:$S,4,0),SUMIF('Вставить отчет '!$P:$P,$C$23&amp;"-"&amp;BR$24&amp;"-"&amp;$B$26,'Вставить отчет '!$H:$H),SUMIF('Вставить отчет '!$P:$P,$C$23&amp;"-"&amp;BR$24&amp;"-"&amp;$B$26,'Вставить отчет '!$H:$H)),0)</f>
        <v>0</v>
      </c>
      <c r="BS26" s="29">
        <f>IFERROR(IF(SUMIF('Вставить отчет '!$P:$P,$C$23&amp;"-"&amp;BS$24&amp;"-"&amp;$B$26,'Вставить отчет '!$H:$H)&gt;VLOOKUP($C$23&amp;"-"&amp;BS$24&amp;"-"&amp;$B$26,'Вставить отчет '!$P:$S,4,0),SUMIF('Вставить отчет '!$P:$P,$C$23&amp;"-"&amp;BS$24&amp;"-"&amp;$B$26,'Вставить отчет '!$H:$H),SUMIF('Вставить отчет '!$P:$P,$C$23&amp;"-"&amp;BS$24&amp;"-"&amp;$B$26,'Вставить отчет '!$H:$H)),0)</f>
        <v>0</v>
      </c>
      <c r="BT26" s="29">
        <f>IFERROR(IF(SUMIF('Вставить отчет '!$P:$P,$C$23&amp;"-"&amp;BT$24&amp;"-"&amp;$B$26,'Вставить отчет '!$H:$H)&gt;VLOOKUP($C$23&amp;"-"&amp;BT$24&amp;"-"&amp;$B$26,'Вставить отчет '!$P:$S,4,0),SUMIF('Вставить отчет '!$P:$P,$C$23&amp;"-"&amp;BT$24&amp;"-"&amp;$B$26,'Вставить отчет '!$H:$H),SUMIF('Вставить отчет '!$P:$P,$C$23&amp;"-"&amp;BT$24&amp;"-"&amp;$B$26,'Вставить отчет '!$H:$H)),0)</f>
        <v>0</v>
      </c>
      <c r="BU26" s="29">
        <f>IFERROR(IF(SUMIF('Вставить отчет '!$P:$P,$C$23&amp;"-"&amp;BU$24&amp;"-"&amp;$B$26,'Вставить отчет '!$H:$H)&gt;VLOOKUP($C$23&amp;"-"&amp;BU$24&amp;"-"&amp;$B$26,'Вставить отчет '!$P:$S,4,0),SUMIF('Вставить отчет '!$P:$P,$C$23&amp;"-"&amp;BU$24&amp;"-"&amp;$B$26,'Вставить отчет '!$H:$H),SUMIF('Вставить отчет '!$P:$P,$C$23&amp;"-"&amp;BU$24&amp;"-"&amp;$B$26,'Вставить отчет '!$H:$H)),0)</f>
        <v>0</v>
      </c>
      <c r="BV26" s="29">
        <f>IFERROR(IF(SUMIF('Вставить отчет '!$P:$P,$C$23&amp;"-"&amp;BV$24&amp;"-"&amp;$B$26,'Вставить отчет '!$H:$H)&gt;VLOOKUP($C$23&amp;"-"&amp;BV$24&amp;"-"&amp;$B$26,'Вставить отчет '!$P:$S,4,0),SUMIF('Вставить отчет '!$P:$P,$C$23&amp;"-"&amp;BV$24&amp;"-"&amp;$B$26,'Вставить отчет '!$H:$H),SUMIF('Вставить отчет '!$P:$P,$C$23&amp;"-"&amp;BV$24&amp;"-"&amp;$B$26,'Вставить отчет '!$H:$H)),0)</f>
        <v>0</v>
      </c>
      <c r="BW26" s="29">
        <f>IFERROR(IF(SUMIF('Вставить отчет '!$P:$P,$C$23&amp;"-"&amp;BW$24&amp;"-"&amp;$B$26,'Вставить отчет '!$H:$H)&gt;VLOOKUP($C$23&amp;"-"&amp;BW$24&amp;"-"&amp;$B$26,'Вставить отчет '!$P:$S,4,0),SUMIF('Вставить отчет '!$P:$P,$C$23&amp;"-"&amp;BW$24&amp;"-"&amp;$B$26,'Вставить отчет '!$H:$H),SUMIF('Вставить отчет '!$P:$P,$C$23&amp;"-"&amp;BW$24&amp;"-"&amp;$B$26,'Вставить отчет '!$H:$H)),0)</f>
        <v>0</v>
      </c>
      <c r="BX26" s="29">
        <f>IFERROR(IF(SUMIF('Вставить отчет '!$P:$P,$C$23&amp;"-"&amp;BX$24&amp;"-"&amp;$B$26,'Вставить отчет '!$H:$H)&gt;VLOOKUP($C$23&amp;"-"&amp;BX$24&amp;"-"&amp;$B$26,'Вставить отчет '!$P:$S,4,0),SUMIF('Вставить отчет '!$P:$P,$C$23&amp;"-"&amp;BX$24&amp;"-"&amp;$B$26,'Вставить отчет '!$H:$H),SUMIF('Вставить отчет '!$P:$P,$C$23&amp;"-"&amp;BX$24&amp;"-"&amp;$B$26,'Вставить отчет '!$H:$H)),0)</f>
        <v>0</v>
      </c>
      <c r="BY26" s="29">
        <f>IFERROR(IF(SUMIF('Вставить отчет '!$P:$P,$C$23&amp;"-"&amp;BY$24&amp;"-"&amp;$B$26,'Вставить отчет '!$H:$H)&gt;VLOOKUP($C$23&amp;"-"&amp;BY$24&amp;"-"&amp;$B$26,'Вставить отчет '!$P:$S,4,0),SUMIF('Вставить отчет '!$P:$P,$C$23&amp;"-"&amp;BY$24&amp;"-"&amp;$B$26,'Вставить отчет '!$H:$H),SUMIF('Вставить отчет '!$P:$P,$C$23&amp;"-"&amp;BY$24&amp;"-"&amp;$B$26,'Вставить отчет '!$H:$H)),0)</f>
        <v>0</v>
      </c>
      <c r="BZ26" s="29">
        <f>IFERROR(IF(SUMIF('Вставить отчет '!$P:$P,$C$23&amp;"-"&amp;BZ$24&amp;"-"&amp;$B$26,'Вставить отчет '!$H:$H)&gt;VLOOKUP($C$23&amp;"-"&amp;BZ$24&amp;"-"&amp;$B$26,'Вставить отчет '!$P:$S,4,0),SUMIF('Вставить отчет '!$P:$P,$C$23&amp;"-"&amp;BZ$24&amp;"-"&amp;$B$26,'Вставить отчет '!$H:$H),SUMIF('Вставить отчет '!$P:$P,$C$23&amp;"-"&amp;BZ$24&amp;"-"&amp;$B$26,'Вставить отчет '!$H:$H)),0)</f>
        <v>0</v>
      </c>
      <c r="CA26" s="29">
        <f>IFERROR(IF(SUMIF('Вставить отчет '!$P:$P,$C$23&amp;"-"&amp;CA$24&amp;"-"&amp;$B$26,'Вставить отчет '!$H:$H)&gt;VLOOKUP($C$23&amp;"-"&amp;CA$24&amp;"-"&amp;$B$26,'Вставить отчет '!$P:$S,4,0),SUMIF('Вставить отчет '!$P:$P,$C$23&amp;"-"&amp;CA$24&amp;"-"&amp;$B$26,'Вставить отчет '!$H:$H),SUMIF('Вставить отчет '!$P:$P,$C$23&amp;"-"&amp;CA$24&amp;"-"&amp;$B$26,'Вставить отчет '!$H:$H)),0)</f>
        <v>0</v>
      </c>
      <c r="CB26" s="29">
        <f>IFERROR(IF(SUMIF('Вставить отчет '!$P:$P,$C$23&amp;"-"&amp;CB$24&amp;"-"&amp;$B$26,'Вставить отчет '!$H:$H)&gt;VLOOKUP($C$23&amp;"-"&amp;CB$24&amp;"-"&amp;$B$26,'Вставить отчет '!$P:$S,4,0),SUMIF('Вставить отчет '!$P:$P,$C$23&amp;"-"&amp;CB$24&amp;"-"&amp;$B$26,'Вставить отчет '!$H:$H),SUMIF('Вставить отчет '!$P:$P,$C$23&amp;"-"&amp;CB$24&amp;"-"&amp;$B$26,'Вставить отчет '!$H:$H)),0)</f>
        <v>0</v>
      </c>
      <c r="CC26" s="29">
        <f>IFERROR(IF(SUMIF('Вставить отчет '!$P:$P,$C$23&amp;"-"&amp;CC$24&amp;"-"&amp;$B$26,'Вставить отчет '!$H:$H)&gt;VLOOKUP($C$23&amp;"-"&amp;CC$24&amp;"-"&amp;$B$26,'Вставить отчет '!$P:$S,4,0),SUMIF('Вставить отчет '!$P:$P,$C$23&amp;"-"&amp;CC$24&amp;"-"&amp;$B$26,'Вставить отчет '!$H:$H),SUMIF('Вставить отчет '!$P:$P,$C$23&amp;"-"&amp;CC$24&amp;"-"&amp;$B$26,'Вставить отчет '!$H:$H)),0)</f>
        <v>0</v>
      </c>
      <c r="CD26" s="29">
        <f>IFERROR(IF(SUMIF('Вставить отчет '!$P:$P,$C$23&amp;"-"&amp;CD$24&amp;"-"&amp;$B$26,'Вставить отчет '!$H:$H)&gt;VLOOKUP($C$23&amp;"-"&amp;CD$24&amp;"-"&amp;$B$26,'Вставить отчет '!$P:$S,4,0),SUMIF('Вставить отчет '!$P:$P,$C$23&amp;"-"&amp;CD$24&amp;"-"&amp;$B$26,'Вставить отчет '!$H:$H),SUMIF('Вставить отчет '!$P:$P,$C$23&amp;"-"&amp;CD$24&amp;"-"&amp;$B$26,'Вставить отчет '!$H:$H)),0)</f>
        <v>0</v>
      </c>
      <c r="CE26" s="29">
        <f>IFERROR(IF(SUMIF('Вставить отчет '!$P:$P,$C$23&amp;"-"&amp;CE$24&amp;"-"&amp;$B$26,'Вставить отчет '!$H:$H)&gt;VLOOKUP($C$23&amp;"-"&amp;CE$24&amp;"-"&amp;$B$26,'Вставить отчет '!$P:$S,4,0),SUMIF('Вставить отчет '!$P:$P,$C$23&amp;"-"&amp;CE$24&amp;"-"&amp;$B$26,'Вставить отчет '!$H:$H),SUMIF('Вставить отчет '!$P:$P,$C$23&amp;"-"&amp;CE$24&amp;"-"&amp;$B$26,'Вставить отчет '!$H:$H)),0)</f>
        <v>0</v>
      </c>
      <c r="CF26" s="29">
        <f>IFERROR(IF(SUMIF('Вставить отчет '!$P:$P,$C$23&amp;"-"&amp;CF$24&amp;"-"&amp;$B$26,'Вставить отчет '!$H:$H)&gt;VLOOKUP($C$23&amp;"-"&amp;CF$24&amp;"-"&amp;$B$26,'Вставить отчет '!$P:$S,4,0),SUMIF('Вставить отчет '!$P:$P,$C$23&amp;"-"&amp;CF$24&amp;"-"&amp;$B$26,'Вставить отчет '!$H:$H),SUMIF('Вставить отчет '!$P:$P,$C$23&amp;"-"&amp;CF$24&amp;"-"&amp;$B$26,'Вставить отчет '!$H:$H)),0)</f>
        <v>0</v>
      </c>
      <c r="CG26" s="29">
        <f>IFERROR(IF(SUMIF('Вставить отчет '!$P:$P,$C$23&amp;"-"&amp;CG$24&amp;"-"&amp;$B$26,'Вставить отчет '!$H:$H)&gt;VLOOKUP($C$23&amp;"-"&amp;CG$24&amp;"-"&amp;$B$26,'Вставить отчет '!$P:$S,4,0),SUMIF('Вставить отчет '!$P:$P,$C$23&amp;"-"&amp;CG$24&amp;"-"&amp;$B$26,'Вставить отчет '!$H:$H),SUMIF('Вставить отчет '!$P:$P,$C$23&amp;"-"&amp;CG$24&amp;"-"&amp;$B$26,'Вставить отчет '!$H:$H)),0)</f>
        <v>0</v>
      </c>
      <c r="CH26" s="29">
        <f>IFERROR(IF(SUMIF('Вставить отчет '!$P:$P,$C$23&amp;"-"&amp;CH$24&amp;"-"&amp;$B$26,'Вставить отчет '!$H:$H)&gt;VLOOKUP($C$23&amp;"-"&amp;CH$24&amp;"-"&amp;$B$26,'Вставить отчет '!$P:$S,4,0),SUMIF('Вставить отчет '!$P:$P,$C$23&amp;"-"&amp;CH$24&amp;"-"&amp;$B$26,'Вставить отчет '!$H:$H),SUMIF('Вставить отчет '!$P:$P,$C$23&amp;"-"&amp;CH$24&amp;"-"&amp;$B$26,'Вставить отчет '!$H:$H)),0)</f>
        <v>0</v>
      </c>
      <c r="CI26" s="29">
        <f>IFERROR(IF(SUMIF('Вставить отчет '!$P:$P,$C$23&amp;"-"&amp;CI$24&amp;"-"&amp;$B$26,'Вставить отчет '!$H:$H)&gt;VLOOKUP($C$23&amp;"-"&amp;CI$24&amp;"-"&amp;$B$26,'Вставить отчет '!$P:$S,4,0),SUMIF('Вставить отчет '!$P:$P,$C$23&amp;"-"&amp;CI$24&amp;"-"&amp;$B$26,'Вставить отчет '!$H:$H),SUMIF('Вставить отчет '!$P:$P,$C$23&amp;"-"&amp;CI$24&amp;"-"&amp;$B$26,'Вставить отчет '!$H:$H)),0)</f>
        <v>0</v>
      </c>
      <c r="CJ26" s="29">
        <f>IFERROR(IF(SUMIF('Вставить отчет '!$P:$P,$C$23&amp;"-"&amp;CJ$24&amp;"-"&amp;$B$26,'Вставить отчет '!$H:$H)&gt;VLOOKUP($C$23&amp;"-"&amp;CJ$24&amp;"-"&amp;$B$26,'Вставить отчет '!$P:$S,4,0),SUMIF('Вставить отчет '!$P:$P,$C$23&amp;"-"&amp;CJ$24&amp;"-"&amp;$B$26,'Вставить отчет '!$H:$H),SUMIF('Вставить отчет '!$P:$P,$C$23&amp;"-"&amp;CJ$24&amp;"-"&amp;$B$26,'Вставить отчет '!$H:$H)),0)</f>
        <v>0</v>
      </c>
      <c r="CK26" s="29">
        <f>IFERROR(IF(SUMIF('Вставить отчет '!$P:$P,$C$23&amp;"-"&amp;CK$24&amp;"-"&amp;$B$26,'Вставить отчет '!$H:$H)&gt;VLOOKUP($C$23&amp;"-"&amp;CK$24&amp;"-"&amp;$B$26,'Вставить отчет '!$P:$S,4,0),SUMIF('Вставить отчет '!$P:$P,$C$23&amp;"-"&amp;CK$24&amp;"-"&amp;$B$26,'Вставить отчет '!$H:$H),SUMIF('Вставить отчет '!$P:$P,$C$23&amp;"-"&amp;CK$24&amp;"-"&amp;$B$26,'Вставить отчет '!$H:$H)),0)</f>
        <v>0</v>
      </c>
      <c r="CL26" s="29">
        <f>IFERROR(IF(SUMIF('Вставить отчет '!$P:$P,$C$23&amp;"-"&amp;CL$24&amp;"-"&amp;$B$26,'Вставить отчет '!$H:$H)&gt;VLOOKUP($C$23&amp;"-"&amp;CL$24&amp;"-"&amp;$B$26,'Вставить отчет '!$P:$S,4,0),SUMIF('Вставить отчет '!$P:$P,$C$23&amp;"-"&amp;CL$24&amp;"-"&amp;$B$26,'Вставить отчет '!$H:$H),SUMIF('Вставить отчет '!$P:$P,$C$23&amp;"-"&amp;CL$24&amp;"-"&amp;$B$26,'Вставить отчет '!$H:$H)),0)</f>
        <v>0</v>
      </c>
      <c r="CM26" s="29">
        <f>IFERROR(IF(SUMIF('Вставить отчет '!$P:$P,$C$23&amp;"-"&amp;CM$24&amp;"-"&amp;$B$26,'Вставить отчет '!$H:$H)&gt;VLOOKUP($C$23&amp;"-"&amp;CM$24&amp;"-"&amp;$B$26,'Вставить отчет '!$P:$S,4,0),SUMIF('Вставить отчет '!$P:$P,$C$23&amp;"-"&amp;CM$24&amp;"-"&amp;$B$26,'Вставить отчет '!$H:$H),SUMIF('Вставить отчет '!$P:$P,$C$23&amp;"-"&amp;CM$24&amp;"-"&amp;$B$26,'Вставить отчет '!$H:$H)),0)</f>
        <v>0</v>
      </c>
      <c r="CN26" s="29">
        <f>IFERROR(IF(SUMIF('Вставить отчет '!$P:$P,$C$23&amp;"-"&amp;CN$24&amp;"-"&amp;$B$26,'Вставить отчет '!$H:$H)&gt;VLOOKUP($C$23&amp;"-"&amp;CN$24&amp;"-"&amp;$B$26,'Вставить отчет '!$P:$S,4,0),SUMIF('Вставить отчет '!$P:$P,$C$23&amp;"-"&amp;CN$24&amp;"-"&amp;$B$26,'Вставить отчет '!$H:$H),SUMIF('Вставить отчет '!$P:$P,$C$23&amp;"-"&amp;CN$24&amp;"-"&amp;$B$26,'Вставить отчет '!$H:$H)),0)</f>
        <v>0</v>
      </c>
      <c r="CO26" s="29">
        <f>IFERROR(IF(SUMIF('Вставить отчет '!$P:$P,$C$23&amp;"-"&amp;CO$24&amp;"-"&amp;$B$26,'Вставить отчет '!$H:$H)&gt;VLOOKUP($C$23&amp;"-"&amp;CO$24&amp;"-"&amp;$B$26,'Вставить отчет '!$P:$S,4,0),SUMIF('Вставить отчет '!$P:$P,$C$23&amp;"-"&amp;CO$24&amp;"-"&amp;$B$26,'Вставить отчет '!$H:$H),SUMIF('Вставить отчет '!$P:$P,$C$23&amp;"-"&amp;CO$24&amp;"-"&amp;$B$26,'Вставить отчет '!$H:$H)),0)</f>
        <v>0</v>
      </c>
      <c r="CP26" s="29">
        <f>IFERROR(IF(SUMIF('Вставить отчет '!$P:$P,$C$23&amp;"-"&amp;CP$24&amp;"-"&amp;$B$26,'Вставить отчет '!$H:$H)&gt;VLOOKUP($C$23&amp;"-"&amp;CP$24&amp;"-"&amp;$B$26,'Вставить отчет '!$P:$S,4,0),SUMIF('Вставить отчет '!$P:$P,$C$23&amp;"-"&amp;CP$24&amp;"-"&amp;$B$26,'Вставить отчет '!$H:$H),SUMIF('Вставить отчет '!$P:$P,$C$23&amp;"-"&amp;CP$24&amp;"-"&amp;$B$26,'Вставить отчет '!$H:$H)),0)</f>
        <v>0</v>
      </c>
      <c r="CQ26" s="29">
        <f>IFERROR(IF(SUMIF('Вставить отчет '!$P:$P,$C$23&amp;"-"&amp;CQ$24&amp;"-"&amp;$B$26,'Вставить отчет '!$H:$H)&gt;VLOOKUP($C$23&amp;"-"&amp;CQ$24&amp;"-"&amp;$B$26,'Вставить отчет '!$P:$S,4,0),SUMIF('Вставить отчет '!$P:$P,$C$23&amp;"-"&amp;CQ$24&amp;"-"&amp;$B$26,'Вставить отчет '!$H:$H),SUMIF('Вставить отчет '!$P:$P,$C$23&amp;"-"&amp;CQ$24&amp;"-"&amp;$B$26,'Вставить отчет '!$H:$H)),0)</f>
        <v>0</v>
      </c>
      <c r="CR26" s="29">
        <f>IFERROR(IF(SUMIF('Вставить отчет '!$P:$P,$C$23&amp;"-"&amp;CR$24&amp;"-"&amp;$B$26,'Вставить отчет '!$H:$H)&gt;VLOOKUP($C$23&amp;"-"&amp;CR$24&amp;"-"&amp;$B$26,'Вставить отчет '!$P:$S,4,0),SUMIF('Вставить отчет '!$P:$P,$C$23&amp;"-"&amp;CR$24&amp;"-"&amp;$B$26,'Вставить отчет '!$H:$H),SUMIF('Вставить отчет '!$P:$P,$C$23&amp;"-"&amp;CR$24&amp;"-"&amp;$B$26,'Вставить отчет '!$H:$H)),0)</f>
        <v>0</v>
      </c>
      <c r="CS26" s="29">
        <f>IFERROR(IF(SUMIF('Вставить отчет '!$P:$P,$C$23&amp;"-"&amp;CS$24&amp;"-"&amp;$B$26,'Вставить отчет '!$H:$H)&gt;VLOOKUP($C$23&amp;"-"&amp;CS$24&amp;"-"&amp;$B$26,'Вставить отчет '!$P:$S,4,0),SUMIF('Вставить отчет '!$P:$P,$C$23&amp;"-"&amp;CS$24&amp;"-"&amp;$B$26,'Вставить отчет '!$H:$H),SUMIF('Вставить отчет '!$P:$P,$C$23&amp;"-"&amp;CS$24&amp;"-"&amp;$B$26,'Вставить отчет '!$H:$H)),0)</f>
        <v>0</v>
      </c>
      <c r="CT26" s="29">
        <f>IFERROR(IF(SUMIF('Вставить отчет '!$P:$P,$C$23&amp;"-"&amp;CT$24&amp;"-"&amp;$B$26,'Вставить отчет '!$H:$H)&gt;VLOOKUP($C$23&amp;"-"&amp;CT$24&amp;"-"&amp;$B$26,'Вставить отчет '!$P:$S,4,0),SUMIF('Вставить отчет '!$P:$P,$C$23&amp;"-"&amp;CT$24&amp;"-"&amp;$B$26,'Вставить отчет '!$H:$H),SUMIF('Вставить отчет '!$P:$P,$C$23&amp;"-"&amp;CT$24&amp;"-"&amp;$B$26,'Вставить отчет '!$H:$H)),0)</f>
        <v>0</v>
      </c>
      <c r="CU26" s="29">
        <f>IFERROR(IF(SUMIF('Вставить отчет '!$P:$P,$C$23&amp;"-"&amp;CU$24&amp;"-"&amp;$B$26,'Вставить отчет '!$H:$H)&gt;VLOOKUP($C$23&amp;"-"&amp;CU$24&amp;"-"&amp;$B$26,'Вставить отчет '!$P:$S,4,0),SUMIF('Вставить отчет '!$P:$P,$C$23&amp;"-"&amp;CU$24&amp;"-"&amp;$B$26,'Вставить отчет '!$H:$H),SUMIF('Вставить отчет '!$P:$P,$C$23&amp;"-"&amp;CU$24&amp;"-"&amp;$B$26,'Вставить отчет '!$H:$H)),0)</f>
        <v>0</v>
      </c>
      <c r="CV26" s="29">
        <f>IFERROR(IF(SUMIF('Вставить отчет '!$P:$P,$C$23&amp;"-"&amp;CV$24&amp;"-"&amp;$B$26,'Вставить отчет '!$H:$H)&gt;VLOOKUP($C$23&amp;"-"&amp;CV$24&amp;"-"&amp;$B$26,'Вставить отчет '!$P:$S,4,0),SUMIF('Вставить отчет '!$P:$P,$C$23&amp;"-"&amp;CV$24&amp;"-"&amp;$B$26,'Вставить отчет '!$H:$H),SUMIF('Вставить отчет '!$P:$P,$C$23&amp;"-"&amp;CV$24&amp;"-"&amp;$B$26,'Вставить отчет '!$H:$H)),0)</f>
        <v>0</v>
      </c>
      <c r="CW26" s="29">
        <f>IFERROR(IF(SUMIF('Вставить отчет '!$P:$P,$C$23&amp;"-"&amp;CW$24&amp;"-"&amp;$B$26,'Вставить отчет '!$H:$H)&gt;VLOOKUP($C$23&amp;"-"&amp;CW$24&amp;"-"&amp;$B$26,'Вставить отчет '!$P:$S,4,0),SUMIF('Вставить отчет '!$P:$P,$C$23&amp;"-"&amp;CW$24&amp;"-"&amp;$B$26,'Вставить отчет '!$H:$H),SUMIF('Вставить отчет '!$P:$P,$C$23&amp;"-"&amp;CW$24&amp;"-"&amp;$B$26,'Вставить отчет '!$H:$H)),0)</f>
        <v>0</v>
      </c>
      <c r="CX26" s="29">
        <f>IFERROR(IF(SUMIF('Вставить отчет '!$P:$P,$C$23&amp;"-"&amp;CX$24&amp;"-"&amp;$B$26,'Вставить отчет '!$H:$H)&gt;VLOOKUP($C$23&amp;"-"&amp;CX$24&amp;"-"&amp;$B$26,'Вставить отчет '!$P:$S,4,0),SUMIF('Вставить отчет '!$P:$P,$C$23&amp;"-"&amp;CX$24&amp;"-"&amp;$B$26,'Вставить отчет '!$H:$H),SUMIF('Вставить отчет '!$P:$P,$C$23&amp;"-"&amp;CX$24&amp;"-"&amp;$B$26,'Вставить отчет '!$H:$H)),0)</f>
        <v>0</v>
      </c>
      <c r="CY26" s="29">
        <f>IFERROR(IF(SUMIF('Вставить отчет '!$P:$P,$C$23&amp;"-"&amp;CY$24&amp;"-"&amp;$B$26,'Вставить отчет '!$H:$H)&gt;VLOOKUP($C$23&amp;"-"&amp;CY$24&amp;"-"&amp;$B$26,'Вставить отчет '!$P:$S,4,0),SUMIF('Вставить отчет '!$P:$P,$C$23&amp;"-"&amp;CY$24&amp;"-"&amp;$B$26,'Вставить отчет '!$H:$H),SUMIF('Вставить отчет '!$P:$P,$C$23&amp;"-"&amp;CY$24&amp;"-"&amp;$B$26,'Вставить отчет '!$H:$H)),0)</f>
        <v>0</v>
      </c>
      <c r="CZ26" s="29">
        <f>IFERROR(IF(SUMIF('Вставить отчет '!$P:$P,$C$23&amp;"-"&amp;CZ$24&amp;"-"&amp;$B$26,'Вставить отчет '!$H:$H)&gt;VLOOKUP($C$23&amp;"-"&amp;CZ$24&amp;"-"&amp;$B$26,'Вставить отчет '!$P:$S,4,0),SUMIF('Вставить отчет '!$P:$P,$C$23&amp;"-"&amp;CZ$24&amp;"-"&amp;$B$26,'Вставить отчет '!$H:$H),SUMIF('Вставить отчет '!$P:$P,$C$23&amp;"-"&amp;CZ$24&amp;"-"&amp;$B$26,'Вставить отчет '!$H:$H)),0)</f>
        <v>0</v>
      </c>
      <c r="DA26" s="29">
        <f>IFERROR(IF(SUMIF('Вставить отчет '!$P:$P,$C$23&amp;"-"&amp;DA$24&amp;"-"&amp;$B$26,'Вставить отчет '!$H:$H)&gt;VLOOKUP($C$23&amp;"-"&amp;DA$24&amp;"-"&amp;$B$26,'Вставить отчет '!$P:$S,4,0),SUMIF('Вставить отчет '!$P:$P,$C$23&amp;"-"&amp;DA$24&amp;"-"&amp;$B$26,'Вставить отчет '!$H:$H),SUMIF('Вставить отчет '!$P:$P,$C$23&amp;"-"&amp;DA$24&amp;"-"&amp;$B$26,'Вставить отчет '!$H:$H)),0)</f>
        <v>0</v>
      </c>
      <c r="DB26" s="29">
        <f>IFERROR(IF(SUMIF('Вставить отчет '!$P:$P,$C$23&amp;"-"&amp;DB$24&amp;"-"&amp;$B$26,'Вставить отчет '!$H:$H)&gt;VLOOKUP($C$23&amp;"-"&amp;DB$24&amp;"-"&amp;$B$26,'Вставить отчет '!$P:$S,4,0),SUMIF('Вставить отчет '!$P:$P,$C$23&amp;"-"&amp;DB$24&amp;"-"&amp;$B$26,'Вставить отчет '!$H:$H),SUMIF('Вставить отчет '!$P:$P,$C$23&amp;"-"&amp;DB$24&amp;"-"&amp;$B$26,'Вставить отчет '!$H:$H)),0)</f>
        <v>0</v>
      </c>
      <c r="DC26" s="29">
        <f>IFERROR(IF(SUMIF('Вставить отчет '!$P:$P,$C$23&amp;"-"&amp;DC$24&amp;"-"&amp;$B$26,'Вставить отчет '!$H:$H)&gt;VLOOKUP($C$23&amp;"-"&amp;DC$24&amp;"-"&amp;$B$26,'Вставить отчет '!$P:$S,4,0),SUMIF('Вставить отчет '!$P:$P,$C$23&amp;"-"&amp;DC$24&amp;"-"&amp;$B$26,'Вставить отчет '!$H:$H),SUMIF('Вставить отчет '!$P:$P,$C$23&amp;"-"&amp;DC$24&amp;"-"&amp;$B$26,'Вставить отчет '!$H:$H)),0)</f>
        <v>0</v>
      </c>
      <c r="DD26" s="29">
        <f>IFERROR(IF(SUMIF('Вставить отчет '!$P:$P,$C$23&amp;"-"&amp;DD$24&amp;"-"&amp;$B$26,'Вставить отчет '!$H:$H)&gt;VLOOKUP($C$23&amp;"-"&amp;DD$24&amp;"-"&amp;$B$26,'Вставить отчет '!$P:$S,4,0),SUMIF('Вставить отчет '!$P:$P,$C$23&amp;"-"&amp;DD$24&amp;"-"&amp;$B$26,'Вставить отчет '!$H:$H),SUMIF('Вставить отчет '!$P:$P,$C$23&amp;"-"&amp;DD$24&amp;"-"&amp;$B$26,'Вставить отчет '!$H:$H)),0)</f>
        <v>0</v>
      </c>
      <c r="DE26" s="29">
        <f>IFERROR(IF(SUMIF('Вставить отчет '!$P:$P,$C$23&amp;"-"&amp;DE$24&amp;"-"&amp;$B$26,'Вставить отчет '!$H:$H)&gt;VLOOKUP($C$23&amp;"-"&amp;DE$24&amp;"-"&amp;$B$26,'Вставить отчет '!$P:$S,4,0),SUMIF('Вставить отчет '!$P:$P,$C$23&amp;"-"&amp;DE$24&amp;"-"&amp;$B$26,'Вставить отчет '!$H:$H),SUMIF('Вставить отчет '!$P:$P,$C$23&amp;"-"&amp;DE$24&amp;"-"&amp;$B$26,'Вставить отчет '!$H:$H)),0)</f>
        <v>0</v>
      </c>
      <c r="DF26" s="29">
        <f>IFERROR(IF(SUMIF('Вставить отчет '!$P:$P,$C$23&amp;"-"&amp;DF$24&amp;"-"&amp;$B$26,'Вставить отчет '!$H:$H)&gt;VLOOKUP($C$23&amp;"-"&amp;DF$24&amp;"-"&amp;$B$26,'Вставить отчет '!$P:$S,4,0),SUMIF('Вставить отчет '!$P:$P,$C$23&amp;"-"&amp;DF$24&amp;"-"&amp;$B$26,'Вставить отчет '!$H:$H),SUMIF('Вставить отчет '!$P:$P,$C$23&amp;"-"&amp;DF$24&amp;"-"&amp;$B$26,'Вставить отчет '!$H:$H)),0)</f>
        <v>0</v>
      </c>
      <c r="DG26" s="29">
        <f>IFERROR(IF(SUMIF('Вставить отчет '!$P:$P,$C$23&amp;"-"&amp;DG$24&amp;"-"&amp;$B$26,'Вставить отчет '!$H:$H)&gt;VLOOKUP($C$23&amp;"-"&amp;DG$24&amp;"-"&amp;$B$26,'Вставить отчет '!$P:$S,4,0),SUMIF('Вставить отчет '!$P:$P,$C$23&amp;"-"&amp;DG$24&amp;"-"&amp;$B$26,'Вставить отчет '!$H:$H),SUMIF('Вставить отчет '!$P:$P,$C$23&amp;"-"&amp;DG$24&amp;"-"&amp;$B$26,'Вставить отчет '!$H:$H)),0)</f>
        <v>0</v>
      </c>
      <c r="DH26" s="29">
        <f>IFERROR(IF(SUMIF('Вставить отчет '!$P:$P,$C$23&amp;"-"&amp;DH$24&amp;"-"&amp;$B$26,'Вставить отчет '!$H:$H)&gt;VLOOKUP($C$23&amp;"-"&amp;DH$24&amp;"-"&amp;$B$26,'Вставить отчет '!$P:$S,4,0),SUMIF('Вставить отчет '!$P:$P,$C$23&amp;"-"&amp;DH$24&amp;"-"&amp;$B$26,'Вставить отчет '!$H:$H),SUMIF('Вставить отчет '!$P:$P,$C$23&amp;"-"&amp;DH$24&amp;"-"&amp;$B$26,'Вставить отчет '!$H:$H)),0)</f>
        <v>0</v>
      </c>
      <c r="DI26" s="29">
        <f>IFERROR(IF(SUMIF('Вставить отчет '!$P:$P,$C$23&amp;"-"&amp;DI$24&amp;"-"&amp;$B$26,'Вставить отчет '!$H:$H)&gt;VLOOKUP($C$23&amp;"-"&amp;DI$24&amp;"-"&amp;$B$26,'Вставить отчет '!$P:$S,4,0),SUMIF('Вставить отчет '!$P:$P,$C$23&amp;"-"&amp;DI$24&amp;"-"&amp;$B$26,'Вставить отчет '!$H:$H),SUMIF('Вставить отчет '!$P:$P,$C$23&amp;"-"&amp;DI$24&amp;"-"&amp;$B$26,'Вставить отчет '!$H:$H)),0)</f>
        <v>0</v>
      </c>
      <c r="DJ26" s="29">
        <f>IFERROR(IF(SUMIF('Вставить отчет '!$P:$P,$C$23&amp;"-"&amp;DJ$24&amp;"-"&amp;$B$26,'Вставить отчет '!$H:$H)&gt;VLOOKUP($C$23&amp;"-"&amp;DJ$24&amp;"-"&amp;$B$26,'Вставить отчет '!$P:$S,4,0),SUMIF('Вставить отчет '!$P:$P,$C$23&amp;"-"&amp;DJ$24&amp;"-"&amp;$B$26,'Вставить отчет '!$H:$H),SUMIF('Вставить отчет '!$P:$P,$C$23&amp;"-"&amp;DJ$24&amp;"-"&amp;$B$26,'Вставить отчет '!$H:$H)),0)</f>
        <v>0</v>
      </c>
      <c r="DK26" s="29">
        <f>IFERROR(IF(SUMIF('Вставить отчет '!$P:$P,$C$23&amp;"-"&amp;DK$24&amp;"-"&amp;$B$26,'Вставить отчет '!$H:$H)&gt;VLOOKUP($C$23&amp;"-"&amp;DK$24&amp;"-"&amp;$B$26,'Вставить отчет '!$P:$S,4,0),SUMIF('Вставить отчет '!$P:$P,$C$23&amp;"-"&amp;DK$24&amp;"-"&amp;$B$26,'Вставить отчет '!$H:$H),SUMIF('Вставить отчет '!$P:$P,$C$23&amp;"-"&amp;DK$24&amp;"-"&amp;$B$26,'Вставить отчет '!$H:$H)),0)</f>
        <v>0</v>
      </c>
      <c r="DL26" s="29">
        <f>IFERROR(IF(SUMIF('Вставить отчет '!$P:$P,$C$23&amp;"-"&amp;DL$24&amp;"-"&amp;$B$26,'Вставить отчет '!$H:$H)&gt;VLOOKUP($C$23&amp;"-"&amp;DL$24&amp;"-"&amp;$B$26,'Вставить отчет '!$P:$S,4,0),SUMIF('Вставить отчет '!$P:$P,$C$23&amp;"-"&amp;DL$24&amp;"-"&amp;$B$26,'Вставить отчет '!$H:$H),SUMIF('Вставить отчет '!$P:$P,$C$23&amp;"-"&amp;DL$24&amp;"-"&amp;$B$26,'Вставить отчет '!$H:$H)),0)</f>
        <v>0</v>
      </c>
      <c r="DM26" s="29">
        <f>IFERROR(IF(SUMIF('Вставить отчет '!$P:$P,$C$23&amp;"-"&amp;DM$24&amp;"-"&amp;$B$26,'Вставить отчет '!$H:$H)&gt;VLOOKUP($C$23&amp;"-"&amp;DM$24&amp;"-"&amp;$B$26,'Вставить отчет '!$P:$S,4,0),SUMIF('Вставить отчет '!$P:$P,$C$23&amp;"-"&amp;DM$24&amp;"-"&amp;$B$26,'Вставить отчет '!$H:$H),SUMIF('Вставить отчет '!$P:$P,$C$23&amp;"-"&amp;DM$24&amp;"-"&amp;$B$26,'Вставить отчет '!$H:$H)),0)</f>
        <v>0</v>
      </c>
      <c r="DN26" s="29">
        <f>IFERROR(IF(SUMIF('Вставить отчет '!$P:$P,$C$23&amp;"-"&amp;DN$24&amp;"-"&amp;$B$26,'Вставить отчет '!$H:$H)&gt;VLOOKUP($C$23&amp;"-"&amp;DN$24&amp;"-"&amp;$B$26,'Вставить отчет '!$P:$S,4,0),SUMIF('Вставить отчет '!$P:$P,$C$23&amp;"-"&amp;DN$24&amp;"-"&amp;$B$26,'Вставить отчет '!$H:$H),SUMIF('Вставить отчет '!$P:$P,$C$23&amp;"-"&amp;DN$24&amp;"-"&amp;$B$26,'Вставить отчет '!$H:$H)),0)</f>
        <v>0</v>
      </c>
      <c r="DO26" s="29">
        <f>IFERROR(IF(SUMIF('Вставить отчет '!$P:$P,$C$23&amp;"-"&amp;DO$24&amp;"-"&amp;$B$26,'Вставить отчет '!$H:$H)&gt;VLOOKUP($C$23&amp;"-"&amp;DO$24&amp;"-"&amp;$B$26,'Вставить отчет '!$P:$S,4,0),SUMIF('Вставить отчет '!$P:$P,$C$23&amp;"-"&amp;DO$24&amp;"-"&amp;$B$26,'Вставить отчет '!$H:$H),SUMIF('Вставить отчет '!$P:$P,$C$23&amp;"-"&amp;DO$24&amp;"-"&amp;$B$26,'Вставить отчет '!$H:$H)),0)</f>
        <v>0</v>
      </c>
      <c r="DP26" s="29">
        <f>IFERROR(IF(SUMIF('Вставить отчет '!$P:$P,$C$23&amp;"-"&amp;DP$24&amp;"-"&amp;$B$26,'Вставить отчет '!$H:$H)&gt;VLOOKUP($C$23&amp;"-"&amp;DP$24&amp;"-"&amp;$B$26,'Вставить отчет '!$P:$S,4,0),SUMIF('Вставить отчет '!$P:$P,$C$23&amp;"-"&amp;DP$24&amp;"-"&amp;$B$26,'Вставить отчет '!$H:$H),SUMIF('Вставить отчет '!$P:$P,$C$23&amp;"-"&amp;DP$24&amp;"-"&amp;$B$26,'Вставить отчет '!$H:$H)),0)</f>
        <v>0</v>
      </c>
      <c r="DQ26" s="29">
        <f>IFERROR(IF(SUMIF('Вставить отчет '!$P:$P,$C$23&amp;"-"&amp;DQ$24&amp;"-"&amp;$B$26,'Вставить отчет '!$H:$H)&gt;VLOOKUP($C$23&amp;"-"&amp;DQ$24&amp;"-"&amp;$B$26,'Вставить отчет '!$P:$S,4,0),SUMIF('Вставить отчет '!$P:$P,$C$23&amp;"-"&amp;DQ$24&amp;"-"&amp;$B$26,'Вставить отчет '!$H:$H),SUMIF('Вставить отчет '!$P:$P,$C$23&amp;"-"&amp;DQ$24&amp;"-"&amp;$B$26,'Вставить отчет '!$H:$H)),0)</f>
        <v>0</v>
      </c>
      <c r="DR26" s="29">
        <f>IFERROR(IF(SUMIF('Вставить отчет '!$P:$P,$C$23&amp;"-"&amp;DR$24&amp;"-"&amp;$B$26,'Вставить отчет '!$H:$H)&gt;VLOOKUP($C$23&amp;"-"&amp;DR$24&amp;"-"&amp;$B$26,'Вставить отчет '!$P:$S,4,0),SUMIF('Вставить отчет '!$P:$P,$C$23&amp;"-"&amp;DR$24&amp;"-"&amp;$B$26,'Вставить отчет '!$H:$H),SUMIF('Вставить отчет '!$P:$P,$C$23&amp;"-"&amp;DR$24&amp;"-"&amp;$B$26,'Вставить отчет '!$H:$H)),0)</f>
        <v>0</v>
      </c>
      <c r="DS26" s="29">
        <f>IFERROR(IF(SUMIF('Вставить отчет '!$P:$P,$C$23&amp;"-"&amp;DS$24&amp;"-"&amp;$B$26,'Вставить отчет '!$H:$H)&gt;VLOOKUP($C$23&amp;"-"&amp;DS$24&amp;"-"&amp;$B$26,'Вставить отчет '!$P:$S,4,0),SUMIF('Вставить отчет '!$P:$P,$C$23&amp;"-"&amp;DS$24&amp;"-"&amp;$B$26,'Вставить отчет '!$H:$H),SUMIF('Вставить отчет '!$P:$P,$C$23&amp;"-"&amp;DS$24&amp;"-"&amp;$B$26,'Вставить отчет '!$H:$H)),0)</f>
        <v>0</v>
      </c>
      <c r="DT26" s="29">
        <f>IFERROR(IF(SUMIF('Вставить отчет '!$P:$P,$C$23&amp;"-"&amp;DT$24&amp;"-"&amp;$B$26,'Вставить отчет '!$H:$H)&gt;VLOOKUP($C$23&amp;"-"&amp;DT$24&amp;"-"&amp;$B$26,'Вставить отчет '!$P:$S,4,0),SUMIF('Вставить отчет '!$P:$P,$C$23&amp;"-"&amp;DT$24&amp;"-"&amp;$B$26,'Вставить отчет '!$H:$H),SUMIF('Вставить отчет '!$P:$P,$C$23&amp;"-"&amp;DT$24&amp;"-"&amp;$B$26,'Вставить отчет '!$H:$H)),0)</f>
        <v>0</v>
      </c>
      <c r="DU26" s="29">
        <f>IFERROR(IF(SUMIF('Вставить отчет '!$P:$P,$C$23&amp;"-"&amp;DU$24&amp;"-"&amp;$B$26,'Вставить отчет '!$H:$H)&gt;VLOOKUP($C$23&amp;"-"&amp;DU$24&amp;"-"&amp;$B$26,'Вставить отчет '!$P:$S,4,0),SUMIF('Вставить отчет '!$P:$P,$C$23&amp;"-"&amp;DU$24&amp;"-"&amp;$B$26,'Вставить отчет '!$H:$H),SUMIF('Вставить отчет '!$P:$P,$C$23&amp;"-"&amp;DU$24&amp;"-"&amp;$B$26,'Вставить отчет '!$H:$H)),0)</f>
        <v>0</v>
      </c>
      <c r="DV26" s="29">
        <f>IFERROR(IF(SUMIF('Вставить отчет '!$P:$P,$C$23&amp;"-"&amp;DV$24&amp;"-"&amp;$B$26,'Вставить отчет '!$H:$H)&gt;VLOOKUP($C$23&amp;"-"&amp;DV$24&amp;"-"&amp;$B$26,'Вставить отчет '!$P:$S,4,0),SUMIF('Вставить отчет '!$P:$P,$C$23&amp;"-"&amp;DV$24&amp;"-"&amp;$B$26,'Вставить отчет '!$H:$H),SUMIF('Вставить отчет '!$P:$P,$C$23&amp;"-"&amp;DV$24&amp;"-"&amp;$B$26,'Вставить отчет '!$H:$H)),0)</f>
        <v>0</v>
      </c>
      <c r="DW26" s="29">
        <f>IFERROR(IF(SUMIF('Вставить отчет '!$P:$P,$C$23&amp;"-"&amp;DW$24&amp;"-"&amp;$B$26,'Вставить отчет '!$H:$H)&gt;VLOOKUP($C$23&amp;"-"&amp;DW$24&amp;"-"&amp;$B$26,'Вставить отчет '!$P:$S,4,0),SUMIF('Вставить отчет '!$P:$P,$C$23&amp;"-"&amp;DW$24&amp;"-"&amp;$B$26,'Вставить отчет '!$H:$H),SUMIF('Вставить отчет '!$P:$P,$C$23&amp;"-"&amp;DW$24&amp;"-"&amp;$B$26,'Вставить отчет '!$H:$H)),0)</f>
        <v>0</v>
      </c>
      <c r="DX26" s="29">
        <f>IFERROR(IF(SUMIF('Вставить отчет '!$P:$P,$C$23&amp;"-"&amp;DX$24&amp;"-"&amp;$B$26,'Вставить отчет '!$H:$H)&gt;VLOOKUP($C$23&amp;"-"&amp;DX$24&amp;"-"&amp;$B$26,'Вставить отчет '!$P:$S,4,0),SUMIF('Вставить отчет '!$P:$P,$C$23&amp;"-"&amp;DX$24&amp;"-"&amp;$B$26,'Вставить отчет '!$H:$H),SUMIF('Вставить отчет '!$P:$P,$C$23&amp;"-"&amp;DX$24&amp;"-"&amp;$B$26,'Вставить отчет '!$H:$H)),0)</f>
        <v>0</v>
      </c>
      <c r="DY26" s="29">
        <f>IFERROR(IF(SUMIF('Вставить отчет '!$P:$P,$C$23&amp;"-"&amp;DY$24&amp;"-"&amp;$B$26,'Вставить отчет '!$H:$H)&gt;VLOOKUP($C$23&amp;"-"&amp;DY$24&amp;"-"&amp;$B$26,'Вставить отчет '!$P:$S,4,0),SUMIF('Вставить отчет '!$P:$P,$C$23&amp;"-"&amp;DY$24&amp;"-"&amp;$B$26,'Вставить отчет '!$H:$H),SUMIF('Вставить отчет '!$P:$P,$C$23&amp;"-"&amp;DY$24&amp;"-"&amp;$B$26,'Вставить отчет '!$H:$H)),0)</f>
        <v>0</v>
      </c>
      <c r="DZ26" s="29">
        <f>IFERROR(IF(SUMIF('Вставить отчет '!$P:$P,$C$23&amp;"-"&amp;DZ$24&amp;"-"&amp;$B$26,'Вставить отчет '!$H:$H)&gt;VLOOKUP($C$23&amp;"-"&amp;DZ$24&amp;"-"&amp;$B$26,'Вставить отчет '!$P:$S,4,0),SUMIF('Вставить отчет '!$P:$P,$C$23&amp;"-"&amp;DZ$24&amp;"-"&amp;$B$26,'Вставить отчет '!$H:$H),SUMIF('Вставить отчет '!$P:$P,$C$23&amp;"-"&amp;DZ$24&amp;"-"&amp;$B$26,'Вставить отчет '!$H:$H)),0)</f>
        <v>0</v>
      </c>
      <c r="EA26" s="29">
        <f>IFERROR(IF(SUMIF('Вставить отчет '!$P:$P,$C$23&amp;"-"&amp;EA$24&amp;"-"&amp;$B$26,'Вставить отчет '!$H:$H)&gt;VLOOKUP($C$23&amp;"-"&amp;EA$24&amp;"-"&amp;$B$26,'Вставить отчет '!$P:$S,4,0),SUMIF('Вставить отчет '!$P:$P,$C$23&amp;"-"&amp;EA$24&amp;"-"&amp;$B$26,'Вставить отчет '!$H:$H),SUMIF('Вставить отчет '!$P:$P,$C$23&amp;"-"&amp;EA$24&amp;"-"&amp;$B$26,'Вставить отчет '!$H:$H)),0)</f>
        <v>0</v>
      </c>
      <c r="EB26" s="29">
        <f>IFERROR(IF(SUMIF('Вставить отчет '!$P:$P,$C$23&amp;"-"&amp;EB$24&amp;"-"&amp;$B$26,'Вставить отчет '!$H:$H)&gt;VLOOKUP($C$23&amp;"-"&amp;EB$24&amp;"-"&amp;$B$26,'Вставить отчет '!$P:$S,4,0),SUMIF('Вставить отчет '!$P:$P,$C$23&amp;"-"&amp;EB$24&amp;"-"&amp;$B$26,'Вставить отчет '!$H:$H),SUMIF('Вставить отчет '!$P:$P,$C$23&amp;"-"&amp;EB$24&amp;"-"&amp;$B$26,'Вставить отчет '!$H:$H)),0)</f>
        <v>0</v>
      </c>
      <c r="EC26" s="29">
        <f>IFERROR(IF(SUMIF('Вставить отчет '!$P:$P,$C$23&amp;"-"&amp;EC$24&amp;"-"&amp;$B$26,'Вставить отчет '!$H:$H)&gt;VLOOKUP($C$23&amp;"-"&amp;EC$24&amp;"-"&amp;$B$26,'Вставить отчет '!$P:$S,4,0),SUMIF('Вставить отчет '!$P:$P,$C$23&amp;"-"&amp;EC$24&amp;"-"&amp;$B$26,'Вставить отчет '!$H:$H),SUMIF('Вставить отчет '!$P:$P,$C$23&amp;"-"&amp;EC$24&amp;"-"&amp;$B$26,'Вставить отчет '!$H:$H)),0)</f>
        <v>0</v>
      </c>
      <c r="ED26" s="29">
        <f>IFERROR(IF(SUMIF('Вставить отчет '!$P:$P,$C$23&amp;"-"&amp;ED$24&amp;"-"&amp;$B$26,'Вставить отчет '!$H:$H)&gt;VLOOKUP($C$23&amp;"-"&amp;ED$24&amp;"-"&amp;$B$26,'Вставить отчет '!$P:$S,4,0),SUMIF('Вставить отчет '!$P:$P,$C$23&amp;"-"&amp;ED$24&amp;"-"&amp;$B$26,'Вставить отчет '!$H:$H),SUMIF('Вставить отчет '!$P:$P,$C$23&amp;"-"&amp;ED$24&amp;"-"&amp;$B$26,'Вставить отчет '!$H:$H)),0)</f>
        <v>0</v>
      </c>
      <c r="EE26" s="29">
        <f>IFERROR(IF(SUMIF('Вставить отчет '!$P:$P,$C$23&amp;"-"&amp;EE$24&amp;"-"&amp;$B$26,'Вставить отчет '!$H:$H)&gt;VLOOKUP($C$23&amp;"-"&amp;EE$24&amp;"-"&amp;$B$26,'Вставить отчет '!$P:$S,4,0),SUMIF('Вставить отчет '!$P:$P,$C$23&amp;"-"&amp;EE$24&amp;"-"&amp;$B$26,'Вставить отчет '!$H:$H),SUMIF('Вставить отчет '!$P:$P,$C$23&amp;"-"&amp;EE$24&amp;"-"&amp;$B$26,'Вставить отчет '!$H:$H)),0)</f>
        <v>0</v>
      </c>
      <c r="EF26" s="29">
        <f>IFERROR(IF(SUMIF('Вставить отчет '!$P:$P,$C$23&amp;"-"&amp;EF$24&amp;"-"&amp;$B$26,'Вставить отчет '!$H:$H)&gt;VLOOKUP($C$23&amp;"-"&amp;EF$24&amp;"-"&amp;$B$26,'Вставить отчет '!$P:$S,4,0),SUMIF('Вставить отчет '!$P:$P,$C$23&amp;"-"&amp;EF$24&amp;"-"&amp;$B$26,'Вставить отчет '!$H:$H),SUMIF('Вставить отчет '!$P:$P,$C$23&amp;"-"&amp;EF$24&amp;"-"&amp;$B$26,'Вставить отчет '!$H:$H)),0)</f>
        <v>0</v>
      </c>
      <c r="EG26" s="29">
        <f>IFERROR(IF(SUMIF('Вставить отчет '!$P:$P,$C$23&amp;"-"&amp;EG$24&amp;"-"&amp;$B$26,'Вставить отчет '!$H:$H)&gt;VLOOKUP($C$23&amp;"-"&amp;EG$24&amp;"-"&amp;$B$26,'Вставить отчет '!$P:$S,4,0),SUMIF('Вставить отчет '!$P:$P,$C$23&amp;"-"&amp;EG$24&amp;"-"&amp;$B$26,'Вставить отчет '!$H:$H),SUMIF('Вставить отчет '!$P:$P,$C$23&amp;"-"&amp;EG$24&amp;"-"&amp;$B$26,'Вставить отчет '!$H:$H)),0)</f>
        <v>0</v>
      </c>
      <c r="EH26" s="29">
        <f>IFERROR(IF(SUMIF('Вставить отчет '!$P:$P,$C$23&amp;"-"&amp;EH$24&amp;"-"&amp;$B$26,'Вставить отчет '!$H:$H)&gt;VLOOKUP($C$23&amp;"-"&amp;EH$24&amp;"-"&amp;$B$26,'Вставить отчет '!$P:$S,4,0),SUMIF('Вставить отчет '!$P:$P,$C$23&amp;"-"&amp;EH$24&amp;"-"&amp;$B$26,'Вставить отчет '!$H:$H),SUMIF('Вставить отчет '!$P:$P,$C$23&amp;"-"&amp;EH$24&amp;"-"&amp;$B$26,'Вставить отчет '!$H:$H)),0)</f>
        <v>0</v>
      </c>
      <c r="EI26" s="29">
        <f>IFERROR(IF(SUMIF('Вставить отчет '!$P:$P,$C$23&amp;"-"&amp;EI$24&amp;"-"&amp;$B$26,'Вставить отчет '!$H:$H)&gt;VLOOKUP($C$23&amp;"-"&amp;EI$24&amp;"-"&amp;$B$26,'Вставить отчет '!$P:$S,4,0),SUMIF('Вставить отчет '!$P:$P,$C$23&amp;"-"&amp;EI$24&amp;"-"&amp;$B$26,'Вставить отчет '!$H:$H),SUMIF('Вставить отчет '!$P:$P,$C$23&amp;"-"&amp;EI$24&amp;"-"&amp;$B$26,'Вставить отчет '!$H:$H)),0)</f>
        <v>0</v>
      </c>
      <c r="EJ26" s="29">
        <f>IFERROR(IF(SUMIF('Вставить отчет '!$P:$P,$C$23&amp;"-"&amp;EJ$24&amp;"-"&amp;$B$26,'Вставить отчет '!$H:$H)&gt;VLOOKUP($C$23&amp;"-"&amp;EJ$24&amp;"-"&amp;$B$26,'Вставить отчет '!$P:$S,4,0),SUMIF('Вставить отчет '!$P:$P,$C$23&amp;"-"&amp;EJ$24&amp;"-"&amp;$B$26,'Вставить отчет '!$H:$H),SUMIF('Вставить отчет '!$P:$P,$C$23&amp;"-"&amp;EJ$24&amp;"-"&amp;$B$26,'Вставить отчет '!$H:$H)),0)</f>
        <v>0</v>
      </c>
      <c r="EK26" s="29">
        <f>IFERROR(IF(SUMIF('Вставить отчет '!$P:$P,$C$23&amp;"-"&amp;EK$24&amp;"-"&amp;$B$26,'Вставить отчет '!$H:$H)&gt;VLOOKUP($C$23&amp;"-"&amp;EK$24&amp;"-"&amp;$B$26,'Вставить отчет '!$P:$S,4,0),SUMIF('Вставить отчет '!$P:$P,$C$23&amp;"-"&amp;EK$24&amp;"-"&amp;$B$26,'Вставить отчет '!$H:$H),SUMIF('Вставить отчет '!$P:$P,$C$23&amp;"-"&amp;EK$24&amp;"-"&amp;$B$26,'Вставить отчет '!$H:$H)),0)</f>
        <v>0</v>
      </c>
      <c r="EL26" s="29">
        <f>IFERROR(IF(SUMIF('Вставить отчет '!$P:$P,$C$23&amp;"-"&amp;EL$24&amp;"-"&amp;$B$26,'Вставить отчет '!$H:$H)&gt;VLOOKUP($C$23&amp;"-"&amp;EL$24&amp;"-"&amp;$B$26,'Вставить отчет '!$P:$S,4,0),SUMIF('Вставить отчет '!$P:$P,$C$23&amp;"-"&amp;EL$24&amp;"-"&amp;$B$26,'Вставить отчет '!$H:$H),SUMIF('Вставить отчет '!$P:$P,$C$23&amp;"-"&amp;EL$24&amp;"-"&amp;$B$26,'Вставить отчет '!$H:$H)),0)</f>
        <v>0</v>
      </c>
      <c r="EM26" s="29">
        <f>IFERROR(IF(SUMIF('Вставить отчет '!$P:$P,$C$23&amp;"-"&amp;EM$24&amp;"-"&amp;$B$26,'Вставить отчет '!$H:$H)&gt;VLOOKUP($C$23&amp;"-"&amp;EM$24&amp;"-"&amp;$B$26,'Вставить отчет '!$P:$S,4,0),SUMIF('Вставить отчет '!$P:$P,$C$23&amp;"-"&amp;EM$24&amp;"-"&amp;$B$26,'Вставить отчет '!$H:$H),SUMIF('Вставить отчет '!$P:$P,$C$23&amp;"-"&amp;EM$24&amp;"-"&amp;$B$26,'Вставить отчет '!$H:$H)),0)</f>
        <v>0</v>
      </c>
      <c r="EN26" s="29">
        <f>IFERROR(IF(SUMIF('Вставить отчет '!$P:$P,$C$23&amp;"-"&amp;EN$24&amp;"-"&amp;$B$26,'Вставить отчет '!$H:$H)&gt;VLOOKUP($C$23&amp;"-"&amp;EN$24&amp;"-"&amp;$B$26,'Вставить отчет '!$P:$S,4,0),SUMIF('Вставить отчет '!$P:$P,$C$23&amp;"-"&amp;EN$24&amp;"-"&amp;$B$26,'Вставить отчет '!$H:$H),SUMIF('Вставить отчет '!$P:$P,$C$23&amp;"-"&amp;EN$24&amp;"-"&amp;$B$26,'Вставить отчет '!$H:$H)),0)</f>
        <v>0</v>
      </c>
      <c r="EO26" s="29">
        <f>IFERROR(IF(SUMIF('Вставить отчет '!$P:$P,$C$23&amp;"-"&amp;EO$24&amp;"-"&amp;$B$26,'Вставить отчет '!$H:$H)&gt;VLOOKUP($C$23&amp;"-"&amp;EO$24&amp;"-"&amp;$B$26,'Вставить отчет '!$P:$S,4,0),SUMIF('Вставить отчет '!$P:$P,$C$23&amp;"-"&amp;EO$24&amp;"-"&amp;$B$26,'Вставить отчет '!$H:$H),SUMIF('Вставить отчет '!$P:$P,$C$23&amp;"-"&amp;EO$24&amp;"-"&amp;$B$26,'Вставить отчет '!$H:$H)),0)</f>
        <v>4</v>
      </c>
      <c r="EP26" s="29">
        <f>IFERROR(IF(SUMIF('Вставить отчет '!$P:$P,$C$23&amp;"-"&amp;EP$24&amp;"-"&amp;$B$26,'Вставить отчет '!$H:$H)&gt;VLOOKUP($C$23&amp;"-"&amp;EP$24&amp;"-"&amp;$B$26,'Вставить отчет '!$P:$S,4,0),SUMIF('Вставить отчет '!$P:$P,$C$23&amp;"-"&amp;EP$24&amp;"-"&amp;$B$26,'Вставить отчет '!$H:$H),SUMIF('Вставить отчет '!$P:$P,$C$23&amp;"-"&amp;EP$24&amp;"-"&amp;$B$26,'Вставить отчет '!$H:$H)),0)</f>
        <v>0</v>
      </c>
      <c r="EQ26" s="29">
        <f>IFERROR(IF(SUMIF('Вставить отчет '!$P:$P,$C$23&amp;"-"&amp;EQ$24&amp;"-"&amp;$B$26,'Вставить отчет '!$H:$H)&gt;VLOOKUP($C$23&amp;"-"&amp;EQ$24&amp;"-"&amp;$B$26,'Вставить отчет '!$P:$S,4,0),SUMIF('Вставить отчет '!$P:$P,$C$23&amp;"-"&amp;EQ$24&amp;"-"&amp;$B$26,'Вставить отчет '!$H:$H),SUMIF('Вставить отчет '!$P:$P,$C$23&amp;"-"&amp;EQ$24&amp;"-"&amp;$B$26,'Вставить отчет '!$H:$H)),0)</f>
        <v>0</v>
      </c>
      <c r="ER26" s="29">
        <f>IFERROR(IF(SUMIF('Вставить отчет '!$P:$P,$C$23&amp;"-"&amp;ER$24&amp;"-"&amp;$B$26,'Вставить отчет '!$H:$H)&gt;VLOOKUP($C$23&amp;"-"&amp;ER$24&amp;"-"&amp;$B$26,'Вставить отчет '!$P:$S,4,0),SUMIF('Вставить отчет '!$P:$P,$C$23&amp;"-"&amp;ER$24&amp;"-"&amp;$B$26,'Вставить отчет '!$H:$H),SUMIF('Вставить отчет '!$P:$P,$C$23&amp;"-"&amp;ER$24&amp;"-"&amp;$B$26,'Вставить отчет '!$H:$H)),0)</f>
        <v>0</v>
      </c>
      <c r="ES26" s="29">
        <f>IFERROR(IF(SUMIF('Вставить отчет '!$P:$P,$C$23&amp;"-"&amp;ES$24&amp;"-"&amp;$B$26,'Вставить отчет '!$H:$H)&gt;VLOOKUP($C$23&amp;"-"&amp;ES$24&amp;"-"&amp;$B$26,'Вставить отчет '!$P:$S,4,0),SUMIF('Вставить отчет '!$P:$P,$C$23&amp;"-"&amp;ES$24&amp;"-"&amp;$B$26,'Вставить отчет '!$H:$H),SUMIF('Вставить отчет '!$P:$P,$C$23&amp;"-"&amp;ES$24&amp;"-"&amp;$B$26,'Вставить отчет '!$H:$H)),0)</f>
        <v>1</v>
      </c>
      <c r="ET26" s="29">
        <f>IFERROR(IF(SUMIF('Вставить отчет '!$P:$P,$C$23&amp;"-"&amp;ET$24&amp;"-"&amp;$B$26,'Вставить отчет '!$H:$H)&gt;VLOOKUP($C$23&amp;"-"&amp;ET$24&amp;"-"&amp;$B$26,'Вставить отчет '!$P:$S,4,0),SUMIF('Вставить отчет '!$P:$P,$C$23&amp;"-"&amp;ET$24&amp;"-"&amp;$B$26,'Вставить отчет '!$H:$H),SUMIF('Вставить отчет '!$P:$P,$C$23&amp;"-"&amp;ET$24&amp;"-"&amp;$B$26,'Вставить отчет '!$H:$H)),0)</f>
        <v>0</v>
      </c>
      <c r="EU26" s="29">
        <f>IFERROR(IF(SUMIF('Вставить отчет '!$P:$P,$C$23&amp;"-"&amp;EU$24&amp;"-"&amp;$B$26,'Вставить отчет '!$H:$H)&gt;VLOOKUP($C$23&amp;"-"&amp;EU$24&amp;"-"&amp;$B$26,'Вставить отчет '!$P:$S,4,0),SUMIF('Вставить отчет '!$P:$P,$C$23&amp;"-"&amp;EU$24&amp;"-"&amp;$B$26,'Вставить отчет '!$H:$H),SUMIF('Вставить отчет '!$P:$P,$C$23&amp;"-"&amp;EU$24&amp;"-"&amp;$B$26,'Вставить отчет '!$H:$H)),0)</f>
        <v>0</v>
      </c>
      <c r="EV26" s="29">
        <f>IFERROR(IF(SUMIF('Вставить отчет '!$P:$P,$C$23&amp;"-"&amp;EV$24&amp;"-"&amp;$B$26,'Вставить отчет '!$H:$H)&gt;VLOOKUP($C$23&amp;"-"&amp;EV$24&amp;"-"&amp;$B$26,'Вставить отчет '!$P:$S,4,0),SUMIF('Вставить отчет '!$P:$P,$C$23&amp;"-"&amp;EV$24&amp;"-"&amp;$B$26,'Вставить отчет '!$H:$H),SUMIF('Вставить отчет '!$P:$P,$C$23&amp;"-"&amp;EV$24&amp;"-"&amp;$B$26,'Вставить отчет '!$H:$H)),0)</f>
        <v>0</v>
      </c>
      <c r="EW26" s="29">
        <f>IFERROR(IF(SUMIF('Вставить отчет '!$P:$P,$C$23&amp;"-"&amp;EW$24&amp;"-"&amp;$B$26,'Вставить отчет '!$H:$H)&gt;VLOOKUP($C$23&amp;"-"&amp;EW$24&amp;"-"&amp;$B$26,'Вставить отчет '!$P:$S,4,0),SUMIF('Вставить отчет '!$P:$P,$C$23&amp;"-"&amp;EW$24&amp;"-"&amp;$B$26,'Вставить отчет '!$H:$H),SUMIF('Вставить отчет '!$P:$P,$C$23&amp;"-"&amp;EW$24&amp;"-"&amp;$B$26,'Вставить отчет '!$H:$H)),0)</f>
        <v>0</v>
      </c>
      <c r="EX26" s="29">
        <f>IFERROR(IF(SUMIF('Вставить отчет '!$P:$P,$C$23&amp;"-"&amp;EX$24&amp;"-"&amp;$B$26,'Вставить отчет '!$H:$H)&gt;VLOOKUP($C$23&amp;"-"&amp;EX$24&amp;"-"&amp;$B$26,'Вставить отчет '!$P:$S,4,0),SUMIF('Вставить отчет '!$P:$P,$C$23&amp;"-"&amp;EX$24&amp;"-"&amp;$B$26,'Вставить отчет '!$H:$H),SUMIF('Вставить отчет '!$P:$P,$C$23&amp;"-"&amp;EX$24&amp;"-"&amp;$B$26,'Вставить отчет '!$H:$H)),0)</f>
        <v>0</v>
      </c>
      <c r="EY26" s="29">
        <f>IFERROR(IF(SUMIF('Вставить отчет '!$P:$P,$C$23&amp;"-"&amp;EY$24&amp;"-"&amp;$B$26,'Вставить отчет '!$H:$H)&gt;VLOOKUP($C$23&amp;"-"&amp;EY$24&amp;"-"&amp;$B$26,'Вставить отчет '!$P:$S,4,0),SUMIF('Вставить отчет '!$P:$P,$C$23&amp;"-"&amp;EY$24&amp;"-"&amp;$B$26,'Вставить отчет '!$H:$H),SUMIF('Вставить отчет '!$P:$P,$C$23&amp;"-"&amp;EY$24&amp;"-"&amp;$B$26,'Вставить отчет '!$H:$H)),0)</f>
        <v>5</v>
      </c>
      <c r="EZ26" s="29">
        <f>IFERROR(IF(SUMIF('Вставить отчет '!$P:$P,$C$23&amp;"-"&amp;EZ$24&amp;"-"&amp;$B$26,'Вставить отчет '!$H:$H)&gt;VLOOKUP($C$23&amp;"-"&amp;EZ$24&amp;"-"&amp;$B$26,'Вставить отчет '!$P:$S,4,0),SUMIF('Вставить отчет '!$P:$P,$C$23&amp;"-"&amp;EZ$24&amp;"-"&amp;$B$26,'Вставить отчет '!$H:$H),SUMIF('Вставить отчет '!$P:$P,$C$23&amp;"-"&amp;EZ$24&amp;"-"&amp;$B$26,'Вставить отчет '!$H:$H)),0)</f>
        <v>0</v>
      </c>
      <c r="FA26" s="29">
        <f>IFERROR(IF(SUMIF('Вставить отчет '!$P:$P,$C$23&amp;"-"&amp;FA$24&amp;"-"&amp;$B$26,'Вставить отчет '!$H:$H)&gt;VLOOKUP($C$23&amp;"-"&amp;FA$24&amp;"-"&amp;$B$26,'Вставить отчет '!$P:$S,4,0),SUMIF('Вставить отчет '!$P:$P,$C$23&amp;"-"&amp;FA$24&amp;"-"&amp;$B$26,'Вставить отчет '!$H:$H),SUMIF('Вставить отчет '!$P:$P,$C$23&amp;"-"&amp;FA$24&amp;"-"&amp;$B$26,'Вставить отчет '!$H:$H)),0)</f>
        <v>0</v>
      </c>
      <c r="FB26" s="29">
        <f>IFERROR(IF(SUMIF('Вставить отчет '!$P:$P,$C$23&amp;"-"&amp;FB$24&amp;"-"&amp;$B$26,'Вставить отчет '!$H:$H)&gt;VLOOKUP($C$23&amp;"-"&amp;FB$24&amp;"-"&amp;$B$26,'Вставить отчет '!$P:$S,4,0),SUMIF('Вставить отчет '!$P:$P,$C$23&amp;"-"&amp;FB$24&amp;"-"&amp;$B$26,'Вставить отчет '!$H:$H),SUMIF('Вставить отчет '!$P:$P,$C$23&amp;"-"&amp;FB$24&amp;"-"&amp;$B$26,'Вставить отчет '!$H:$H)),0)</f>
        <v>0</v>
      </c>
      <c r="FC26" s="29">
        <f>IFERROR(IF(SUMIF('Вставить отчет '!$P:$P,$C$23&amp;"-"&amp;FC$24&amp;"-"&amp;$B$26,'Вставить отчет '!$H:$H)&gt;VLOOKUP($C$23&amp;"-"&amp;FC$24&amp;"-"&amp;$B$26,'Вставить отчет '!$P:$S,4,0),SUMIF('Вставить отчет '!$P:$P,$C$23&amp;"-"&amp;FC$24&amp;"-"&amp;$B$26,'Вставить отчет '!$H:$H),SUMIF('Вставить отчет '!$P:$P,$C$23&amp;"-"&amp;FC$24&amp;"-"&amp;$B$26,'Вставить отчет '!$H:$H)),0)</f>
        <v>0</v>
      </c>
      <c r="FD26" s="29">
        <f>IFERROR(IF(SUMIF('Вставить отчет '!$P:$P,$C$23&amp;"-"&amp;FD$24&amp;"-"&amp;$B$26,'Вставить отчет '!$H:$H)&gt;VLOOKUP($C$23&amp;"-"&amp;FD$24&amp;"-"&amp;$B$26,'Вставить отчет '!$P:$S,4,0),SUMIF('Вставить отчет '!$P:$P,$C$23&amp;"-"&amp;FD$24&amp;"-"&amp;$B$26,'Вставить отчет '!$H:$H),SUMIF('Вставить отчет '!$P:$P,$C$23&amp;"-"&amp;FD$24&amp;"-"&amp;$B$26,'Вставить отчет '!$H:$H)),0)</f>
        <v>0</v>
      </c>
      <c r="FE26" s="29">
        <f>IFERROR(IF(SUMIF('Вставить отчет '!$P:$P,$C$23&amp;"-"&amp;FE$24&amp;"-"&amp;$B$26,'Вставить отчет '!$H:$H)&gt;VLOOKUP($C$23&amp;"-"&amp;FE$24&amp;"-"&amp;$B$26,'Вставить отчет '!$P:$S,4,0),SUMIF('Вставить отчет '!$P:$P,$C$23&amp;"-"&amp;FE$24&amp;"-"&amp;$B$26,'Вставить отчет '!$H:$H),SUMIF('Вставить отчет '!$P:$P,$C$23&amp;"-"&amp;FE$24&amp;"-"&amp;$B$26,'Вставить отчет '!$H:$H)),0)</f>
        <v>0</v>
      </c>
      <c r="FF26" s="29">
        <f>IFERROR(IF(SUMIF('Вставить отчет '!$P:$P,$C$23&amp;"-"&amp;FF$24&amp;"-"&amp;$B$26,'Вставить отчет '!$H:$H)&gt;VLOOKUP($C$23&amp;"-"&amp;FF$24&amp;"-"&amp;$B$26,'Вставить отчет '!$P:$S,4,0),SUMIF('Вставить отчет '!$P:$P,$C$23&amp;"-"&amp;FF$24&amp;"-"&amp;$B$26,'Вставить отчет '!$H:$H),SUMIF('Вставить отчет '!$P:$P,$C$23&amp;"-"&amp;FF$24&amp;"-"&amp;$B$26,'Вставить отчет '!$H:$H)),0)</f>
        <v>0</v>
      </c>
      <c r="FG26" s="29">
        <f>IFERROR(IF(SUMIF('Вставить отчет '!$P:$P,$C$23&amp;"-"&amp;FG$24&amp;"-"&amp;$B$26,'Вставить отчет '!$H:$H)&gt;VLOOKUP($C$23&amp;"-"&amp;FG$24&amp;"-"&amp;$B$26,'Вставить отчет '!$P:$S,4,0),SUMIF('Вставить отчет '!$P:$P,$C$23&amp;"-"&amp;FG$24&amp;"-"&amp;$B$26,'Вставить отчет '!$H:$H),SUMIF('Вставить отчет '!$P:$P,$C$23&amp;"-"&amp;FG$24&amp;"-"&amp;$B$26,'Вставить отчет '!$H:$H)),0)</f>
        <v>0</v>
      </c>
      <c r="FH26" s="29">
        <f>IFERROR(IF(SUMIF('Вставить отчет '!$P:$P,$C$23&amp;"-"&amp;FH$24&amp;"-"&amp;$B$26,'Вставить отчет '!$H:$H)&gt;VLOOKUP($C$23&amp;"-"&amp;FH$24&amp;"-"&amp;$B$26,'Вставить отчет '!$P:$S,4,0),SUMIF('Вставить отчет '!$P:$P,$C$23&amp;"-"&amp;FH$24&amp;"-"&amp;$B$26,'Вставить отчет '!$H:$H),SUMIF('Вставить отчет '!$P:$P,$C$23&amp;"-"&amp;FH$24&amp;"-"&amp;$B$26,'Вставить отчет '!$H:$H)),0)</f>
        <v>0</v>
      </c>
      <c r="FI26" s="29">
        <f>IFERROR(IF(SUMIF('Вставить отчет '!$P:$P,$C$23&amp;"-"&amp;FI$24&amp;"-"&amp;$B$26,'Вставить отчет '!$H:$H)&gt;VLOOKUP($C$23&amp;"-"&amp;FI$24&amp;"-"&amp;$B$26,'Вставить отчет '!$P:$S,4,0),SUMIF('Вставить отчет '!$P:$P,$C$23&amp;"-"&amp;FI$24&amp;"-"&amp;$B$26,'Вставить отчет '!$H:$H),SUMIF('Вставить отчет '!$P:$P,$C$23&amp;"-"&amp;FI$24&amp;"-"&amp;$B$26,'Вставить отчет '!$H:$H)),0)</f>
        <v>0</v>
      </c>
      <c r="FJ26" s="29">
        <f>IFERROR(IF(SUMIF('Вставить отчет '!$P:$P,$C$23&amp;"-"&amp;FJ$24&amp;"-"&amp;$B$26,'Вставить отчет '!$H:$H)&gt;VLOOKUP($C$23&amp;"-"&amp;FJ$24&amp;"-"&amp;$B$26,'Вставить отчет '!$P:$S,4,0),SUMIF('Вставить отчет '!$P:$P,$C$23&amp;"-"&amp;FJ$24&amp;"-"&amp;$B$26,'Вставить отчет '!$H:$H),SUMIF('Вставить отчет '!$P:$P,$C$23&amp;"-"&amp;FJ$24&amp;"-"&amp;$B$26,'Вставить отчет '!$H:$H)),0)</f>
        <v>0</v>
      </c>
      <c r="FK26" s="29">
        <f>IFERROR(IF(SUMIF('Вставить отчет '!$P:$P,$C$23&amp;"-"&amp;FK$24&amp;"-"&amp;$B$26,'Вставить отчет '!$H:$H)&gt;VLOOKUP($C$23&amp;"-"&amp;FK$24&amp;"-"&amp;$B$26,'Вставить отчет '!$P:$S,4,0),SUMIF('Вставить отчет '!$P:$P,$C$23&amp;"-"&amp;FK$24&amp;"-"&amp;$B$26,'Вставить отчет '!$H:$H),SUMIF('Вставить отчет '!$P:$P,$C$23&amp;"-"&amp;FK$24&amp;"-"&amp;$B$26,'Вставить отчет '!$H:$H)),0)</f>
        <v>0</v>
      </c>
      <c r="FL26" s="29">
        <f>IFERROR(IF(SUMIF('Вставить отчет '!$P:$P,$C$23&amp;"-"&amp;FL$24&amp;"-"&amp;$B$26,'Вставить отчет '!$H:$H)&gt;VLOOKUP($C$23&amp;"-"&amp;FL$24&amp;"-"&amp;$B$26,'Вставить отчет '!$P:$S,4,0),SUMIF('Вставить отчет '!$P:$P,$C$23&amp;"-"&amp;FL$24&amp;"-"&amp;$B$26,'Вставить отчет '!$H:$H),SUMIF('Вставить отчет '!$P:$P,$C$23&amp;"-"&amp;FL$24&amp;"-"&amp;$B$26,'Вставить отчет '!$H:$H)),0)</f>
        <v>0</v>
      </c>
      <c r="FM26" s="29">
        <f>IFERROR(IF(SUMIF('Вставить отчет '!$P:$P,$C$23&amp;"-"&amp;FM$24&amp;"-"&amp;$B$26,'Вставить отчет '!$H:$H)&gt;VLOOKUP($C$23&amp;"-"&amp;FM$24&amp;"-"&amp;$B$26,'Вставить отчет '!$P:$S,4,0),SUMIF('Вставить отчет '!$P:$P,$C$23&amp;"-"&amp;FM$24&amp;"-"&amp;$B$26,'Вставить отчет '!$H:$H),SUMIF('Вставить отчет '!$P:$P,$C$23&amp;"-"&amp;FM$24&amp;"-"&amp;$B$26,'Вставить отчет '!$H:$H)),0)</f>
        <v>0</v>
      </c>
      <c r="FN26" s="29">
        <f>IFERROR(IF(SUMIF('Вставить отчет '!$P:$P,$C$23&amp;"-"&amp;FN$24&amp;"-"&amp;$B$26,'Вставить отчет '!$H:$H)&gt;VLOOKUP($C$23&amp;"-"&amp;FN$24&amp;"-"&amp;$B$26,'Вставить отчет '!$P:$S,4,0),SUMIF('Вставить отчет '!$P:$P,$C$23&amp;"-"&amp;FN$24&amp;"-"&amp;$B$26,'Вставить отчет '!$H:$H),SUMIF('Вставить отчет '!$P:$P,$C$23&amp;"-"&amp;FN$24&amp;"-"&amp;$B$26,'Вставить отчет '!$H:$H)),0)</f>
        <v>0</v>
      </c>
      <c r="FO26" s="29">
        <f>IFERROR(IF(SUMIF('Вставить отчет '!$P:$P,$C$23&amp;"-"&amp;FO$24&amp;"-"&amp;$B$26,'Вставить отчет '!$H:$H)&gt;VLOOKUP($C$23&amp;"-"&amp;FO$24&amp;"-"&amp;$B$26,'Вставить отчет '!$P:$S,4,0),SUMIF('Вставить отчет '!$P:$P,$C$23&amp;"-"&amp;FO$24&amp;"-"&amp;$B$26,'Вставить отчет '!$H:$H),SUMIF('Вставить отчет '!$P:$P,$C$23&amp;"-"&amp;FO$24&amp;"-"&amp;$B$26,'Вставить отчет '!$H:$H)),0)</f>
        <v>0</v>
      </c>
      <c r="FP26" s="29">
        <f>IFERROR(IF(SUMIF('Вставить отчет '!$P:$P,$C$23&amp;"-"&amp;FP$24&amp;"-"&amp;$B$26,'Вставить отчет '!$H:$H)&gt;VLOOKUP($C$23&amp;"-"&amp;FP$24&amp;"-"&amp;$B$26,'Вставить отчет '!$P:$S,4,0),SUMIF('Вставить отчет '!$P:$P,$C$23&amp;"-"&amp;FP$24&amp;"-"&amp;$B$26,'Вставить отчет '!$H:$H),SUMIF('Вставить отчет '!$P:$P,$C$23&amp;"-"&amp;FP$24&amp;"-"&amp;$B$26,'Вставить отчет '!$H:$H)),0)</f>
        <v>0</v>
      </c>
      <c r="FQ26" s="29">
        <f>IFERROR(IF(SUMIF('Вставить отчет '!$P:$P,$C$23&amp;"-"&amp;FQ$24&amp;"-"&amp;$B$26,'Вставить отчет '!$H:$H)&gt;VLOOKUP($C$23&amp;"-"&amp;FQ$24&amp;"-"&amp;$B$26,'Вставить отчет '!$P:$S,4,0),SUMIF('Вставить отчет '!$P:$P,$C$23&amp;"-"&amp;FQ$24&amp;"-"&amp;$B$26,'Вставить отчет '!$H:$H),SUMIF('Вставить отчет '!$P:$P,$C$23&amp;"-"&amp;FQ$24&amp;"-"&amp;$B$26,'Вставить отчет '!$H:$H)),0)</f>
        <v>0</v>
      </c>
      <c r="FR26" s="29">
        <f>IFERROR(IF(SUMIF('Вставить отчет '!$P:$P,$C$23&amp;"-"&amp;FR$24&amp;"-"&amp;$B$26,'Вставить отчет '!$H:$H)&gt;VLOOKUP($C$23&amp;"-"&amp;FR$24&amp;"-"&amp;$B$26,'Вставить отчет '!$P:$S,4,0),SUMIF('Вставить отчет '!$P:$P,$C$23&amp;"-"&amp;FR$24&amp;"-"&amp;$B$26,'Вставить отчет '!$H:$H),SUMIF('Вставить отчет '!$P:$P,$C$23&amp;"-"&amp;FR$24&amp;"-"&amp;$B$26,'Вставить отчет '!$H:$H)),0)</f>
        <v>0</v>
      </c>
      <c r="FS26" s="29">
        <f>IFERROR(IF(SUMIF('Вставить отчет '!$P:$P,$C$23&amp;"-"&amp;FS$24&amp;"-"&amp;$B$26,'Вставить отчет '!$H:$H)&gt;VLOOKUP($C$23&amp;"-"&amp;FS$24&amp;"-"&amp;$B$26,'Вставить отчет '!$P:$S,4,0),SUMIF('Вставить отчет '!$P:$P,$C$23&amp;"-"&amp;FS$24&amp;"-"&amp;$B$26,'Вставить отчет '!$H:$H),SUMIF('Вставить отчет '!$P:$P,$C$23&amp;"-"&amp;FS$24&amp;"-"&amp;$B$26,'Вставить отчет '!$H:$H)),0)</f>
        <v>0</v>
      </c>
      <c r="FT26" s="29">
        <f>IFERROR(IF(SUMIF('Вставить отчет '!$P:$P,$C$23&amp;"-"&amp;FT$24&amp;"-"&amp;$B$26,'Вставить отчет '!$H:$H)&gt;VLOOKUP($C$23&amp;"-"&amp;FT$24&amp;"-"&amp;$B$26,'Вставить отчет '!$P:$S,4,0),SUMIF('Вставить отчет '!$P:$P,$C$23&amp;"-"&amp;FT$24&amp;"-"&amp;$B$26,'Вставить отчет '!$H:$H),SUMIF('Вставить отчет '!$P:$P,$C$23&amp;"-"&amp;FT$24&amp;"-"&amp;$B$26,'Вставить отчет '!$H:$H)),0)</f>
        <v>0</v>
      </c>
      <c r="FU26" s="29">
        <f>IFERROR(IF(SUMIF('Вставить отчет '!$P:$P,$C$23&amp;"-"&amp;FU$24&amp;"-"&amp;$B$26,'Вставить отчет '!$H:$H)&gt;VLOOKUP($C$23&amp;"-"&amp;FU$24&amp;"-"&amp;$B$26,'Вставить отчет '!$P:$S,4,0),SUMIF('Вставить отчет '!$P:$P,$C$23&amp;"-"&amp;FU$24&amp;"-"&amp;$B$26,'Вставить отчет '!$H:$H),SUMIF('Вставить отчет '!$P:$P,$C$23&amp;"-"&amp;FU$24&amp;"-"&amp;$B$26,'Вставить отчет '!$H:$H)),0)</f>
        <v>0</v>
      </c>
      <c r="FV26" s="29">
        <f>IFERROR(IF(SUMIF('Вставить отчет '!$P:$P,$C$23&amp;"-"&amp;FV$24&amp;"-"&amp;$B$26,'Вставить отчет '!$H:$H)&gt;VLOOKUP($C$23&amp;"-"&amp;FV$24&amp;"-"&amp;$B$26,'Вставить отчет '!$P:$S,4,0),SUMIF('Вставить отчет '!$P:$P,$C$23&amp;"-"&amp;FV$24&amp;"-"&amp;$B$26,'Вставить отчет '!$H:$H),SUMIF('Вставить отчет '!$P:$P,$C$23&amp;"-"&amp;FV$24&amp;"-"&amp;$B$26,'Вставить отчет '!$H:$H)),0)</f>
        <v>0</v>
      </c>
      <c r="FW26" s="29">
        <f>IFERROR(IF(SUMIF('Вставить отчет '!$P:$P,$C$23&amp;"-"&amp;FW$24&amp;"-"&amp;$B$26,'Вставить отчет '!$H:$H)&gt;VLOOKUP($C$23&amp;"-"&amp;FW$24&amp;"-"&amp;$B$26,'Вставить отчет '!$P:$S,4,0),SUMIF('Вставить отчет '!$P:$P,$C$23&amp;"-"&amp;FW$24&amp;"-"&amp;$B$26,'Вставить отчет '!$H:$H),SUMIF('Вставить отчет '!$P:$P,$C$23&amp;"-"&amp;FW$24&amp;"-"&amp;$B$26,'Вставить отчет '!$H:$H)),0)</f>
        <v>0</v>
      </c>
      <c r="FX26" s="29">
        <f>IFERROR(IF(SUMIF('Вставить отчет '!$P:$P,$C$23&amp;"-"&amp;FX$24&amp;"-"&amp;$B$26,'Вставить отчет '!$H:$H)&gt;VLOOKUP($C$23&amp;"-"&amp;FX$24&amp;"-"&amp;$B$26,'Вставить отчет '!$P:$S,4,0),SUMIF('Вставить отчет '!$P:$P,$C$23&amp;"-"&amp;FX$24&amp;"-"&amp;$B$26,'Вставить отчет '!$H:$H),SUMIF('Вставить отчет '!$P:$P,$C$23&amp;"-"&amp;FX$24&amp;"-"&amp;$B$26,'Вставить отчет '!$H:$H)),0)</f>
        <v>0</v>
      </c>
      <c r="FY26" s="29">
        <f>IFERROR(IF(SUMIF('Вставить отчет '!$P:$P,$C$23&amp;"-"&amp;FY$24&amp;"-"&amp;$B$26,'Вставить отчет '!$H:$H)&gt;VLOOKUP($C$23&amp;"-"&amp;FY$24&amp;"-"&amp;$B$26,'Вставить отчет '!$P:$S,4,0),SUMIF('Вставить отчет '!$P:$P,$C$23&amp;"-"&amp;FY$24&amp;"-"&amp;$B$26,'Вставить отчет '!$H:$H),SUMIF('Вставить отчет '!$P:$P,$C$23&amp;"-"&amp;FY$24&amp;"-"&amp;$B$26,'Вставить отчет '!$H:$H)),0)</f>
        <v>0</v>
      </c>
      <c r="FZ26" s="29">
        <f>IFERROR(IF(SUMIF('Вставить отчет '!$P:$P,$C$23&amp;"-"&amp;FZ$24&amp;"-"&amp;$B$26,'Вставить отчет '!$H:$H)&gt;VLOOKUP($C$23&amp;"-"&amp;FZ$24&amp;"-"&amp;$B$26,'Вставить отчет '!$P:$S,4,0),SUMIF('Вставить отчет '!$P:$P,$C$23&amp;"-"&amp;FZ$24&amp;"-"&amp;$B$26,'Вставить отчет '!$H:$H),SUMIF('Вставить отчет '!$P:$P,$C$23&amp;"-"&amp;FZ$24&amp;"-"&amp;$B$26,'Вставить отчет '!$H:$H)),0)</f>
        <v>0</v>
      </c>
      <c r="GA26" s="29">
        <f>IFERROR(IF(SUMIF('Вставить отчет '!$P:$P,$C$23&amp;"-"&amp;GA$24&amp;"-"&amp;$B$26,'Вставить отчет '!$H:$H)&gt;VLOOKUP($C$23&amp;"-"&amp;GA$24&amp;"-"&amp;$B$26,'Вставить отчет '!$P:$S,4,0),SUMIF('Вставить отчет '!$P:$P,$C$23&amp;"-"&amp;GA$24&amp;"-"&amp;$B$26,'Вставить отчет '!$H:$H),SUMIF('Вставить отчет '!$P:$P,$C$23&amp;"-"&amp;GA$24&amp;"-"&amp;$B$26,'Вставить отчет '!$H:$H)),0)</f>
        <v>0</v>
      </c>
      <c r="GB26" s="29">
        <f>IFERROR(IF(SUMIF('Вставить отчет '!$P:$P,$C$23&amp;"-"&amp;GB$24&amp;"-"&amp;$B$26,'Вставить отчет '!$H:$H)&gt;VLOOKUP($C$23&amp;"-"&amp;GB$24&amp;"-"&amp;$B$26,'Вставить отчет '!$P:$S,4,0),SUMIF('Вставить отчет '!$P:$P,$C$23&amp;"-"&amp;GB$24&amp;"-"&amp;$B$26,'Вставить отчет '!$H:$H),SUMIF('Вставить отчет '!$P:$P,$C$23&amp;"-"&amp;GB$24&amp;"-"&amp;$B$26,'Вставить отчет '!$H:$H)),0)</f>
        <v>0</v>
      </c>
      <c r="GC26" s="29">
        <f>IFERROR(IF(SUMIF('Вставить отчет '!$P:$P,$C$23&amp;"-"&amp;GC$24&amp;"-"&amp;$B$26,'Вставить отчет '!$H:$H)&gt;VLOOKUP($C$23&amp;"-"&amp;GC$24&amp;"-"&amp;$B$26,'Вставить отчет '!$P:$S,4,0),SUMIF('Вставить отчет '!$P:$P,$C$23&amp;"-"&amp;GC$24&amp;"-"&amp;$B$26,'Вставить отчет '!$H:$H),SUMIF('Вставить отчет '!$P:$P,$C$23&amp;"-"&amp;GC$24&amp;"-"&amp;$B$26,'Вставить отчет '!$H:$H)),0)</f>
        <v>0</v>
      </c>
      <c r="GD26" s="29">
        <f>IFERROR(IF(SUMIF('Вставить отчет '!$P:$P,$C$23&amp;"-"&amp;GD$24&amp;"-"&amp;$B$26,'Вставить отчет '!$H:$H)&gt;VLOOKUP($C$23&amp;"-"&amp;GD$24&amp;"-"&amp;$B$26,'Вставить отчет '!$P:$S,4,0),SUMIF('Вставить отчет '!$P:$P,$C$23&amp;"-"&amp;GD$24&amp;"-"&amp;$B$26,'Вставить отчет '!$H:$H),SUMIF('Вставить отчет '!$P:$P,$C$23&amp;"-"&amp;GD$24&amp;"-"&amp;$B$26,'Вставить отчет '!$H:$H)),0)</f>
        <v>0</v>
      </c>
      <c r="GE26" s="29">
        <f>IFERROR(IF(SUMIF('Вставить отчет '!$P:$P,$C$23&amp;"-"&amp;GE$24&amp;"-"&amp;$B$26,'Вставить отчет '!$H:$H)&gt;VLOOKUP($C$23&amp;"-"&amp;GE$24&amp;"-"&amp;$B$26,'Вставить отчет '!$P:$S,4,0),SUMIF('Вставить отчет '!$P:$P,$C$23&amp;"-"&amp;GE$24&amp;"-"&amp;$B$26,'Вставить отчет '!$H:$H),SUMIF('Вставить отчет '!$P:$P,$C$23&amp;"-"&amp;GE$24&amp;"-"&amp;$B$26,'Вставить отчет '!$H:$H)),0)</f>
        <v>0</v>
      </c>
      <c r="GF26" s="29">
        <f>IFERROR(IF(SUMIF('Вставить отчет '!$P:$P,$C$23&amp;"-"&amp;GF$24&amp;"-"&amp;$B$26,'Вставить отчет '!$H:$H)&gt;VLOOKUP($C$23&amp;"-"&amp;GF$24&amp;"-"&amp;$B$26,'Вставить отчет '!$P:$S,4,0),SUMIF('Вставить отчет '!$P:$P,$C$23&amp;"-"&amp;GF$24&amp;"-"&amp;$B$26,'Вставить отчет '!$H:$H),SUMIF('Вставить отчет '!$P:$P,$C$23&amp;"-"&amp;GF$24&amp;"-"&amp;$B$26,'Вставить отчет '!$H:$H)),0)</f>
        <v>0</v>
      </c>
      <c r="GG26" s="29">
        <f>IFERROR(IF(SUMIF('Вставить отчет '!$P:$P,$C$23&amp;"-"&amp;GG$24&amp;"-"&amp;$B$26,'Вставить отчет '!$H:$H)&gt;VLOOKUP($C$23&amp;"-"&amp;GG$24&amp;"-"&amp;$B$26,'Вставить отчет '!$P:$S,4,0),SUMIF('Вставить отчет '!$P:$P,$C$23&amp;"-"&amp;GG$24&amp;"-"&amp;$B$26,'Вставить отчет '!$H:$H),SUMIF('Вставить отчет '!$P:$P,$C$23&amp;"-"&amp;GG$24&amp;"-"&amp;$B$26,'Вставить отчет '!$H:$H)),0)</f>
        <v>0</v>
      </c>
      <c r="GH26" s="29">
        <f>IFERROR(IF(SUMIF('Вставить отчет '!$P:$P,$C$23&amp;"-"&amp;GH$24&amp;"-"&amp;$B$26,'Вставить отчет '!$H:$H)&gt;VLOOKUP($C$23&amp;"-"&amp;GH$24&amp;"-"&amp;$B$26,'Вставить отчет '!$P:$S,4,0),SUMIF('Вставить отчет '!$P:$P,$C$23&amp;"-"&amp;GH$24&amp;"-"&amp;$B$26,'Вставить отчет '!$H:$H),SUMIF('Вставить отчет '!$P:$P,$C$23&amp;"-"&amp;GH$24&amp;"-"&amp;$B$26,'Вставить отчет '!$H:$H)),0)</f>
        <v>0</v>
      </c>
      <c r="GI26" s="29">
        <f>IFERROR(IF(SUMIF('Вставить отчет '!$P:$P,$C$23&amp;"-"&amp;GI$24&amp;"-"&amp;$B$26,'Вставить отчет '!$H:$H)&gt;VLOOKUP($C$23&amp;"-"&amp;GI$24&amp;"-"&amp;$B$26,'Вставить отчет '!$P:$S,4,0),SUMIF('Вставить отчет '!$P:$P,$C$23&amp;"-"&amp;GI$24&amp;"-"&amp;$B$26,'Вставить отчет '!$H:$H),SUMIF('Вставить отчет '!$P:$P,$C$23&amp;"-"&amp;GI$24&amp;"-"&amp;$B$26,'Вставить отчет '!$H:$H)),0)</f>
        <v>0</v>
      </c>
      <c r="GJ26" s="29">
        <f>IFERROR(IF(SUMIF('Вставить отчет '!$P:$P,$C$23&amp;"-"&amp;GJ$24&amp;"-"&amp;$B$26,'Вставить отчет '!$H:$H)&gt;VLOOKUP($C$23&amp;"-"&amp;GJ$24&amp;"-"&amp;$B$26,'Вставить отчет '!$P:$S,4,0),SUMIF('Вставить отчет '!$P:$P,$C$23&amp;"-"&amp;GJ$24&amp;"-"&amp;$B$26,'Вставить отчет '!$H:$H),SUMIF('Вставить отчет '!$P:$P,$C$23&amp;"-"&amp;GJ$24&amp;"-"&amp;$B$26,'Вставить отчет '!$H:$H)),0)</f>
        <v>0</v>
      </c>
      <c r="GK26" s="29">
        <f>IFERROR(IF(SUMIF('Вставить отчет '!$P:$P,$C$23&amp;"-"&amp;GK$24&amp;"-"&amp;$B$26,'Вставить отчет '!$H:$H)&gt;VLOOKUP($C$23&amp;"-"&amp;GK$24&amp;"-"&amp;$B$26,'Вставить отчет '!$P:$S,4,0),SUMIF('Вставить отчет '!$P:$P,$C$23&amp;"-"&amp;GK$24&amp;"-"&amp;$B$26,'Вставить отчет '!$H:$H),SUMIF('Вставить отчет '!$P:$P,$C$23&amp;"-"&amp;GK$24&amp;"-"&amp;$B$26,'Вставить отчет '!$H:$H)),0)</f>
        <v>0</v>
      </c>
      <c r="GL26" s="29">
        <f>IFERROR(IF(SUMIF('Вставить отчет '!$P:$P,$C$23&amp;"-"&amp;GL$24&amp;"-"&amp;$B$26,'Вставить отчет '!$H:$H)&gt;VLOOKUP($C$23&amp;"-"&amp;GL$24&amp;"-"&amp;$B$26,'Вставить отчет '!$P:$S,4,0),SUMIF('Вставить отчет '!$P:$P,$C$23&amp;"-"&amp;GL$24&amp;"-"&amp;$B$26,'Вставить отчет '!$H:$H),SUMIF('Вставить отчет '!$P:$P,$C$23&amp;"-"&amp;GL$24&amp;"-"&amp;$B$26,'Вставить отчет '!$H:$H)),0)</f>
        <v>0</v>
      </c>
      <c r="GM26" s="29">
        <f>IFERROR(IF(SUMIF('Вставить отчет '!$P:$P,$C$23&amp;"-"&amp;GM$24&amp;"-"&amp;$B$26,'Вставить отчет '!$H:$H)&gt;VLOOKUP($C$23&amp;"-"&amp;GM$24&amp;"-"&amp;$B$26,'Вставить отчет '!$P:$S,4,0),SUMIF('Вставить отчет '!$P:$P,$C$23&amp;"-"&amp;GM$24&amp;"-"&amp;$B$26,'Вставить отчет '!$H:$H),SUMIF('Вставить отчет '!$P:$P,$C$23&amp;"-"&amp;GM$24&amp;"-"&amp;$B$26,'Вставить отчет '!$H:$H)),0)</f>
        <v>0</v>
      </c>
      <c r="GN26" s="29">
        <f>IFERROR(IF(SUMIF('Вставить отчет '!$P:$P,$C$23&amp;"-"&amp;GN$24&amp;"-"&amp;$B$26,'Вставить отчет '!$H:$H)&gt;VLOOKUP($C$23&amp;"-"&amp;GN$24&amp;"-"&amp;$B$26,'Вставить отчет '!$P:$S,4,0),SUMIF('Вставить отчет '!$P:$P,$C$23&amp;"-"&amp;GN$24&amp;"-"&amp;$B$26,'Вставить отчет '!$H:$H),SUMIF('Вставить отчет '!$P:$P,$C$23&amp;"-"&amp;GN$24&amp;"-"&amp;$B$26,'Вставить отчет '!$H:$H)),0)</f>
        <v>0</v>
      </c>
      <c r="GO26" s="29">
        <f>IFERROR(IF(SUMIF('Вставить отчет '!$P:$P,$C$23&amp;"-"&amp;GO$24&amp;"-"&amp;$B$26,'Вставить отчет '!$H:$H)&gt;VLOOKUP($C$23&amp;"-"&amp;GO$24&amp;"-"&amp;$B$26,'Вставить отчет '!$P:$S,4,0),SUMIF('Вставить отчет '!$P:$P,$C$23&amp;"-"&amp;GO$24&amp;"-"&amp;$B$26,'Вставить отчет '!$H:$H),SUMIF('Вставить отчет '!$P:$P,$C$23&amp;"-"&amp;GO$24&amp;"-"&amp;$B$26,'Вставить отчет '!$H:$H)),0)</f>
        <v>0</v>
      </c>
      <c r="GP26" s="29">
        <f>IFERROR(IF(SUMIF('Вставить отчет '!$P:$P,$C$23&amp;"-"&amp;GP$24&amp;"-"&amp;$B$26,'Вставить отчет '!$H:$H)&gt;VLOOKUP($C$23&amp;"-"&amp;GP$24&amp;"-"&amp;$B$26,'Вставить отчет '!$P:$S,4,0),SUMIF('Вставить отчет '!$P:$P,$C$23&amp;"-"&amp;GP$24&amp;"-"&amp;$B$26,'Вставить отчет '!$H:$H),SUMIF('Вставить отчет '!$P:$P,$C$23&amp;"-"&amp;GP$24&amp;"-"&amp;$B$26,'Вставить отчет '!$H:$H)),0)</f>
        <v>0</v>
      </c>
      <c r="GQ26" s="29">
        <f>IFERROR(IF(SUMIF('Вставить отчет '!$P:$P,$C$23&amp;"-"&amp;GQ$24&amp;"-"&amp;$B$26,'Вставить отчет '!$H:$H)&gt;VLOOKUP($C$23&amp;"-"&amp;GQ$24&amp;"-"&amp;$B$26,'Вставить отчет '!$P:$S,4,0),SUMIF('Вставить отчет '!$P:$P,$C$23&amp;"-"&amp;GQ$24&amp;"-"&amp;$B$26,'Вставить отчет '!$H:$H),SUMIF('Вставить отчет '!$P:$P,$C$23&amp;"-"&amp;GQ$24&amp;"-"&amp;$B$26,'Вставить отчет '!$H:$H)),0)</f>
        <v>0</v>
      </c>
      <c r="GR26" s="29">
        <f>IFERROR(IF(SUMIF('Вставить отчет '!$P:$P,$C$23&amp;"-"&amp;GR$24&amp;"-"&amp;$B$26,'Вставить отчет '!$H:$H)&gt;VLOOKUP($C$23&amp;"-"&amp;GR$24&amp;"-"&amp;$B$26,'Вставить отчет '!$P:$S,4,0),SUMIF('Вставить отчет '!$P:$P,$C$23&amp;"-"&amp;GR$24&amp;"-"&amp;$B$26,'Вставить отчет '!$H:$H),SUMIF('Вставить отчет '!$P:$P,$C$23&amp;"-"&amp;GR$24&amp;"-"&amp;$B$26,'Вставить отчет '!$H:$H)),0)</f>
        <v>0</v>
      </c>
      <c r="GS26" s="29">
        <f>IFERROR(IF(SUMIF('Вставить отчет '!$P:$P,$C$23&amp;"-"&amp;GS$24&amp;"-"&amp;$B$26,'Вставить отчет '!$H:$H)&gt;VLOOKUP($C$23&amp;"-"&amp;GS$24&amp;"-"&amp;$B$26,'Вставить отчет '!$P:$S,4,0),SUMIF('Вставить отчет '!$P:$P,$C$23&amp;"-"&amp;GS$24&amp;"-"&amp;$B$26,'Вставить отчет '!$H:$H),SUMIF('Вставить отчет '!$P:$P,$C$23&amp;"-"&amp;GS$24&amp;"-"&amp;$B$26,'Вставить отчет '!$H:$H)),0)</f>
        <v>0</v>
      </c>
      <c r="GT26" s="29">
        <f>IFERROR(IF(SUMIF('Вставить отчет '!$P:$P,$C$23&amp;"-"&amp;GT$24&amp;"-"&amp;$B$26,'Вставить отчет '!$H:$H)&gt;VLOOKUP($C$23&amp;"-"&amp;GT$24&amp;"-"&amp;$B$26,'Вставить отчет '!$P:$S,4,0),SUMIF('Вставить отчет '!$P:$P,$C$23&amp;"-"&amp;GT$24&amp;"-"&amp;$B$26,'Вставить отчет '!$H:$H),SUMIF('Вставить отчет '!$P:$P,$C$23&amp;"-"&amp;GT$24&amp;"-"&amp;$B$26,'Вставить отчет '!$H:$H)),0)</f>
        <v>0</v>
      </c>
      <c r="GU26" s="29">
        <f>IFERROR(IF(SUMIF('Вставить отчет '!$P:$P,$C$23&amp;"-"&amp;GU$24&amp;"-"&amp;$B$26,'Вставить отчет '!$H:$H)&gt;VLOOKUP($C$23&amp;"-"&amp;GU$24&amp;"-"&amp;$B$26,'Вставить отчет '!$P:$S,4,0),SUMIF('Вставить отчет '!$P:$P,$C$23&amp;"-"&amp;GU$24&amp;"-"&amp;$B$26,'Вставить отчет '!$H:$H),SUMIF('Вставить отчет '!$P:$P,$C$23&amp;"-"&amp;GU$24&amp;"-"&amp;$B$26,'Вставить отчет '!$H:$H)),0)</f>
        <v>0</v>
      </c>
      <c r="GV26" s="29">
        <f>IFERROR(IF(SUMIF('Вставить отчет '!$P:$P,$C$23&amp;"-"&amp;GV$24&amp;"-"&amp;$B$26,'Вставить отчет '!$H:$H)&gt;VLOOKUP($C$23&amp;"-"&amp;GV$24&amp;"-"&amp;$B$26,'Вставить отчет '!$P:$S,4,0),SUMIF('Вставить отчет '!$P:$P,$C$23&amp;"-"&amp;GV$24&amp;"-"&amp;$B$26,'Вставить отчет '!$H:$H),SUMIF('Вставить отчет '!$P:$P,$C$23&amp;"-"&amp;GV$24&amp;"-"&amp;$B$26,'Вставить отчет '!$H:$H)),0)</f>
        <v>0</v>
      </c>
      <c r="GW26" s="29">
        <f>IFERROR(IF(SUMIF('Вставить отчет '!$P:$P,$C$23&amp;"-"&amp;GW$24&amp;"-"&amp;$B$26,'Вставить отчет '!$H:$H)&gt;VLOOKUP($C$23&amp;"-"&amp;GW$24&amp;"-"&amp;$B$26,'Вставить отчет '!$P:$S,4,0),SUMIF('Вставить отчет '!$P:$P,$C$23&amp;"-"&amp;GW$24&amp;"-"&amp;$B$26,'Вставить отчет '!$H:$H),SUMIF('Вставить отчет '!$P:$P,$C$23&amp;"-"&amp;GW$24&amp;"-"&amp;$B$26,'Вставить отчет '!$H:$H)),0)</f>
        <v>0</v>
      </c>
      <c r="GX26" s="29">
        <f>IFERROR(IF(SUMIF('Вставить отчет '!$P:$P,$C$23&amp;"-"&amp;GX$24&amp;"-"&amp;$B$26,'Вставить отчет '!$H:$H)&gt;VLOOKUP($C$23&amp;"-"&amp;GX$24&amp;"-"&amp;$B$26,'Вставить отчет '!$P:$S,4,0),SUMIF('Вставить отчет '!$P:$P,$C$23&amp;"-"&amp;GX$24&amp;"-"&amp;$B$26,'Вставить отчет '!$H:$H),SUMIF('Вставить отчет '!$P:$P,$C$23&amp;"-"&amp;GX$24&amp;"-"&amp;$B$26,'Вставить отчет '!$H:$H)),0)</f>
        <v>0</v>
      </c>
      <c r="GY26" s="29">
        <f>IFERROR(IF(SUMIF('Вставить отчет '!$P:$P,$C$23&amp;"-"&amp;GY$24&amp;"-"&amp;$B$26,'Вставить отчет '!$H:$H)&gt;VLOOKUP($C$23&amp;"-"&amp;GY$24&amp;"-"&amp;$B$26,'Вставить отчет '!$P:$S,4,0),SUMIF('Вставить отчет '!$P:$P,$C$23&amp;"-"&amp;GY$24&amp;"-"&amp;$B$26,'Вставить отчет '!$H:$H),SUMIF('Вставить отчет '!$P:$P,$C$23&amp;"-"&amp;GY$24&amp;"-"&amp;$B$26,'Вставить отчет '!$H:$H)),0)</f>
        <v>0</v>
      </c>
      <c r="GZ26" s="29">
        <f>IFERROR(IF(SUMIF('Вставить отчет '!$P:$P,$C$23&amp;"-"&amp;GZ$24&amp;"-"&amp;$B$26,'Вставить отчет '!$H:$H)&gt;VLOOKUP($C$23&amp;"-"&amp;GZ$24&amp;"-"&amp;$B$26,'Вставить отчет '!$P:$S,4,0),SUMIF('Вставить отчет '!$P:$P,$C$23&amp;"-"&amp;GZ$24&amp;"-"&amp;$B$26,'Вставить отчет '!$H:$H),SUMIF('Вставить отчет '!$P:$P,$C$23&amp;"-"&amp;GZ$24&amp;"-"&amp;$B$26,'Вставить отчет '!$H:$H)),0)</f>
        <v>0</v>
      </c>
      <c r="HA26" s="29">
        <f>IFERROR(IF(SUMIF('Вставить отчет '!$P:$P,$C$23&amp;"-"&amp;HA$24&amp;"-"&amp;$B$26,'Вставить отчет '!$H:$H)&gt;VLOOKUP($C$23&amp;"-"&amp;HA$24&amp;"-"&amp;$B$26,'Вставить отчет '!$P:$S,4,0),SUMIF('Вставить отчет '!$P:$P,$C$23&amp;"-"&amp;HA$24&amp;"-"&amp;$B$26,'Вставить отчет '!$H:$H),SUMIF('Вставить отчет '!$P:$P,$C$23&amp;"-"&amp;HA$24&amp;"-"&amp;$B$26,'Вставить отчет '!$H:$H)),0)</f>
        <v>0</v>
      </c>
      <c r="HB26" s="29">
        <f>IFERROR(IF(SUMIF('Вставить отчет '!$P:$P,$C$23&amp;"-"&amp;HB$24&amp;"-"&amp;$B$26,'Вставить отчет '!$H:$H)&gt;VLOOKUP($C$23&amp;"-"&amp;HB$24&amp;"-"&amp;$B$26,'Вставить отчет '!$P:$S,4,0),SUMIF('Вставить отчет '!$P:$P,$C$23&amp;"-"&amp;HB$24&amp;"-"&amp;$B$26,'Вставить отчет '!$H:$H),SUMIF('Вставить отчет '!$P:$P,$C$23&amp;"-"&amp;HB$24&amp;"-"&amp;$B$26,'Вставить отчет '!$H:$H)),0)</f>
        <v>0</v>
      </c>
      <c r="HC26" s="29">
        <f>IFERROR(IF(SUMIF('Вставить отчет '!$P:$P,$C$23&amp;"-"&amp;HC$24&amp;"-"&amp;$B$26,'Вставить отчет '!$H:$H)&gt;VLOOKUP($C$23&amp;"-"&amp;HC$24&amp;"-"&amp;$B$26,'Вставить отчет '!$P:$S,4,0),SUMIF('Вставить отчет '!$P:$P,$C$23&amp;"-"&amp;HC$24&amp;"-"&amp;$B$26,'Вставить отчет '!$H:$H),SUMIF('Вставить отчет '!$P:$P,$C$23&amp;"-"&amp;HC$24&amp;"-"&amp;$B$26,'Вставить отчет '!$H:$H)),0)</f>
        <v>0</v>
      </c>
      <c r="HD26" s="29">
        <f>IFERROR(IF(SUMIF('Вставить отчет '!$P:$P,$C$23&amp;"-"&amp;HD$24&amp;"-"&amp;$B$26,'Вставить отчет '!$H:$H)&gt;VLOOKUP($C$23&amp;"-"&amp;HD$24&amp;"-"&amp;$B$26,'Вставить отчет '!$P:$S,4,0),SUMIF('Вставить отчет '!$P:$P,$C$23&amp;"-"&amp;HD$24&amp;"-"&amp;$B$26,'Вставить отчет '!$H:$H),SUMIF('Вставить отчет '!$P:$P,$C$23&amp;"-"&amp;HD$24&amp;"-"&amp;$B$26,'Вставить отчет '!$H:$H)),0)</f>
        <v>0</v>
      </c>
      <c r="HE26" s="29">
        <f>IFERROR(IF(SUMIF('Вставить отчет '!$P:$P,$C$23&amp;"-"&amp;HE$24&amp;"-"&amp;$B$26,'Вставить отчет '!$H:$H)&gt;VLOOKUP($C$23&amp;"-"&amp;HE$24&amp;"-"&amp;$B$26,'Вставить отчет '!$P:$S,4,0),SUMIF('Вставить отчет '!$P:$P,$C$23&amp;"-"&amp;HE$24&amp;"-"&amp;$B$26,'Вставить отчет '!$H:$H),SUMIF('Вставить отчет '!$P:$P,$C$23&amp;"-"&amp;HE$24&amp;"-"&amp;$B$26,'Вставить отчет '!$H:$H)),0)</f>
        <v>0</v>
      </c>
      <c r="HF26" s="29">
        <f>IFERROR(IF(SUMIF('Вставить отчет '!$P:$P,$C$23&amp;"-"&amp;HF$24&amp;"-"&amp;$B$26,'Вставить отчет '!$H:$H)&gt;VLOOKUP($C$23&amp;"-"&amp;HF$24&amp;"-"&amp;$B$26,'Вставить отчет '!$P:$S,4,0),SUMIF('Вставить отчет '!$P:$P,$C$23&amp;"-"&amp;HF$24&amp;"-"&amp;$B$26,'Вставить отчет '!$H:$H),SUMIF('Вставить отчет '!$P:$P,$C$23&amp;"-"&amp;HF$24&amp;"-"&amp;$B$26,'Вставить отчет '!$H:$H)),0)</f>
        <v>0</v>
      </c>
      <c r="HG26" s="29">
        <f>IFERROR(IF(SUMIF('Вставить отчет '!$P:$P,$C$23&amp;"-"&amp;HG$24&amp;"-"&amp;$B$26,'Вставить отчет '!$H:$H)&gt;VLOOKUP($C$23&amp;"-"&amp;HG$24&amp;"-"&amp;$B$26,'Вставить отчет '!$P:$S,4,0),SUMIF('Вставить отчет '!$P:$P,$C$23&amp;"-"&amp;HG$24&amp;"-"&amp;$B$26,'Вставить отчет '!$H:$H),SUMIF('Вставить отчет '!$P:$P,$C$23&amp;"-"&amp;HG$24&amp;"-"&amp;$B$26,'Вставить отчет '!$H:$H)),0)</f>
        <v>0</v>
      </c>
      <c r="HH26" s="29">
        <f>IFERROR(IF(SUMIF('Вставить отчет '!$P:$P,$C$23&amp;"-"&amp;HH$24&amp;"-"&amp;$B$26,'Вставить отчет '!$H:$H)&gt;VLOOKUP($C$23&amp;"-"&amp;HH$24&amp;"-"&amp;$B$26,'Вставить отчет '!$P:$S,4,0),SUMIF('Вставить отчет '!$P:$P,$C$23&amp;"-"&amp;HH$24&amp;"-"&amp;$B$26,'Вставить отчет '!$H:$H),SUMIF('Вставить отчет '!$P:$P,$C$23&amp;"-"&amp;HH$24&amp;"-"&amp;$B$26,'Вставить отчет '!$H:$H)),0)</f>
        <v>0</v>
      </c>
      <c r="HI26" s="29">
        <f>IFERROR(IF(SUMIF('Вставить отчет '!$P:$P,$C$23&amp;"-"&amp;HI$24&amp;"-"&amp;$B$26,'Вставить отчет '!$H:$H)&gt;VLOOKUP($C$23&amp;"-"&amp;HI$24&amp;"-"&amp;$B$26,'Вставить отчет '!$P:$S,4,0),SUMIF('Вставить отчет '!$P:$P,$C$23&amp;"-"&amp;HI$24&amp;"-"&amp;$B$26,'Вставить отчет '!$H:$H),SUMIF('Вставить отчет '!$P:$P,$C$23&amp;"-"&amp;HI$24&amp;"-"&amp;$B$26,'Вставить отчет '!$H:$H)),0)</f>
        <v>0</v>
      </c>
      <c r="HJ26" s="29">
        <f>IFERROR(IF(SUMIF('Вставить отчет '!$P:$P,$C$23&amp;"-"&amp;HJ$24&amp;"-"&amp;$B$26,'Вставить отчет '!$H:$H)&gt;VLOOKUP($C$23&amp;"-"&amp;HJ$24&amp;"-"&amp;$B$26,'Вставить отчет '!$P:$S,4,0),SUMIF('Вставить отчет '!$P:$P,$C$23&amp;"-"&amp;HJ$24&amp;"-"&amp;$B$26,'Вставить отчет '!$H:$H),SUMIF('Вставить отчет '!$P:$P,$C$23&amp;"-"&amp;HJ$24&amp;"-"&amp;$B$26,'Вставить отчет '!$H:$H)),0)</f>
        <v>0</v>
      </c>
      <c r="HK26" s="29">
        <f>IFERROR(IF(SUMIF('Вставить отчет '!$P:$P,$C$23&amp;"-"&amp;HK$24&amp;"-"&amp;$B$26,'Вставить отчет '!$H:$H)&gt;VLOOKUP($C$23&amp;"-"&amp;HK$24&amp;"-"&amp;$B$26,'Вставить отчет '!$P:$S,4,0),SUMIF('Вставить отчет '!$P:$P,$C$23&amp;"-"&amp;HK$24&amp;"-"&amp;$B$26,'Вставить отчет '!$H:$H),SUMIF('Вставить отчет '!$P:$P,$C$23&amp;"-"&amp;HK$24&amp;"-"&amp;$B$26,'Вставить отчет '!$H:$H)),0)</f>
        <v>0</v>
      </c>
      <c r="HL26" s="29">
        <f>IFERROR(IF(SUMIF('Вставить отчет '!$P:$P,$C$23&amp;"-"&amp;HL$24&amp;"-"&amp;$B$26,'Вставить отчет '!$H:$H)&gt;VLOOKUP($C$23&amp;"-"&amp;HL$24&amp;"-"&amp;$B$26,'Вставить отчет '!$P:$S,4,0),SUMIF('Вставить отчет '!$P:$P,$C$23&amp;"-"&amp;HL$24&amp;"-"&amp;$B$26,'Вставить отчет '!$H:$H),SUMIF('Вставить отчет '!$P:$P,$C$23&amp;"-"&amp;HL$24&amp;"-"&amp;$B$26,'Вставить отчет '!$H:$H)),0)</f>
        <v>0</v>
      </c>
      <c r="HM26" s="29">
        <f>IFERROR(IF(SUMIF('Вставить отчет '!$P:$P,$C$23&amp;"-"&amp;HM$24&amp;"-"&amp;$B$26,'Вставить отчет '!$H:$H)&gt;VLOOKUP($C$23&amp;"-"&amp;HM$24&amp;"-"&amp;$B$26,'Вставить отчет '!$P:$S,4,0),SUMIF('Вставить отчет '!$P:$P,$C$23&amp;"-"&amp;HM$24&amp;"-"&amp;$B$26,'Вставить отчет '!$H:$H),SUMIF('Вставить отчет '!$P:$P,$C$23&amp;"-"&amp;HM$24&amp;"-"&amp;$B$26,'Вставить отчет '!$H:$H)),0)</f>
        <v>0</v>
      </c>
      <c r="HN26" s="29">
        <f>IFERROR(IF(SUMIF('Вставить отчет '!$P:$P,$C$23&amp;"-"&amp;HN$24&amp;"-"&amp;$B$26,'Вставить отчет '!$H:$H)&gt;VLOOKUP($C$23&amp;"-"&amp;HN$24&amp;"-"&amp;$B$26,'Вставить отчет '!$P:$S,4,0),SUMIF('Вставить отчет '!$P:$P,$C$23&amp;"-"&amp;HN$24&amp;"-"&amp;$B$26,'Вставить отчет '!$H:$H),SUMIF('Вставить отчет '!$P:$P,$C$23&amp;"-"&amp;HN$24&amp;"-"&amp;$B$26,'Вставить отчет '!$H:$H)),0)</f>
        <v>0</v>
      </c>
      <c r="HO26" s="29">
        <f>IFERROR(IF(SUMIF('Вставить отчет '!$P:$P,$C$23&amp;"-"&amp;HO$24&amp;"-"&amp;$B$26,'Вставить отчет '!$H:$H)&gt;VLOOKUP($C$23&amp;"-"&amp;HO$24&amp;"-"&amp;$B$26,'Вставить отчет '!$P:$S,4,0),SUMIF('Вставить отчет '!$P:$P,$C$23&amp;"-"&amp;HO$24&amp;"-"&amp;$B$26,'Вставить отчет '!$H:$H),SUMIF('Вставить отчет '!$P:$P,$C$23&amp;"-"&amp;HO$24&amp;"-"&amp;$B$26,'Вставить отчет '!$H:$H)),0)</f>
        <v>0</v>
      </c>
      <c r="HP26" s="29">
        <f>IFERROR(IF(SUMIF('Вставить отчет '!$P:$P,$C$23&amp;"-"&amp;HP$24&amp;"-"&amp;$B$26,'Вставить отчет '!$H:$H)&gt;VLOOKUP($C$23&amp;"-"&amp;HP$24&amp;"-"&amp;$B$26,'Вставить отчет '!$P:$S,4,0),SUMIF('Вставить отчет '!$P:$P,$C$23&amp;"-"&amp;HP$24&amp;"-"&amp;$B$26,'Вставить отчет '!$H:$H),SUMIF('Вставить отчет '!$P:$P,$C$23&amp;"-"&amp;HP$24&amp;"-"&amp;$B$26,'Вставить отчет '!$H:$H)),0)</f>
        <v>0</v>
      </c>
      <c r="HQ26" s="29">
        <f>IFERROR(IF(SUMIF('Вставить отчет '!$P:$P,$C$23&amp;"-"&amp;HQ$24&amp;"-"&amp;$B$26,'Вставить отчет '!$H:$H)&gt;VLOOKUP($C$23&amp;"-"&amp;HQ$24&amp;"-"&amp;$B$26,'Вставить отчет '!$P:$S,4,0),SUMIF('Вставить отчет '!$P:$P,$C$23&amp;"-"&amp;HQ$24&amp;"-"&amp;$B$26,'Вставить отчет '!$H:$H),SUMIF('Вставить отчет '!$P:$P,$C$23&amp;"-"&amp;HQ$24&amp;"-"&amp;$B$26,'Вставить отчет '!$H:$H)),0)</f>
        <v>0</v>
      </c>
      <c r="HR26" s="29">
        <f>IFERROR(IF(SUMIF('Вставить отчет '!$P:$P,$C$23&amp;"-"&amp;HR$24&amp;"-"&amp;$B$26,'Вставить отчет '!$H:$H)&gt;VLOOKUP($C$23&amp;"-"&amp;HR$24&amp;"-"&amp;$B$26,'Вставить отчет '!$P:$S,4,0),SUMIF('Вставить отчет '!$P:$P,$C$23&amp;"-"&amp;HR$24&amp;"-"&amp;$B$26,'Вставить отчет '!$H:$H),SUMIF('Вставить отчет '!$P:$P,$C$23&amp;"-"&amp;HR$24&amp;"-"&amp;$B$26,'Вставить отчет '!$H:$H)),0)</f>
        <v>0</v>
      </c>
      <c r="HS26" s="29">
        <f>IFERROR(IF(SUMIF('Вставить отчет '!$P:$P,$C$23&amp;"-"&amp;HS$24&amp;"-"&amp;$B$26,'Вставить отчет '!$H:$H)&gt;VLOOKUP($C$23&amp;"-"&amp;HS$24&amp;"-"&amp;$B$26,'Вставить отчет '!$P:$S,4,0),SUMIF('Вставить отчет '!$P:$P,$C$23&amp;"-"&amp;HS$24&amp;"-"&amp;$B$26,'Вставить отчет '!$H:$H),SUMIF('Вставить отчет '!$P:$P,$C$23&amp;"-"&amp;HS$24&amp;"-"&amp;$B$26,'Вставить отчет '!$H:$H)),0)</f>
        <v>0</v>
      </c>
      <c r="HT26" s="29">
        <f>IFERROR(IF(SUMIF('Вставить отчет '!$P:$P,$C$23&amp;"-"&amp;HT$24&amp;"-"&amp;$B$26,'Вставить отчет '!$H:$H)&gt;VLOOKUP($C$23&amp;"-"&amp;HT$24&amp;"-"&amp;$B$26,'Вставить отчет '!$P:$S,4,0),SUMIF('Вставить отчет '!$P:$P,$C$23&amp;"-"&amp;HT$24&amp;"-"&amp;$B$26,'Вставить отчет '!$H:$H),SUMIF('Вставить отчет '!$P:$P,$C$23&amp;"-"&amp;HT$24&amp;"-"&amp;$B$26,'Вставить отчет '!$H:$H)),0)</f>
        <v>0</v>
      </c>
      <c r="HU26" s="29">
        <f>IFERROR(IF(SUMIF('Вставить отчет '!$P:$P,$C$23&amp;"-"&amp;HU$24&amp;"-"&amp;$B$26,'Вставить отчет '!$H:$H)&gt;VLOOKUP($C$23&amp;"-"&amp;HU$24&amp;"-"&amp;$B$26,'Вставить отчет '!$P:$S,4,0),SUMIF('Вставить отчет '!$P:$P,$C$23&amp;"-"&amp;HU$24&amp;"-"&amp;$B$26,'Вставить отчет '!$H:$H),SUMIF('Вставить отчет '!$P:$P,$C$23&amp;"-"&amp;HU$24&amp;"-"&amp;$B$26,'Вставить отчет '!$H:$H)),0)</f>
        <v>0</v>
      </c>
      <c r="HV26" s="29">
        <f>IFERROR(IF(SUMIF('Вставить отчет '!$P:$P,$C$23&amp;"-"&amp;HV$24&amp;"-"&amp;$B$26,'Вставить отчет '!$H:$H)&gt;VLOOKUP($C$23&amp;"-"&amp;HV$24&amp;"-"&amp;$B$26,'Вставить отчет '!$P:$S,4,0),SUMIF('Вставить отчет '!$P:$P,$C$23&amp;"-"&amp;HV$24&amp;"-"&amp;$B$26,'Вставить отчет '!$H:$H),SUMIF('Вставить отчет '!$P:$P,$C$23&amp;"-"&amp;HV$24&amp;"-"&amp;$B$26,'Вставить отчет '!$H:$H)),0)</f>
        <v>0</v>
      </c>
      <c r="HW26" s="29">
        <f>IFERROR(IF(SUMIF('Вставить отчет '!$P:$P,$C$23&amp;"-"&amp;HW$24&amp;"-"&amp;$B$26,'Вставить отчет '!$H:$H)&gt;VLOOKUP($C$23&amp;"-"&amp;HW$24&amp;"-"&amp;$B$26,'Вставить отчет '!$P:$S,4,0),SUMIF('Вставить отчет '!$P:$P,$C$23&amp;"-"&amp;HW$24&amp;"-"&amp;$B$26,'Вставить отчет '!$H:$H),SUMIF('Вставить отчет '!$P:$P,$C$23&amp;"-"&amp;HW$24&amp;"-"&amp;$B$26,'Вставить отчет '!$H:$H)),0)</f>
        <v>0</v>
      </c>
      <c r="HX26" s="29">
        <f>IFERROR(IF(SUMIF('Вставить отчет '!$P:$P,$C$23&amp;"-"&amp;HX$24&amp;"-"&amp;$B$26,'Вставить отчет '!$H:$H)&gt;VLOOKUP($C$23&amp;"-"&amp;HX$24&amp;"-"&amp;$B$26,'Вставить отчет '!$P:$S,4,0),SUMIF('Вставить отчет '!$P:$P,$C$23&amp;"-"&amp;HX$24&amp;"-"&amp;$B$26,'Вставить отчет '!$H:$H),SUMIF('Вставить отчет '!$P:$P,$C$23&amp;"-"&amp;HX$24&amp;"-"&amp;$B$26,'Вставить отчет '!$H:$H)),0)</f>
        <v>0</v>
      </c>
      <c r="HY26" s="29">
        <f>IFERROR(IF(SUMIF('Вставить отчет '!$P:$P,$C$23&amp;"-"&amp;HY$24&amp;"-"&amp;$B$26,'Вставить отчет '!$H:$H)&gt;VLOOKUP($C$23&amp;"-"&amp;HY$24&amp;"-"&amp;$B$26,'Вставить отчет '!$P:$S,4,0),SUMIF('Вставить отчет '!$P:$P,$C$23&amp;"-"&amp;HY$24&amp;"-"&amp;$B$26,'Вставить отчет '!$H:$H),SUMIF('Вставить отчет '!$P:$P,$C$23&amp;"-"&amp;HY$24&amp;"-"&amp;$B$26,'Вставить отчет '!$H:$H)),0)</f>
        <v>0</v>
      </c>
      <c r="HZ26" s="29">
        <f>IFERROR(IF(SUMIF('Вставить отчет '!$P:$P,$C$23&amp;"-"&amp;HZ$24&amp;"-"&amp;$B$26,'Вставить отчет '!$H:$H)&gt;VLOOKUP($C$23&amp;"-"&amp;HZ$24&amp;"-"&amp;$B$26,'Вставить отчет '!$P:$S,4,0),SUMIF('Вставить отчет '!$P:$P,$C$23&amp;"-"&amp;HZ$24&amp;"-"&amp;$B$26,'Вставить отчет '!$H:$H),SUMIF('Вставить отчет '!$P:$P,$C$23&amp;"-"&amp;HZ$24&amp;"-"&amp;$B$26,'Вставить отчет '!$H:$H)),0)</f>
        <v>0</v>
      </c>
    </row>
    <row r="27" spans="2:234" ht="24" thickBot="1" x14ac:dyDescent="0.4">
      <c r="B27" s="6">
        <v>12</v>
      </c>
      <c r="C27" s="29">
        <f>IFERROR(IF(SUMIF('Вставить отчет '!$P:$P,$C$23&amp;"-"&amp;C$24&amp;"-"&amp;$B$27,'Вставить отчет '!$H:$H)&gt;VLOOKUP($C$23&amp;"-"&amp;C$24&amp;"-"&amp;$B$27,'Вставить отчет '!$P:$S,4,0),SUMIF('Вставить отчет '!$P:$P,$C$23&amp;"-"&amp;C$24&amp;"-"&amp;$B$27,'Вставить отчет '!$H:$H),SUMIF('Вставить отчет '!$P:$P,$C$23&amp;"-"&amp;C$24&amp;"-"&amp;$B$27,'Вставить отчет '!$H:$H)),0)</f>
        <v>0</v>
      </c>
      <c r="D27" s="29">
        <f>IFERROR(IF(SUMIF('Вставить отчет '!$P:$P,$C$23&amp;"-"&amp;D$24&amp;"-"&amp;$B$27,'Вставить отчет '!$H:$H)&gt;VLOOKUP($C$23&amp;"-"&amp;D$24&amp;"-"&amp;$B$27,'Вставить отчет '!$P:$S,4,0),SUMIF('Вставить отчет '!$P:$P,$C$23&amp;"-"&amp;D$24&amp;"-"&amp;$B$27,'Вставить отчет '!$H:$H),SUMIF('Вставить отчет '!$P:$P,$C$23&amp;"-"&amp;D$24&amp;"-"&amp;$B$27,'Вставить отчет '!$H:$H)),0)</f>
        <v>0</v>
      </c>
      <c r="E27" s="29">
        <f>IFERROR(IF(SUMIF('Вставить отчет '!$P:$P,$C$23&amp;"-"&amp;E$24&amp;"-"&amp;$B$27,'Вставить отчет '!$H:$H)&gt;VLOOKUP($C$23&amp;"-"&amp;E$24&amp;"-"&amp;$B$27,'Вставить отчет '!$P:$S,4,0),SUMIF('Вставить отчет '!$P:$P,$C$23&amp;"-"&amp;E$24&amp;"-"&amp;$B$27,'Вставить отчет '!$H:$H),SUMIF('Вставить отчет '!$P:$P,$C$23&amp;"-"&amp;E$24&amp;"-"&amp;$B$27,'Вставить отчет '!$H:$H)),0)</f>
        <v>0</v>
      </c>
      <c r="F27" s="29">
        <f>IFERROR(IF(SUMIF('Вставить отчет '!$P:$P,$C$23&amp;"-"&amp;F$24&amp;"-"&amp;$B$27,'Вставить отчет '!$H:$H)&gt;VLOOKUP($C$23&amp;"-"&amp;F$24&amp;"-"&amp;$B$27,'Вставить отчет '!$P:$S,4,0),SUMIF('Вставить отчет '!$P:$P,$C$23&amp;"-"&amp;F$24&amp;"-"&amp;$B$27,'Вставить отчет '!$H:$H),SUMIF('Вставить отчет '!$P:$P,$C$23&amp;"-"&amp;F$24&amp;"-"&amp;$B$27,'Вставить отчет '!$H:$H)),0)</f>
        <v>0</v>
      </c>
      <c r="G27" s="29">
        <f>IFERROR(IF(SUMIF('Вставить отчет '!$P:$P,$C$23&amp;"-"&amp;G$24&amp;"-"&amp;$B$27,'Вставить отчет '!$H:$H)&gt;VLOOKUP($C$23&amp;"-"&amp;G$24&amp;"-"&amp;$B$27,'Вставить отчет '!$P:$S,4,0),SUMIF('Вставить отчет '!$P:$P,$C$23&amp;"-"&amp;G$24&amp;"-"&amp;$B$27,'Вставить отчет '!$H:$H),SUMIF('Вставить отчет '!$P:$P,$C$23&amp;"-"&amp;G$24&amp;"-"&amp;$B$27,'Вставить отчет '!$H:$H)),0)</f>
        <v>0</v>
      </c>
      <c r="H27" s="29">
        <f>IFERROR(IF(SUMIF('Вставить отчет '!$P:$P,$C$23&amp;"-"&amp;H$24&amp;"-"&amp;$B$27,'Вставить отчет '!$H:$H)&gt;VLOOKUP($C$23&amp;"-"&amp;H$24&amp;"-"&amp;$B$27,'Вставить отчет '!$P:$S,4,0),SUMIF('Вставить отчет '!$P:$P,$C$23&amp;"-"&amp;H$24&amp;"-"&amp;$B$27,'Вставить отчет '!$H:$H),SUMIF('Вставить отчет '!$P:$P,$C$23&amp;"-"&amp;H$24&amp;"-"&amp;$B$27,'Вставить отчет '!$H:$H)),0)</f>
        <v>0</v>
      </c>
      <c r="I27" s="29">
        <f>IFERROR(IF(SUMIF('Вставить отчет '!$P:$P,$C$23&amp;"-"&amp;I$24&amp;"-"&amp;$B$27,'Вставить отчет '!$H:$H)&gt;VLOOKUP($C$23&amp;"-"&amp;I$24&amp;"-"&amp;$B$27,'Вставить отчет '!$P:$S,4,0),SUMIF('Вставить отчет '!$P:$P,$C$23&amp;"-"&amp;I$24&amp;"-"&amp;$B$27,'Вставить отчет '!$H:$H),SUMIF('Вставить отчет '!$P:$P,$C$23&amp;"-"&amp;I$24&amp;"-"&amp;$B$27,'Вставить отчет '!$H:$H)),0)</f>
        <v>0</v>
      </c>
      <c r="J27" s="29">
        <f>IFERROR(IF(SUMIF('Вставить отчет '!$P:$P,$C$23&amp;"-"&amp;J$24&amp;"-"&amp;$B$27,'Вставить отчет '!$H:$H)&gt;VLOOKUP($C$23&amp;"-"&amp;J$24&amp;"-"&amp;$B$27,'Вставить отчет '!$P:$S,4,0),SUMIF('Вставить отчет '!$P:$P,$C$23&amp;"-"&amp;J$24&amp;"-"&amp;$B$27,'Вставить отчет '!$H:$H),SUMIF('Вставить отчет '!$P:$P,$C$23&amp;"-"&amp;J$24&amp;"-"&amp;$B$27,'Вставить отчет '!$H:$H)),0)</f>
        <v>0</v>
      </c>
      <c r="K27" s="29">
        <f>IFERROR(IF(SUMIF('Вставить отчет '!$P:$P,$C$23&amp;"-"&amp;K$24&amp;"-"&amp;$B$27,'Вставить отчет '!$H:$H)&gt;VLOOKUP($C$23&amp;"-"&amp;K$24&amp;"-"&amp;$B$27,'Вставить отчет '!$P:$S,4,0),SUMIF('Вставить отчет '!$P:$P,$C$23&amp;"-"&amp;K$24&amp;"-"&amp;$B$27,'Вставить отчет '!$H:$H),SUMIF('Вставить отчет '!$P:$P,$C$23&amp;"-"&amp;K$24&amp;"-"&amp;$B$27,'Вставить отчет '!$H:$H)),0)</f>
        <v>0</v>
      </c>
      <c r="L27" s="29">
        <f>IFERROR(IF(SUMIF('Вставить отчет '!$P:$P,$C$23&amp;"-"&amp;L$24&amp;"-"&amp;$B$27,'Вставить отчет '!$H:$H)&gt;VLOOKUP($C$23&amp;"-"&amp;L$24&amp;"-"&amp;$B$27,'Вставить отчет '!$P:$S,4,0),SUMIF('Вставить отчет '!$P:$P,$C$23&amp;"-"&amp;L$24&amp;"-"&amp;$B$27,'Вставить отчет '!$H:$H),SUMIF('Вставить отчет '!$P:$P,$C$23&amp;"-"&amp;L$24&amp;"-"&amp;$B$27,'Вставить отчет '!$H:$H)),0)</f>
        <v>0</v>
      </c>
      <c r="M27" s="29">
        <f>IFERROR(IF(SUMIF('Вставить отчет '!$P:$P,$C$23&amp;"-"&amp;M$24&amp;"-"&amp;$B$27,'Вставить отчет '!$H:$H)&gt;VLOOKUP($C$23&amp;"-"&amp;M$24&amp;"-"&amp;$B$27,'Вставить отчет '!$P:$S,4,0),SUMIF('Вставить отчет '!$P:$P,$C$23&amp;"-"&amp;M$24&amp;"-"&amp;$B$27,'Вставить отчет '!$H:$H),SUMIF('Вставить отчет '!$P:$P,$C$23&amp;"-"&amp;M$24&amp;"-"&amp;$B$27,'Вставить отчет '!$H:$H)),0)</f>
        <v>0</v>
      </c>
      <c r="N27" s="29">
        <f>IFERROR(IF(SUMIF('Вставить отчет '!$P:$P,$C$23&amp;"-"&amp;N$24&amp;"-"&amp;$B$27,'Вставить отчет '!$H:$H)&gt;VLOOKUP($C$23&amp;"-"&amp;N$24&amp;"-"&amp;$B$27,'Вставить отчет '!$P:$S,4,0),SUMIF('Вставить отчет '!$P:$P,$C$23&amp;"-"&amp;N$24&amp;"-"&amp;$B$27,'Вставить отчет '!$H:$H),SUMIF('Вставить отчет '!$P:$P,$C$23&amp;"-"&amp;N$24&amp;"-"&amp;$B$27,'Вставить отчет '!$H:$H)),0)</f>
        <v>0</v>
      </c>
      <c r="O27" s="29">
        <f>IFERROR(IF(SUMIF('Вставить отчет '!$P:$P,$C$23&amp;"-"&amp;O$24&amp;"-"&amp;$B$27,'Вставить отчет '!$H:$H)&gt;VLOOKUP($C$23&amp;"-"&amp;O$24&amp;"-"&amp;$B$27,'Вставить отчет '!$P:$S,4,0),SUMIF('Вставить отчет '!$P:$P,$C$23&amp;"-"&amp;O$24&amp;"-"&amp;$B$27,'Вставить отчет '!$H:$H),SUMIF('Вставить отчет '!$P:$P,$C$23&amp;"-"&amp;O$24&amp;"-"&amp;$B$27,'Вставить отчет '!$H:$H)),0)</f>
        <v>0</v>
      </c>
      <c r="P27" s="29">
        <f>IFERROR(IF(SUMIF('Вставить отчет '!$P:$P,$C$23&amp;"-"&amp;P$24&amp;"-"&amp;$B$27,'Вставить отчет '!$H:$H)&gt;VLOOKUP($C$23&amp;"-"&amp;P$24&amp;"-"&amp;$B$27,'Вставить отчет '!$P:$S,4,0),SUMIF('Вставить отчет '!$P:$P,$C$23&amp;"-"&amp;P$24&amp;"-"&amp;$B$27,'Вставить отчет '!$H:$H),SUMIF('Вставить отчет '!$P:$P,$C$23&amp;"-"&amp;P$24&amp;"-"&amp;$B$27,'Вставить отчет '!$H:$H)),0)</f>
        <v>0</v>
      </c>
      <c r="Q27" s="29">
        <f>IFERROR(IF(SUMIF('Вставить отчет '!$P:$P,$C$23&amp;"-"&amp;Q$24&amp;"-"&amp;$B$27,'Вставить отчет '!$H:$H)&gt;VLOOKUP($C$23&amp;"-"&amp;Q$24&amp;"-"&amp;$B$27,'Вставить отчет '!$P:$S,4,0),SUMIF('Вставить отчет '!$P:$P,$C$23&amp;"-"&amp;Q$24&amp;"-"&amp;$B$27,'Вставить отчет '!$H:$H),SUMIF('Вставить отчет '!$P:$P,$C$23&amp;"-"&amp;Q$24&amp;"-"&amp;$B$27,'Вставить отчет '!$H:$H)),0)</f>
        <v>0</v>
      </c>
      <c r="R27" s="29">
        <f>IFERROR(IF(SUMIF('Вставить отчет '!$P:$P,$C$23&amp;"-"&amp;R$24&amp;"-"&amp;$B$27,'Вставить отчет '!$H:$H)&gt;VLOOKUP($C$23&amp;"-"&amp;R$24&amp;"-"&amp;$B$27,'Вставить отчет '!$P:$S,4,0),SUMIF('Вставить отчет '!$P:$P,$C$23&amp;"-"&amp;R$24&amp;"-"&amp;$B$27,'Вставить отчет '!$H:$H),SUMIF('Вставить отчет '!$P:$P,$C$23&amp;"-"&amp;R$24&amp;"-"&amp;$B$27,'Вставить отчет '!$H:$H)),0)</f>
        <v>0</v>
      </c>
      <c r="S27" s="29">
        <f>IFERROR(IF(SUMIF('Вставить отчет '!$P:$P,$C$23&amp;"-"&amp;S$24&amp;"-"&amp;$B$27,'Вставить отчет '!$H:$H)&gt;VLOOKUP($C$23&amp;"-"&amp;S$24&amp;"-"&amp;$B$27,'Вставить отчет '!$P:$S,4,0),SUMIF('Вставить отчет '!$P:$P,$C$23&amp;"-"&amp;S$24&amp;"-"&amp;$B$27,'Вставить отчет '!$H:$H),SUMIF('Вставить отчет '!$P:$P,$C$23&amp;"-"&amp;S$24&amp;"-"&amp;$B$27,'Вставить отчет '!$H:$H)),0)</f>
        <v>0</v>
      </c>
      <c r="T27" s="29">
        <f>IFERROR(IF(SUMIF('Вставить отчет '!$P:$P,$C$23&amp;"-"&amp;T$24&amp;"-"&amp;$B$27,'Вставить отчет '!$H:$H)&gt;VLOOKUP($C$23&amp;"-"&amp;T$24&amp;"-"&amp;$B$27,'Вставить отчет '!$P:$S,4,0),SUMIF('Вставить отчет '!$P:$P,$C$23&amp;"-"&amp;T$24&amp;"-"&amp;$B$27,'Вставить отчет '!$H:$H),SUMIF('Вставить отчет '!$P:$P,$C$23&amp;"-"&amp;T$24&amp;"-"&amp;$B$27,'Вставить отчет '!$H:$H)),0)</f>
        <v>0</v>
      </c>
      <c r="U27" s="29">
        <f>IFERROR(IF(SUMIF('Вставить отчет '!$P:$P,$C$23&amp;"-"&amp;U$24&amp;"-"&amp;$B$27,'Вставить отчет '!$H:$H)&gt;VLOOKUP($C$23&amp;"-"&amp;U$24&amp;"-"&amp;$B$27,'Вставить отчет '!$P:$S,4,0),SUMIF('Вставить отчет '!$P:$P,$C$23&amp;"-"&amp;U$24&amp;"-"&amp;$B$27,'Вставить отчет '!$H:$H),SUMIF('Вставить отчет '!$P:$P,$C$23&amp;"-"&amp;U$24&amp;"-"&amp;$B$27,'Вставить отчет '!$H:$H)),0)</f>
        <v>0</v>
      </c>
      <c r="V27" s="29">
        <f>IFERROR(IF(SUMIF('Вставить отчет '!$P:$P,$C$23&amp;"-"&amp;V$24&amp;"-"&amp;$B$27,'Вставить отчет '!$H:$H)&gt;VLOOKUP($C$23&amp;"-"&amp;V$24&amp;"-"&amp;$B$27,'Вставить отчет '!$P:$S,4,0),SUMIF('Вставить отчет '!$P:$P,$C$23&amp;"-"&amp;V$24&amp;"-"&amp;$B$27,'Вставить отчет '!$H:$H),SUMIF('Вставить отчет '!$P:$P,$C$23&amp;"-"&amp;V$24&amp;"-"&amp;$B$27,'Вставить отчет '!$H:$H)),0)</f>
        <v>0</v>
      </c>
      <c r="W27" s="29">
        <f>IFERROR(IF(SUMIF('Вставить отчет '!$P:$P,$C$23&amp;"-"&amp;W$24&amp;"-"&amp;$B$27,'Вставить отчет '!$H:$H)&gt;VLOOKUP($C$23&amp;"-"&amp;W$24&amp;"-"&amp;$B$27,'Вставить отчет '!$P:$S,4,0),SUMIF('Вставить отчет '!$P:$P,$C$23&amp;"-"&amp;W$24&amp;"-"&amp;$B$27,'Вставить отчет '!$H:$H),SUMIF('Вставить отчет '!$P:$P,$C$23&amp;"-"&amp;W$24&amp;"-"&amp;$B$27,'Вставить отчет '!$H:$H)),0)</f>
        <v>0</v>
      </c>
      <c r="X27" s="29">
        <f>IFERROR(IF(SUMIF('Вставить отчет '!$P:$P,$C$23&amp;"-"&amp;X$24&amp;"-"&amp;$B$27,'Вставить отчет '!$H:$H)&gt;VLOOKUP($C$23&amp;"-"&amp;X$24&amp;"-"&amp;$B$27,'Вставить отчет '!$P:$S,4,0),SUMIF('Вставить отчет '!$P:$P,$C$23&amp;"-"&amp;X$24&amp;"-"&amp;$B$27,'Вставить отчет '!$H:$H),SUMIF('Вставить отчет '!$P:$P,$C$23&amp;"-"&amp;X$24&amp;"-"&amp;$B$27,'Вставить отчет '!$H:$H)),0)</f>
        <v>0</v>
      </c>
      <c r="Y27" s="29">
        <f>IFERROR(IF(SUMIF('Вставить отчет '!$P:$P,$C$23&amp;"-"&amp;Y$24&amp;"-"&amp;$B$27,'Вставить отчет '!$H:$H)&gt;VLOOKUP($C$23&amp;"-"&amp;Y$24&amp;"-"&amp;$B$27,'Вставить отчет '!$P:$S,4,0),SUMIF('Вставить отчет '!$P:$P,$C$23&amp;"-"&amp;Y$24&amp;"-"&amp;$B$27,'Вставить отчет '!$H:$H),SUMIF('Вставить отчет '!$P:$P,$C$23&amp;"-"&amp;Y$24&amp;"-"&amp;$B$27,'Вставить отчет '!$H:$H)),0)</f>
        <v>0</v>
      </c>
      <c r="Z27" s="29">
        <f>IFERROR(IF(SUMIF('Вставить отчет '!$P:$P,$C$23&amp;"-"&amp;Z$24&amp;"-"&amp;$B$27,'Вставить отчет '!$H:$H)&gt;VLOOKUP($C$23&amp;"-"&amp;Z$24&amp;"-"&amp;$B$27,'Вставить отчет '!$P:$S,4,0),SUMIF('Вставить отчет '!$P:$P,$C$23&amp;"-"&amp;Z$24&amp;"-"&amp;$B$27,'Вставить отчет '!$H:$H),SUMIF('Вставить отчет '!$P:$P,$C$23&amp;"-"&amp;Z$24&amp;"-"&amp;$B$27,'Вставить отчет '!$H:$H)),0)</f>
        <v>0</v>
      </c>
      <c r="AA27" s="29">
        <f>IFERROR(IF(SUMIF('Вставить отчет '!$P:$P,$C$23&amp;"-"&amp;AA$24&amp;"-"&amp;$B$27,'Вставить отчет '!$H:$H)&gt;VLOOKUP($C$23&amp;"-"&amp;AA$24&amp;"-"&amp;$B$27,'Вставить отчет '!$P:$S,4,0),SUMIF('Вставить отчет '!$P:$P,$C$23&amp;"-"&amp;AA$24&amp;"-"&amp;$B$27,'Вставить отчет '!$H:$H),SUMIF('Вставить отчет '!$P:$P,$C$23&amp;"-"&amp;AA$24&amp;"-"&amp;$B$27,'Вставить отчет '!$H:$H)),0)</f>
        <v>0</v>
      </c>
      <c r="AB27" s="29">
        <f>IFERROR(IF(SUMIF('Вставить отчет '!$P:$P,$C$23&amp;"-"&amp;AB$24&amp;"-"&amp;$B$27,'Вставить отчет '!$H:$H)&gt;VLOOKUP($C$23&amp;"-"&amp;AB$24&amp;"-"&amp;$B$27,'Вставить отчет '!$P:$S,4,0),SUMIF('Вставить отчет '!$P:$P,$C$23&amp;"-"&amp;AB$24&amp;"-"&amp;$B$27,'Вставить отчет '!$H:$H),SUMIF('Вставить отчет '!$P:$P,$C$23&amp;"-"&amp;AB$24&amp;"-"&amp;$B$27,'Вставить отчет '!$H:$H)),0)</f>
        <v>0</v>
      </c>
      <c r="AC27" s="29">
        <f>IFERROR(IF(SUMIF('Вставить отчет '!$P:$P,$C$23&amp;"-"&amp;AC$24&amp;"-"&amp;$B$27,'Вставить отчет '!$H:$H)&gt;VLOOKUP($C$23&amp;"-"&amp;AC$24&amp;"-"&amp;$B$27,'Вставить отчет '!$P:$S,4,0),SUMIF('Вставить отчет '!$P:$P,$C$23&amp;"-"&amp;AC$24&amp;"-"&amp;$B$27,'Вставить отчет '!$H:$H),SUMIF('Вставить отчет '!$P:$P,$C$23&amp;"-"&amp;AC$24&amp;"-"&amp;$B$27,'Вставить отчет '!$H:$H)),0)</f>
        <v>0</v>
      </c>
      <c r="AD27" s="29">
        <f>IFERROR(IF(SUMIF('Вставить отчет '!$P:$P,$C$23&amp;"-"&amp;AD$24&amp;"-"&amp;$B$27,'Вставить отчет '!$H:$H)&gt;VLOOKUP($C$23&amp;"-"&amp;AD$24&amp;"-"&amp;$B$27,'Вставить отчет '!$P:$S,4,0),SUMIF('Вставить отчет '!$P:$P,$C$23&amp;"-"&amp;AD$24&amp;"-"&amp;$B$27,'Вставить отчет '!$H:$H),SUMIF('Вставить отчет '!$P:$P,$C$23&amp;"-"&amp;AD$24&amp;"-"&amp;$B$27,'Вставить отчет '!$H:$H)),0)</f>
        <v>0</v>
      </c>
      <c r="AE27" s="29">
        <f>IFERROR(IF(SUMIF('Вставить отчет '!$P:$P,$C$23&amp;"-"&amp;AE$24&amp;"-"&amp;$B$27,'Вставить отчет '!$H:$H)&gt;VLOOKUP($C$23&amp;"-"&amp;AE$24&amp;"-"&amp;$B$27,'Вставить отчет '!$P:$S,4,0),SUMIF('Вставить отчет '!$P:$P,$C$23&amp;"-"&amp;AE$24&amp;"-"&amp;$B$27,'Вставить отчет '!$H:$H),SUMIF('Вставить отчет '!$P:$P,$C$23&amp;"-"&amp;AE$24&amp;"-"&amp;$B$27,'Вставить отчет '!$H:$H)),0)</f>
        <v>0</v>
      </c>
      <c r="AF27" s="29">
        <f>IFERROR(IF(SUMIF('Вставить отчет '!$P:$P,$C$23&amp;"-"&amp;AF$24&amp;"-"&amp;$B$27,'Вставить отчет '!$H:$H)&gt;VLOOKUP($C$23&amp;"-"&amp;AF$24&amp;"-"&amp;$B$27,'Вставить отчет '!$P:$S,4,0),SUMIF('Вставить отчет '!$P:$P,$C$23&amp;"-"&amp;AF$24&amp;"-"&amp;$B$27,'Вставить отчет '!$H:$H),SUMIF('Вставить отчет '!$P:$P,$C$23&amp;"-"&amp;AF$24&amp;"-"&amp;$B$27,'Вставить отчет '!$H:$H)),0)</f>
        <v>0</v>
      </c>
      <c r="AG27" s="29">
        <f>IFERROR(IF(SUMIF('Вставить отчет '!$P:$P,$C$23&amp;"-"&amp;AG$24&amp;"-"&amp;$B$27,'Вставить отчет '!$H:$H)&gt;VLOOKUP($C$23&amp;"-"&amp;AG$24&amp;"-"&amp;$B$27,'Вставить отчет '!$P:$S,4,0),SUMIF('Вставить отчет '!$P:$P,$C$23&amp;"-"&amp;AG$24&amp;"-"&amp;$B$27,'Вставить отчет '!$H:$H),SUMIF('Вставить отчет '!$P:$P,$C$23&amp;"-"&amp;AG$24&amp;"-"&amp;$B$27,'Вставить отчет '!$H:$H)),0)</f>
        <v>0</v>
      </c>
      <c r="AH27" s="29">
        <f>IFERROR(IF(SUMIF('Вставить отчет '!$P:$P,$C$23&amp;"-"&amp;AH$24&amp;"-"&amp;$B$27,'Вставить отчет '!$H:$H)&gt;VLOOKUP($C$23&amp;"-"&amp;AH$24&amp;"-"&amp;$B$27,'Вставить отчет '!$P:$S,4,0),SUMIF('Вставить отчет '!$P:$P,$C$23&amp;"-"&amp;AH$24&amp;"-"&amp;$B$27,'Вставить отчет '!$H:$H),SUMIF('Вставить отчет '!$P:$P,$C$23&amp;"-"&amp;AH$24&amp;"-"&amp;$B$27,'Вставить отчет '!$H:$H)),0)</f>
        <v>0</v>
      </c>
      <c r="AI27" s="29">
        <f>IFERROR(IF(SUMIF('Вставить отчет '!$P:$P,$C$23&amp;"-"&amp;AI$24&amp;"-"&amp;$B$27,'Вставить отчет '!$H:$H)&gt;VLOOKUP($C$23&amp;"-"&amp;AI$24&amp;"-"&amp;$B$27,'Вставить отчет '!$P:$S,4,0),SUMIF('Вставить отчет '!$P:$P,$C$23&amp;"-"&amp;AI$24&amp;"-"&amp;$B$27,'Вставить отчет '!$H:$H),SUMIF('Вставить отчет '!$P:$P,$C$23&amp;"-"&amp;AI$24&amp;"-"&amp;$B$27,'Вставить отчет '!$H:$H)),0)</f>
        <v>0</v>
      </c>
      <c r="AJ27" s="29">
        <f>IFERROR(IF(SUMIF('Вставить отчет '!$P:$P,$C$23&amp;"-"&amp;AJ$24&amp;"-"&amp;$B$27,'Вставить отчет '!$H:$H)&gt;VLOOKUP($C$23&amp;"-"&amp;AJ$24&amp;"-"&amp;$B$27,'Вставить отчет '!$P:$S,4,0),SUMIF('Вставить отчет '!$P:$P,$C$23&amp;"-"&amp;AJ$24&amp;"-"&amp;$B$27,'Вставить отчет '!$H:$H),SUMIF('Вставить отчет '!$P:$P,$C$23&amp;"-"&amp;AJ$24&amp;"-"&amp;$B$27,'Вставить отчет '!$H:$H)),0)</f>
        <v>0</v>
      </c>
      <c r="AK27" s="29">
        <f>IFERROR(IF(SUMIF('Вставить отчет '!$P:$P,$C$23&amp;"-"&amp;AK$24&amp;"-"&amp;$B$27,'Вставить отчет '!$H:$H)&gt;VLOOKUP($C$23&amp;"-"&amp;AK$24&amp;"-"&amp;$B$27,'Вставить отчет '!$P:$S,4,0),SUMIF('Вставить отчет '!$P:$P,$C$23&amp;"-"&amp;AK$24&amp;"-"&amp;$B$27,'Вставить отчет '!$H:$H),SUMIF('Вставить отчет '!$P:$P,$C$23&amp;"-"&amp;AK$24&amp;"-"&amp;$B$27,'Вставить отчет '!$H:$H)),0)</f>
        <v>0</v>
      </c>
      <c r="AL27" s="29">
        <f>IFERROR(IF(SUMIF('Вставить отчет '!$P:$P,$C$23&amp;"-"&amp;AL$24&amp;"-"&amp;$B$27,'Вставить отчет '!$H:$H)&gt;VLOOKUP($C$23&amp;"-"&amp;AL$24&amp;"-"&amp;$B$27,'Вставить отчет '!$P:$S,4,0),SUMIF('Вставить отчет '!$P:$P,$C$23&amp;"-"&amp;AL$24&amp;"-"&amp;$B$27,'Вставить отчет '!$H:$H),SUMIF('Вставить отчет '!$P:$P,$C$23&amp;"-"&amp;AL$24&amp;"-"&amp;$B$27,'Вставить отчет '!$H:$H)),0)</f>
        <v>0</v>
      </c>
      <c r="AM27" s="29">
        <f>IFERROR(IF(SUMIF('Вставить отчет '!$P:$P,$C$23&amp;"-"&amp;AM$24&amp;"-"&amp;$B$27,'Вставить отчет '!$H:$H)&gt;VLOOKUP($C$23&amp;"-"&amp;AM$24&amp;"-"&amp;$B$27,'Вставить отчет '!$P:$S,4,0),SUMIF('Вставить отчет '!$P:$P,$C$23&amp;"-"&amp;AM$24&amp;"-"&amp;$B$27,'Вставить отчет '!$H:$H),SUMIF('Вставить отчет '!$P:$P,$C$23&amp;"-"&amp;AM$24&amp;"-"&amp;$B$27,'Вставить отчет '!$H:$H)),0)</f>
        <v>0</v>
      </c>
      <c r="AN27" s="29">
        <f>IFERROR(IF(SUMIF('Вставить отчет '!$P:$P,$C$23&amp;"-"&amp;AN$24&amp;"-"&amp;$B$27,'Вставить отчет '!$H:$H)&gt;VLOOKUP($C$23&amp;"-"&amp;AN$24&amp;"-"&amp;$B$27,'Вставить отчет '!$P:$S,4,0),SUMIF('Вставить отчет '!$P:$P,$C$23&amp;"-"&amp;AN$24&amp;"-"&amp;$B$27,'Вставить отчет '!$H:$H),SUMIF('Вставить отчет '!$P:$P,$C$23&amp;"-"&amp;AN$24&amp;"-"&amp;$B$27,'Вставить отчет '!$H:$H)),0)</f>
        <v>0</v>
      </c>
      <c r="AO27" s="29">
        <f>IFERROR(IF(SUMIF('Вставить отчет '!$P:$P,$C$23&amp;"-"&amp;AO$24&amp;"-"&amp;$B$27,'Вставить отчет '!$H:$H)&gt;VLOOKUP($C$23&amp;"-"&amp;AO$24&amp;"-"&amp;$B$27,'Вставить отчет '!$P:$S,4,0),SUMIF('Вставить отчет '!$P:$P,$C$23&amp;"-"&amp;AO$24&amp;"-"&amp;$B$27,'Вставить отчет '!$H:$H),SUMIF('Вставить отчет '!$P:$P,$C$23&amp;"-"&amp;AO$24&amp;"-"&amp;$B$27,'Вставить отчет '!$H:$H)),0)</f>
        <v>0</v>
      </c>
      <c r="AP27" s="29">
        <f>IFERROR(IF(SUMIF('Вставить отчет '!$P:$P,$C$23&amp;"-"&amp;AP$24&amp;"-"&amp;$B$27,'Вставить отчет '!$H:$H)&gt;VLOOKUP($C$23&amp;"-"&amp;AP$24&amp;"-"&amp;$B$27,'Вставить отчет '!$P:$S,4,0),SUMIF('Вставить отчет '!$P:$P,$C$23&amp;"-"&amp;AP$24&amp;"-"&amp;$B$27,'Вставить отчет '!$H:$H),SUMIF('Вставить отчет '!$P:$P,$C$23&amp;"-"&amp;AP$24&amp;"-"&amp;$B$27,'Вставить отчет '!$H:$H)),0)</f>
        <v>0</v>
      </c>
      <c r="AQ27" s="29">
        <f>IFERROR(IF(SUMIF('Вставить отчет '!$P:$P,$C$23&amp;"-"&amp;AQ$24&amp;"-"&amp;$B$27,'Вставить отчет '!$H:$H)&gt;VLOOKUP($C$23&amp;"-"&amp;AQ$24&amp;"-"&amp;$B$27,'Вставить отчет '!$P:$S,4,0),SUMIF('Вставить отчет '!$P:$P,$C$23&amp;"-"&amp;AQ$24&amp;"-"&amp;$B$27,'Вставить отчет '!$H:$H),SUMIF('Вставить отчет '!$P:$P,$C$23&amp;"-"&amp;AQ$24&amp;"-"&amp;$B$27,'Вставить отчет '!$H:$H)),0)</f>
        <v>0</v>
      </c>
      <c r="AR27" s="29">
        <f>IFERROR(IF(SUMIF('Вставить отчет '!$P:$P,$C$23&amp;"-"&amp;AR$24&amp;"-"&amp;$B$27,'Вставить отчет '!$H:$H)&gt;VLOOKUP($C$23&amp;"-"&amp;AR$24&amp;"-"&amp;$B$27,'Вставить отчет '!$P:$S,4,0),SUMIF('Вставить отчет '!$P:$P,$C$23&amp;"-"&amp;AR$24&amp;"-"&amp;$B$27,'Вставить отчет '!$H:$H),SUMIF('Вставить отчет '!$P:$P,$C$23&amp;"-"&amp;AR$24&amp;"-"&amp;$B$27,'Вставить отчет '!$H:$H)),0)</f>
        <v>0</v>
      </c>
      <c r="AS27" s="29">
        <f>IFERROR(IF(SUMIF('Вставить отчет '!$P:$P,$C$23&amp;"-"&amp;AS$24&amp;"-"&amp;$B$27,'Вставить отчет '!$H:$H)&gt;VLOOKUP($C$23&amp;"-"&amp;AS$24&amp;"-"&amp;$B$27,'Вставить отчет '!$P:$S,4,0),SUMIF('Вставить отчет '!$P:$P,$C$23&amp;"-"&amp;AS$24&amp;"-"&amp;$B$27,'Вставить отчет '!$H:$H),SUMIF('Вставить отчет '!$P:$P,$C$23&amp;"-"&amp;AS$24&amp;"-"&amp;$B$27,'Вставить отчет '!$H:$H)),0)</f>
        <v>0</v>
      </c>
      <c r="AT27" s="29">
        <f>IFERROR(IF(SUMIF('Вставить отчет '!$P:$P,$C$23&amp;"-"&amp;AT$24&amp;"-"&amp;$B$27,'Вставить отчет '!$H:$H)&gt;VLOOKUP($C$23&amp;"-"&amp;AT$24&amp;"-"&amp;$B$27,'Вставить отчет '!$P:$S,4,0),SUMIF('Вставить отчет '!$P:$P,$C$23&amp;"-"&amp;AT$24&amp;"-"&amp;$B$27,'Вставить отчет '!$H:$H),SUMIF('Вставить отчет '!$P:$P,$C$23&amp;"-"&amp;AT$24&amp;"-"&amp;$B$27,'Вставить отчет '!$H:$H)),0)</f>
        <v>0</v>
      </c>
      <c r="AU27" s="29">
        <f>IFERROR(IF(SUMIF('Вставить отчет '!$P:$P,$C$23&amp;"-"&amp;AU$24&amp;"-"&amp;$B$27,'Вставить отчет '!$H:$H)&gt;VLOOKUP($C$23&amp;"-"&amp;AU$24&amp;"-"&amp;$B$27,'Вставить отчет '!$P:$S,4,0),SUMIF('Вставить отчет '!$P:$P,$C$23&amp;"-"&amp;AU$24&amp;"-"&amp;$B$27,'Вставить отчет '!$H:$H),SUMIF('Вставить отчет '!$P:$P,$C$23&amp;"-"&amp;AU$24&amp;"-"&amp;$B$27,'Вставить отчет '!$H:$H)),0)</f>
        <v>0</v>
      </c>
      <c r="AV27" s="29">
        <f>IFERROR(IF(SUMIF('Вставить отчет '!$P:$P,$C$23&amp;"-"&amp;AV$24&amp;"-"&amp;$B$27,'Вставить отчет '!$H:$H)&gt;VLOOKUP($C$23&amp;"-"&amp;AV$24&amp;"-"&amp;$B$27,'Вставить отчет '!$P:$S,4,0),SUMIF('Вставить отчет '!$P:$P,$C$23&amp;"-"&amp;AV$24&amp;"-"&amp;$B$27,'Вставить отчет '!$H:$H),SUMIF('Вставить отчет '!$P:$P,$C$23&amp;"-"&amp;AV$24&amp;"-"&amp;$B$27,'Вставить отчет '!$H:$H)),0)</f>
        <v>0</v>
      </c>
      <c r="AW27" s="29">
        <f>IFERROR(IF(SUMIF('Вставить отчет '!$P:$P,$C$23&amp;"-"&amp;AW$24&amp;"-"&amp;$B$27,'Вставить отчет '!$H:$H)&gt;VLOOKUP($C$23&amp;"-"&amp;AW$24&amp;"-"&amp;$B$27,'Вставить отчет '!$P:$S,4,0),SUMIF('Вставить отчет '!$P:$P,$C$23&amp;"-"&amp;AW$24&amp;"-"&amp;$B$27,'Вставить отчет '!$H:$H),SUMIF('Вставить отчет '!$P:$P,$C$23&amp;"-"&amp;AW$24&amp;"-"&amp;$B$27,'Вставить отчет '!$H:$H)),0)</f>
        <v>0</v>
      </c>
      <c r="AX27" s="29">
        <f>IFERROR(IF(SUMIF('Вставить отчет '!$P:$P,$C$23&amp;"-"&amp;AX$24&amp;"-"&amp;$B$27,'Вставить отчет '!$H:$H)&gt;VLOOKUP($C$23&amp;"-"&amp;AX$24&amp;"-"&amp;$B$27,'Вставить отчет '!$P:$S,4,0),SUMIF('Вставить отчет '!$P:$P,$C$23&amp;"-"&amp;AX$24&amp;"-"&amp;$B$27,'Вставить отчет '!$H:$H),SUMIF('Вставить отчет '!$P:$P,$C$23&amp;"-"&amp;AX$24&amp;"-"&amp;$B$27,'Вставить отчет '!$H:$H)),0)</f>
        <v>0</v>
      </c>
      <c r="AY27" s="29">
        <f>IFERROR(IF(SUMIF('Вставить отчет '!$P:$P,$C$23&amp;"-"&amp;AY$24&amp;"-"&amp;$B$27,'Вставить отчет '!$H:$H)&gt;VLOOKUP($C$23&amp;"-"&amp;AY$24&amp;"-"&amp;$B$27,'Вставить отчет '!$P:$S,4,0),SUMIF('Вставить отчет '!$P:$P,$C$23&amp;"-"&amp;AY$24&amp;"-"&amp;$B$27,'Вставить отчет '!$H:$H),SUMIF('Вставить отчет '!$P:$P,$C$23&amp;"-"&amp;AY$24&amp;"-"&amp;$B$27,'Вставить отчет '!$H:$H)),0)</f>
        <v>0</v>
      </c>
      <c r="AZ27" s="29">
        <f>IFERROR(IF(SUMIF('Вставить отчет '!$P:$P,$C$23&amp;"-"&amp;AZ$24&amp;"-"&amp;$B$27,'Вставить отчет '!$H:$H)&gt;VLOOKUP($C$23&amp;"-"&amp;AZ$24&amp;"-"&amp;$B$27,'Вставить отчет '!$P:$S,4,0),SUMIF('Вставить отчет '!$P:$P,$C$23&amp;"-"&amp;AZ$24&amp;"-"&amp;$B$27,'Вставить отчет '!$H:$H),SUMIF('Вставить отчет '!$P:$P,$C$23&amp;"-"&amp;AZ$24&amp;"-"&amp;$B$27,'Вставить отчет '!$H:$H)),0)</f>
        <v>0</v>
      </c>
      <c r="BA27" s="29">
        <f>IFERROR(IF(SUMIF('Вставить отчет '!$P:$P,$C$23&amp;"-"&amp;BA$24&amp;"-"&amp;$B$27,'Вставить отчет '!$H:$H)&gt;VLOOKUP($C$23&amp;"-"&amp;BA$24&amp;"-"&amp;$B$27,'Вставить отчет '!$P:$S,4,0),SUMIF('Вставить отчет '!$P:$P,$C$23&amp;"-"&amp;BA$24&amp;"-"&amp;$B$27,'Вставить отчет '!$H:$H),SUMIF('Вставить отчет '!$P:$P,$C$23&amp;"-"&amp;BA$24&amp;"-"&amp;$B$27,'Вставить отчет '!$H:$H)),0)</f>
        <v>0</v>
      </c>
      <c r="BB27" s="29">
        <f>IFERROR(IF(SUMIF('Вставить отчет '!$P:$P,$C$23&amp;"-"&amp;BB$24&amp;"-"&amp;$B$27,'Вставить отчет '!$H:$H)&gt;VLOOKUP($C$23&amp;"-"&amp;BB$24&amp;"-"&amp;$B$27,'Вставить отчет '!$P:$S,4,0),SUMIF('Вставить отчет '!$P:$P,$C$23&amp;"-"&amp;BB$24&amp;"-"&amp;$B$27,'Вставить отчет '!$H:$H),SUMIF('Вставить отчет '!$P:$P,$C$23&amp;"-"&amp;BB$24&amp;"-"&amp;$B$27,'Вставить отчет '!$H:$H)),0)</f>
        <v>0</v>
      </c>
      <c r="BC27" s="29">
        <f>IFERROR(IF(SUMIF('Вставить отчет '!$P:$P,$C$23&amp;"-"&amp;BC$24&amp;"-"&amp;$B$27,'Вставить отчет '!$H:$H)&gt;VLOOKUP($C$23&amp;"-"&amp;BC$24&amp;"-"&amp;$B$27,'Вставить отчет '!$P:$S,4,0),SUMIF('Вставить отчет '!$P:$P,$C$23&amp;"-"&amp;BC$24&amp;"-"&amp;$B$27,'Вставить отчет '!$H:$H),SUMIF('Вставить отчет '!$P:$P,$C$23&amp;"-"&amp;BC$24&amp;"-"&amp;$B$27,'Вставить отчет '!$H:$H)),0)</f>
        <v>0</v>
      </c>
      <c r="BD27" s="29">
        <f>IFERROR(IF(SUMIF('Вставить отчет '!$P:$P,$C$23&amp;"-"&amp;BD$24&amp;"-"&amp;$B$27,'Вставить отчет '!$H:$H)&gt;VLOOKUP($C$23&amp;"-"&amp;BD$24&amp;"-"&amp;$B$27,'Вставить отчет '!$P:$S,4,0),SUMIF('Вставить отчет '!$P:$P,$C$23&amp;"-"&amp;BD$24&amp;"-"&amp;$B$27,'Вставить отчет '!$H:$H),SUMIF('Вставить отчет '!$P:$P,$C$23&amp;"-"&amp;BD$24&amp;"-"&amp;$B$27,'Вставить отчет '!$H:$H)),0)</f>
        <v>0</v>
      </c>
      <c r="BE27" s="29">
        <f>IFERROR(IF(SUMIF('Вставить отчет '!$P:$P,$C$23&amp;"-"&amp;BE$24&amp;"-"&amp;$B$27,'Вставить отчет '!$H:$H)&gt;VLOOKUP($C$23&amp;"-"&amp;BE$24&amp;"-"&amp;$B$27,'Вставить отчет '!$P:$S,4,0),SUMIF('Вставить отчет '!$P:$P,$C$23&amp;"-"&amp;BE$24&amp;"-"&amp;$B$27,'Вставить отчет '!$H:$H),SUMIF('Вставить отчет '!$P:$P,$C$23&amp;"-"&amp;BE$24&amp;"-"&amp;$B$27,'Вставить отчет '!$H:$H)),0)</f>
        <v>0</v>
      </c>
      <c r="BF27" s="29">
        <f>IFERROR(IF(SUMIF('Вставить отчет '!$P:$P,$C$23&amp;"-"&amp;BF$24&amp;"-"&amp;$B$27,'Вставить отчет '!$H:$H)&gt;VLOOKUP($C$23&amp;"-"&amp;BF$24&amp;"-"&amp;$B$27,'Вставить отчет '!$P:$S,4,0),SUMIF('Вставить отчет '!$P:$P,$C$23&amp;"-"&amp;BF$24&amp;"-"&amp;$B$27,'Вставить отчет '!$H:$H),SUMIF('Вставить отчет '!$P:$P,$C$23&amp;"-"&amp;BF$24&amp;"-"&amp;$B$27,'Вставить отчет '!$H:$H)),0)</f>
        <v>0</v>
      </c>
      <c r="BG27" s="29">
        <f>IFERROR(IF(SUMIF('Вставить отчет '!$P:$P,$C$23&amp;"-"&amp;BG$24&amp;"-"&amp;$B$27,'Вставить отчет '!$H:$H)&gt;VLOOKUP($C$23&amp;"-"&amp;BG$24&amp;"-"&amp;$B$27,'Вставить отчет '!$P:$S,4,0),SUMIF('Вставить отчет '!$P:$P,$C$23&amp;"-"&amp;BG$24&amp;"-"&amp;$B$27,'Вставить отчет '!$H:$H),SUMIF('Вставить отчет '!$P:$P,$C$23&amp;"-"&amp;BG$24&amp;"-"&amp;$B$27,'Вставить отчет '!$H:$H)),0)</f>
        <v>0</v>
      </c>
      <c r="BH27" s="29">
        <f>IFERROR(IF(SUMIF('Вставить отчет '!$P:$P,$C$23&amp;"-"&amp;BH$24&amp;"-"&amp;$B$27,'Вставить отчет '!$H:$H)&gt;VLOOKUP($C$23&amp;"-"&amp;BH$24&amp;"-"&amp;$B$27,'Вставить отчет '!$P:$S,4,0),SUMIF('Вставить отчет '!$P:$P,$C$23&amp;"-"&amp;BH$24&amp;"-"&amp;$B$27,'Вставить отчет '!$H:$H),SUMIF('Вставить отчет '!$P:$P,$C$23&amp;"-"&amp;BH$24&amp;"-"&amp;$B$27,'Вставить отчет '!$H:$H)),0)</f>
        <v>0</v>
      </c>
      <c r="BI27" s="29">
        <f>IFERROR(IF(SUMIF('Вставить отчет '!$P:$P,$C$23&amp;"-"&amp;BI$24&amp;"-"&amp;$B$27,'Вставить отчет '!$H:$H)&gt;VLOOKUP($C$23&amp;"-"&amp;BI$24&amp;"-"&amp;$B$27,'Вставить отчет '!$P:$S,4,0),SUMIF('Вставить отчет '!$P:$P,$C$23&amp;"-"&amp;BI$24&amp;"-"&amp;$B$27,'Вставить отчет '!$H:$H),SUMIF('Вставить отчет '!$P:$P,$C$23&amp;"-"&amp;BI$24&amp;"-"&amp;$B$27,'Вставить отчет '!$H:$H)),0)</f>
        <v>0</v>
      </c>
      <c r="BJ27" s="29">
        <f>IFERROR(IF(SUMIF('Вставить отчет '!$P:$P,$C$23&amp;"-"&amp;BJ$24&amp;"-"&amp;$B$27,'Вставить отчет '!$H:$H)&gt;VLOOKUP($C$23&amp;"-"&amp;BJ$24&amp;"-"&amp;$B$27,'Вставить отчет '!$P:$S,4,0),SUMIF('Вставить отчет '!$P:$P,$C$23&amp;"-"&amp;BJ$24&amp;"-"&amp;$B$27,'Вставить отчет '!$H:$H),SUMIF('Вставить отчет '!$P:$P,$C$23&amp;"-"&amp;BJ$24&amp;"-"&amp;$B$27,'Вставить отчет '!$H:$H)),0)</f>
        <v>0</v>
      </c>
      <c r="BK27" s="29">
        <f>IFERROR(IF(SUMIF('Вставить отчет '!$P:$P,$C$23&amp;"-"&amp;BK$24&amp;"-"&amp;$B$27,'Вставить отчет '!$H:$H)&gt;VLOOKUP($C$23&amp;"-"&amp;BK$24&amp;"-"&amp;$B$27,'Вставить отчет '!$P:$S,4,0),SUMIF('Вставить отчет '!$P:$P,$C$23&amp;"-"&amp;BK$24&amp;"-"&amp;$B$27,'Вставить отчет '!$H:$H),SUMIF('Вставить отчет '!$P:$P,$C$23&amp;"-"&amp;BK$24&amp;"-"&amp;$B$27,'Вставить отчет '!$H:$H)),0)</f>
        <v>0</v>
      </c>
      <c r="BL27" s="29">
        <f>IFERROR(IF(SUMIF('Вставить отчет '!$P:$P,$C$23&amp;"-"&amp;BL$24&amp;"-"&amp;$B$27,'Вставить отчет '!$H:$H)&gt;VLOOKUP($C$23&amp;"-"&amp;BL$24&amp;"-"&amp;$B$27,'Вставить отчет '!$P:$S,4,0),SUMIF('Вставить отчет '!$P:$P,$C$23&amp;"-"&amp;BL$24&amp;"-"&amp;$B$27,'Вставить отчет '!$H:$H),SUMIF('Вставить отчет '!$P:$P,$C$23&amp;"-"&amp;BL$24&amp;"-"&amp;$B$27,'Вставить отчет '!$H:$H)),0)</f>
        <v>0</v>
      </c>
      <c r="BM27" s="29">
        <f>IFERROR(IF(SUMIF('Вставить отчет '!$P:$P,$C$23&amp;"-"&amp;BM$24&amp;"-"&amp;$B$27,'Вставить отчет '!$H:$H)&gt;VLOOKUP($C$23&amp;"-"&amp;BM$24&amp;"-"&amp;$B$27,'Вставить отчет '!$P:$S,4,0),SUMIF('Вставить отчет '!$P:$P,$C$23&amp;"-"&amp;BM$24&amp;"-"&amp;$B$27,'Вставить отчет '!$H:$H),SUMIF('Вставить отчет '!$P:$P,$C$23&amp;"-"&amp;BM$24&amp;"-"&amp;$B$27,'Вставить отчет '!$H:$H)),0)</f>
        <v>0</v>
      </c>
      <c r="BN27" s="29">
        <f>IFERROR(IF(SUMIF('Вставить отчет '!$P:$P,$C$23&amp;"-"&amp;BN$24&amp;"-"&amp;$B$27,'Вставить отчет '!$H:$H)&gt;VLOOKUP($C$23&amp;"-"&amp;BN$24&amp;"-"&amp;$B$27,'Вставить отчет '!$P:$S,4,0),SUMIF('Вставить отчет '!$P:$P,$C$23&amp;"-"&amp;BN$24&amp;"-"&amp;$B$27,'Вставить отчет '!$H:$H),SUMIF('Вставить отчет '!$P:$P,$C$23&amp;"-"&amp;BN$24&amp;"-"&amp;$B$27,'Вставить отчет '!$H:$H)),0)</f>
        <v>0</v>
      </c>
      <c r="BO27" s="29">
        <f>IFERROR(IF(SUMIF('Вставить отчет '!$P:$P,$C$23&amp;"-"&amp;BO$24&amp;"-"&amp;$B$27,'Вставить отчет '!$H:$H)&gt;VLOOKUP($C$23&amp;"-"&amp;BO$24&amp;"-"&amp;$B$27,'Вставить отчет '!$P:$S,4,0),SUMIF('Вставить отчет '!$P:$P,$C$23&amp;"-"&amp;BO$24&amp;"-"&amp;$B$27,'Вставить отчет '!$H:$H),SUMIF('Вставить отчет '!$P:$P,$C$23&amp;"-"&amp;BO$24&amp;"-"&amp;$B$27,'Вставить отчет '!$H:$H)),0)</f>
        <v>0</v>
      </c>
      <c r="BP27" s="29">
        <f>IFERROR(IF(SUMIF('Вставить отчет '!$P:$P,$C$23&amp;"-"&amp;BP$24&amp;"-"&amp;$B$27,'Вставить отчет '!$H:$H)&gt;VLOOKUP($C$23&amp;"-"&amp;BP$24&amp;"-"&amp;$B$27,'Вставить отчет '!$P:$S,4,0),SUMIF('Вставить отчет '!$P:$P,$C$23&amp;"-"&amp;BP$24&amp;"-"&amp;$B$27,'Вставить отчет '!$H:$H),SUMIF('Вставить отчет '!$P:$P,$C$23&amp;"-"&amp;BP$24&amp;"-"&amp;$B$27,'Вставить отчет '!$H:$H)),0)</f>
        <v>0</v>
      </c>
      <c r="BQ27" s="29">
        <f>IFERROR(IF(SUMIF('Вставить отчет '!$P:$P,$C$23&amp;"-"&amp;BQ$24&amp;"-"&amp;$B$27,'Вставить отчет '!$H:$H)&gt;VLOOKUP($C$23&amp;"-"&amp;BQ$24&amp;"-"&amp;$B$27,'Вставить отчет '!$P:$S,4,0),SUMIF('Вставить отчет '!$P:$P,$C$23&amp;"-"&amp;BQ$24&amp;"-"&amp;$B$27,'Вставить отчет '!$H:$H),SUMIF('Вставить отчет '!$P:$P,$C$23&amp;"-"&amp;BQ$24&amp;"-"&amp;$B$27,'Вставить отчет '!$H:$H)),0)</f>
        <v>0</v>
      </c>
      <c r="BR27" s="29">
        <f>IFERROR(IF(SUMIF('Вставить отчет '!$P:$P,$C$23&amp;"-"&amp;BR$24&amp;"-"&amp;$B$27,'Вставить отчет '!$H:$H)&gt;VLOOKUP($C$23&amp;"-"&amp;BR$24&amp;"-"&amp;$B$27,'Вставить отчет '!$P:$S,4,0),SUMIF('Вставить отчет '!$P:$P,$C$23&amp;"-"&amp;BR$24&amp;"-"&amp;$B$27,'Вставить отчет '!$H:$H),SUMIF('Вставить отчет '!$P:$P,$C$23&amp;"-"&amp;BR$24&amp;"-"&amp;$B$27,'Вставить отчет '!$H:$H)),0)</f>
        <v>0</v>
      </c>
      <c r="BS27" s="29">
        <f>IFERROR(IF(SUMIF('Вставить отчет '!$P:$P,$C$23&amp;"-"&amp;BS$24&amp;"-"&amp;$B$27,'Вставить отчет '!$H:$H)&gt;VLOOKUP($C$23&amp;"-"&amp;BS$24&amp;"-"&amp;$B$27,'Вставить отчет '!$P:$S,4,0),SUMIF('Вставить отчет '!$P:$P,$C$23&amp;"-"&amp;BS$24&amp;"-"&amp;$B$27,'Вставить отчет '!$H:$H),SUMIF('Вставить отчет '!$P:$P,$C$23&amp;"-"&amp;BS$24&amp;"-"&amp;$B$27,'Вставить отчет '!$H:$H)),0)</f>
        <v>0</v>
      </c>
      <c r="BT27" s="29">
        <f>IFERROR(IF(SUMIF('Вставить отчет '!$P:$P,$C$23&amp;"-"&amp;BT$24&amp;"-"&amp;$B$27,'Вставить отчет '!$H:$H)&gt;VLOOKUP($C$23&amp;"-"&amp;BT$24&amp;"-"&amp;$B$27,'Вставить отчет '!$P:$S,4,0),SUMIF('Вставить отчет '!$P:$P,$C$23&amp;"-"&amp;BT$24&amp;"-"&amp;$B$27,'Вставить отчет '!$H:$H),SUMIF('Вставить отчет '!$P:$P,$C$23&amp;"-"&amp;BT$24&amp;"-"&amp;$B$27,'Вставить отчет '!$H:$H)),0)</f>
        <v>3</v>
      </c>
      <c r="BU27" s="29">
        <f>IFERROR(IF(SUMIF('Вставить отчет '!$P:$P,$C$23&amp;"-"&amp;BU$24&amp;"-"&amp;$B$27,'Вставить отчет '!$H:$H)&gt;VLOOKUP($C$23&amp;"-"&amp;BU$24&amp;"-"&amp;$B$27,'Вставить отчет '!$P:$S,4,0),SUMIF('Вставить отчет '!$P:$P,$C$23&amp;"-"&amp;BU$24&amp;"-"&amp;$B$27,'Вставить отчет '!$H:$H),SUMIF('Вставить отчет '!$P:$P,$C$23&amp;"-"&amp;BU$24&amp;"-"&amp;$B$27,'Вставить отчет '!$H:$H)),0)</f>
        <v>0</v>
      </c>
      <c r="BV27" s="29">
        <f>IFERROR(IF(SUMIF('Вставить отчет '!$P:$P,$C$23&amp;"-"&amp;BV$24&amp;"-"&amp;$B$27,'Вставить отчет '!$H:$H)&gt;VLOOKUP($C$23&amp;"-"&amp;BV$24&amp;"-"&amp;$B$27,'Вставить отчет '!$P:$S,4,0),SUMIF('Вставить отчет '!$P:$P,$C$23&amp;"-"&amp;BV$24&amp;"-"&amp;$B$27,'Вставить отчет '!$H:$H),SUMIF('Вставить отчет '!$P:$P,$C$23&amp;"-"&amp;BV$24&amp;"-"&amp;$B$27,'Вставить отчет '!$H:$H)),0)</f>
        <v>0</v>
      </c>
      <c r="BW27" s="29">
        <f>IFERROR(IF(SUMIF('Вставить отчет '!$P:$P,$C$23&amp;"-"&amp;BW$24&amp;"-"&amp;$B$27,'Вставить отчет '!$H:$H)&gt;VLOOKUP($C$23&amp;"-"&amp;BW$24&amp;"-"&amp;$B$27,'Вставить отчет '!$P:$S,4,0),SUMIF('Вставить отчет '!$P:$P,$C$23&amp;"-"&amp;BW$24&amp;"-"&amp;$B$27,'Вставить отчет '!$H:$H),SUMIF('Вставить отчет '!$P:$P,$C$23&amp;"-"&amp;BW$24&amp;"-"&amp;$B$27,'Вставить отчет '!$H:$H)),0)</f>
        <v>0</v>
      </c>
      <c r="BX27" s="29">
        <f>IFERROR(IF(SUMIF('Вставить отчет '!$P:$P,$C$23&amp;"-"&amp;BX$24&amp;"-"&amp;$B$27,'Вставить отчет '!$H:$H)&gt;VLOOKUP($C$23&amp;"-"&amp;BX$24&amp;"-"&amp;$B$27,'Вставить отчет '!$P:$S,4,0),SUMIF('Вставить отчет '!$P:$P,$C$23&amp;"-"&amp;BX$24&amp;"-"&amp;$B$27,'Вставить отчет '!$H:$H),SUMIF('Вставить отчет '!$P:$P,$C$23&amp;"-"&amp;BX$24&amp;"-"&amp;$B$27,'Вставить отчет '!$H:$H)),0)</f>
        <v>0</v>
      </c>
      <c r="BY27" s="29">
        <f>IFERROR(IF(SUMIF('Вставить отчет '!$P:$P,$C$23&amp;"-"&amp;BY$24&amp;"-"&amp;$B$27,'Вставить отчет '!$H:$H)&gt;VLOOKUP($C$23&amp;"-"&amp;BY$24&amp;"-"&amp;$B$27,'Вставить отчет '!$P:$S,4,0),SUMIF('Вставить отчет '!$P:$P,$C$23&amp;"-"&amp;BY$24&amp;"-"&amp;$B$27,'Вставить отчет '!$H:$H),SUMIF('Вставить отчет '!$P:$P,$C$23&amp;"-"&amp;BY$24&amp;"-"&amp;$B$27,'Вставить отчет '!$H:$H)),0)</f>
        <v>0</v>
      </c>
      <c r="BZ27" s="29">
        <f>IFERROR(IF(SUMIF('Вставить отчет '!$P:$P,$C$23&amp;"-"&amp;BZ$24&amp;"-"&amp;$B$27,'Вставить отчет '!$H:$H)&gt;VLOOKUP($C$23&amp;"-"&amp;BZ$24&amp;"-"&amp;$B$27,'Вставить отчет '!$P:$S,4,0),SUMIF('Вставить отчет '!$P:$P,$C$23&amp;"-"&amp;BZ$24&amp;"-"&amp;$B$27,'Вставить отчет '!$H:$H),SUMIF('Вставить отчет '!$P:$P,$C$23&amp;"-"&amp;BZ$24&amp;"-"&amp;$B$27,'Вставить отчет '!$H:$H)),0)</f>
        <v>0</v>
      </c>
      <c r="CA27" s="29">
        <f>IFERROR(IF(SUMIF('Вставить отчет '!$P:$P,$C$23&amp;"-"&amp;CA$24&amp;"-"&amp;$B$27,'Вставить отчет '!$H:$H)&gt;VLOOKUP($C$23&amp;"-"&amp;CA$24&amp;"-"&amp;$B$27,'Вставить отчет '!$P:$S,4,0),SUMIF('Вставить отчет '!$P:$P,$C$23&amp;"-"&amp;CA$24&amp;"-"&amp;$B$27,'Вставить отчет '!$H:$H),SUMIF('Вставить отчет '!$P:$P,$C$23&amp;"-"&amp;CA$24&amp;"-"&amp;$B$27,'Вставить отчет '!$H:$H)),0)</f>
        <v>0</v>
      </c>
      <c r="CB27" s="29">
        <f>IFERROR(IF(SUMIF('Вставить отчет '!$P:$P,$C$23&amp;"-"&amp;CB$24&amp;"-"&amp;$B$27,'Вставить отчет '!$H:$H)&gt;VLOOKUP($C$23&amp;"-"&amp;CB$24&amp;"-"&amp;$B$27,'Вставить отчет '!$P:$S,4,0),SUMIF('Вставить отчет '!$P:$P,$C$23&amp;"-"&amp;CB$24&amp;"-"&amp;$B$27,'Вставить отчет '!$H:$H),SUMIF('Вставить отчет '!$P:$P,$C$23&amp;"-"&amp;CB$24&amp;"-"&amp;$B$27,'Вставить отчет '!$H:$H)),0)</f>
        <v>0</v>
      </c>
      <c r="CC27" s="29">
        <f>IFERROR(IF(SUMIF('Вставить отчет '!$P:$P,$C$23&amp;"-"&amp;CC$24&amp;"-"&amp;$B$27,'Вставить отчет '!$H:$H)&gt;VLOOKUP($C$23&amp;"-"&amp;CC$24&amp;"-"&amp;$B$27,'Вставить отчет '!$P:$S,4,0),SUMIF('Вставить отчет '!$P:$P,$C$23&amp;"-"&amp;CC$24&amp;"-"&amp;$B$27,'Вставить отчет '!$H:$H),SUMIF('Вставить отчет '!$P:$P,$C$23&amp;"-"&amp;CC$24&amp;"-"&amp;$B$27,'Вставить отчет '!$H:$H)),0)</f>
        <v>0</v>
      </c>
      <c r="CD27" s="29">
        <f>IFERROR(IF(SUMIF('Вставить отчет '!$P:$P,$C$23&amp;"-"&amp;CD$24&amp;"-"&amp;$B$27,'Вставить отчет '!$H:$H)&gt;VLOOKUP($C$23&amp;"-"&amp;CD$24&amp;"-"&amp;$B$27,'Вставить отчет '!$P:$S,4,0),SUMIF('Вставить отчет '!$P:$P,$C$23&amp;"-"&amp;CD$24&amp;"-"&amp;$B$27,'Вставить отчет '!$H:$H),SUMIF('Вставить отчет '!$P:$P,$C$23&amp;"-"&amp;CD$24&amp;"-"&amp;$B$27,'Вставить отчет '!$H:$H)),0)</f>
        <v>0</v>
      </c>
      <c r="CE27" s="29">
        <f>IFERROR(IF(SUMIF('Вставить отчет '!$P:$P,$C$23&amp;"-"&amp;CE$24&amp;"-"&amp;$B$27,'Вставить отчет '!$H:$H)&gt;VLOOKUP($C$23&amp;"-"&amp;CE$24&amp;"-"&amp;$B$27,'Вставить отчет '!$P:$S,4,0),SUMIF('Вставить отчет '!$P:$P,$C$23&amp;"-"&amp;CE$24&amp;"-"&amp;$B$27,'Вставить отчет '!$H:$H),SUMIF('Вставить отчет '!$P:$P,$C$23&amp;"-"&amp;CE$24&amp;"-"&amp;$B$27,'Вставить отчет '!$H:$H)),0)</f>
        <v>0</v>
      </c>
      <c r="CF27" s="29">
        <f>IFERROR(IF(SUMIF('Вставить отчет '!$P:$P,$C$23&amp;"-"&amp;CF$24&amp;"-"&amp;$B$27,'Вставить отчет '!$H:$H)&gt;VLOOKUP($C$23&amp;"-"&amp;CF$24&amp;"-"&amp;$B$27,'Вставить отчет '!$P:$S,4,0),SUMIF('Вставить отчет '!$P:$P,$C$23&amp;"-"&amp;CF$24&amp;"-"&amp;$B$27,'Вставить отчет '!$H:$H),SUMIF('Вставить отчет '!$P:$P,$C$23&amp;"-"&amp;CF$24&amp;"-"&amp;$B$27,'Вставить отчет '!$H:$H)),0)</f>
        <v>0</v>
      </c>
      <c r="CG27" s="29">
        <f>IFERROR(IF(SUMIF('Вставить отчет '!$P:$P,$C$23&amp;"-"&amp;CG$24&amp;"-"&amp;$B$27,'Вставить отчет '!$H:$H)&gt;VLOOKUP($C$23&amp;"-"&amp;CG$24&amp;"-"&amp;$B$27,'Вставить отчет '!$P:$S,4,0),SUMIF('Вставить отчет '!$P:$P,$C$23&amp;"-"&amp;CG$24&amp;"-"&amp;$B$27,'Вставить отчет '!$H:$H),SUMIF('Вставить отчет '!$P:$P,$C$23&amp;"-"&amp;CG$24&amp;"-"&amp;$B$27,'Вставить отчет '!$H:$H)),0)</f>
        <v>0</v>
      </c>
      <c r="CH27" s="29">
        <f>IFERROR(IF(SUMIF('Вставить отчет '!$P:$P,$C$23&amp;"-"&amp;CH$24&amp;"-"&amp;$B$27,'Вставить отчет '!$H:$H)&gt;VLOOKUP($C$23&amp;"-"&amp;CH$24&amp;"-"&amp;$B$27,'Вставить отчет '!$P:$S,4,0),SUMIF('Вставить отчет '!$P:$P,$C$23&amp;"-"&amp;CH$24&amp;"-"&amp;$B$27,'Вставить отчет '!$H:$H),SUMIF('Вставить отчет '!$P:$P,$C$23&amp;"-"&amp;CH$24&amp;"-"&amp;$B$27,'Вставить отчет '!$H:$H)),0)</f>
        <v>0</v>
      </c>
      <c r="CI27" s="29">
        <f>IFERROR(IF(SUMIF('Вставить отчет '!$P:$P,$C$23&amp;"-"&amp;CI$24&amp;"-"&amp;$B$27,'Вставить отчет '!$H:$H)&gt;VLOOKUP($C$23&amp;"-"&amp;CI$24&amp;"-"&amp;$B$27,'Вставить отчет '!$P:$S,4,0),SUMIF('Вставить отчет '!$P:$P,$C$23&amp;"-"&amp;CI$24&amp;"-"&amp;$B$27,'Вставить отчет '!$H:$H),SUMIF('Вставить отчет '!$P:$P,$C$23&amp;"-"&amp;CI$24&amp;"-"&amp;$B$27,'Вставить отчет '!$H:$H)),0)</f>
        <v>0</v>
      </c>
      <c r="CJ27" s="29">
        <f>IFERROR(IF(SUMIF('Вставить отчет '!$P:$P,$C$23&amp;"-"&amp;CJ$24&amp;"-"&amp;$B$27,'Вставить отчет '!$H:$H)&gt;VLOOKUP($C$23&amp;"-"&amp;CJ$24&amp;"-"&amp;$B$27,'Вставить отчет '!$P:$S,4,0),SUMIF('Вставить отчет '!$P:$P,$C$23&amp;"-"&amp;CJ$24&amp;"-"&amp;$B$27,'Вставить отчет '!$H:$H),SUMIF('Вставить отчет '!$P:$P,$C$23&amp;"-"&amp;CJ$24&amp;"-"&amp;$B$27,'Вставить отчет '!$H:$H)),0)</f>
        <v>0</v>
      </c>
      <c r="CK27" s="29">
        <f>IFERROR(IF(SUMIF('Вставить отчет '!$P:$P,$C$23&amp;"-"&amp;CK$24&amp;"-"&amp;$B$27,'Вставить отчет '!$H:$H)&gt;VLOOKUP($C$23&amp;"-"&amp;CK$24&amp;"-"&amp;$B$27,'Вставить отчет '!$P:$S,4,0),SUMIF('Вставить отчет '!$P:$P,$C$23&amp;"-"&amp;CK$24&amp;"-"&amp;$B$27,'Вставить отчет '!$H:$H),SUMIF('Вставить отчет '!$P:$P,$C$23&amp;"-"&amp;CK$24&amp;"-"&amp;$B$27,'Вставить отчет '!$H:$H)),0)</f>
        <v>0</v>
      </c>
      <c r="CL27" s="29">
        <f>IFERROR(IF(SUMIF('Вставить отчет '!$P:$P,$C$23&amp;"-"&amp;CL$24&amp;"-"&amp;$B$27,'Вставить отчет '!$H:$H)&gt;VLOOKUP($C$23&amp;"-"&amp;CL$24&amp;"-"&amp;$B$27,'Вставить отчет '!$P:$S,4,0),SUMIF('Вставить отчет '!$P:$P,$C$23&amp;"-"&amp;CL$24&amp;"-"&amp;$B$27,'Вставить отчет '!$H:$H),SUMIF('Вставить отчет '!$P:$P,$C$23&amp;"-"&amp;CL$24&amp;"-"&amp;$B$27,'Вставить отчет '!$H:$H)),0)</f>
        <v>0</v>
      </c>
      <c r="CM27" s="29">
        <f>IFERROR(IF(SUMIF('Вставить отчет '!$P:$P,$C$23&amp;"-"&amp;CM$24&amp;"-"&amp;$B$27,'Вставить отчет '!$H:$H)&gt;VLOOKUP($C$23&amp;"-"&amp;CM$24&amp;"-"&amp;$B$27,'Вставить отчет '!$P:$S,4,0),SUMIF('Вставить отчет '!$P:$P,$C$23&amp;"-"&amp;CM$24&amp;"-"&amp;$B$27,'Вставить отчет '!$H:$H),SUMIF('Вставить отчет '!$P:$P,$C$23&amp;"-"&amp;CM$24&amp;"-"&amp;$B$27,'Вставить отчет '!$H:$H)),0)</f>
        <v>0</v>
      </c>
      <c r="CN27" s="29">
        <f>IFERROR(IF(SUMIF('Вставить отчет '!$P:$P,$C$23&amp;"-"&amp;CN$24&amp;"-"&amp;$B$27,'Вставить отчет '!$H:$H)&gt;VLOOKUP($C$23&amp;"-"&amp;CN$24&amp;"-"&amp;$B$27,'Вставить отчет '!$P:$S,4,0),SUMIF('Вставить отчет '!$P:$P,$C$23&amp;"-"&amp;CN$24&amp;"-"&amp;$B$27,'Вставить отчет '!$H:$H),SUMIF('Вставить отчет '!$P:$P,$C$23&amp;"-"&amp;CN$24&amp;"-"&amp;$B$27,'Вставить отчет '!$H:$H)),0)</f>
        <v>0</v>
      </c>
      <c r="CO27" s="29">
        <f>IFERROR(IF(SUMIF('Вставить отчет '!$P:$P,$C$23&amp;"-"&amp;CO$24&amp;"-"&amp;$B$27,'Вставить отчет '!$H:$H)&gt;VLOOKUP($C$23&amp;"-"&amp;CO$24&amp;"-"&amp;$B$27,'Вставить отчет '!$P:$S,4,0),SUMIF('Вставить отчет '!$P:$P,$C$23&amp;"-"&amp;CO$24&amp;"-"&amp;$B$27,'Вставить отчет '!$H:$H),SUMIF('Вставить отчет '!$P:$P,$C$23&amp;"-"&amp;CO$24&amp;"-"&amp;$B$27,'Вставить отчет '!$H:$H)),0)</f>
        <v>0</v>
      </c>
      <c r="CP27" s="29">
        <f>IFERROR(IF(SUMIF('Вставить отчет '!$P:$P,$C$23&amp;"-"&amp;CP$24&amp;"-"&amp;$B$27,'Вставить отчет '!$H:$H)&gt;VLOOKUP($C$23&amp;"-"&amp;CP$24&amp;"-"&amp;$B$27,'Вставить отчет '!$P:$S,4,0),SUMIF('Вставить отчет '!$P:$P,$C$23&amp;"-"&amp;CP$24&amp;"-"&amp;$B$27,'Вставить отчет '!$H:$H),SUMIF('Вставить отчет '!$P:$P,$C$23&amp;"-"&amp;CP$24&amp;"-"&amp;$B$27,'Вставить отчет '!$H:$H)),0)</f>
        <v>0</v>
      </c>
      <c r="CQ27" s="29">
        <f>IFERROR(IF(SUMIF('Вставить отчет '!$P:$P,$C$23&amp;"-"&amp;CQ$24&amp;"-"&amp;$B$27,'Вставить отчет '!$H:$H)&gt;VLOOKUP($C$23&amp;"-"&amp;CQ$24&amp;"-"&amp;$B$27,'Вставить отчет '!$P:$S,4,0),SUMIF('Вставить отчет '!$P:$P,$C$23&amp;"-"&amp;CQ$24&amp;"-"&amp;$B$27,'Вставить отчет '!$H:$H),SUMIF('Вставить отчет '!$P:$P,$C$23&amp;"-"&amp;CQ$24&amp;"-"&amp;$B$27,'Вставить отчет '!$H:$H)),0)</f>
        <v>0</v>
      </c>
      <c r="CR27" s="29">
        <f>IFERROR(IF(SUMIF('Вставить отчет '!$P:$P,$C$23&amp;"-"&amp;CR$24&amp;"-"&amp;$B$27,'Вставить отчет '!$H:$H)&gt;VLOOKUP($C$23&amp;"-"&amp;CR$24&amp;"-"&amp;$B$27,'Вставить отчет '!$P:$S,4,0),SUMIF('Вставить отчет '!$P:$P,$C$23&amp;"-"&amp;CR$24&amp;"-"&amp;$B$27,'Вставить отчет '!$H:$H),SUMIF('Вставить отчет '!$P:$P,$C$23&amp;"-"&amp;CR$24&amp;"-"&amp;$B$27,'Вставить отчет '!$H:$H)),0)</f>
        <v>0</v>
      </c>
      <c r="CS27" s="29">
        <f>IFERROR(IF(SUMIF('Вставить отчет '!$P:$P,$C$23&amp;"-"&amp;CS$24&amp;"-"&amp;$B$27,'Вставить отчет '!$H:$H)&gt;VLOOKUP($C$23&amp;"-"&amp;CS$24&amp;"-"&amp;$B$27,'Вставить отчет '!$P:$S,4,0),SUMIF('Вставить отчет '!$P:$P,$C$23&amp;"-"&amp;CS$24&amp;"-"&amp;$B$27,'Вставить отчет '!$H:$H),SUMIF('Вставить отчет '!$P:$P,$C$23&amp;"-"&amp;CS$24&amp;"-"&amp;$B$27,'Вставить отчет '!$H:$H)),0)</f>
        <v>0</v>
      </c>
      <c r="CT27" s="29">
        <f>IFERROR(IF(SUMIF('Вставить отчет '!$P:$P,$C$23&amp;"-"&amp;CT$24&amp;"-"&amp;$B$27,'Вставить отчет '!$H:$H)&gt;VLOOKUP($C$23&amp;"-"&amp;CT$24&amp;"-"&amp;$B$27,'Вставить отчет '!$P:$S,4,0),SUMIF('Вставить отчет '!$P:$P,$C$23&amp;"-"&amp;CT$24&amp;"-"&amp;$B$27,'Вставить отчет '!$H:$H),SUMIF('Вставить отчет '!$P:$P,$C$23&amp;"-"&amp;CT$24&amp;"-"&amp;$B$27,'Вставить отчет '!$H:$H)),0)</f>
        <v>0</v>
      </c>
      <c r="CU27" s="29">
        <f>IFERROR(IF(SUMIF('Вставить отчет '!$P:$P,$C$23&amp;"-"&amp;CU$24&amp;"-"&amp;$B$27,'Вставить отчет '!$H:$H)&gt;VLOOKUP($C$23&amp;"-"&amp;CU$24&amp;"-"&amp;$B$27,'Вставить отчет '!$P:$S,4,0),SUMIF('Вставить отчет '!$P:$P,$C$23&amp;"-"&amp;CU$24&amp;"-"&amp;$B$27,'Вставить отчет '!$H:$H),SUMIF('Вставить отчет '!$P:$P,$C$23&amp;"-"&amp;CU$24&amp;"-"&amp;$B$27,'Вставить отчет '!$H:$H)),0)</f>
        <v>0</v>
      </c>
      <c r="CV27" s="29">
        <f>IFERROR(IF(SUMIF('Вставить отчет '!$P:$P,$C$23&amp;"-"&amp;CV$24&amp;"-"&amp;$B$27,'Вставить отчет '!$H:$H)&gt;VLOOKUP($C$23&amp;"-"&amp;CV$24&amp;"-"&amp;$B$27,'Вставить отчет '!$P:$S,4,0),SUMIF('Вставить отчет '!$P:$P,$C$23&amp;"-"&amp;CV$24&amp;"-"&amp;$B$27,'Вставить отчет '!$H:$H),SUMIF('Вставить отчет '!$P:$P,$C$23&amp;"-"&amp;CV$24&amp;"-"&amp;$B$27,'Вставить отчет '!$H:$H)),0)</f>
        <v>0</v>
      </c>
      <c r="CW27" s="29">
        <f>IFERROR(IF(SUMIF('Вставить отчет '!$P:$P,$C$23&amp;"-"&amp;CW$24&amp;"-"&amp;$B$27,'Вставить отчет '!$H:$H)&gt;VLOOKUP($C$23&amp;"-"&amp;CW$24&amp;"-"&amp;$B$27,'Вставить отчет '!$P:$S,4,0),SUMIF('Вставить отчет '!$P:$P,$C$23&amp;"-"&amp;CW$24&amp;"-"&amp;$B$27,'Вставить отчет '!$H:$H),SUMIF('Вставить отчет '!$P:$P,$C$23&amp;"-"&amp;CW$24&amp;"-"&amp;$B$27,'Вставить отчет '!$H:$H)),0)</f>
        <v>0</v>
      </c>
      <c r="CX27" s="29">
        <f>IFERROR(IF(SUMIF('Вставить отчет '!$P:$P,$C$23&amp;"-"&amp;CX$24&amp;"-"&amp;$B$27,'Вставить отчет '!$H:$H)&gt;VLOOKUP($C$23&amp;"-"&amp;CX$24&amp;"-"&amp;$B$27,'Вставить отчет '!$P:$S,4,0),SUMIF('Вставить отчет '!$P:$P,$C$23&amp;"-"&amp;CX$24&amp;"-"&amp;$B$27,'Вставить отчет '!$H:$H),SUMIF('Вставить отчет '!$P:$P,$C$23&amp;"-"&amp;CX$24&amp;"-"&amp;$B$27,'Вставить отчет '!$H:$H)),0)</f>
        <v>0</v>
      </c>
      <c r="CY27" s="29">
        <f>IFERROR(IF(SUMIF('Вставить отчет '!$P:$P,$C$23&amp;"-"&amp;CY$24&amp;"-"&amp;$B$27,'Вставить отчет '!$H:$H)&gt;VLOOKUP($C$23&amp;"-"&amp;CY$24&amp;"-"&amp;$B$27,'Вставить отчет '!$P:$S,4,0),SUMIF('Вставить отчет '!$P:$P,$C$23&amp;"-"&amp;CY$24&amp;"-"&amp;$B$27,'Вставить отчет '!$H:$H),SUMIF('Вставить отчет '!$P:$P,$C$23&amp;"-"&amp;CY$24&amp;"-"&amp;$B$27,'Вставить отчет '!$H:$H)),0)</f>
        <v>0</v>
      </c>
      <c r="CZ27" s="29">
        <f>IFERROR(IF(SUMIF('Вставить отчет '!$P:$P,$C$23&amp;"-"&amp;CZ$24&amp;"-"&amp;$B$27,'Вставить отчет '!$H:$H)&gt;VLOOKUP($C$23&amp;"-"&amp;CZ$24&amp;"-"&amp;$B$27,'Вставить отчет '!$P:$S,4,0),SUMIF('Вставить отчет '!$P:$P,$C$23&amp;"-"&amp;CZ$24&amp;"-"&amp;$B$27,'Вставить отчет '!$H:$H),SUMIF('Вставить отчет '!$P:$P,$C$23&amp;"-"&amp;CZ$24&amp;"-"&amp;$B$27,'Вставить отчет '!$H:$H)),0)</f>
        <v>0</v>
      </c>
      <c r="DA27" s="29">
        <f>IFERROR(IF(SUMIF('Вставить отчет '!$P:$P,$C$23&amp;"-"&amp;DA$24&amp;"-"&amp;$B$27,'Вставить отчет '!$H:$H)&gt;VLOOKUP($C$23&amp;"-"&amp;DA$24&amp;"-"&amp;$B$27,'Вставить отчет '!$P:$S,4,0),SUMIF('Вставить отчет '!$P:$P,$C$23&amp;"-"&amp;DA$24&amp;"-"&amp;$B$27,'Вставить отчет '!$H:$H),SUMIF('Вставить отчет '!$P:$P,$C$23&amp;"-"&amp;DA$24&amp;"-"&amp;$B$27,'Вставить отчет '!$H:$H)),0)</f>
        <v>0</v>
      </c>
      <c r="DB27" s="29">
        <f>IFERROR(IF(SUMIF('Вставить отчет '!$P:$P,$C$23&amp;"-"&amp;DB$24&amp;"-"&amp;$B$27,'Вставить отчет '!$H:$H)&gt;VLOOKUP($C$23&amp;"-"&amp;DB$24&amp;"-"&amp;$B$27,'Вставить отчет '!$P:$S,4,0),SUMIF('Вставить отчет '!$P:$P,$C$23&amp;"-"&amp;DB$24&amp;"-"&amp;$B$27,'Вставить отчет '!$H:$H),SUMIF('Вставить отчет '!$P:$P,$C$23&amp;"-"&amp;DB$24&amp;"-"&amp;$B$27,'Вставить отчет '!$H:$H)),0)</f>
        <v>0</v>
      </c>
      <c r="DC27" s="29">
        <f>IFERROR(IF(SUMIF('Вставить отчет '!$P:$P,$C$23&amp;"-"&amp;DC$24&amp;"-"&amp;$B$27,'Вставить отчет '!$H:$H)&gt;VLOOKUP($C$23&amp;"-"&amp;DC$24&amp;"-"&amp;$B$27,'Вставить отчет '!$P:$S,4,0),SUMIF('Вставить отчет '!$P:$P,$C$23&amp;"-"&amp;DC$24&amp;"-"&amp;$B$27,'Вставить отчет '!$H:$H),SUMIF('Вставить отчет '!$P:$P,$C$23&amp;"-"&amp;DC$24&amp;"-"&amp;$B$27,'Вставить отчет '!$H:$H)),0)</f>
        <v>0</v>
      </c>
      <c r="DD27" s="29">
        <f>IFERROR(IF(SUMIF('Вставить отчет '!$P:$P,$C$23&amp;"-"&amp;DD$24&amp;"-"&amp;$B$27,'Вставить отчет '!$H:$H)&gt;VLOOKUP($C$23&amp;"-"&amp;DD$24&amp;"-"&amp;$B$27,'Вставить отчет '!$P:$S,4,0),SUMIF('Вставить отчет '!$P:$P,$C$23&amp;"-"&amp;DD$24&amp;"-"&amp;$B$27,'Вставить отчет '!$H:$H),SUMIF('Вставить отчет '!$P:$P,$C$23&amp;"-"&amp;DD$24&amp;"-"&amp;$B$27,'Вставить отчет '!$H:$H)),0)</f>
        <v>0</v>
      </c>
      <c r="DE27" s="29">
        <f>IFERROR(IF(SUMIF('Вставить отчет '!$P:$P,$C$23&amp;"-"&amp;DE$24&amp;"-"&amp;$B$27,'Вставить отчет '!$H:$H)&gt;VLOOKUP($C$23&amp;"-"&amp;DE$24&amp;"-"&amp;$B$27,'Вставить отчет '!$P:$S,4,0),SUMIF('Вставить отчет '!$P:$P,$C$23&amp;"-"&amp;DE$24&amp;"-"&amp;$B$27,'Вставить отчет '!$H:$H),SUMIF('Вставить отчет '!$P:$P,$C$23&amp;"-"&amp;DE$24&amp;"-"&amp;$B$27,'Вставить отчет '!$H:$H)),0)</f>
        <v>0</v>
      </c>
      <c r="DF27" s="29">
        <f>IFERROR(IF(SUMIF('Вставить отчет '!$P:$P,$C$23&amp;"-"&amp;DF$24&amp;"-"&amp;$B$27,'Вставить отчет '!$H:$H)&gt;VLOOKUP($C$23&amp;"-"&amp;DF$24&amp;"-"&amp;$B$27,'Вставить отчет '!$P:$S,4,0),SUMIF('Вставить отчет '!$P:$P,$C$23&amp;"-"&amp;DF$24&amp;"-"&amp;$B$27,'Вставить отчет '!$H:$H),SUMIF('Вставить отчет '!$P:$P,$C$23&amp;"-"&amp;DF$24&amp;"-"&amp;$B$27,'Вставить отчет '!$H:$H)),0)</f>
        <v>0</v>
      </c>
      <c r="DG27" s="29">
        <f>IFERROR(IF(SUMIF('Вставить отчет '!$P:$P,$C$23&amp;"-"&amp;DG$24&amp;"-"&amp;$B$27,'Вставить отчет '!$H:$H)&gt;VLOOKUP($C$23&amp;"-"&amp;DG$24&amp;"-"&amp;$B$27,'Вставить отчет '!$P:$S,4,0),SUMIF('Вставить отчет '!$P:$P,$C$23&amp;"-"&amp;DG$24&amp;"-"&amp;$B$27,'Вставить отчет '!$H:$H),SUMIF('Вставить отчет '!$P:$P,$C$23&amp;"-"&amp;DG$24&amp;"-"&amp;$B$27,'Вставить отчет '!$H:$H)),0)</f>
        <v>0</v>
      </c>
      <c r="DH27" s="29">
        <f>IFERROR(IF(SUMIF('Вставить отчет '!$P:$P,$C$23&amp;"-"&amp;DH$24&amp;"-"&amp;$B$27,'Вставить отчет '!$H:$H)&gt;VLOOKUP($C$23&amp;"-"&amp;DH$24&amp;"-"&amp;$B$27,'Вставить отчет '!$P:$S,4,0),SUMIF('Вставить отчет '!$P:$P,$C$23&amp;"-"&amp;DH$24&amp;"-"&amp;$B$27,'Вставить отчет '!$H:$H),SUMIF('Вставить отчет '!$P:$P,$C$23&amp;"-"&amp;DH$24&amp;"-"&amp;$B$27,'Вставить отчет '!$H:$H)),0)</f>
        <v>0</v>
      </c>
      <c r="DI27" s="29">
        <f>IFERROR(IF(SUMIF('Вставить отчет '!$P:$P,$C$23&amp;"-"&amp;DI$24&amp;"-"&amp;$B$27,'Вставить отчет '!$H:$H)&gt;VLOOKUP($C$23&amp;"-"&amp;DI$24&amp;"-"&amp;$B$27,'Вставить отчет '!$P:$S,4,0),SUMIF('Вставить отчет '!$P:$P,$C$23&amp;"-"&amp;DI$24&amp;"-"&amp;$B$27,'Вставить отчет '!$H:$H),SUMIF('Вставить отчет '!$P:$P,$C$23&amp;"-"&amp;DI$24&amp;"-"&amp;$B$27,'Вставить отчет '!$H:$H)),0)</f>
        <v>0</v>
      </c>
      <c r="DJ27" s="29">
        <f>IFERROR(IF(SUMIF('Вставить отчет '!$P:$P,$C$23&amp;"-"&amp;DJ$24&amp;"-"&amp;$B$27,'Вставить отчет '!$H:$H)&gt;VLOOKUP($C$23&amp;"-"&amp;DJ$24&amp;"-"&amp;$B$27,'Вставить отчет '!$P:$S,4,0),SUMIF('Вставить отчет '!$P:$P,$C$23&amp;"-"&amp;DJ$24&amp;"-"&amp;$B$27,'Вставить отчет '!$H:$H),SUMIF('Вставить отчет '!$P:$P,$C$23&amp;"-"&amp;DJ$24&amp;"-"&amp;$B$27,'Вставить отчет '!$H:$H)),0)</f>
        <v>0</v>
      </c>
      <c r="DK27" s="29">
        <f>IFERROR(IF(SUMIF('Вставить отчет '!$P:$P,$C$23&amp;"-"&amp;DK$24&amp;"-"&amp;$B$27,'Вставить отчет '!$H:$H)&gt;VLOOKUP($C$23&amp;"-"&amp;DK$24&amp;"-"&amp;$B$27,'Вставить отчет '!$P:$S,4,0),SUMIF('Вставить отчет '!$P:$P,$C$23&amp;"-"&amp;DK$24&amp;"-"&amp;$B$27,'Вставить отчет '!$H:$H),SUMIF('Вставить отчет '!$P:$P,$C$23&amp;"-"&amp;DK$24&amp;"-"&amp;$B$27,'Вставить отчет '!$H:$H)),0)</f>
        <v>0</v>
      </c>
      <c r="DL27" s="29">
        <f>IFERROR(IF(SUMIF('Вставить отчет '!$P:$P,$C$23&amp;"-"&amp;DL$24&amp;"-"&amp;$B$27,'Вставить отчет '!$H:$H)&gt;VLOOKUP($C$23&amp;"-"&amp;DL$24&amp;"-"&amp;$B$27,'Вставить отчет '!$P:$S,4,0),SUMIF('Вставить отчет '!$P:$P,$C$23&amp;"-"&amp;DL$24&amp;"-"&amp;$B$27,'Вставить отчет '!$H:$H),SUMIF('Вставить отчет '!$P:$P,$C$23&amp;"-"&amp;DL$24&amp;"-"&amp;$B$27,'Вставить отчет '!$H:$H)),0)</f>
        <v>0</v>
      </c>
      <c r="DM27" s="29">
        <f>IFERROR(IF(SUMIF('Вставить отчет '!$P:$P,$C$23&amp;"-"&amp;DM$24&amp;"-"&amp;$B$27,'Вставить отчет '!$H:$H)&gt;VLOOKUP($C$23&amp;"-"&amp;DM$24&amp;"-"&amp;$B$27,'Вставить отчет '!$P:$S,4,0),SUMIF('Вставить отчет '!$P:$P,$C$23&amp;"-"&amp;DM$24&amp;"-"&amp;$B$27,'Вставить отчет '!$H:$H),SUMIF('Вставить отчет '!$P:$P,$C$23&amp;"-"&amp;DM$24&amp;"-"&amp;$B$27,'Вставить отчет '!$H:$H)),0)</f>
        <v>0</v>
      </c>
      <c r="DN27" s="29">
        <f>IFERROR(IF(SUMIF('Вставить отчет '!$P:$P,$C$23&amp;"-"&amp;DN$24&amp;"-"&amp;$B$27,'Вставить отчет '!$H:$H)&gt;VLOOKUP($C$23&amp;"-"&amp;DN$24&amp;"-"&amp;$B$27,'Вставить отчет '!$P:$S,4,0),SUMIF('Вставить отчет '!$P:$P,$C$23&amp;"-"&amp;DN$24&amp;"-"&amp;$B$27,'Вставить отчет '!$H:$H),SUMIF('Вставить отчет '!$P:$P,$C$23&amp;"-"&amp;DN$24&amp;"-"&amp;$B$27,'Вставить отчет '!$H:$H)),0)</f>
        <v>0</v>
      </c>
      <c r="DO27" s="29">
        <f>IFERROR(IF(SUMIF('Вставить отчет '!$P:$P,$C$23&amp;"-"&amp;DO$24&amp;"-"&amp;$B$27,'Вставить отчет '!$H:$H)&gt;VLOOKUP($C$23&amp;"-"&amp;DO$24&amp;"-"&amp;$B$27,'Вставить отчет '!$P:$S,4,0),SUMIF('Вставить отчет '!$P:$P,$C$23&amp;"-"&amp;DO$24&amp;"-"&amp;$B$27,'Вставить отчет '!$H:$H),SUMIF('Вставить отчет '!$P:$P,$C$23&amp;"-"&amp;DO$24&amp;"-"&amp;$B$27,'Вставить отчет '!$H:$H)),0)</f>
        <v>0</v>
      </c>
      <c r="DP27" s="29">
        <f>IFERROR(IF(SUMIF('Вставить отчет '!$P:$P,$C$23&amp;"-"&amp;DP$24&amp;"-"&amp;$B$27,'Вставить отчет '!$H:$H)&gt;VLOOKUP($C$23&amp;"-"&amp;DP$24&amp;"-"&amp;$B$27,'Вставить отчет '!$P:$S,4,0),SUMIF('Вставить отчет '!$P:$P,$C$23&amp;"-"&amp;DP$24&amp;"-"&amp;$B$27,'Вставить отчет '!$H:$H),SUMIF('Вставить отчет '!$P:$P,$C$23&amp;"-"&amp;DP$24&amp;"-"&amp;$B$27,'Вставить отчет '!$H:$H)),0)</f>
        <v>0</v>
      </c>
      <c r="DQ27" s="29">
        <f>IFERROR(IF(SUMIF('Вставить отчет '!$P:$P,$C$23&amp;"-"&amp;DQ$24&amp;"-"&amp;$B$27,'Вставить отчет '!$H:$H)&gt;VLOOKUP($C$23&amp;"-"&amp;DQ$24&amp;"-"&amp;$B$27,'Вставить отчет '!$P:$S,4,0),SUMIF('Вставить отчет '!$P:$P,$C$23&amp;"-"&amp;DQ$24&amp;"-"&amp;$B$27,'Вставить отчет '!$H:$H),SUMIF('Вставить отчет '!$P:$P,$C$23&amp;"-"&amp;DQ$24&amp;"-"&amp;$B$27,'Вставить отчет '!$H:$H)),0)</f>
        <v>0</v>
      </c>
      <c r="DR27" s="29">
        <f>IFERROR(IF(SUMIF('Вставить отчет '!$P:$P,$C$23&amp;"-"&amp;DR$24&amp;"-"&amp;$B$27,'Вставить отчет '!$H:$H)&gt;VLOOKUP($C$23&amp;"-"&amp;DR$24&amp;"-"&amp;$B$27,'Вставить отчет '!$P:$S,4,0),SUMIF('Вставить отчет '!$P:$P,$C$23&amp;"-"&amp;DR$24&amp;"-"&amp;$B$27,'Вставить отчет '!$H:$H),SUMIF('Вставить отчет '!$P:$P,$C$23&amp;"-"&amp;DR$24&amp;"-"&amp;$B$27,'Вставить отчет '!$H:$H)),0)</f>
        <v>0</v>
      </c>
      <c r="DS27" s="29">
        <f>IFERROR(IF(SUMIF('Вставить отчет '!$P:$P,$C$23&amp;"-"&amp;DS$24&amp;"-"&amp;$B$27,'Вставить отчет '!$H:$H)&gt;VLOOKUP($C$23&amp;"-"&amp;DS$24&amp;"-"&amp;$B$27,'Вставить отчет '!$P:$S,4,0),SUMIF('Вставить отчет '!$P:$P,$C$23&amp;"-"&amp;DS$24&amp;"-"&amp;$B$27,'Вставить отчет '!$H:$H),SUMIF('Вставить отчет '!$P:$P,$C$23&amp;"-"&amp;DS$24&amp;"-"&amp;$B$27,'Вставить отчет '!$H:$H)),0)</f>
        <v>0</v>
      </c>
      <c r="DT27" s="29">
        <f>IFERROR(IF(SUMIF('Вставить отчет '!$P:$P,$C$23&amp;"-"&amp;DT$24&amp;"-"&amp;$B$27,'Вставить отчет '!$H:$H)&gt;VLOOKUP($C$23&amp;"-"&amp;DT$24&amp;"-"&amp;$B$27,'Вставить отчет '!$P:$S,4,0),SUMIF('Вставить отчет '!$P:$P,$C$23&amp;"-"&amp;DT$24&amp;"-"&amp;$B$27,'Вставить отчет '!$H:$H),SUMIF('Вставить отчет '!$P:$P,$C$23&amp;"-"&amp;DT$24&amp;"-"&amp;$B$27,'Вставить отчет '!$H:$H)),0)</f>
        <v>0</v>
      </c>
      <c r="DU27" s="29">
        <f>IFERROR(IF(SUMIF('Вставить отчет '!$P:$P,$C$23&amp;"-"&amp;DU$24&amp;"-"&amp;$B$27,'Вставить отчет '!$H:$H)&gt;VLOOKUP($C$23&amp;"-"&amp;DU$24&amp;"-"&amp;$B$27,'Вставить отчет '!$P:$S,4,0),SUMIF('Вставить отчет '!$P:$P,$C$23&amp;"-"&amp;DU$24&amp;"-"&amp;$B$27,'Вставить отчет '!$H:$H),SUMIF('Вставить отчет '!$P:$P,$C$23&amp;"-"&amp;DU$24&amp;"-"&amp;$B$27,'Вставить отчет '!$H:$H)),0)</f>
        <v>0</v>
      </c>
      <c r="DV27" s="29">
        <f>IFERROR(IF(SUMIF('Вставить отчет '!$P:$P,$C$23&amp;"-"&amp;DV$24&amp;"-"&amp;$B$27,'Вставить отчет '!$H:$H)&gt;VLOOKUP($C$23&amp;"-"&amp;DV$24&amp;"-"&amp;$B$27,'Вставить отчет '!$P:$S,4,0),SUMIF('Вставить отчет '!$P:$P,$C$23&amp;"-"&amp;DV$24&amp;"-"&amp;$B$27,'Вставить отчет '!$H:$H),SUMIF('Вставить отчет '!$P:$P,$C$23&amp;"-"&amp;DV$24&amp;"-"&amp;$B$27,'Вставить отчет '!$H:$H)),0)</f>
        <v>0</v>
      </c>
      <c r="DW27" s="29">
        <f>IFERROR(IF(SUMIF('Вставить отчет '!$P:$P,$C$23&amp;"-"&amp;DW$24&amp;"-"&amp;$B$27,'Вставить отчет '!$H:$H)&gt;VLOOKUP($C$23&amp;"-"&amp;DW$24&amp;"-"&amp;$B$27,'Вставить отчет '!$P:$S,4,0),SUMIF('Вставить отчет '!$P:$P,$C$23&amp;"-"&amp;DW$24&amp;"-"&amp;$B$27,'Вставить отчет '!$H:$H),SUMIF('Вставить отчет '!$P:$P,$C$23&amp;"-"&amp;DW$24&amp;"-"&amp;$B$27,'Вставить отчет '!$H:$H)),0)</f>
        <v>0</v>
      </c>
      <c r="DX27" s="29">
        <f>IFERROR(IF(SUMIF('Вставить отчет '!$P:$P,$C$23&amp;"-"&amp;DX$24&amp;"-"&amp;$B$27,'Вставить отчет '!$H:$H)&gt;VLOOKUP($C$23&amp;"-"&amp;DX$24&amp;"-"&amp;$B$27,'Вставить отчет '!$P:$S,4,0),SUMIF('Вставить отчет '!$P:$P,$C$23&amp;"-"&amp;DX$24&amp;"-"&amp;$B$27,'Вставить отчет '!$H:$H),SUMIF('Вставить отчет '!$P:$P,$C$23&amp;"-"&amp;DX$24&amp;"-"&amp;$B$27,'Вставить отчет '!$H:$H)),0)</f>
        <v>0</v>
      </c>
      <c r="DY27" s="29">
        <f>IFERROR(IF(SUMIF('Вставить отчет '!$P:$P,$C$23&amp;"-"&amp;DY$24&amp;"-"&amp;$B$27,'Вставить отчет '!$H:$H)&gt;VLOOKUP($C$23&amp;"-"&amp;DY$24&amp;"-"&amp;$B$27,'Вставить отчет '!$P:$S,4,0),SUMIF('Вставить отчет '!$P:$P,$C$23&amp;"-"&amp;DY$24&amp;"-"&amp;$B$27,'Вставить отчет '!$H:$H),SUMIF('Вставить отчет '!$P:$P,$C$23&amp;"-"&amp;DY$24&amp;"-"&amp;$B$27,'Вставить отчет '!$H:$H)),0)</f>
        <v>0</v>
      </c>
      <c r="DZ27" s="29">
        <f>IFERROR(IF(SUMIF('Вставить отчет '!$P:$P,$C$23&amp;"-"&amp;DZ$24&amp;"-"&amp;$B$27,'Вставить отчет '!$H:$H)&gt;VLOOKUP($C$23&amp;"-"&amp;DZ$24&amp;"-"&amp;$B$27,'Вставить отчет '!$P:$S,4,0),SUMIF('Вставить отчет '!$P:$P,$C$23&amp;"-"&amp;DZ$24&amp;"-"&amp;$B$27,'Вставить отчет '!$H:$H),SUMIF('Вставить отчет '!$P:$P,$C$23&amp;"-"&amp;DZ$24&amp;"-"&amp;$B$27,'Вставить отчет '!$H:$H)),0)</f>
        <v>0</v>
      </c>
      <c r="EA27" s="29">
        <f>IFERROR(IF(SUMIF('Вставить отчет '!$P:$P,$C$23&amp;"-"&amp;EA$24&amp;"-"&amp;$B$27,'Вставить отчет '!$H:$H)&gt;VLOOKUP($C$23&amp;"-"&amp;EA$24&amp;"-"&amp;$B$27,'Вставить отчет '!$P:$S,4,0),SUMIF('Вставить отчет '!$P:$P,$C$23&amp;"-"&amp;EA$24&amp;"-"&amp;$B$27,'Вставить отчет '!$H:$H),SUMIF('Вставить отчет '!$P:$P,$C$23&amp;"-"&amp;EA$24&amp;"-"&amp;$B$27,'Вставить отчет '!$H:$H)),0)</f>
        <v>0</v>
      </c>
      <c r="EB27" s="29">
        <f>IFERROR(IF(SUMIF('Вставить отчет '!$P:$P,$C$23&amp;"-"&amp;EB$24&amp;"-"&amp;$B$27,'Вставить отчет '!$H:$H)&gt;VLOOKUP($C$23&amp;"-"&amp;EB$24&amp;"-"&amp;$B$27,'Вставить отчет '!$P:$S,4,0),SUMIF('Вставить отчет '!$P:$P,$C$23&amp;"-"&amp;EB$24&amp;"-"&amp;$B$27,'Вставить отчет '!$H:$H),SUMIF('Вставить отчет '!$P:$P,$C$23&amp;"-"&amp;EB$24&amp;"-"&amp;$B$27,'Вставить отчет '!$H:$H)),0)</f>
        <v>0</v>
      </c>
      <c r="EC27" s="29">
        <f>IFERROR(IF(SUMIF('Вставить отчет '!$P:$P,$C$23&amp;"-"&amp;EC$24&amp;"-"&amp;$B$27,'Вставить отчет '!$H:$H)&gt;VLOOKUP($C$23&amp;"-"&amp;EC$24&amp;"-"&amp;$B$27,'Вставить отчет '!$P:$S,4,0),SUMIF('Вставить отчет '!$P:$P,$C$23&amp;"-"&amp;EC$24&amp;"-"&amp;$B$27,'Вставить отчет '!$H:$H),SUMIF('Вставить отчет '!$P:$P,$C$23&amp;"-"&amp;EC$24&amp;"-"&amp;$B$27,'Вставить отчет '!$H:$H)),0)</f>
        <v>0</v>
      </c>
      <c r="ED27" s="29">
        <f>IFERROR(IF(SUMIF('Вставить отчет '!$P:$P,$C$23&amp;"-"&amp;ED$24&amp;"-"&amp;$B$27,'Вставить отчет '!$H:$H)&gt;VLOOKUP($C$23&amp;"-"&amp;ED$24&amp;"-"&amp;$B$27,'Вставить отчет '!$P:$S,4,0),SUMIF('Вставить отчет '!$P:$P,$C$23&amp;"-"&amp;ED$24&amp;"-"&amp;$B$27,'Вставить отчет '!$H:$H),SUMIF('Вставить отчет '!$P:$P,$C$23&amp;"-"&amp;ED$24&amp;"-"&amp;$B$27,'Вставить отчет '!$H:$H)),0)</f>
        <v>0</v>
      </c>
      <c r="EE27" s="29">
        <f>IFERROR(IF(SUMIF('Вставить отчет '!$P:$P,$C$23&amp;"-"&amp;EE$24&amp;"-"&amp;$B$27,'Вставить отчет '!$H:$H)&gt;VLOOKUP($C$23&amp;"-"&amp;EE$24&amp;"-"&amp;$B$27,'Вставить отчет '!$P:$S,4,0),SUMIF('Вставить отчет '!$P:$P,$C$23&amp;"-"&amp;EE$24&amp;"-"&amp;$B$27,'Вставить отчет '!$H:$H),SUMIF('Вставить отчет '!$P:$P,$C$23&amp;"-"&amp;EE$24&amp;"-"&amp;$B$27,'Вставить отчет '!$H:$H)),0)</f>
        <v>0</v>
      </c>
      <c r="EF27" s="29">
        <f>IFERROR(IF(SUMIF('Вставить отчет '!$P:$P,$C$23&amp;"-"&amp;EF$24&amp;"-"&amp;$B$27,'Вставить отчет '!$H:$H)&gt;VLOOKUP($C$23&amp;"-"&amp;EF$24&amp;"-"&amp;$B$27,'Вставить отчет '!$P:$S,4,0),SUMIF('Вставить отчет '!$P:$P,$C$23&amp;"-"&amp;EF$24&amp;"-"&amp;$B$27,'Вставить отчет '!$H:$H),SUMIF('Вставить отчет '!$P:$P,$C$23&amp;"-"&amp;EF$24&amp;"-"&amp;$B$27,'Вставить отчет '!$H:$H)),0)</f>
        <v>0</v>
      </c>
      <c r="EG27" s="29">
        <f>IFERROR(IF(SUMIF('Вставить отчет '!$P:$P,$C$23&amp;"-"&amp;EG$24&amp;"-"&amp;$B$27,'Вставить отчет '!$H:$H)&gt;VLOOKUP($C$23&amp;"-"&amp;EG$24&amp;"-"&amp;$B$27,'Вставить отчет '!$P:$S,4,0),SUMIF('Вставить отчет '!$P:$P,$C$23&amp;"-"&amp;EG$24&amp;"-"&amp;$B$27,'Вставить отчет '!$H:$H),SUMIF('Вставить отчет '!$P:$P,$C$23&amp;"-"&amp;EG$24&amp;"-"&amp;$B$27,'Вставить отчет '!$H:$H)),0)</f>
        <v>0</v>
      </c>
      <c r="EH27" s="29">
        <f>IFERROR(IF(SUMIF('Вставить отчет '!$P:$P,$C$23&amp;"-"&amp;EH$24&amp;"-"&amp;$B$27,'Вставить отчет '!$H:$H)&gt;VLOOKUP($C$23&amp;"-"&amp;EH$24&amp;"-"&amp;$B$27,'Вставить отчет '!$P:$S,4,0),SUMIF('Вставить отчет '!$P:$P,$C$23&amp;"-"&amp;EH$24&amp;"-"&amp;$B$27,'Вставить отчет '!$H:$H),SUMIF('Вставить отчет '!$P:$P,$C$23&amp;"-"&amp;EH$24&amp;"-"&amp;$B$27,'Вставить отчет '!$H:$H)),0)</f>
        <v>0</v>
      </c>
      <c r="EI27" s="29">
        <f>IFERROR(IF(SUMIF('Вставить отчет '!$P:$P,$C$23&amp;"-"&amp;EI$24&amp;"-"&amp;$B$27,'Вставить отчет '!$H:$H)&gt;VLOOKUP($C$23&amp;"-"&amp;EI$24&amp;"-"&amp;$B$27,'Вставить отчет '!$P:$S,4,0),SUMIF('Вставить отчет '!$P:$P,$C$23&amp;"-"&amp;EI$24&amp;"-"&amp;$B$27,'Вставить отчет '!$H:$H),SUMIF('Вставить отчет '!$P:$P,$C$23&amp;"-"&amp;EI$24&amp;"-"&amp;$B$27,'Вставить отчет '!$H:$H)),0)</f>
        <v>0</v>
      </c>
      <c r="EJ27" s="29">
        <f>IFERROR(IF(SUMIF('Вставить отчет '!$P:$P,$C$23&amp;"-"&amp;EJ$24&amp;"-"&amp;$B$27,'Вставить отчет '!$H:$H)&gt;VLOOKUP($C$23&amp;"-"&amp;EJ$24&amp;"-"&amp;$B$27,'Вставить отчет '!$P:$S,4,0),SUMIF('Вставить отчет '!$P:$P,$C$23&amp;"-"&amp;EJ$24&amp;"-"&amp;$B$27,'Вставить отчет '!$H:$H),SUMIF('Вставить отчет '!$P:$P,$C$23&amp;"-"&amp;EJ$24&amp;"-"&amp;$B$27,'Вставить отчет '!$H:$H)),0)</f>
        <v>0</v>
      </c>
      <c r="EK27" s="29">
        <f>IFERROR(IF(SUMIF('Вставить отчет '!$P:$P,$C$23&amp;"-"&amp;EK$24&amp;"-"&amp;$B$27,'Вставить отчет '!$H:$H)&gt;VLOOKUP($C$23&amp;"-"&amp;EK$24&amp;"-"&amp;$B$27,'Вставить отчет '!$P:$S,4,0),SUMIF('Вставить отчет '!$P:$P,$C$23&amp;"-"&amp;EK$24&amp;"-"&amp;$B$27,'Вставить отчет '!$H:$H),SUMIF('Вставить отчет '!$P:$P,$C$23&amp;"-"&amp;EK$24&amp;"-"&amp;$B$27,'Вставить отчет '!$H:$H)),0)</f>
        <v>0</v>
      </c>
      <c r="EL27" s="29">
        <f>IFERROR(IF(SUMIF('Вставить отчет '!$P:$P,$C$23&amp;"-"&amp;EL$24&amp;"-"&amp;$B$27,'Вставить отчет '!$H:$H)&gt;VLOOKUP($C$23&amp;"-"&amp;EL$24&amp;"-"&amp;$B$27,'Вставить отчет '!$P:$S,4,0),SUMIF('Вставить отчет '!$P:$P,$C$23&amp;"-"&amp;EL$24&amp;"-"&amp;$B$27,'Вставить отчет '!$H:$H),SUMIF('Вставить отчет '!$P:$P,$C$23&amp;"-"&amp;EL$24&amp;"-"&amp;$B$27,'Вставить отчет '!$H:$H)),0)</f>
        <v>0</v>
      </c>
      <c r="EM27" s="29">
        <f>IFERROR(IF(SUMIF('Вставить отчет '!$P:$P,$C$23&amp;"-"&amp;EM$24&amp;"-"&amp;$B$27,'Вставить отчет '!$H:$H)&gt;VLOOKUP($C$23&amp;"-"&amp;EM$24&amp;"-"&amp;$B$27,'Вставить отчет '!$P:$S,4,0),SUMIF('Вставить отчет '!$P:$P,$C$23&amp;"-"&amp;EM$24&amp;"-"&amp;$B$27,'Вставить отчет '!$H:$H),SUMIF('Вставить отчет '!$P:$P,$C$23&amp;"-"&amp;EM$24&amp;"-"&amp;$B$27,'Вставить отчет '!$H:$H)),0)</f>
        <v>0</v>
      </c>
      <c r="EN27" s="29">
        <f>IFERROR(IF(SUMIF('Вставить отчет '!$P:$P,$C$23&amp;"-"&amp;EN$24&amp;"-"&amp;$B$27,'Вставить отчет '!$H:$H)&gt;VLOOKUP($C$23&amp;"-"&amp;EN$24&amp;"-"&amp;$B$27,'Вставить отчет '!$P:$S,4,0),SUMIF('Вставить отчет '!$P:$P,$C$23&amp;"-"&amp;EN$24&amp;"-"&amp;$B$27,'Вставить отчет '!$H:$H),SUMIF('Вставить отчет '!$P:$P,$C$23&amp;"-"&amp;EN$24&amp;"-"&amp;$B$27,'Вставить отчет '!$H:$H)),0)</f>
        <v>0</v>
      </c>
      <c r="EO27" s="29">
        <f>IFERROR(IF(SUMIF('Вставить отчет '!$P:$P,$C$23&amp;"-"&amp;EO$24&amp;"-"&amp;$B$27,'Вставить отчет '!$H:$H)&gt;VLOOKUP($C$23&amp;"-"&amp;EO$24&amp;"-"&amp;$B$27,'Вставить отчет '!$P:$S,4,0),SUMIF('Вставить отчет '!$P:$P,$C$23&amp;"-"&amp;EO$24&amp;"-"&amp;$B$27,'Вставить отчет '!$H:$H),SUMIF('Вставить отчет '!$P:$P,$C$23&amp;"-"&amp;EO$24&amp;"-"&amp;$B$27,'Вставить отчет '!$H:$H)),0)</f>
        <v>0</v>
      </c>
      <c r="EP27" s="29">
        <f>IFERROR(IF(SUMIF('Вставить отчет '!$P:$P,$C$23&amp;"-"&amp;EP$24&amp;"-"&amp;$B$27,'Вставить отчет '!$H:$H)&gt;VLOOKUP($C$23&amp;"-"&amp;EP$24&amp;"-"&amp;$B$27,'Вставить отчет '!$P:$S,4,0),SUMIF('Вставить отчет '!$P:$P,$C$23&amp;"-"&amp;EP$24&amp;"-"&amp;$B$27,'Вставить отчет '!$H:$H),SUMIF('Вставить отчет '!$P:$P,$C$23&amp;"-"&amp;EP$24&amp;"-"&amp;$B$27,'Вставить отчет '!$H:$H)),0)</f>
        <v>0</v>
      </c>
      <c r="EQ27" s="29">
        <f>IFERROR(IF(SUMIF('Вставить отчет '!$P:$P,$C$23&amp;"-"&amp;EQ$24&amp;"-"&amp;$B$27,'Вставить отчет '!$H:$H)&gt;VLOOKUP($C$23&amp;"-"&amp;EQ$24&amp;"-"&amp;$B$27,'Вставить отчет '!$P:$S,4,0),SUMIF('Вставить отчет '!$P:$P,$C$23&amp;"-"&amp;EQ$24&amp;"-"&amp;$B$27,'Вставить отчет '!$H:$H),SUMIF('Вставить отчет '!$P:$P,$C$23&amp;"-"&amp;EQ$24&amp;"-"&amp;$B$27,'Вставить отчет '!$H:$H)),0)</f>
        <v>0</v>
      </c>
      <c r="ER27" s="29">
        <f>IFERROR(IF(SUMIF('Вставить отчет '!$P:$P,$C$23&amp;"-"&amp;ER$24&amp;"-"&amp;$B$27,'Вставить отчет '!$H:$H)&gt;VLOOKUP($C$23&amp;"-"&amp;ER$24&amp;"-"&amp;$B$27,'Вставить отчет '!$P:$S,4,0),SUMIF('Вставить отчет '!$P:$P,$C$23&amp;"-"&amp;ER$24&amp;"-"&amp;$B$27,'Вставить отчет '!$H:$H),SUMIF('Вставить отчет '!$P:$P,$C$23&amp;"-"&amp;ER$24&amp;"-"&amp;$B$27,'Вставить отчет '!$H:$H)),0)</f>
        <v>0</v>
      </c>
      <c r="ES27" s="29">
        <f>IFERROR(IF(SUMIF('Вставить отчет '!$P:$P,$C$23&amp;"-"&amp;ES$24&amp;"-"&amp;$B$27,'Вставить отчет '!$H:$H)&gt;VLOOKUP($C$23&amp;"-"&amp;ES$24&amp;"-"&amp;$B$27,'Вставить отчет '!$P:$S,4,0),SUMIF('Вставить отчет '!$P:$P,$C$23&amp;"-"&amp;ES$24&amp;"-"&amp;$B$27,'Вставить отчет '!$H:$H),SUMIF('Вставить отчет '!$P:$P,$C$23&amp;"-"&amp;ES$24&amp;"-"&amp;$B$27,'Вставить отчет '!$H:$H)),0)</f>
        <v>0</v>
      </c>
      <c r="ET27" s="29">
        <f>IFERROR(IF(SUMIF('Вставить отчет '!$P:$P,$C$23&amp;"-"&amp;ET$24&amp;"-"&amp;$B$27,'Вставить отчет '!$H:$H)&gt;VLOOKUP($C$23&amp;"-"&amp;ET$24&amp;"-"&amp;$B$27,'Вставить отчет '!$P:$S,4,0),SUMIF('Вставить отчет '!$P:$P,$C$23&amp;"-"&amp;ET$24&amp;"-"&amp;$B$27,'Вставить отчет '!$H:$H),SUMIF('Вставить отчет '!$P:$P,$C$23&amp;"-"&amp;ET$24&amp;"-"&amp;$B$27,'Вставить отчет '!$H:$H)),0)</f>
        <v>0</v>
      </c>
      <c r="EU27" s="29">
        <f>IFERROR(IF(SUMIF('Вставить отчет '!$P:$P,$C$23&amp;"-"&amp;EU$24&amp;"-"&amp;$B$27,'Вставить отчет '!$H:$H)&gt;VLOOKUP($C$23&amp;"-"&amp;EU$24&amp;"-"&amp;$B$27,'Вставить отчет '!$P:$S,4,0),SUMIF('Вставить отчет '!$P:$P,$C$23&amp;"-"&amp;EU$24&amp;"-"&amp;$B$27,'Вставить отчет '!$H:$H),SUMIF('Вставить отчет '!$P:$P,$C$23&amp;"-"&amp;EU$24&amp;"-"&amp;$B$27,'Вставить отчет '!$H:$H)),0)</f>
        <v>0</v>
      </c>
      <c r="EV27" s="29">
        <f>IFERROR(IF(SUMIF('Вставить отчет '!$P:$P,$C$23&amp;"-"&amp;EV$24&amp;"-"&amp;$B$27,'Вставить отчет '!$H:$H)&gt;VLOOKUP($C$23&amp;"-"&amp;EV$24&amp;"-"&amp;$B$27,'Вставить отчет '!$P:$S,4,0),SUMIF('Вставить отчет '!$P:$P,$C$23&amp;"-"&amp;EV$24&amp;"-"&amp;$B$27,'Вставить отчет '!$H:$H),SUMIF('Вставить отчет '!$P:$P,$C$23&amp;"-"&amp;EV$24&amp;"-"&amp;$B$27,'Вставить отчет '!$H:$H)),0)</f>
        <v>0</v>
      </c>
      <c r="EW27" s="29">
        <f>IFERROR(IF(SUMIF('Вставить отчет '!$P:$P,$C$23&amp;"-"&amp;EW$24&amp;"-"&amp;$B$27,'Вставить отчет '!$H:$H)&gt;VLOOKUP($C$23&amp;"-"&amp;EW$24&amp;"-"&amp;$B$27,'Вставить отчет '!$P:$S,4,0),SUMIF('Вставить отчет '!$P:$P,$C$23&amp;"-"&amp;EW$24&amp;"-"&amp;$B$27,'Вставить отчет '!$H:$H),SUMIF('Вставить отчет '!$P:$P,$C$23&amp;"-"&amp;EW$24&amp;"-"&amp;$B$27,'Вставить отчет '!$H:$H)),0)</f>
        <v>0</v>
      </c>
      <c r="EX27" s="29">
        <f>IFERROR(IF(SUMIF('Вставить отчет '!$P:$P,$C$23&amp;"-"&amp;EX$24&amp;"-"&amp;$B$27,'Вставить отчет '!$H:$H)&gt;VLOOKUP($C$23&amp;"-"&amp;EX$24&amp;"-"&amp;$B$27,'Вставить отчет '!$P:$S,4,0),SUMIF('Вставить отчет '!$P:$P,$C$23&amp;"-"&amp;EX$24&amp;"-"&amp;$B$27,'Вставить отчет '!$H:$H),SUMIF('Вставить отчет '!$P:$P,$C$23&amp;"-"&amp;EX$24&amp;"-"&amp;$B$27,'Вставить отчет '!$H:$H)),0)</f>
        <v>0</v>
      </c>
      <c r="EY27" s="29">
        <f>IFERROR(IF(SUMIF('Вставить отчет '!$P:$P,$C$23&amp;"-"&amp;EY$24&amp;"-"&amp;$B$27,'Вставить отчет '!$H:$H)&gt;VLOOKUP($C$23&amp;"-"&amp;EY$24&amp;"-"&amp;$B$27,'Вставить отчет '!$P:$S,4,0),SUMIF('Вставить отчет '!$P:$P,$C$23&amp;"-"&amp;EY$24&amp;"-"&amp;$B$27,'Вставить отчет '!$H:$H),SUMIF('Вставить отчет '!$P:$P,$C$23&amp;"-"&amp;EY$24&amp;"-"&amp;$B$27,'Вставить отчет '!$H:$H)),0)</f>
        <v>0</v>
      </c>
      <c r="EZ27" s="29">
        <f>IFERROR(IF(SUMIF('Вставить отчет '!$P:$P,$C$23&amp;"-"&amp;EZ$24&amp;"-"&amp;$B$27,'Вставить отчет '!$H:$H)&gt;VLOOKUP($C$23&amp;"-"&amp;EZ$24&amp;"-"&amp;$B$27,'Вставить отчет '!$P:$S,4,0),SUMIF('Вставить отчет '!$P:$P,$C$23&amp;"-"&amp;EZ$24&amp;"-"&amp;$B$27,'Вставить отчет '!$H:$H),SUMIF('Вставить отчет '!$P:$P,$C$23&amp;"-"&amp;EZ$24&amp;"-"&amp;$B$27,'Вставить отчет '!$H:$H)),0)</f>
        <v>0</v>
      </c>
      <c r="FA27" s="29">
        <f>IFERROR(IF(SUMIF('Вставить отчет '!$P:$P,$C$23&amp;"-"&amp;FA$24&amp;"-"&amp;$B$27,'Вставить отчет '!$H:$H)&gt;VLOOKUP($C$23&amp;"-"&amp;FA$24&amp;"-"&amp;$B$27,'Вставить отчет '!$P:$S,4,0),SUMIF('Вставить отчет '!$P:$P,$C$23&amp;"-"&amp;FA$24&amp;"-"&amp;$B$27,'Вставить отчет '!$H:$H),SUMIF('Вставить отчет '!$P:$P,$C$23&amp;"-"&amp;FA$24&amp;"-"&amp;$B$27,'Вставить отчет '!$H:$H)),0)</f>
        <v>0</v>
      </c>
      <c r="FB27" s="29">
        <f>IFERROR(IF(SUMIF('Вставить отчет '!$P:$P,$C$23&amp;"-"&amp;FB$24&amp;"-"&amp;$B$27,'Вставить отчет '!$H:$H)&gt;VLOOKUP($C$23&amp;"-"&amp;FB$24&amp;"-"&amp;$B$27,'Вставить отчет '!$P:$S,4,0),SUMIF('Вставить отчет '!$P:$P,$C$23&amp;"-"&amp;FB$24&amp;"-"&amp;$B$27,'Вставить отчет '!$H:$H),SUMIF('Вставить отчет '!$P:$P,$C$23&amp;"-"&amp;FB$24&amp;"-"&amp;$B$27,'Вставить отчет '!$H:$H)),0)</f>
        <v>0</v>
      </c>
      <c r="FC27" s="29">
        <f>IFERROR(IF(SUMIF('Вставить отчет '!$P:$P,$C$23&amp;"-"&amp;FC$24&amp;"-"&amp;$B$27,'Вставить отчет '!$H:$H)&gt;VLOOKUP($C$23&amp;"-"&amp;FC$24&amp;"-"&amp;$B$27,'Вставить отчет '!$P:$S,4,0),SUMIF('Вставить отчет '!$P:$P,$C$23&amp;"-"&amp;FC$24&amp;"-"&amp;$B$27,'Вставить отчет '!$H:$H),SUMIF('Вставить отчет '!$P:$P,$C$23&amp;"-"&amp;FC$24&amp;"-"&amp;$B$27,'Вставить отчет '!$H:$H)),0)</f>
        <v>0</v>
      </c>
      <c r="FD27" s="29">
        <f>IFERROR(IF(SUMIF('Вставить отчет '!$P:$P,$C$23&amp;"-"&amp;FD$24&amp;"-"&amp;$B$27,'Вставить отчет '!$H:$H)&gt;VLOOKUP($C$23&amp;"-"&amp;FD$24&amp;"-"&amp;$B$27,'Вставить отчет '!$P:$S,4,0),SUMIF('Вставить отчет '!$P:$P,$C$23&amp;"-"&amp;FD$24&amp;"-"&amp;$B$27,'Вставить отчет '!$H:$H),SUMIF('Вставить отчет '!$P:$P,$C$23&amp;"-"&amp;FD$24&amp;"-"&amp;$B$27,'Вставить отчет '!$H:$H)),0)</f>
        <v>0</v>
      </c>
      <c r="FE27" s="29">
        <f>IFERROR(IF(SUMIF('Вставить отчет '!$P:$P,$C$23&amp;"-"&amp;FE$24&amp;"-"&amp;$B$27,'Вставить отчет '!$H:$H)&gt;VLOOKUP($C$23&amp;"-"&amp;FE$24&amp;"-"&amp;$B$27,'Вставить отчет '!$P:$S,4,0),SUMIF('Вставить отчет '!$P:$P,$C$23&amp;"-"&amp;FE$24&amp;"-"&amp;$B$27,'Вставить отчет '!$H:$H),SUMIF('Вставить отчет '!$P:$P,$C$23&amp;"-"&amp;FE$24&amp;"-"&amp;$B$27,'Вставить отчет '!$H:$H)),0)</f>
        <v>0</v>
      </c>
      <c r="FF27" s="29">
        <f>IFERROR(IF(SUMIF('Вставить отчет '!$P:$P,$C$23&amp;"-"&amp;FF$24&amp;"-"&amp;$B$27,'Вставить отчет '!$H:$H)&gt;VLOOKUP($C$23&amp;"-"&amp;FF$24&amp;"-"&amp;$B$27,'Вставить отчет '!$P:$S,4,0),SUMIF('Вставить отчет '!$P:$P,$C$23&amp;"-"&amp;FF$24&amp;"-"&amp;$B$27,'Вставить отчет '!$H:$H),SUMIF('Вставить отчет '!$P:$P,$C$23&amp;"-"&amp;FF$24&amp;"-"&amp;$B$27,'Вставить отчет '!$H:$H)),0)</f>
        <v>0</v>
      </c>
      <c r="FG27" s="29">
        <f>IFERROR(IF(SUMIF('Вставить отчет '!$P:$P,$C$23&amp;"-"&amp;FG$24&amp;"-"&amp;$B$27,'Вставить отчет '!$H:$H)&gt;VLOOKUP($C$23&amp;"-"&amp;FG$24&amp;"-"&amp;$B$27,'Вставить отчет '!$P:$S,4,0),SUMIF('Вставить отчет '!$P:$P,$C$23&amp;"-"&amp;FG$24&amp;"-"&amp;$B$27,'Вставить отчет '!$H:$H),SUMIF('Вставить отчет '!$P:$P,$C$23&amp;"-"&amp;FG$24&amp;"-"&amp;$B$27,'Вставить отчет '!$H:$H)),0)</f>
        <v>0</v>
      </c>
      <c r="FH27" s="29">
        <f>IFERROR(IF(SUMIF('Вставить отчет '!$P:$P,$C$23&amp;"-"&amp;FH$24&amp;"-"&amp;$B$27,'Вставить отчет '!$H:$H)&gt;VLOOKUP($C$23&amp;"-"&amp;FH$24&amp;"-"&amp;$B$27,'Вставить отчет '!$P:$S,4,0),SUMIF('Вставить отчет '!$P:$P,$C$23&amp;"-"&amp;FH$24&amp;"-"&amp;$B$27,'Вставить отчет '!$H:$H),SUMIF('Вставить отчет '!$P:$P,$C$23&amp;"-"&amp;FH$24&amp;"-"&amp;$B$27,'Вставить отчет '!$H:$H)),0)</f>
        <v>0</v>
      </c>
      <c r="FI27" s="29">
        <f>IFERROR(IF(SUMIF('Вставить отчет '!$P:$P,$C$23&amp;"-"&amp;FI$24&amp;"-"&amp;$B$27,'Вставить отчет '!$H:$H)&gt;VLOOKUP($C$23&amp;"-"&amp;FI$24&amp;"-"&amp;$B$27,'Вставить отчет '!$P:$S,4,0),SUMIF('Вставить отчет '!$P:$P,$C$23&amp;"-"&amp;FI$24&amp;"-"&amp;$B$27,'Вставить отчет '!$H:$H),SUMIF('Вставить отчет '!$P:$P,$C$23&amp;"-"&amp;FI$24&amp;"-"&amp;$B$27,'Вставить отчет '!$H:$H)),0)</f>
        <v>0</v>
      </c>
      <c r="FJ27" s="29">
        <f>IFERROR(IF(SUMIF('Вставить отчет '!$P:$P,$C$23&amp;"-"&amp;FJ$24&amp;"-"&amp;$B$27,'Вставить отчет '!$H:$H)&gt;VLOOKUP($C$23&amp;"-"&amp;FJ$24&amp;"-"&amp;$B$27,'Вставить отчет '!$P:$S,4,0),SUMIF('Вставить отчет '!$P:$P,$C$23&amp;"-"&amp;FJ$24&amp;"-"&amp;$B$27,'Вставить отчет '!$H:$H),SUMIF('Вставить отчет '!$P:$P,$C$23&amp;"-"&amp;FJ$24&amp;"-"&amp;$B$27,'Вставить отчет '!$H:$H)),0)</f>
        <v>0</v>
      </c>
      <c r="FK27" s="29">
        <f>IFERROR(IF(SUMIF('Вставить отчет '!$P:$P,$C$23&amp;"-"&amp;FK$24&amp;"-"&amp;$B$27,'Вставить отчет '!$H:$H)&gt;VLOOKUP($C$23&amp;"-"&amp;FK$24&amp;"-"&amp;$B$27,'Вставить отчет '!$P:$S,4,0),SUMIF('Вставить отчет '!$P:$P,$C$23&amp;"-"&amp;FK$24&amp;"-"&amp;$B$27,'Вставить отчет '!$H:$H),SUMIF('Вставить отчет '!$P:$P,$C$23&amp;"-"&amp;FK$24&amp;"-"&amp;$B$27,'Вставить отчет '!$H:$H)),0)</f>
        <v>0</v>
      </c>
      <c r="FL27" s="29">
        <f>IFERROR(IF(SUMIF('Вставить отчет '!$P:$P,$C$23&amp;"-"&amp;FL$24&amp;"-"&amp;$B$27,'Вставить отчет '!$H:$H)&gt;VLOOKUP($C$23&amp;"-"&amp;FL$24&amp;"-"&amp;$B$27,'Вставить отчет '!$P:$S,4,0),SUMIF('Вставить отчет '!$P:$P,$C$23&amp;"-"&amp;FL$24&amp;"-"&amp;$B$27,'Вставить отчет '!$H:$H),SUMIF('Вставить отчет '!$P:$P,$C$23&amp;"-"&amp;FL$24&amp;"-"&amp;$B$27,'Вставить отчет '!$H:$H)),0)</f>
        <v>0</v>
      </c>
      <c r="FM27" s="29">
        <f>IFERROR(IF(SUMIF('Вставить отчет '!$P:$P,$C$23&amp;"-"&amp;FM$24&amp;"-"&amp;$B$27,'Вставить отчет '!$H:$H)&gt;VLOOKUP($C$23&amp;"-"&amp;FM$24&amp;"-"&amp;$B$27,'Вставить отчет '!$P:$S,4,0),SUMIF('Вставить отчет '!$P:$P,$C$23&amp;"-"&amp;FM$24&amp;"-"&amp;$B$27,'Вставить отчет '!$H:$H),SUMIF('Вставить отчет '!$P:$P,$C$23&amp;"-"&amp;FM$24&amp;"-"&amp;$B$27,'Вставить отчет '!$H:$H)),0)</f>
        <v>0</v>
      </c>
      <c r="FN27" s="29">
        <f>IFERROR(IF(SUMIF('Вставить отчет '!$P:$P,$C$23&amp;"-"&amp;FN$24&amp;"-"&amp;$B$27,'Вставить отчет '!$H:$H)&gt;VLOOKUP($C$23&amp;"-"&amp;FN$24&amp;"-"&amp;$B$27,'Вставить отчет '!$P:$S,4,0),SUMIF('Вставить отчет '!$P:$P,$C$23&amp;"-"&amp;FN$24&amp;"-"&amp;$B$27,'Вставить отчет '!$H:$H),SUMIF('Вставить отчет '!$P:$P,$C$23&amp;"-"&amp;FN$24&amp;"-"&amp;$B$27,'Вставить отчет '!$H:$H)),0)</f>
        <v>0</v>
      </c>
      <c r="FO27" s="29">
        <f>IFERROR(IF(SUMIF('Вставить отчет '!$P:$P,$C$23&amp;"-"&amp;FO$24&amp;"-"&amp;$B$27,'Вставить отчет '!$H:$H)&gt;VLOOKUP($C$23&amp;"-"&amp;FO$24&amp;"-"&amp;$B$27,'Вставить отчет '!$P:$S,4,0),SUMIF('Вставить отчет '!$P:$P,$C$23&amp;"-"&amp;FO$24&amp;"-"&amp;$B$27,'Вставить отчет '!$H:$H),SUMIF('Вставить отчет '!$P:$P,$C$23&amp;"-"&amp;FO$24&amp;"-"&amp;$B$27,'Вставить отчет '!$H:$H)),0)</f>
        <v>0</v>
      </c>
      <c r="FP27" s="29">
        <f>IFERROR(IF(SUMIF('Вставить отчет '!$P:$P,$C$23&amp;"-"&amp;FP$24&amp;"-"&amp;$B$27,'Вставить отчет '!$H:$H)&gt;VLOOKUP($C$23&amp;"-"&amp;FP$24&amp;"-"&amp;$B$27,'Вставить отчет '!$P:$S,4,0),SUMIF('Вставить отчет '!$P:$P,$C$23&amp;"-"&amp;FP$24&amp;"-"&amp;$B$27,'Вставить отчет '!$H:$H),SUMIF('Вставить отчет '!$P:$P,$C$23&amp;"-"&amp;FP$24&amp;"-"&amp;$B$27,'Вставить отчет '!$H:$H)),0)</f>
        <v>0</v>
      </c>
      <c r="FQ27" s="29">
        <f>IFERROR(IF(SUMIF('Вставить отчет '!$P:$P,$C$23&amp;"-"&amp;FQ$24&amp;"-"&amp;$B$27,'Вставить отчет '!$H:$H)&gt;VLOOKUP($C$23&amp;"-"&amp;FQ$24&amp;"-"&amp;$B$27,'Вставить отчет '!$P:$S,4,0),SUMIF('Вставить отчет '!$P:$P,$C$23&amp;"-"&amp;FQ$24&amp;"-"&amp;$B$27,'Вставить отчет '!$H:$H),SUMIF('Вставить отчет '!$P:$P,$C$23&amp;"-"&amp;FQ$24&amp;"-"&amp;$B$27,'Вставить отчет '!$H:$H)),0)</f>
        <v>0</v>
      </c>
      <c r="FR27" s="29">
        <f>IFERROR(IF(SUMIF('Вставить отчет '!$P:$P,$C$23&amp;"-"&amp;FR$24&amp;"-"&amp;$B$27,'Вставить отчет '!$H:$H)&gt;VLOOKUP($C$23&amp;"-"&amp;FR$24&amp;"-"&amp;$B$27,'Вставить отчет '!$P:$S,4,0),SUMIF('Вставить отчет '!$P:$P,$C$23&amp;"-"&amp;FR$24&amp;"-"&amp;$B$27,'Вставить отчет '!$H:$H),SUMIF('Вставить отчет '!$P:$P,$C$23&amp;"-"&amp;FR$24&amp;"-"&amp;$B$27,'Вставить отчет '!$H:$H)),0)</f>
        <v>0</v>
      </c>
      <c r="FS27" s="29">
        <f>IFERROR(IF(SUMIF('Вставить отчет '!$P:$P,$C$23&amp;"-"&amp;FS$24&amp;"-"&amp;$B$27,'Вставить отчет '!$H:$H)&gt;VLOOKUP($C$23&amp;"-"&amp;FS$24&amp;"-"&amp;$B$27,'Вставить отчет '!$P:$S,4,0),SUMIF('Вставить отчет '!$P:$P,$C$23&amp;"-"&amp;FS$24&amp;"-"&amp;$B$27,'Вставить отчет '!$H:$H),SUMIF('Вставить отчет '!$P:$P,$C$23&amp;"-"&amp;FS$24&amp;"-"&amp;$B$27,'Вставить отчет '!$H:$H)),0)</f>
        <v>0</v>
      </c>
      <c r="FT27" s="29">
        <f>IFERROR(IF(SUMIF('Вставить отчет '!$P:$P,$C$23&amp;"-"&amp;FT$24&amp;"-"&amp;$B$27,'Вставить отчет '!$H:$H)&gt;VLOOKUP($C$23&amp;"-"&amp;FT$24&amp;"-"&amp;$B$27,'Вставить отчет '!$P:$S,4,0),SUMIF('Вставить отчет '!$P:$P,$C$23&amp;"-"&amp;FT$24&amp;"-"&amp;$B$27,'Вставить отчет '!$H:$H),SUMIF('Вставить отчет '!$P:$P,$C$23&amp;"-"&amp;FT$24&amp;"-"&amp;$B$27,'Вставить отчет '!$H:$H)),0)</f>
        <v>0</v>
      </c>
      <c r="FU27" s="29">
        <f>IFERROR(IF(SUMIF('Вставить отчет '!$P:$P,$C$23&amp;"-"&amp;FU$24&amp;"-"&amp;$B$27,'Вставить отчет '!$H:$H)&gt;VLOOKUP($C$23&amp;"-"&amp;FU$24&amp;"-"&amp;$B$27,'Вставить отчет '!$P:$S,4,0),SUMIF('Вставить отчет '!$P:$P,$C$23&amp;"-"&amp;FU$24&amp;"-"&amp;$B$27,'Вставить отчет '!$H:$H),SUMIF('Вставить отчет '!$P:$P,$C$23&amp;"-"&amp;FU$24&amp;"-"&amp;$B$27,'Вставить отчет '!$H:$H)),0)</f>
        <v>0</v>
      </c>
      <c r="FV27" s="29">
        <f>IFERROR(IF(SUMIF('Вставить отчет '!$P:$P,$C$23&amp;"-"&amp;FV$24&amp;"-"&amp;$B$27,'Вставить отчет '!$H:$H)&gt;VLOOKUP($C$23&amp;"-"&amp;FV$24&amp;"-"&amp;$B$27,'Вставить отчет '!$P:$S,4,0),SUMIF('Вставить отчет '!$P:$P,$C$23&amp;"-"&amp;FV$24&amp;"-"&amp;$B$27,'Вставить отчет '!$H:$H),SUMIF('Вставить отчет '!$P:$P,$C$23&amp;"-"&amp;FV$24&amp;"-"&amp;$B$27,'Вставить отчет '!$H:$H)),0)</f>
        <v>0</v>
      </c>
      <c r="FW27" s="29">
        <f>IFERROR(IF(SUMIF('Вставить отчет '!$P:$P,$C$23&amp;"-"&amp;FW$24&amp;"-"&amp;$B$27,'Вставить отчет '!$H:$H)&gt;VLOOKUP($C$23&amp;"-"&amp;FW$24&amp;"-"&amp;$B$27,'Вставить отчет '!$P:$S,4,0),SUMIF('Вставить отчет '!$P:$P,$C$23&amp;"-"&amp;FW$24&amp;"-"&amp;$B$27,'Вставить отчет '!$H:$H),SUMIF('Вставить отчет '!$P:$P,$C$23&amp;"-"&amp;FW$24&amp;"-"&amp;$B$27,'Вставить отчет '!$H:$H)),0)</f>
        <v>0</v>
      </c>
      <c r="FX27" s="29">
        <f>IFERROR(IF(SUMIF('Вставить отчет '!$P:$P,$C$23&amp;"-"&amp;FX$24&amp;"-"&amp;$B$27,'Вставить отчет '!$H:$H)&gt;VLOOKUP($C$23&amp;"-"&amp;FX$24&amp;"-"&amp;$B$27,'Вставить отчет '!$P:$S,4,0),SUMIF('Вставить отчет '!$P:$P,$C$23&amp;"-"&amp;FX$24&amp;"-"&amp;$B$27,'Вставить отчет '!$H:$H),SUMIF('Вставить отчет '!$P:$P,$C$23&amp;"-"&amp;FX$24&amp;"-"&amp;$B$27,'Вставить отчет '!$H:$H)),0)</f>
        <v>0</v>
      </c>
      <c r="FY27" s="29">
        <f>IFERROR(IF(SUMIF('Вставить отчет '!$P:$P,$C$23&amp;"-"&amp;FY$24&amp;"-"&amp;$B$27,'Вставить отчет '!$H:$H)&gt;VLOOKUP($C$23&amp;"-"&amp;FY$24&amp;"-"&amp;$B$27,'Вставить отчет '!$P:$S,4,0),SUMIF('Вставить отчет '!$P:$P,$C$23&amp;"-"&amp;FY$24&amp;"-"&amp;$B$27,'Вставить отчет '!$H:$H),SUMIF('Вставить отчет '!$P:$P,$C$23&amp;"-"&amp;FY$24&amp;"-"&amp;$B$27,'Вставить отчет '!$H:$H)),0)</f>
        <v>0</v>
      </c>
      <c r="FZ27" s="29">
        <f>IFERROR(IF(SUMIF('Вставить отчет '!$P:$P,$C$23&amp;"-"&amp;FZ$24&amp;"-"&amp;$B$27,'Вставить отчет '!$H:$H)&gt;VLOOKUP($C$23&amp;"-"&amp;FZ$24&amp;"-"&amp;$B$27,'Вставить отчет '!$P:$S,4,0),SUMIF('Вставить отчет '!$P:$P,$C$23&amp;"-"&amp;FZ$24&amp;"-"&amp;$B$27,'Вставить отчет '!$H:$H),SUMIF('Вставить отчет '!$P:$P,$C$23&amp;"-"&amp;FZ$24&amp;"-"&amp;$B$27,'Вставить отчет '!$H:$H)),0)</f>
        <v>0</v>
      </c>
      <c r="GA27" s="29">
        <f>IFERROR(IF(SUMIF('Вставить отчет '!$P:$P,$C$23&amp;"-"&amp;GA$24&amp;"-"&amp;$B$27,'Вставить отчет '!$H:$H)&gt;VLOOKUP($C$23&amp;"-"&amp;GA$24&amp;"-"&amp;$B$27,'Вставить отчет '!$P:$S,4,0),SUMIF('Вставить отчет '!$P:$P,$C$23&amp;"-"&amp;GA$24&amp;"-"&amp;$B$27,'Вставить отчет '!$H:$H),SUMIF('Вставить отчет '!$P:$P,$C$23&amp;"-"&amp;GA$24&amp;"-"&amp;$B$27,'Вставить отчет '!$H:$H)),0)</f>
        <v>0</v>
      </c>
      <c r="GB27" s="29">
        <f>IFERROR(IF(SUMIF('Вставить отчет '!$P:$P,$C$23&amp;"-"&amp;GB$24&amp;"-"&amp;$B$27,'Вставить отчет '!$H:$H)&gt;VLOOKUP($C$23&amp;"-"&amp;GB$24&amp;"-"&amp;$B$27,'Вставить отчет '!$P:$S,4,0),SUMIF('Вставить отчет '!$P:$P,$C$23&amp;"-"&amp;GB$24&amp;"-"&amp;$B$27,'Вставить отчет '!$H:$H),SUMIF('Вставить отчет '!$P:$P,$C$23&amp;"-"&amp;GB$24&amp;"-"&amp;$B$27,'Вставить отчет '!$H:$H)),0)</f>
        <v>0</v>
      </c>
      <c r="GC27" s="29">
        <f>IFERROR(IF(SUMIF('Вставить отчет '!$P:$P,$C$23&amp;"-"&amp;GC$24&amp;"-"&amp;$B$27,'Вставить отчет '!$H:$H)&gt;VLOOKUP($C$23&amp;"-"&amp;GC$24&amp;"-"&amp;$B$27,'Вставить отчет '!$P:$S,4,0),SUMIF('Вставить отчет '!$P:$P,$C$23&amp;"-"&amp;GC$24&amp;"-"&amp;$B$27,'Вставить отчет '!$H:$H),SUMIF('Вставить отчет '!$P:$P,$C$23&amp;"-"&amp;GC$24&amp;"-"&amp;$B$27,'Вставить отчет '!$H:$H)),0)</f>
        <v>0</v>
      </c>
      <c r="GD27" s="29">
        <f>IFERROR(IF(SUMIF('Вставить отчет '!$P:$P,$C$23&amp;"-"&amp;GD$24&amp;"-"&amp;$B$27,'Вставить отчет '!$H:$H)&gt;VLOOKUP($C$23&amp;"-"&amp;GD$24&amp;"-"&amp;$B$27,'Вставить отчет '!$P:$S,4,0),SUMIF('Вставить отчет '!$P:$P,$C$23&amp;"-"&amp;GD$24&amp;"-"&amp;$B$27,'Вставить отчет '!$H:$H),SUMIF('Вставить отчет '!$P:$P,$C$23&amp;"-"&amp;GD$24&amp;"-"&amp;$B$27,'Вставить отчет '!$H:$H)),0)</f>
        <v>0</v>
      </c>
      <c r="GE27" s="29">
        <f>IFERROR(IF(SUMIF('Вставить отчет '!$P:$P,$C$23&amp;"-"&amp;GE$24&amp;"-"&amp;$B$27,'Вставить отчет '!$H:$H)&gt;VLOOKUP($C$23&amp;"-"&amp;GE$24&amp;"-"&amp;$B$27,'Вставить отчет '!$P:$S,4,0),SUMIF('Вставить отчет '!$P:$P,$C$23&amp;"-"&amp;GE$24&amp;"-"&amp;$B$27,'Вставить отчет '!$H:$H),SUMIF('Вставить отчет '!$P:$P,$C$23&amp;"-"&amp;GE$24&amp;"-"&amp;$B$27,'Вставить отчет '!$H:$H)),0)</f>
        <v>0</v>
      </c>
      <c r="GF27" s="29">
        <f>IFERROR(IF(SUMIF('Вставить отчет '!$P:$P,$C$23&amp;"-"&amp;GF$24&amp;"-"&amp;$B$27,'Вставить отчет '!$H:$H)&gt;VLOOKUP($C$23&amp;"-"&amp;GF$24&amp;"-"&amp;$B$27,'Вставить отчет '!$P:$S,4,0),SUMIF('Вставить отчет '!$P:$P,$C$23&amp;"-"&amp;GF$24&amp;"-"&amp;$B$27,'Вставить отчет '!$H:$H),SUMIF('Вставить отчет '!$P:$P,$C$23&amp;"-"&amp;GF$24&amp;"-"&amp;$B$27,'Вставить отчет '!$H:$H)),0)</f>
        <v>0</v>
      </c>
      <c r="GG27" s="29">
        <f>IFERROR(IF(SUMIF('Вставить отчет '!$P:$P,$C$23&amp;"-"&amp;GG$24&amp;"-"&amp;$B$27,'Вставить отчет '!$H:$H)&gt;VLOOKUP($C$23&amp;"-"&amp;GG$24&amp;"-"&amp;$B$27,'Вставить отчет '!$P:$S,4,0),SUMIF('Вставить отчет '!$P:$P,$C$23&amp;"-"&amp;GG$24&amp;"-"&amp;$B$27,'Вставить отчет '!$H:$H),SUMIF('Вставить отчет '!$P:$P,$C$23&amp;"-"&amp;GG$24&amp;"-"&amp;$B$27,'Вставить отчет '!$H:$H)),0)</f>
        <v>5</v>
      </c>
      <c r="GH27" s="29">
        <f>IFERROR(IF(SUMIF('Вставить отчет '!$P:$P,$C$23&amp;"-"&amp;GH$24&amp;"-"&amp;$B$27,'Вставить отчет '!$H:$H)&gt;VLOOKUP($C$23&amp;"-"&amp;GH$24&amp;"-"&amp;$B$27,'Вставить отчет '!$P:$S,4,0),SUMIF('Вставить отчет '!$P:$P,$C$23&amp;"-"&amp;GH$24&amp;"-"&amp;$B$27,'Вставить отчет '!$H:$H),SUMIF('Вставить отчет '!$P:$P,$C$23&amp;"-"&amp;GH$24&amp;"-"&amp;$B$27,'Вставить отчет '!$H:$H)),0)</f>
        <v>0</v>
      </c>
      <c r="GI27" s="29">
        <f>IFERROR(IF(SUMIF('Вставить отчет '!$P:$P,$C$23&amp;"-"&amp;GI$24&amp;"-"&amp;$B$27,'Вставить отчет '!$H:$H)&gt;VLOOKUP($C$23&amp;"-"&amp;GI$24&amp;"-"&amp;$B$27,'Вставить отчет '!$P:$S,4,0),SUMIF('Вставить отчет '!$P:$P,$C$23&amp;"-"&amp;GI$24&amp;"-"&amp;$B$27,'Вставить отчет '!$H:$H),SUMIF('Вставить отчет '!$P:$P,$C$23&amp;"-"&amp;GI$24&amp;"-"&amp;$B$27,'Вставить отчет '!$H:$H)),0)</f>
        <v>0</v>
      </c>
      <c r="GJ27" s="29">
        <f>IFERROR(IF(SUMIF('Вставить отчет '!$P:$P,$C$23&amp;"-"&amp;GJ$24&amp;"-"&amp;$B$27,'Вставить отчет '!$H:$H)&gt;VLOOKUP($C$23&amp;"-"&amp;GJ$24&amp;"-"&amp;$B$27,'Вставить отчет '!$P:$S,4,0),SUMIF('Вставить отчет '!$P:$P,$C$23&amp;"-"&amp;GJ$24&amp;"-"&amp;$B$27,'Вставить отчет '!$H:$H),SUMIF('Вставить отчет '!$P:$P,$C$23&amp;"-"&amp;GJ$24&amp;"-"&amp;$B$27,'Вставить отчет '!$H:$H)),0)</f>
        <v>0</v>
      </c>
      <c r="GK27" s="29">
        <f>IFERROR(IF(SUMIF('Вставить отчет '!$P:$P,$C$23&amp;"-"&amp;GK$24&amp;"-"&amp;$B$27,'Вставить отчет '!$H:$H)&gt;VLOOKUP($C$23&amp;"-"&amp;GK$24&amp;"-"&amp;$B$27,'Вставить отчет '!$P:$S,4,0),SUMIF('Вставить отчет '!$P:$P,$C$23&amp;"-"&amp;GK$24&amp;"-"&amp;$B$27,'Вставить отчет '!$H:$H),SUMIF('Вставить отчет '!$P:$P,$C$23&amp;"-"&amp;GK$24&amp;"-"&amp;$B$27,'Вставить отчет '!$H:$H)),0)</f>
        <v>0</v>
      </c>
      <c r="GL27" s="29">
        <f>IFERROR(IF(SUMIF('Вставить отчет '!$P:$P,$C$23&amp;"-"&amp;GL$24&amp;"-"&amp;$B$27,'Вставить отчет '!$H:$H)&gt;VLOOKUP($C$23&amp;"-"&amp;GL$24&amp;"-"&amp;$B$27,'Вставить отчет '!$P:$S,4,0),SUMIF('Вставить отчет '!$P:$P,$C$23&amp;"-"&amp;GL$24&amp;"-"&amp;$B$27,'Вставить отчет '!$H:$H),SUMIF('Вставить отчет '!$P:$P,$C$23&amp;"-"&amp;GL$24&amp;"-"&amp;$B$27,'Вставить отчет '!$H:$H)),0)</f>
        <v>0</v>
      </c>
      <c r="GM27" s="29">
        <f>IFERROR(IF(SUMIF('Вставить отчет '!$P:$P,$C$23&amp;"-"&amp;GM$24&amp;"-"&amp;$B$27,'Вставить отчет '!$H:$H)&gt;VLOOKUP($C$23&amp;"-"&amp;GM$24&amp;"-"&amp;$B$27,'Вставить отчет '!$P:$S,4,0),SUMIF('Вставить отчет '!$P:$P,$C$23&amp;"-"&amp;GM$24&amp;"-"&amp;$B$27,'Вставить отчет '!$H:$H),SUMIF('Вставить отчет '!$P:$P,$C$23&amp;"-"&amp;GM$24&amp;"-"&amp;$B$27,'Вставить отчет '!$H:$H)),0)</f>
        <v>0</v>
      </c>
      <c r="GN27" s="29">
        <f>IFERROR(IF(SUMIF('Вставить отчет '!$P:$P,$C$23&amp;"-"&amp;GN$24&amp;"-"&amp;$B$27,'Вставить отчет '!$H:$H)&gt;VLOOKUP($C$23&amp;"-"&amp;GN$24&amp;"-"&amp;$B$27,'Вставить отчет '!$P:$S,4,0),SUMIF('Вставить отчет '!$P:$P,$C$23&amp;"-"&amp;GN$24&amp;"-"&amp;$B$27,'Вставить отчет '!$H:$H),SUMIF('Вставить отчет '!$P:$P,$C$23&amp;"-"&amp;GN$24&amp;"-"&amp;$B$27,'Вставить отчет '!$H:$H)),0)</f>
        <v>0</v>
      </c>
      <c r="GO27" s="29">
        <f>IFERROR(IF(SUMIF('Вставить отчет '!$P:$P,$C$23&amp;"-"&amp;GO$24&amp;"-"&amp;$B$27,'Вставить отчет '!$H:$H)&gt;VLOOKUP($C$23&amp;"-"&amp;GO$24&amp;"-"&amp;$B$27,'Вставить отчет '!$P:$S,4,0),SUMIF('Вставить отчет '!$P:$P,$C$23&amp;"-"&amp;GO$24&amp;"-"&amp;$B$27,'Вставить отчет '!$H:$H),SUMIF('Вставить отчет '!$P:$P,$C$23&amp;"-"&amp;GO$24&amp;"-"&amp;$B$27,'Вставить отчет '!$H:$H)),0)</f>
        <v>0</v>
      </c>
      <c r="GP27" s="29">
        <f>IFERROR(IF(SUMIF('Вставить отчет '!$P:$P,$C$23&amp;"-"&amp;GP$24&amp;"-"&amp;$B$27,'Вставить отчет '!$H:$H)&gt;VLOOKUP($C$23&amp;"-"&amp;GP$24&amp;"-"&amp;$B$27,'Вставить отчет '!$P:$S,4,0),SUMIF('Вставить отчет '!$P:$P,$C$23&amp;"-"&amp;GP$24&amp;"-"&amp;$B$27,'Вставить отчет '!$H:$H),SUMIF('Вставить отчет '!$P:$P,$C$23&amp;"-"&amp;GP$24&amp;"-"&amp;$B$27,'Вставить отчет '!$H:$H)),0)</f>
        <v>0</v>
      </c>
      <c r="GQ27" s="29">
        <f>IFERROR(IF(SUMIF('Вставить отчет '!$P:$P,$C$23&amp;"-"&amp;GQ$24&amp;"-"&amp;$B$27,'Вставить отчет '!$H:$H)&gt;VLOOKUP($C$23&amp;"-"&amp;GQ$24&amp;"-"&amp;$B$27,'Вставить отчет '!$P:$S,4,0),SUMIF('Вставить отчет '!$P:$P,$C$23&amp;"-"&amp;GQ$24&amp;"-"&amp;$B$27,'Вставить отчет '!$H:$H),SUMIF('Вставить отчет '!$P:$P,$C$23&amp;"-"&amp;GQ$24&amp;"-"&amp;$B$27,'Вставить отчет '!$H:$H)),0)</f>
        <v>0</v>
      </c>
      <c r="GR27" s="29">
        <f>IFERROR(IF(SUMIF('Вставить отчет '!$P:$P,$C$23&amp;"-"&amp;GR$24&amp;"-"&amp;$B$27,'Вставить отчет '!$H:$H)&gt;VLOOKUP($C$23&amp;"-"&amp;GR$24&amp;"-"&amp;$B$27,'Вставить отчет '!$P:$S,4,0),SUMIF('Вставить отчет '!$P:$P,$C$23&amp;"-"&amp;GR$24&amp;"-"&amp;$B$27,'Вставить отчет '!$H:$H),SUMIF('Вставить отчет '!$P:$P,$C$23&amp;"-"&amp;GR$24&amp;"-"&amp;$B$27,'Вставить отчет '!$H:$H)),0)</f>
        <v>0</v>
      </c>
      <c r="GS27" s="29">
        <f>IFERROR(IF(SUMIF('Вставить отчет '!$P:$P,$C$23&amp;"-"&amp;GS$24&amp;"-"&amp;$B$27,'Вставить отчет '!$H:$H)&gt;VLOOKUP($C$23&amp;"-"&amp;GS$24&amp;"-"&amp;$B$27,'Вставить отчет '!$P:$S,4,0),SUMIF('Вставить отчет '!$P:$P,$C$23&amp;"-"&amp;GS$24&amp;"-"&amp;$B$27,'Вставить отчет '!$H:$H),SUMIF('Вставить отчет '!$P:$P,$C$23&amp;"-"&amp;GS$24&amp;"-"&amp;$B$27,'Вставить отчет '!$H:$H)),0)</f>
        <v>0</v>
      </c>
      <c r="GT27" s="29">
        <f>IFERROR(IF(SUMIF('Вставить отчет '!$P:$P,$C$23&amp;"-"&amp;GT$24&amp;"-"&amp;$B$27,'Вставить отчет '!$H:$H)&gt;VLOOKUP($C$23&amp;"-"&amp;GT$24&amp;"-"&amp;$B$27,'Вставить отчет '!$P:$S,4,0),SUMIF('Вставить отчет '!$P:$P,$C$23&amp;"-"&amp;GT$24&amp;"-"&amp;$B$27,'Вставить отчет '!$H:$H),SUMIF('Вставить отчет '!$P:$P,$C$23&amp;"-"&amp;GT$24&amp;"-"&amp;$B$27,'Вставить отчет '!$H:$H)),0)</f>
        <v>0</v>
      </c>
      <c r="GU27" s="29">
        <f>IFERROR(IF(SUMIF('Вставить отчет '!$P:$P,$C$23&amp;"-"&amp;GU$24&amp;"-"&amp;$B$27,'Вставить отчет '!$H:$H)&gt;VLOOKUP($C$23&amp;"-"&amp;GU$24&amp;"-"&amp;$B$27,'Вставить отчет '!$P:$S,4,0),SUMIF('Вставить отчет '!$P:$P,$C$23&amp;"-"&amp;GU$24&amp;"-"&amp;$B$27,'Вставить отчет '!$H:$H),SUMIF('Вставить отчет '!$P:$P,$C$23&amp;"-"&amp;GU$24&amp;"-"&amp;$B$27,'Вставить отчет '!$H:$H)),0)</f>
        <v>0</v>
      </c>
      <c r="GV27" s="29">
        <f>IFERROR(IF(SUMIF('Вставить отчет '!$P:$P,$C$23&amp;"-"&amp;GV$24&amp;"-"&amp;$B$27,'Вставить отчет '!$H:$H)&gt;VLOOKUP($C$23&amp;"-"&amp;GV$24&amp;"-"&amp;$B$27,'Вставить отчет '!$P:$S,4,0),SUMIF('Вставить отчет '!$P:$P,$C$23&amp;"-"&amp;GV$24&amp;"-"&amp;$B$27,'Вставить отчет '!$H:$H),SUMIF('Вставить отчет '!$P:$P,$C$23&amp;"-"&amp;GV$24&amp;"-"&amp;$B$27,'Вставить отчет '!$H:$H)),0)</f>
        <v>0</v>
      </c>
      <c r="GW27" s="29">
        <f>IFERROR(IF(SUMIF('Вставить отчет '!$P:$P,$C$23&amp;"-"&amp;GW$24&amp;"-"&amp;$B$27,'Вставить отчет '!$H:$H)&gt;VLOOKUP($C$23&amp;"-"&amp;GW$24&amp;"-"&amp;$B$27,'Вставить отчет '!$P:$S,4,0),SUMIF('Вставить отчет '!$P:$P,$C$23&amp;"-"&amp;GW$24&amp;"-"&amp;$B$27,'Вставить отчет '!$H:$H),SUMIF('Вставить отчет '!$P:$P,$C$23&amp;"-"&amp;GW$24&amp;"-"&amp;$B$27,'Вставить отчет '!$H:$H)),0)</f>
        <v>0</v>
      </c>
      <c r="GX27" s="29">
        <f>IFERROR(IF(SUMIF('Вставить отчет '!$P:$P,$C$23&amp;"-"&amp;GX$24&amp;"-"&amp;$B$27,'Вставить отчет '!$H:$H)&gt;VLOOKUP($C$23&amp;"-"&amp;GX$24&amp;"-"&amp;$B$27,'Вставить отчет '!$P:$S,4,0),SUMIF('Вставить отчет '!$P:$P,$C$23&amp;"-"&amp;GX$24&amp;"-"&amp;$B$27,'Вставить отчет '!$H:$H),SUMIF('Вставить отчет '!$P:$P,$C$23&amp;"-"&amp;GX$24&amp;"-"&amp;$B$27,'Вставить отчет '!$H:$H)),0)</f>
        <v>0</v>
      </c>
      <c r="GY27" s="29">
        <f>IFERROR(IF(SUMIF('Вставить отчет '!$P:$P,$C$23&amp;"-"&amp;GY$24&amp;"-"&amp;$B$27,'Вставить отчет '!$H:$H)&gt;VLOOKUP($C$23&amp;"-"&amp;GY$24&amp;"-"&amp;$B$27,'Вставить отчет '!$P:$S,4,0),SUMIF('Вставить отчет '!$P:$P,$C$23&amp;"-"&amp;GY$24&amp;"-"&amp;$B$27,'Вставить отчет '!$H:$H),SUMIF('Вставить отчет '!$P:$P,$C$23&amp;"-"&amp;GY$24&amp;"-"&amp;$B$27,'Вставить отчет '!$H:$H)),0)</f>
        <v>0</v>
      </c>
      <c r="GZ27" s="29">
        <f>IFERROR(IF(SUMIF('Вставить отчет '!$P:$P,$C$23&amp;"-"&amp;GZ$24&amp;"-"&amp;$B$27,'Вставить отчет '!$H:$H)&gt;VLOOKUP($C$23&amp;"-"&amp;GZ$24&amp;"-"&amp;$B$27,'Вставить отчет '!$P:$S,4,0),SUMIF('Вставить отчет '!$P:$P,$C$23&amp;"-"&amp;GZ$24&amp;"-"&amp;$B$27,'Вставить отчет '!$H:$H),SUMIF('Вставить отчет '!$P:$P,$C$23&amp;"-"&amp;GZ$24&amp;"-"&amp;$B$27,'Вставить отчет '!$H:$H)),0)</f>
        <v>0</v>
      </c>
      <c r="HA27" s="29">
        <f>IFERROR(IF(SUMIF('Вставить отчет '!$P:$P,$C$23&amp;"-"&amp;HA$24&amp;"-"&amp;$B$27,'Вставить отчет '!$H:$H)&gt;VLOOKUP($C$23&amp;"-"&amp;HA$24&amp;"-"&amp;$B$27,'Вставить отчет '!$P:$S,4,0),SUMIF('Вставить отчет '!$P:$P,$C$23&amp;"-"&amp;HA$24&amp;"-"&amp;$B$27,'Вставить отчет '!$H:$H),SUMIF('Вставить отчет '!$P:$P,$C$23&amp;"-"&amp;HA$24&amp;"-"&amp;$B$27,'Вставить отчет '!$H:$H)),0)</f>
        <v>0</v>
      </c>
      <c r="HB27" s="29">
        <f>IFERROR(IF(SUMIF('Вставить отчет '!$P:$P,$C$23&amp;"-"&amp;HB$24&amp;"-"&amp;$B$27,'Вставить отчет '!$H:$H)&gt;VLOOKUP($C$23&amp;"-"&amp;HB$24&amp;"-"&amp;$B$27,'Вставить отчет '!$P:$S,4,0),SUMIF('Вставить отчет '!$P:$P,$C$23&amp;"-"&amp;HB$24&amp;"-"&amp;$B$27,'Вставить отчет '!$H:$H),SUMIF('Вставить отчет '!$P:$P,$C$23&amp;"-"&amp;HB$24&amp;"-"&amp;$B$27,'Вставить отчет '!$H:$H)),0)</f>
        <v>0</v>
      </c>
      <c r="HC27" s="29">
        <f>IFERROR(IF(SUMIF('Вставить отчет '!$P:$P,$C$23&amp;"-"&amp;HC$24&amp;"-"&amp;$B$27,'Вставить отчет '!$H:$H)&gt;VLOOKUP($C$23&amp;"-"&amp;HC$24&amp;"-"&amp;$B$27,'Вставить отчет '!$P:$S,4,0),SUMIF('Вставить отчет '!$P:$P,$C$23&amp;"-"&amp;HC$24&amp;"-"&amp;$B$27,'Вставить отчет '!$H:$H),SUMIF('Вставить отчет '!$P:$P,$C$23&amp;"-"&amp;HC$24&amp;"-"&amp;$B$27,'Вставить отчет '!$H:$H)),0)</f>
        <v>0</v>
      </c>
      <c r="HD27" s="29">
        <f>IFERROR(IF(SUMIF('Вставить отчет '!$P:$P,$C$23&amp;"-"&amp;HD$24&amp;"-"&amp;$B$27,'Вставить отчет '!$H:$H)&gt;VLOOKUP($C$23&amp;"-"&amp;HD$24&amp;"-"&amp;$B$27,'Вставить отчет '!$P:$S,4,0),SUMIF('Вставить отчет '!$P:$P,$C$23&amp;"-"&amp;HD$24&amp;"-"&amp;$B$27,'Вставить отчет '!$H:$H),SUMIF('Вставить отчет '!$P:$P,$C$23&amp;"-"&amp;HD$24&amp;"-"&amp;$B$27,'Вставить отчет '!$H:$H)),0)</f>
        <v>0</v>
      </c>
      <c r="HE27" s="29">
        <f>IFERROR(IF(SUMIF('Вставить отчет '!$P:$P,$C$23&amp;"-"&amp;HE$24&amp;"-"&amp;$B$27,'Вставить отчет '!$H:$H)&gt;VLOOKUP($C$23&amp;"-"&amp;HE$24&amp;"-"&amp;$B$27,'Вставить отчет '!$P:$S,4,0),SUMIF('Вставить отчет '!$P:$P,$C$23&amp;"-"&amp;HE$24&amp;"-"&amp;$B$27,'Вставить отчет '!$H:$H),SUMIF('Вставить отчет '!$P:$P,$C$23&amp;"-"&amp;HE$24&amp;"-"&amp;$B$27,'Вставить отчет '!$H:$H)),0)</f>
        <v>0</v>
      </c>
      <c r="HF27" s="29">
        <f>IFERROR(IF(SUMIF('Вставить отчет '!$P:$P,$C$23&amp;"-"&amp;HF$24&amp;"-"&amp;$B$27,'Вставить отчет '!$H:$H)&gt;VLOOKUP($C$23&amp;"-"&amp;HF$24&amp;"-"&amp;$B$27,'Вставить отчет '!$P:$S,4,0),SUMIF('Вставить отчет '!$P:$P,$C$23&amp;"-"&amp;HF$24&amp;"-"&amp;$B$27,'Вставить отчет '!$H:$H),SUMIF('Вставить отчет '!$P:$P,$C$23&amp;"-"&amp;HF$24&amp;"-"&amp;$B$27,'Вставить отчет '!$H:$H)),0)</f>
        <v>0</v>
      </c>
      <c r="HG27" s="29">
        <f>IFERROR(IF(SUMIF('Вставить отчет '!$P:$P,$C$23&amp;"-"&amp;HG$24&amp;"-"&amp;$B$27,'Вставить отчет '!$H:$H)&gt;VLOOKUP($C$23&amp;"-"&amp;HG$24&amp;"-"&amp;$B$27,'Вставить отчет '!$P:$S,4,0),SUMIF('Вставить отчет '!$P:$P,$C$23&amp;"-"&amp;HG$24&amp;"-"&amp;$B$27,'Вставить отчет '!$H:$H),SUMIF('Вставить отчет '!$P:$P,$C$23&amp;"-"&amp;HG$24&amp;"-"&amp;$B$27,'Вставить отчет '!$H:$H)),0)</f>
        <v>0</v>
      </c>
      <c r="HH27" s="29">
        <f>IFERROR(IF(SUMIF('Вставить отчет '!$P:$P,$C$23&amp;"-"&amp;HH$24&amp;"-"&amp;$B$27,'Вставить отчет '!$H:$H)&gt;VLOOKUP($C$23&amp;"-"&amp;HH$24&amp;"-"&amp;$B$27,'Вставить отчет '!$P:$S,4,0),SUMIF('Вставить отчет '!$P:$P,$C$23&amp;"-"&amp;HH$24&amp;"-"&amp;$B$27,'Вставить отчет '!$H:$H),SUMIF('Вставить отчет '!$P:$P,$C$23&amp;"-"&amp;HH$24&amp;"-"&amp;$B$27,'Вставить отчет '!$H:$H)),0)</f>
        <v>0</v>
      </c>
      <c r="HI27" s="29">
        <f>IFERROR(IF(SUMIF('Вставить отчет '!$P:$P,$C$23&amp;"-"&amp;HI$24&amp;"-"&amp;$B$27,'Вставить отчет '!$H:$H)&gt;VLOOKUP($C$23&amp;"-"&amp;HI$24&amp;"-"&amp;$B$27,'Вставить отчет '!$P:$S,4,0),SUMIF('Вставить отчет '!$P:$P,$C$23&amp;"-"&amp;HI$24&amp;"-"&amp;$B$27,'Вставить отчет '!$H:$H),SUMIF('Вставить отчет '!$P:$P,$C$23&amp;"-"&amp;HI$24&amp;"-"&amp;$B$27,'Вставить отчет '!$H:$H)),0)</f>
        <v>0</v>
      </c>
      <c r="HJ27" s="29">
        <f>IFERROR(IF(SUMIF('Вставить отчет '!$P:$P,$C$23&amp;"-"&amp;HJ$24&amp;"-"&amp;$B$27,'Вставить отчет '!$H:$H)&gt;VLOOKUP($C$23&amp;"-"&amp;HJ$24&amp;"-"&amp;$B$27,'Вставить отчет '!$P:$S,4,0),SUMIF('Вставить отчет '!$P:$P,$C$23&amp;"-"&amp;HJ$24&amp;"-"&amp;$B$27,'Вставить отчет '!$H:$H),SUMIF('Вставить отчет '!$P:$P,$C$23&amp;"-"&amp;HJ$24&amp;"-"&amp;$B$27,'Вставить отчет '!$H:$H)),0)</f>
        <v>0</v>
      </c>
      <c r="HK27" s="29">
        <f>IFERROR(IF(SUMIF('Вставить отчет '!$P:$P,$C$23&amp;"-"&amp;HK$24&amp;"-"&amp;$B$27,'Вставить отчет '!$H:$H)&gt;VLOOKUP($C$23&amp;"-"&amp;HK$24&amp;"-"&amp;$B$27,'Вставить отчет '!$P:$S,4,0),SUMIF('Вставить отчет '!$P:$P,$C$23&amp;"-"&amp;HK$24&amp;"-"&amp;$B$27,'Вставить отчет '!$H:$H),SUMIF('Вставить отчет '!$P:$P,$C$23&amp;"-"&amp;HK$24&amp;"-"&amp;$B$27,'Вставить отчет '!$H:$H)),0)</f>
        <v>0</v>
      </c>
      <c r="HL27" s="29">
        <f>IFERROR(IF(SUMIF('Вставить отчет '!$P:$P,$C$23&amp;"-"&amp;HL$24&amp;"-"&amp;$B$27,'Вставить отчет '!$H:$H)&gt;VLOOKUP($C$23&amp;"-"&amp;HL$24&amp;"-"&amp;$B$27,'Вставить отчет '!$P:$S,4,0),SUMIF('Вставить отчет '!$P:$P,$C$23&amp;"-"&amp;HL$24&amp;"-"&amp;$B$27,'Вставить отчет '!$H:$H),SUMIF('Вставить отчет '!$P:$P,$C$23&amp;"-"&amp;HL$24&amp;"-"&amp;$B$27,'Вставить отчет '!$H:$H)),0)</f>
        <v>0</v>
      </c>
      <c r="HM27" s="29">
        <f>IFERROR(IF(SUMIF('Вставить отчет '!$P:$P,$C$23&amp;"-"&amp;HM$24&amp;"-"&amp;$B$27,'Вставить отчет '!$H:$H)&gt;VLOOKUP($C$23&amp;"-"&amp;HM$24&amp;"-"&amp;$B$27,'Вставить отчет '!$P:$S,4,0),SUMIF('Вставить отчет '!$P:$P,$C$23&amp;"-"&amp;HM$24&amp;"-"&amp;$B$27,'Вставить отчет '!$H:$H),SUMIF('Вставить отчет '!$P:$P,$C$23&amp;"-"&amp;HM$24&amp;"-"&amp;$B$27,'Вставить отчет '!$H:$H)),0)</f>
        <v>0</v>
      </c>
      <c r="HN27" s="29">
        <f>IFERROR(IF(SUMIF('Вставить отчет '!$P:$P,$C$23&amp;"-"&amp;HN$24&amp;"-"&amp;$B$27,'Вставить отчет '!$H:$H)&gt;VLOOKUP($C$23&amp;"-"&amp;HN$24&amp;"-"&amp;$B$27,'Вставить отчет '!$P:$S,4,0),SUMIF('Вставить отчет '!$P:$P,$C$23&amp;"-"&amp;HN$24&amp;"-"&amp;$B$27,'Вставить отчет '!$H:$H),SUMIF('Вставить отчет '!$P:$P,$C$23&amp;"-"&amp;HN$24&amp;"-"&amp;$B$27,'Вставить отчет '!$H:$H)),0)</f>
        <v>0</v>
      </c>
      <c r="HO27" s="29">
        <f>IFERROR(IF(SUMIF('Вставить отчет '!$P:$P,$C$23&amp;"-"&amp;HO$24&amp;"-"&amp;$B$27,'Вставить отчет '!$H:$H)&gt;VLOOKUP($C$23&amp;"-"&amp;HO$24&amp;"-"&amp;$B$27,'Вставить отчет '!$P:$S,4,0),SUMIF('Вставить отчет '!$P:$P,$C$23&amp;"-"&amp;HO$24&amp;"-"&amp;$B$27,'Вставить отчет '!$H:$H),SUMIF('Вставить отчет '!$P:$P,$C$23&amp;"-"&amp;HO$24&amp;"-"&amp;$B$27,'Вставить отчет '!$H:$H)),0)</f>
        <v>0</v>
      </c>
      <c r="HP27" s="29">
        <f>IFERROR(IF(SUMIF('Вставить отчет '!$P:$P,$C$23&amp;"-"&amp;HP$24&amp;"-"&amp;$B$27,'Вставить отчет '!$H:$H)&gt;VLOOKUP($C$23&amp;"-"&amp;HP$24&amp;"-"&amp;$B$27,'Вставить отчет '!$P:$S,4,0),SUMIF('Вставить отчет '!$P:$P,$C$23&amp;"-"&amp;HP$24&amp;"-"&amp;$B$27,'Вставить отчет '!$H:$H),SUMIF('Вставить отчет '!$P:$P,$C$23&amp;"-"&amp;HP$24&amp;"-"&amp;$B$27,'Вставить отчет '!$H:$H)),0)</f>
        <v>0</v>
      </c>
      <c r="HQ27" s="29">
        <f>IFERROR(IF(SUMIF('Вставить отчет '!$P:$P,$C$23&amp;"-"&amp;HQ$24&amp;"-"&amp;$B$27,'Вставить отчет '!$H:$H)&gt;VLOOKUP($C$23&amp;"-"&amp;HQ$24&amp;"-"&amp;$B$27,'Вставить отчет '!$P:$S,4,0),SUMIF('Вставить отчет '!$P:$P,$C$23&amp;"-"&amp;HQ$24&amp;"-"&amp;$B$27,'Вставить отчет '!$H:$H),SUMIF('Вставить отчет '!$P:$P,$C$23&amp;"-"&amp;HQ$24&amp;"-"&amp;$B$27,'Вставить отчет '!$H:$H)),0)</f>
        <v>0</v>
      </c>
      <c r="HR27" s="29">
        <f>IFERROR(IF(SUMIF('Вставить отчет '!$P:$P,$C$23&amp;"-"&amp;HR$24&amp;"-"&amp;$B$27,'Вставить отчет '!$H:$H)&gt;VLOOKUP($C$23&amp;"-"&amp;HR$24&amp;"-"&amp;$B$27,'Вставить отчет '!$P:$S,4,0),SUMIF('Вставить отчет '!$P:$P,$C$23&amp;"-"&amp;HR$24&amp;"-"&amp;$B$27,'Вставить отчет '!$H:$H),SUMIF('Вставить отчет '!$P:$P,$C$23&amp;"-"&amp;HR$24&amp;"-"&amp;$B$27,'Вставить отчет '!$H:$H)),0)</f>
        <v>0</v>
      </c>
      <c r="HS27" s="29">
        <f>IFERROR(IF(SUMIF('Вставить отчет '!$P:$P,$C$23&amp;"-"&amp;HS$24&amp;"-"&amp;$B$27,'Вставить отчет '!$H:$H)&gt;VLOOKUP($C$23&amp;"-"&amp;HS$24&amp;"-"&amp;$B$27,'Вставить отчет '!$P:$S,4,0),SUMIF('Вставить отчет '!$P:$P,$C$23&amp;"-"&amp;HS$24&amp;"-"&amp;$B$27,'Вставить отчет '!$H:$H),SUMIF('Вставить отчет '!$P:$P,$C$23&amp;"-"&amp;HS$24&amp;"-"&amp;$B$27,'Вставить отчет '!$H:$H)),0)</f>
        <v>0</v>
      </c>
      <c r="HT27" s="29">
        <f>IFERROR(IF(SUMIF('Вставить отчет '!$P:$P,$C$23&amp;"-"&amp;HT$24&amp;"-"&amp;$B$27,'Вставить отчет '!$H:$H)&gt;VLOOKUP($C$23&amp;"-"&amp;HT$24&amp;"-"&amp;$B$27,'Вставить отчет '!$P:$S,4,0),SUMIF('Вставить отчет '!$P:$P,$C$23&amp;"-"&amp;HT$24&amp;"-"&amp;$B$27,'Вставить отчет '!$H:$H),SUMIF('Вставить отчет '!$P:$P,$C$23&amp;"-"&amp;HT$24&amp;"-"&amp;$B$27,'Вставить отчет '!$H:$H)),0)</f>
        <v>0</v>
      </c>
      <c r="HU27" s="29">
        <f>IFERROR(IF(SUMIF('Вставить отчет '!$P:$P,$C$23&amp;"-"&amp;HU$24&amp;"-"&amp;$B$27,'Вставить отчет '!$H:$H)&gt;VLOOKUP($C$23&amp;"-"&amp;HU$24&amp;"-"&amp;$B$27,'Вставить отчет '!$P:$S,4,0),SUMIF('Вставить отчет '!$P:$P,$C$23&amp;"-"&amp;HU$24&amp;"-"&amp;$B$27,'Вставить отчет '!$H:$H),SUMIF('Вставить отчет '!$P:$P,$C$23&amp;"-"&amp;HU$24&amp;"-"&amp;$B$27,'Вставить отчет '!$H:$H)),0)</f>
        <v>0</v>
      </c>
      <c r="HV27" s="29">
        <f>IFERROR(IF(SUMIF('Вставить отчет '!$P:$P,$C$23&amp;"-"&amp;HV$24&amp;"-"&amp;$B$27,'Вставить отчет '!$H:$H)&gt;VLOOKUP($C$23&amp;"-"&amp;HV$24&amp;"-"&amp;$B$27,'Вставить отчет '!$P:$S,4,0),SUMIF('Вставить отчет '!$P:$P,$C$23&amp;"-"&amp;HV$24&amp;"-"&amp;$B$27,'Вставить отчет '!$H:$H),SUMIF('Вставить отчет '!$P:$P,$C$23&amp;"-"&amp;HV$24&amp;"-"&amp;$B$27,'Вставить отчет '!$H:$H)),0)</f>
        <v>0</v>
      </c>
      <c r="HW27" s="29">
        <f>IFERROR(IF(SUMIF('Вставить отчет '!$P:$P,$C$23&amp;"-"&amp;HW$24&amp;"-"&amp;$B$27,'Вставить отчет '!$H:$H)&gt;VLOOKUP($C$23&amp;"-"&amp;HW$24&amp;"-"&amp;$B$27,'Вставить отчет '!$P:$S,4,0),SUMIF('Вставить отчет '!$P:$P,$C$23&amp;"-"&amp;HW$24&amp;"-"&amp;$B$27,'Вставить отчет '!$H:$H),SUMIF('Вставить отчет '!$P:$P,$C$23&amp;"-"&amp;HW$24&amp;"-"&amp;$B$27,'Вставить отчет '!$H:$H)),0)</f>
        <v>0</v>
      </c>
      <c r="HX27" s="29">
        <f>IFERROR(IF(SUMIF('Вставить отчет '!$P:$P,$C$23&amp;"-"&amp;HX$24&amp;"-"&amp;$B$27,'Вставить отчет '!$H:$H)&gt;VLOOKUP($C$23&amp;"-"&amp;HX$24&amp;"-"&amp;$B$27,'Вставить отчет '!$P:$S,4,0),SUMIF('Вставить отчет '!$P:$P,$C$23&amp;"-"&amp;HX$24&amp;"-"&amp;$B$27,'Вставить отчет '!$H:$H),SUMIF('Вставить отчет '!$P:$P,$C$23&amp;"-"&amp;HX$24&amp;"-"&amp;$B$27,'Вставить отчет '!$H:$H)),0)</f>
        <v>0</v>
      </c>
      <c r="HY27" s="29">
        <f>IFERROR(IF(SUMIF('Вставить отчет '!$P:$P,$C$23&amp;"-"&amp;HY$24&amp;"-"&amp;$B$27,'Вставить отчет '!$H:$H)&gt;VLOOKUP($C$23&amp;"-"&amp;HY$24&amp;"-"&amp;$B$27,'Вставить отчет '!$P:$S,4,0),SUMIF('Вставить отчет '!$P:$P,$C$23&amp;"-"&amp;HY$24&amp;"-"&amp;$B$27,'Вставить отчет '!$H:$H),SUMIF('Вставить отчет '!$P:$P,$C$23&amp;"-"&amp;HY$24&amp;"-"&amp;$B$27,'Вставить отчет '!$H:$H)),0)</f>
        <v>0</v>
      </c>
      <c r="HZ27" s="29">
        <f>IFERROR(IF(SUMIF('Вставить отчет '!$P:$P,$C$23&amp;"-"&amp;HZ$24&amp;"-"&amp;$B$27,'Вставить отчет '!$H:$H)&gt;VLOOKUP($C$23&amp;"-"&amp;HZ$24&amp;"-"&amp;$B$27,'Вставить отчет '!$P:$S,4,0),SUMIF('Вставить отчет '!$P:$P,$C$23&amp;"-"&amp;HZ$24&amp;"-"&amp;$B$27,'Вставить отчет '!$H:$H),SUMIF('Вставить отчет '!$P:$P,$C$23&amp;"-"&amp;HZ$24&amp;"-"&amp;$B$27,'Вставить отчет '!$H:$H)),0)</f>
        <v>0</v>
      </c>
    </row>
    <row r="28" spans="2:234" ht="24" thickBot="1" x14ac:dyDescent="0.4">
      <c r="B28" s="6">
        <v>11</v>
      </c>
      <c r="C28" s="29">
        <f>IFERROR(IF(SUMIF('Вставить отчет '!$P:$P,$C$23&amp;"-"&amp;C$24&amp;"-"&amp;$B$28,'Вставить отчет '!$H:$H)&gt;VLOOKUP($C$23&amp;"-"&amp;C$24&amp;"-"&amp;$B$28,'Вставить отчет '!$P:$S,4,0),SUMIF('Вставить отчет '!$P:$P,$C$23&amp;"-"&amp;C$24&amp;"-"&amp;$B$28,'Вставить отчет '!$H:$H),SUMIF('Вставить отчет '!$P:$P,$C$23&amp;"-"&amp;C$24&amp;"-"&amp;$B$28,'Вставить отчет '!$H:$H)),0)</f>
        <v>0</v>
      </c>
      <c r="D28" s="29">
        <f>IFERROR(IF(SUMIF('Вставить отчет '!$P:$P,$C$23&amp;"-"&amp;D$24&amp;"-"&amp;$B$28,'Вставить отчет '!$H:$H)&gt;VLOOKUP($C$23&amp;"-"&amp;D$24&amp;"-"&amp;$B$28,'Вставить отчет '!$P:$S,4,0),SUMIF('Вставить отчет '!$P:$P,$C$23&amp;"-"&amp;D$24&amp;"-"&amp;$B$28,'Вставить отчет '!$H:$H),SUMIF('Вставить отчет '!$P:$P,$C$23&amp;"-"&amp;D$24&amp;"-"&amp;$B$28,'Вставить отчет '!$H:$H)),0)</f>
        <v>0</v>
      </c>
      <c r="E28" s="29">
        <f>IFERROR(IF(SUMIF('Вставить отчет '!$P:$P,$C$23&amp;"-"&amp;E$24&amp;"-"&amp;$B$28,'Вставить отчет '!$H:$H)&gt;VLOOKUP($C$23&amp;"-"&amp;E$24&amp;"-"&amp;$B$28,'Вставить отчет '!$P:$S,4,0),SUMIF('Вставить отчет '!$P:$P,$C$23&amp;"-"&amp;E$24&amp;"-"&amp;$B$28,'Вставить отчет '!$H:$H),SUMIF('Вставить отчет '!$P:$P,$C$23&amp;"-"&amp;E$24&amp;"-"&amp;$B$28,'Вставить отчет '!$H:$H)),0)</f>
        <v>0</v>
      </c>
      <c r="F28" s="29">
        <f>IFERROR(IF(SUMIF('Вставить отчет '!$P:$P,$C$23&amp;"-"&amp;F$24&amp;"-"&amp;$B$28,'Вставить отчет '!$H:$H)&gt;VLOOKUP($C$23&amp;"-"&amp;F$24&amp;"-"&amp;$B$28,'Вставить отчет '!$P:$S,4,0),SUMIF('Вставить отчет '!$P:$P,$C$23&amp;"-"&amp;F$24&amp;"-"&amp;$B$28,'Вставить отчет '!$H:$H),SUMIF('Вставить отчет '!$P:$P,$C$23&amp;"-"&amp;F$24&amp;"-"&amp;$B$28,'Вставить отчет '!$H:$H)),0)</f>
        <v>0</v>
      </c>
      <c r="G28" s="29">
        <f>IFERROR(IF(SUMIF('Вставить отчет '!$P:$P,$C$23&amp;"-"&amp;G$24&amp;"-"&amp;$B$28,'Вставить отчет '!$H:$H)&gt;VLOOKUP($C$23&amp;"-"&amp;G$24&amp;"-"&amp;$B$28,'Вставить отчет '!$P:$S,4,0),SUMIF('Вставить отчет '!$P:$P,$C$23&amp;"-"&amp;G$24&amp;"-"&amp;$B$28,'Вставить отчет '!$H:$H),SUMIF('Вставить отчет '!$P:$P,$C$23&amp;"-"&amp;G$24&amp;"-"&amp;$B$28,'Вставить отчет '!$H:$H)),0)</f>
        <v>0</v>
      </c>
      <c r="H28" s="29">
        <f>IFERROR(IF(SUMIF('Вставить отчет '!$P:$P,$C$23&amp;"-"&amp;H$24&amp;"-"&amp;$B$28,'Вставить отчет '!$H:$H)&gt;VLOOKUP($C$23&amp;"-"&amp;H$24&amp;"-"&amp;$B$28,'Вставить отчет '!$P:$S,4,0),SUMIF('Вставить отчет '!$P:$P,$C$23&amp;"-"&amp;H$24&amp;"-"&amp;$B$28,'Вставить отчет '!$H:$H),SUMIF('Вставить отчет '!$P:$P,$C$23&amp;"-"&amp;H$24&amp;"-"&amp;$B$28,'Вставить отчет '!$H:$H)),0)</f>
        <v>0</v>
      </c>
      <c r="I28" s="29">
        <f>IFERROR(IF(SUMIF('Вставить отчет '!$P:$P,$C$23&amp;"-"&amp;I$24&amp;"-"&amp;$B$28,'Вставить отчет '!$H:$H)&gt;VLOOKUP($C$23&amp;"-"&amp;I$24&amp;"-"&amp;$B$28,'Вставить отчет '!$P:$S,4,0),SUMIF('Вставить отчет '!$P:$P,$C$23&amp;"-"&amp;I$24&amp;"-"&amp;$B$28,'Вставить отчет '!$H:$H),SUMIF('Вставить отчет '!$P:$P,$C$23&amp;"-"&amp;I$24&amp;"-"&amp;$B$28,'Вставить отчет '!$H:$H)),0)</f>
        <v>0</v>
      </c>
      <c r="J28" s="29">
        <f>IFERROR(IF(SUMIF('Вставить отчет '!$P:$P,$C$23&amp;"-"&amp;J$24&amp;"-"&amp;$B$28,'Вставить отчет '!$H:$H)&gt;VLOOKUP($C$23&amp;"-"&amp;J$24&amp;"-"&amp;$B$28,'Вставить отчет '!$P:$S,4,0),SUMIF('Вставить отчет '!$P:$P,$C$23&amp;"-"&amp;J$24&amp;"-"&amp;$B$28,'Вставить отчет '!$H:$H),SUMIF('Вставить отчет '!$P:$P,$C$23&amp;"-"&amp;J$24&amp;"-"&amp;$B$28,'Вставить отчет '!$H:$H)),0)</f>
        <v>0</v>
      </c>
      <c r="K28" s="29">
        <f>IFERROR(IF(SUMIF('Вставить отчет '!$P:$P,$C$23&amp;"-"&amp;K$24&amp;"-"&amp;$B$28,'Вставить отчет '!$H:$H)&gt;VLOOKUP($C$23&amp;"-"&amp;K$24&amp;"-"&amp;$B$28,'Вставить отчет '!$P:$S,4,0),SUMIF('Вставить отчет '!$P:$P,$C$23&amp;"-"&amp;K$24&amp;"-"&amp;$B$28,'Вставить отчет '!$H:$H),SUMIF('Вставить отчет '!$P:$P,$C$23&amp;"-"&amp;K$24&amp;"-"&amp;$B$28,'Вставить отчет '!$H:$H)),0)</f>
        <v>0</v>
      </c>
      <c r="L28" s="29">
        <f>IFERROR(IF(SUMIF('Вставить отчет '!$P:$P,$C$23&amp;"-"&amp;L$24&amp;"-"&amp;$B$28,'Вставить отчет '!$H:$H)&gt;VLOOKUP($C$23&amp;"-"&amp;L$24&amp;"-"&amp;$B$28,'Вставить отчет '!$P:$S,4,0),SUMIF('Вставить отчет '!$P:$P,$C$23&amp;"-"&amp;L$24&amp;"-"&amp;$B$28,'Вставить отчет '!$H:$H),SUMIF('Вставить отчет '!$P:$P,$C$23&amp;"-"&amp;L$24&amp;"-"&amp;$B$28,'Вставить отчет '!$H:$H)),0)</f>
        <v>0</v>
      </c>
      <c r="M28" s="29">
        <f>IFERROR(IF(SUMIF('Вставить отчет '!$P:$P,$C$23&amp;"-"&amp;M$24&amp;"-"&amp;$B$28,'Вставить отчет '!$H:$H)&gt;VLOOKUP($C$23&amp;"-"&amp;M$24&amp;"-"&amp;$B$28,'Вставить отчет '!$P:$S,4,0),SUMIF('Вставить отчет '!$P:$P,$C$23&amp;"-"&amp;M$24&amp;"-"&amp;$B$28,'Вставить отчет '!$H:$H),SUMIF('Вставить отчет '!$P:$P,$C$23&amp;"-"&amp;M$24&amp;"-"&amp;$B$28,'Вставить отчет '!$H:$H)),0)</f>
        <v>0</v>
      </c>
      <c r="N28" s="29">
        <f>IFERROR(IF(SUMIF('Вставить отчет '!$P:$P,$C$23&amp;"-"&amp;N$24&amp;"-"&amp;$B$28,'Вставить отчет '!$H:$H)&gt;VLOOKUP($C$23&amp;"-"&amp;N$24&amp;"-"&amp;$B$28,'Вставить отчет '!$P:$S,4,0),SUMIF('Вставить отчет '!$P:$P,$C$23&amp;"-"&amp;N$24&amp;"-"&amp;$B$28,'Вставить отчет '!$H:$H),SUMIF('Вставить отчет '!$P:$P,$C$23&amp;"-"&amp;N$24&amp;"-"&amp;$B$28,'Вставить отчет '!$H:$H)),0)</f>
        <v>0</v>
      </c>
      <c r="O28" s="29">
        <f>IFERROR(IF(SUMIF('Вставить отчет '!$P:$P,$C$23&amp;"-"&amp;O$24&amp;"-"&amp;$B$28,'Вставить отчет '!$H:$H)&gt;VLOOKUP($C$23&amp;"-"&amp;O$24&amp;"-"&amp;$B$28,'Вставить отчет '!$P:$S,4,0),SUMIF('Вставить отчет '!$P:$P,$C$23&amp;"-"&amp;O$24&amp;"-"&amp;$B$28,'Вставить отчет '!$H:$H),SUMIF('Вставить отчет '!$P:$P,$C$23&amp;"-"&amp;O$24&amp;"-"&amp;$B$28,'Вставить отчет '!$H:$H)),0)</f>
        <v>0</v>
      </c>
      <c r="P28" s="29">
        <f>IFERROR(IF(SUMIF('Вставить отчет '!$P:$P,$C$23&amp;"-"&amp;P$24&amp;"-"&amp;$B$28,'Вставить отчет '!$H:$H)&gt;VLOOKUP($C$23&amp;"-"&amp;P$24&amp;"-"&amp;$B$28,'Вставить отчет '!$P:$S,4,0),SUMIF('Вставить отчет '!$P:$P,$C$23&amp;"-"&amp;P$24&amp;"-"&amp;$B$28,'Вставить отчет '!$H:$H),SUMIF('Вставить отчет '!$P:$P,$C$23&amp;"-"&amp;P$24&amp;"-"&amp;$B$28,'Вставить отчет '!$H:$H)),0)</f>
        <v>0</v>
      </c>
      <c r="Q28" s="29">
        <f>IFERROR(IF(SUMIF('Вставить отчет '!$P:$P,$C$23&amp;"-"&amp;Q$24&amp;"-"&amp;$B$28,'Вставить отчет '!$H:$H)&gt;VLOOKUP($C$23&amp;"-"&amp;Q$24&amp;"-"&amp;$B$28,'Вставить отчет '!$P:$S,4,0),SUMIF('Вставить отчет '!$P:$P,$C$23&amp;"-"&amp;Q$24&amp;"-"&amp;$B$28,'Вставить отчет '!$H:$H),SUMIF('Вставить отчет '!$P:$P,$C$23&amp;"-"&amp;Q$24&amp;"-"&amp;$B$28,'Вставить отчет '!$H:$H)),0)</f>
        <v>0</v>
      </c>
      <c r="R28" s="29">
        <f>IFERROR(IF(SUMIF('Вставить отчет '!$P:$P,$C$23&amp;"-"&amp;R$24&amp;"-"&amp;$B$28,'Вставить отчет '!$H:$H)&gt;VLOOKUP($C$23&amp;"-"&amp;R$24&amp;"-"&amp;$B$28,'Вставить отчет '!$P:$S,4,0),SUMIF('Вставить отчет '!$P:$P,$C$23&amp;"-"&amp;R$24&amp;"-"&amp;$B$28,'Вставить отчет '!$H:$H),SUMIF('Вставить отчет '!$P:$P,$C$23&amp;"-"&amp;R$24&amp;"-"&amp;$B$28,'Вставить отчет '!$H:$H)),0)</f>
        <v>0</v>
      </c>
      <c r="S28" s="29">
        <f>IFERROR(IF(SUMIF('Вставить отчет '!$P:$P,$C$23&amp;"-"&amp;S$24&amp;"-"&amp;$B$28,'Вставить отчет '!$H:$H)&gt;VLOOKUP($C$23&amp;"-"&amp;S$24&amp;"-"&amp;$B$28,'Вставить отчет '!$P:$S,4,0),SUMIF('Вставить отчет '!$P:$P,$C$23&amp;"-"&amp;S$24&amp;"-"&amp;$B$28,'Вставить отчет '!$H:$H),SUMIF('Вставить отчет '!$P:$P,$C$23&amp;"-"&amp;S$24&amp;"-"&amp;$B$28,'Вставить отчет '!$H:$H)),0)</f>
        <v>0</v>
      </c>
      <c r="T28" s="29">
        <f>IFERROR(IF(SUMIF('Вставить отчет '!$P:$P,$C$23&amp;"-"&amp;T$24&amp;"-"&amp;$B$28,'Вставить отчет '!$H:$H)&gt;VLOOKUP($C$23&amp;"-"&amp;T$24&amp;"-"&amp;$B$28,'Вставить отчет '!$P:$S,4,0),SUMIF('Вставить отчет '!$P:$P,$C$23&amp;"-"&amp;T$24&amp;"-"&amp;$B$28,'Вставить отчет '!$H:$H),SUMIF('Вставить отчет '!$P:$P,$C$23&amp;"-"&amp;T$24&amp;"-"&amp;$B$28,'Вставить отчет '!$H:$H)),0)</f>
        <v>0</v>
      </c>
      <c r="U28" s="29">
        <f>IFERROR(IF(SUMIF('Вставить отчет '!$P:$P,$C$23&amp;"-"&amp;U$24&amp;"-"&amp;$B$28,'Вставить отчет '!$H:$H)&gt;VLOOKUP($C$23&amp;"-"&amp;U$24&amp;"-"&amp;$B$28,'Вставить отчет '!$P:$S,4,0),SUMIF('Вставить отчет '!$P:$P,$C$23&amp;"-"&amp;U$24&amp;"-"&amp;$B$28,'Вставить отчет '!$H:$H),SUMIF('Вставить отчет '!$P:$P,$C$23&amp;"-"&amp;U$24&amp;"-"&amp;$B$28,'Вставить отчет '!$H:$H)),0)</f>
        <v>0</v>
      </c>
      <c r="V28" s="29">
        <f>IFERROR(IF(SUMIF('Вставить отчет '!$P:$P,$C$23&amp;"-"&amp;V$24&amp;"-"&amp;$B$28,'Вставить отчет '!$H:$H)&gt;VLOOKUP($C$23&amp;"-"&amp;V$24&amp;"-"&amp;$B$28,'Вставить отчет '!$P:$S,4,0),SUMIF('Вставить отчет '!$P:$P,$C$23&amp;"-"&amp;V$24&amp;"-"&amp;$B$28,'Вставить отчет '!$H:$H),SUMIF('Вставить отчет '!$P:$P,$C$23&amp;"-"&amp;V$24&amp;"-"&amp;$B$28,'Вставить отчет '!$H:$H)),0)</f>
        <v>0</v>
      </c>
      <c r="W28" s="29">
        <f>IFERROR(IF(SUMIF('Вставить отчет '!$P:$P,$C$23&amp;"-"&amp;W$24&amp;"-"&amp;$B$28,'Вставить отчет '!$H:$H)&gt;VLOOKUP($C$23&amp;"-"&amp;W$24&amp;"-"&amp;$B$28,'Вставить отчет '!$P:$S,4,0),SUMIF('Вставить отчет '!$P:$P,$C$23&amp;"-"&amp;W$24&amp;"-"&amp;$B$28,'Вставить отчет '!$H:$H),SUMIF('Вставить отчет '!$P:$P,$C$23&amp;"-"&amp;W$24&amp;"-"&amp;$B$28,'Вставить отчет '!$H:$H)),0)</f>
        <v>0</v>
      </c>
      <c r="X28" s="29">
        <f>IFERROR(IF(SUMIF('Вставить отчет '!$P:$P,$C$23&amp;"-"&amp;X$24&amp;"-"&amp;$B$28,'Вставить отчет '!$H:$H)&gt;VLOOKUP($C$23&amp;"-"&amp;X$24&amp;"-"&amp;$B$28,'Вставить отчет '!$P:$S,4,0),SUMIF('Вставить отчет '!$P:$P,$C$23&amp;"-"&amp;X$24&amp;"-"&amp;$B$28,'Вставить отчет '!$H:$H),SUMIF('Вставить отчет '!$P:$P,$C$23&amp;"-"&amp;X$24&amp;"-"&amp;$B$28,'Вставить отчет '!$H:$H)),0)</f>
        <v>0</v>
      </c>
      <c r="Y28" s="29">
        <f>IFERROR(IF(SUMIF('Вставить отчет '!$P:$P,$C$23&amp;"-"&amp;Y$24&amp;"-"&amp;$B$28,'Вставить отчет '!$H:$H)&gt;VLOOKUP($C$23&amp;"-"&amp;Y$24&amp;"-"&amp;$B$28,'Вставить отчет '!$P:$S,4,0),SUMIF('Вставить отчет '!$P:$P,$C$23&amp;"-"&amp;Y$24&amp;"-"&amp;$B$28,'Вставить отчет '!$H:$H),SUMIF('Вставить отчет '!$P:$P,$C$23&amp;"-"&amp;Y$24&amp;"-"&amp;$B$28,'Вставить отчет '!$H:$H)),0)</f>
        <v>0</v>
      </c>
      <c r="Z28" s="29">
        <f>IFERROR(IF(SUMIF('Вставить отчет '!$P:$P,$C$23&amp;"-"&amp;Z$24&amp;"-"&amp;$B$28,'Вставить отчет '!$H:$H)&gt;VLOOKUP($C$23&amp;"-"&amp;Z$24&amp;"-"&amp;$B$28,'Вставить отчет '!$P:$S,4,0),SUMIF('Вставить отчет '!$P:$P,$C$23&amp;"-"&amp;Z$24&amp;"-"&amp;$B$28,'Вставить отчет '!$H:$H),SUMIF('Вставить отчет '!$P:$P,$C$23&amp;"-"&amp;Z$24&amp;"-"&amp;$B$28,'Вставить отчет '!$H:$H)),0)</f>
        <v>0</v>
      </c>
      <c r="AA28" s="29">
        <f>IFERROR(IF(SUMIF('Вставить отчет '!$P:$P,$C$23&amp;"-"&amp;AA$24&amp;"-"&amp;$B$28,'Вставить отчет '!$H:$H)&gt;VLOOKUP($C$23&amp;"-"&amp;AA$24&amp;"-"&amp;$B$28,'Вставить отчет '!$P:$S,4,0),SUMIF('Вставить отчет '!$P:$P,$C$23&amp;"-"&amp;AA$24&amp;"-"&amp;$B$28,'Вставить отчет '!$H:$H),SUMIF('Вставить отчет '!$P:$P,$C$23&amp;"-"&amp;AA$24&amp;"-"&amp;$B$28,'Вставить отчет '!$H:$H)),0)</f>
        <v>0</v>
      </c>
      <c r="AB28" s="29">
        <f>IFERROR(IF(SUMIF('Вставить отчет '!$P:$P,$C$23&amp;"-"&amp;AB$24&amp;"-"&amp;$B$28,'Вставить отчет '!$H:$H)&gt;VLOOKUP($C$23&amp;"-"&amp;AB$24&amp;"-"&amp;$B$28,'Вставить отчет '!$P:$S,4,0),SUMIF('Вставить отчет '!$P:$P,$C$23&amp;"-"&amp;AB$24&amp;"-"&amp;$B$28,'Вставить отчет '!$H:$H),SUMIF('Вставить отчет '!$P:$P,$C$23&amp;"-"&amp;AB$24&amp;"-"&amp;$B$28,'Вставить отчет '!$H:$H)),0)</f>
        <v>0</v>
      </c>
      <c r="AC28" s="29">
        <f>IFERROR(IF(SUMIF('Вставить отчет '!$P:$P,$C$23&amp;"-"&amp;AC$24&amp;"-"&amp;$B$28,'Вставить отчет '!$H:$H)&gt;VLOOKUP($C$23&amp;"-"&amp;AC$24&amp;"-"&amp;$B$28,'Вставить отчет '!$P:$S,4,0),SUMIF('Вставить отчет '!$P:$P,$C$23&amp;"-"&amp;AC$24&amp;"-"&amp;$B$28,'Вставить отчет '!$H:$H),SUMIF('Вставить отчет '!$P:$P,$C$23&amp;"-"&amp;AC$24&amp;"-"&amp;$B$28,'Вставить отчет '!$H:$H)),0)</f>
        <v>0</v>
      </c>
      <c r="AD28" s="29">
        <f>IFERROR(IF(SUMIF('Вставить отчет '!$P:$P,$C$23&amp;"-"&amp;AD$24&amp;"-"&amp;$B$28,'Вставить отчет '!$H:$H)&gt;VLOOKUP($C$23&amp;"-"&amp;AD$24&amp;"-"&amp;$B$28,'Вставить отчет '!$P:$S,4,0),SUMIF('Вставить отчет '!$P:$P,$C$23&amp;"-"&amp;AD$24&amp;"-"&amp;$B$28,'Вставить отчет '!$H:$H),SUMIF('Вставить отчет '!$P:$P,$C$23&amp;"-"&amp;AD$24&amp;"-"&amp;$B$28,'Вставить отчет '!$H:$H)),0)</f>
        <v>0</v>
      </c>
      <c r="AE28" s="29">
        <f>IFERROR(IF(SUMIF('Вставить отчет '!$P:$P,$C$23&amp;"-"&amp;AE$24&amp;"-"&amp;$B$28,'Вставить отчет '!$H:$H)&gt;VLOOKUP($C$23&amp;"-"&amp;AE$24&amp;"-"&amp;$B$28,'Вставить отчет '!$P:$S,4,0),SUMIF('Вставить отчет '!$P:$P,$C$23&amp;"-"&amp;AE$24&amp;"-"&amp;$B$28,'Вставить отчет '!$H:$H),SUMIF('Вставить отчет '!$P:$P,$C$23&amp;"-"&amp;AE$24&amp;"-"&amp;$B$28,'Вставить отчет '!$H:$H)),0)</f>
        <v>0</v>
      </c>
      <c r="AF28" s="29">
        <f>IFERROR(IF(SUMIF('Вставить отчет '!$P:$P,$C$23&amp;"-"&amp;AF$24&amp;"-"&amp;$B$28,'Вставить отчет '!$H:$H)&gt;VLOOKUP($C$23&amp;"-"&amp;AF$24&amp;"-"&amp;$B$28,'Вставить отчет '!$P:$S,4,0),SUMIF('Вставить отчет '!$P:$P,$C$23&amp;"-"&amp;AF$24&amp;"-"&amp;$B$28,'Вставить отчет '!$H:$H),SUMIF('Вставить отчет '!$P:$P,$C$23&amp;"-"&amp;AF$24&amp;"-"&amp;$B$28,'Вставить отчет '!$H:$H)),0)</f>
        <v>0</v>
      </c>
      <c r="AG28" s="29">
        <f>IFERROR(IF(SUMIF('Вставить отчет '!$P:$P,$C$23&amp;"-"&amp;AG$24&amp;"-"&amp;$B$28,'Вставить отчет '!$H:$H)&gt;VLOOKUP($C$23&amp;"-"&amp;AG$24&amp;"-"&amp;$B$28,'Вставить отчет '!$P:$S,4,0),SUMIF('Вставить отчет '!$P:$P,$C$23&amp;"-"&amp;AG$24&amp;"-"&amp;$B$28,'Вставить отчет '!$H:$H),SUMIF('Вставить отчет '!$P:$P,$C$23&amp;"-"&amp;AG$24&amp;"-"&amp;$B$28,'Вставить отчет '!$H:$H)),0)</f>
        <v>0</v>
      </c>
      <c r="AH28" s="29">
        <f>IFERROR(IF(SUMIF('Вставить отчет '!$P:$P,$C$23&amp;"-"&amp;AH$24&amp;"-"&amp;$B$28,'Вставить отчет '!$H:$H)&gt;VLOOKUP($C$23&amp;"-"&amp;AH$24&amp;"-"&amp;$B$28,'Вставить отчет '!$P:$S,4,0),SUMIF('Вставить отчет '!$P:$P,$C$23&amp;"-"&amp;AH$24&amp;"-"&amp;$B$28,'Вставить отчет '!$H:$H),SUMIF('Вставить отчет '!$P:$P,$C$23&amp;"-"&amp;AH$24&amp;"-"&amp;$B$28,'Вставить отчет '!$H:$H)),0)</f>
        <v>0</v>
      </c>
      <c r="AI28" s="29">
        <f>IFERROR(IF(SUMIF('Вставить отчет '!$P:$P,$C$23&amp;"-"&amp;AI$24&amp;"-"&amp;$B$28,'Вставить отчет '!$H:$H)&gt;VLOOKUP($C$23&amp;"-"&amp;AI$24&amp;"-"&amp;$B$28,'Вставить отчет '!$P:$S,4,0),SUMIF('Вставить отчет '!$P:$P,$C$23&amp;"-"&amp;AI$24&amp;"-"&amp;$B$28,'Вставить отчет '!$H:$H),SUMIF('Вставить отчет '!$P:$P,$C$23&amp;"-"&amp;AI$24&amp;"-"&amp;$B$28,'Вставить отчет '!$H:$H)),0)</f>
        <v>0</v>
      </c>
      <c r="AJ28" s="29">
        <f>IFERROR(IF(SUMIF('Вставить отчет '!$P:$P,$C$23&amp;"-"&amp;AJ$24&amp;"-"&amp;$B$28,'Вставить отчет '!$H:$H)&gt;VLOOKUP($C$23&amp;"-"&amp;AJ$24&amp;"-"&amp;$B$28,'Вставить отчет '!$P:$S,4,0),SUMIF('Вставить отчет '!$P:$P,$C$23&amp;"-"&amp;AJ$24&amp;"-"&amp;$B$28,'Вставить отчет '!$H:$H),SUMIF('Вставить отчет '!$P:$P,$C$23&amp;"-"&amp;AJ$24&amp;"-"&amp;$B$28,'Вставить отчет '!$H:$H)),0)</f>
        <v>0</v>
      </c>
      <c r="AK28" s="29">
        <f>IFERROR(IF(SUMIF('Вставить отчет '!$P:$P,$C$23&amp;"-"&amp;AK$24&amp;"-"&amp;$B$28,'Вставить отчет '!$H:$H)&gt;VLOOKUP($C$23&amp;"-"&amp;AK$24&amp;"-"&amp;$B$28,'Вставить отчет '!$P:$S,4,0),SUMIF('Вставить отчет '!$P:$P,$C$23&amp;"-"&amp;AK$24&amp;"-"&amp;$B$28,'Вставить отчет '!$H:$H),SUMIF('Вставить отчет '!$P:$P,$C$23&amp;"-"&amp;AK$24&amp;"-"&amp;$B$28,'Вставить отчет '!$H:$H)),0)</f>
        <v>0</v>
      </c>
      <c r="AL28" s="29">
        <f>IFERROR(IF(SUMIF('Вставить отчет '!$P:$P,$C$23&amp;"-"&amp;AL$24&amp;"-"&amp;$B$28,'Вставить отчет '!$H:$H)&gt;VLOOKUP($C$23&amp;"-"&amp;AL$24&amp;"-"&amp;$B$28,'Вставить отчет '!$P:$S,4,0),SUMIF('Вставить отчет '!$P:$P,$C$23&amp;"-"&amp;AL$24&amp;"-"&amp;$B$28,'Вставить отчет '!$H:$H),SUMIF('Вставить отчет '!$P:$P,$C$23&amp;"-"&amp;AL$24&amp;"-"&amp;$B$28,'Вставить отчет '!$H:$H)),0)</f>
        <v>0</v>
      </c>
      <c r="AM28" s="29">
        <f>IFERROR(IF(SUMIF('Вставить отчет '!$P:$P,$C$23&amp;"-"&amp;AM$24&amp;"-"&amp;$B$28,'Вставить отчет '!$H:$H)&gt;VLOOKUP($C$23&amp;"-"&amp;AM$24&amp;"-"&amp;$B$28,'Вставить отчет '!$P:$S,4,0),SUMIF('Вставить отчет '!$P:$P,$C$23&amp;"-"&amp;AM$24&amp;"-"&amp;$B$28,'Вставить отчет '!$H:$H),SUMIF('Вставить отчет '!$P:$P,$C$23&amp;"-"&amp;AM$24&amp;"-"&amp;$B$28,'Вставить отчет '!$H:$H)),0)</f>
        <v>0</v>
      </c>
      <c r="AN28" s="29">
        <f>IFERROR(IF(SUMIF('Вставить отчет '!$P:$P,$C$23&amp;"-"&amp;AN$24&amp;"-"&amp;$B$28,'Вставить отчет '!$H:$H)&gt;VLOOKUP($C$23&amp;"-"&amp;AN$24&amp;"-"&amp;$B$28,'Вставить отчет '!$P:$S,4,0),SUMIF('Вставить отчет '!$P:$P,$C$23&amp;"-"&amp;AN$24&amp;"-"&amp;$B$28,'Вставить отчет '!$H:$H),SUMIF('Вставить отчет '!$P:$P,$C$23&amp;"-"&amp;AN$24&amp;"-"&amp;$B$28,'Вставить отчет '!$H:$H)),0)</f>
        <v>0</v>
      </c>
      <c r="AO28" s="29">
        <f>IFERROR(IF(SUMIF('Вставить отчет '!$P:$P,$C$23&amp;"-"&amp;AO$24&amp;"-"&amp;$B$28,'Вставить отчет '!$H:$H)&gt;VLOOKUP($C$23&amp;"-"&amp;AO$24&amp;"-"&amp;$B$28,'Вставить отчет '!$P:$S,4,0),SUMIF('Вставить отчет '!$P:$P,$C$23&amp;"-"&amp;AO$24&amp;"-"&amp;$B$28,'Вставить отчет '!$H:$H),SUMIF('Вставить отчет '!$P:$P,$C$23&amp;"-"&amp;AO$24&amp;"-"&amp;$B$28,'Вставить отчет '!$H:$H)),0)</f>
        <v>0</v>
      </c>
      <c r="AP28" s="29">
        <f>IFERROR(IF(SUMIF('Вставить отчет '!$P:$P,$C$23&amp;"-"&amp;AP$24&amp;"-"&amp;$B$28,'Вставить отчет '!$H:$H)&gt;VLOOKUP($C$23&amp;"-"&amp;AP$24&amp;"-"&amp;$B$28,'Вставить отчет '!$P:$S,4,0),SUMIF('Вставить отчет '!$P:$P,$C$23&amp;"-"&amp;AP$24&amp;"-"&amp;$B$28,'Вставить отчет '!$H:$H),SUMIF('Вставить отчет '!$P:$P,$C$23&amp;"-"&amp;AP$24&amp;"-"&amp;$B$28,'Вставить отчет '!$H:$H)),0)</f>
        <v>0</v>
      </c>
      <c r="AQ28" s="29">
        <f>IFERROR(IF(SUMIF('Вставить отчет '!$P:$P,$C$23&amp;"-"&amp;AQ$24&amp;"-"&amp;$B$28,'Вставить отчет '!$H:$H)&gt;VLOOKUP($C$23&amp;"-"&amp;AQ$24&amp;"-"&amp;$B$28,'Вставить отчет '!$P:$S,4,0),SUMIF('Вставить отчет '!$P:$P,$C$23&amp;"-"&amp;AQ$24&amp;"-"&amp;$B$28,'Вставить отчет '!$H:$H),SUMIF('Вставить отчет '!$P:$P,$C$23&amp;"-"&amp;AQ$24&amp;"-"&amp;$B$28,'Вставить отчет '!$H:$H)),0)</f>
        <v>0</v>
      </c>
      <c r="AR28" s="29">
        <f>IFERROR(IF(SUMIF('Вставить отчет '!$P:$P,$C$23&amp;"-"&amp;AR$24&amp;"-"&amp;$B$28,'Вставить отчет '!$H:$H)&gt;VLOOKUP($C$23&amp;"-"&amp;AR$24&amp;"-"&amp;$B$28,'Вставить отчет '!$P:$S,4,0),SUMIF('Вставить отчет '!$P:$P,$C$23&amp;"-"&amp;AR$24&amp;"-"&amp;$B$28,'Вставить отчет '!$H:$H),SUMIF('Вставить отчет '!$P:$P,$C$23&amp;"-"&amp;AR$24&amp;"-"&amp;$B$28,'Вставить отчет '!$H:$H)),0)</f>
        <v>0</v>
      </c>
      <c r="AS28" s="29">
        <f>IFERROR(IF(SUMIF('Вставить отчет '!$P:$P,$C$23&amp;"-"&amp;AS$24&amp;"-"&amp;$B$28,'Вставить отчет '!$H:$H)&gt;VLOOKUP($C$23&amp;"-"&amp;AS$24&amp;"-"&amp;$B$28,'Вставить отчет '!$P:$S,4,0),SUMIF('Вставить отчет '!$P:$P,$C$23&amp;"-"&amp;AS$24&amp;"-"&amp;$B$28,'Вставить отчет '!$H:$H),SUMIF('Вставить отчет '!$P:$P,$C$23&amp;"-"&amp;AS$24&amp;"-"&amp;$B$28,'Вставить отчет '!$H:$H)),0)</f>
        <v>0</v>
      </c>
      <c r="AT28" s="29">
        <f>IFERROR(IF(SUMIF('Вставить отчет '!$P:$P,$C$23&amp;"-"&amp;AT$24&amp;"-"&amp;$B$28,'Вставить отчет '!$H:$H)&gt;VLOOKUP($C$23&amp;"-"&amp;AT$24&amp;"-"&amp;$B$28,'Вставить отчет '!$P:$S,4,0),SUMIF('Вставить отчет '!$P:$P,$C$23&amp;"-"&amp;AT$24&amp;"-"&amp;$B$28,'Вставить отчет '!$H:$H),SUMIF('Вставить отчет '!$P:$P,$C$23&amp;"-"&amp;AT$24&amp;"-"&amp;$B$28,'Вставить отчет '!$H:$H)),0)</f>
        <v>0</v>
      </c>
      <c r="AU28" s="29">
        <f>IFERROR(IF(SUMIF('Вставить отчет '!$P:$P,$C$23&amp;"-"&amp;AU$24&amp;"-"&amp;$B$28,'Вставить отчет '!$H:$H)&gt;VLOOKUP($C$23&amp;"-"&amp;AU$24&amp;"-"&amp;$B$28,'Вставить отчет '!$P:$S,4,0),SUMIF('Вставить отчет '!$P:$P,$C$23&amp;"-"&amp;AU$24&amp;"-"&amp;$B$28,'Вставить отчет '!$H:$H),SUMIF('Вставить отчет '!$P:$P,$C$23&amp;"-"&amp;AU$24&amp;"-"&amp;$B$28,'Вставить отчет '!$H:$H)),0)</f>
        <v>0</v>
      </c>
      <c r="AV28" s="29">
        <f>IFERROR(IF(SUMIF('Вставить отчет '!$P:$P,$C$23&amp;"-"&amp;AV$24&amp;"-"&amp;$B$28,'Вставить отчет '!$H:$H)&gt;VLOOKUP($C$23&amp;"-"&amp;AV$24&amp;"-"&amp;$B$28,'Вставить отчет '!$P:$S,4,0),SUMIF('Вставить отчет '!$P:$P,$C$23&amp;"-"&amp;AV$24&amp;"-"&amp;$B$28,'Вставить отчет '!$H:$H),SUMIF('Вставить отчет '!$P:$P,$C$23&amp;"-"&amp;AV$24&amp;"-"&amp;$B$28,'Вставить отчет '!$H:$H)),0)</f>
        <v>0</v>
      </c>
      <c r="AW28" s="29">
        <f>IFERROR(IF(SUMIF('Вставить отчет '!$P:$P,$C$23&amp;"-"&amp;AW$24&amp;"-"&amp;$B$28,'Вставить отчет '!$H:$H)&gt;VLOOKUP($C$23&amp;"-"&amp;AW$24&amp;"-"&amp;$B$28,'Вставить отчет '!$P:$S,4,0),SUMIF('Вставить отчет '!$P:$P,$C$23&amp;"-"&amp;AW$24&amp;"-"&amp;$B$28,'Вставить отчет '!$H:$H),SUMIF('Вставить отчет '!$P:$P,$C$23&amp;"-"&amp;AW$24&amp;"-"&amp;$B$28,'Вставить отчет '!$H:$H)),0)</f>
        <v>0</v>
      </c>
      <c r="AX28" s="29">
        <f>IFERROR(IF(SUMIF('Вставить отчет '!$P:$P,$C$23&amp;"-"&amp;AX$24&amp;"-"&amp;$B$28,'Вставить отчет '!$H:$H)&gt;VLOOKUP($C$23&amp;"-"&amp;AX$24&amp;"-"&amp;$B$28,'Вставить отчет '!$P:$S,4,0),SUMIF('Вставить отчет '!$P:$P,$C$23&amp;"-"&amp;AX$24&amp;"-"&amp;$B$28,'Вставить отчет '!$H:$H),SUMIF('Вставить отчет '!$P:$P,$C$23&amp;"-"&amp;AX$24&amp;"-"&amp;$B$28,'Вставить отчет '!$H:$H)),0)</f>
        <v>0</v>
      </c>
      <c r="AY28" s="29">
        <f>IFERROR(IF(SUMIF('Вставить отчет '!$P:$P,$C$23&amp;"-"&amp;AY$24&amp;"-"&amp;$B$28,'Вставить отчет '!$H:$H)&gt;VLOOKUP($C$23&amp;"-"&amp;AY$24&amp;"-"&amp;$B$28,'Вставить отчет '!$P:$S,4,0),SUMIF('Вставить отчет '!$P:$P,$C$23&amp;"-"&amp;AY$24&amp;"-"&amp;$B$28,'Вставить отчет '!$H:$H),SUMIF('Вставить отчет '!$P:$P,$C$23&amp;"-"&amp;AY$24&amp;"-"&amp;$B$28,'Вставить отчет '!$H:$H)),0)</f>
        <v>0</v>
      </c>
      <c r="AZ28" s="29">
        <f>IFERROR(IF(SUMIF('Вставить отчет '!$P:$P,$C$23&amp;"-"&amp;AZ$24&amp;"-"&amp;$B$28,'Вставить отчет '!$H:$H)&gt;VLOOKUP($C$23&amp;"-"&amp;AZ$24&amp;"-"&amp;$B$28,'Вставить отчет '!$P:$S,4,0),SUMIF('Вставить отчет '!$P:$P,$C$23&amp;"-"&amp;AZ$24&amp;"-"&amp;$B$28,'Вставить отчет '!$H:$H),SUMIF('Вставить отчет '!$P:$P,$C$23&amp;"-"&amp;AZ$24&amp;"-"&amp;$B$28,'Вставить отчет '!$H:$H)),0)</f>
        <v>0</v>
      </c>
      <c r="BA28" s="29">
        <f>IFERROR(IF(SUMIF('Вставить отчет '!$P:$P,$C$23&amp;"-"&amp;BA$24&amp;"-"&amp;$B$28,'Вставить отчет '!$H:$H)&gt;VLOOKUP($C$23&amp;"-"&amp;BA$24&amp;"-"&amp;$B$28,'Вставить отчет '!$P:$S,4,0),SUMIF('Вставить отчет '!$P:$P,$C$23&amp;"-"&amp;BA$24&amp;"-"&amp;$B$28,'Вставить отчет '!$H:$H),SUMIF('Вставить отчет '!$P:$P,$C$23&amp;"-"&amp;BA$24&amp;"-"&amp;$B$28,'Вставить отчет '!$H:$H)),0)</f>
        <v>0</v>
      </c>
      <c r="BB28" s="29">
        <f>IFERROR(IF(SUMIF('Вставить отчет '!$P:$P,$C$23&amp;"-"&amp;BB$24&amp;"-"&amp;$B$28,'Вставить отчет '!$H:$H)&gt;VLOOKUP($C$23&amp;"-"&amp;BB$24&amp;"-"&amp;$B$28,'Вставить отчет '!$P:$S,4,0),SUMIF('Вставить отчет '!$P:$P,$C$23&amp;"-"&amp;BB$24&amp;"-"&amp;$B$28,'Вставить отчет '!$H:$H),SUMIF('Вставить отчет '!$P:$P,$C$23&amp;"-"&amp;BB$24&amp;"-"&amp;$B$28,'Вставить отчет '!$H:$H)),0)</f>
        <v>0</v>
      </c>
      <c r="BC28" s="29">
        <f>IFERROR(IF(SUMIF('Вставить отчет '!$P:$P,$C$23&amp;"-"&amp;BC$24&amp;"-"&amp;$B$28,'Вставить отчет '!$H:$H)&gt;VLOOKUP($C$23&amp;"-"&amp;BC$24&amp;"-"&amp;$B$28,'Вставить отчет '!$P:$S,4,0),SUMIF('Вставить отчет '!$P:$P,$C$23&amp;"-"&amp;BC$24&amp;"-"&amp;$B$28,'Вставить отчет '!$H:$H),SUMIF('Вставить отчет '!$P:$P,$C$23&amp;"-"&amp;BC$24&amp;"-"&amp;$B$28,'Вставить отчет '!$H:$H)),0)</f>
        <v>0</v>
      </c>
      <c r="BD28" s="29">
        <f>IFERROR(IF(SUMIF('Вставить отчет '!$P:$P,$C$23&amp;"-"&amp;BD$24&amp;"-"&amp;$B$28,'Вставить отчет '!$H:$H)&gt;VLOOKUP($C$23&amp;"-"&amp;BD$24&amp;"-"&amp;$B$28,'Вставить отчет '!$P:$S,4,0),SUMIF('Вставить отчет '!$P:$P,$C$23&amp;"-"&amp;BD$24&amp;"-"&amp;$B$28,'Вставить отчет '!$H:$H),SUMIF('Вставить отчет '!$P:$P,$C$23&amp;"-"&amp;BD$24&amp;"-"&amp;$B$28,'Вставить отчет '!$H:$H)),0)</f>
        <v>0</v>
      </c>
      <c r="BE28" s="29">
        <f>IFERROR(IF(SUMIF('Вставить отчет '!$P:$P,$C$23&amp;"-"&amp;BE$24&amp;"-"&amp;$B$28,'Вставить отчет '!$H:$H)&gt;VLOOKUP($C$23&amp;"-"&amp;BE$24&amp;"-"&amp;$B$28,'Вставить отчет '!$P:$S,4,0),SUMIF('Вставить отчет '!$P:$P,$C$23&amp;"-"&amp;BE$24&amp;"-"&amp;$B$28,'Вставить отчет '!$H:$H),SUMIF('Вставить отчет '!$P:$P,$C$23&amp;"-"&amp;BE$24&amp;"-"&amp;$B$28,'Вставить отчет '!$H:$H)),0)</f>
        <v>0</v>
      </c>
      <c r="BF28" s="29">
        <f>IFERROR(IF(SUMIF('Вставить отчет '!$P:$P,$C$23&amp;"-"&amp;BF$24&amp;"-"&amp;$B$28,'Вставить отчет '!$H:$H)&gt;VLOOKUP($C$23&amp;"-"&amp;BF$24&amp;"-"&amp;$B$28,'Вставить отчет '!$P:$S,4,0),SUMIF('Вставить отчет '!$P:$P,$C$23&amp;"-"&amp;BF$24&amp;"-"&amp;$B$28,'Вставить отчет '!$H:$H),SUMIF('Вставить отчет '!$P:$P,$C$23&amp;"-"&amp;BF$24&amp;"-"&amp;$B$28,'Вставить отчет '!$H:$H)),0)</f>
        <v>0</v>
      </c>
      <c r="BG28" s="29">
        <f>IFERROR(IF(SUMIF('Вставить отчет '!$P:$P,$C$23&amp;"-"&amp;BG$24&amp;"-"&amp;$B$28,'Вставить отчет '!$H:$H)&gt;VLOOKUP($C$23&amp;"-"&amp;BG$24&amp;"-"&amp;$B$28,'Вставить отчет '!$P:$S,4,0),SUMIF('Вставить отчет '!$P:$P,$C$23&amp;"-"&amp;BG$24&amp;"-"&amp;$B$28,'Вставить отчет '!$H:$H),SUMIF('Вставить отчет '!$P:$P,$C$23&amp;"-"&amp;BG$24&amp;"-"&amp;$B$28,'Вставить отчет '!$H:$H)),0)</f>
        <v>0</v>
      </c>
      <c r="BH28" s="29">
        <f>IFERROR(IF(SUMIF('Вставить отчет '!$P:$P,$C$23&amp;"-"&amp;BH$24&amp;"-"&amp;$B$28,'Вставить отчет '!$H:$H)&gt;VLOOKUP($C$23&amp;"-"&amp;BH$24&amp;"-"&amp;$B$28,'Вставить отчет '!$P:$S,4,0),SUMIF('Вставить отчет '!$P:$P,$C$23&amp;"-"&amp;BH$24&amp;"-"&amp;$B$28,'Вставить отчет '!$H:$H),SUMIF('Вставить отчет '!$P:$P,$C$23&amp;"-"&amp;BH$24&amp;"-"&amp;$B$28,'Вставить отчет '!$H:$H)),0)</f>
        <v>0</v>
      </c>
      <c r="BI28" s="29">
        <f>IFERROR(IF(SUMIF('Вставить отчет '!$P:$P,$C$23&amp;"-"&amp;BI$24&amp;"-"&amp;$B$28,'Вставить отчет '!$H:$H)&gt;VLOOKUP($C$23&amp;"-"&amp;BI$24&amp;"-"&amp;$B$28,'Вставить отчет '!$P:$S,4,0),SUMIF('Вставить отчет '!$P:$P,$C$23&amp;"-"&amp;BI$24&amp;"-"&amp;$B$28,'Вставить отчет '!$H:$H),SUMIF('Вставить отчет '!$P:$P,$C$23&amp;"-"&amp;BI$24&amp;"-"&amp;$B$28,'Вставить отчет '!$H:$H)),0)</f>
        <v>0</v>
      </c>
      <c r="BJ28" s="29">
        <f>IFERROR(IF(SUMIF('Вставить отчет '!$P:$P,$C$23&amp;"-"&amp;BJ$24&amp;"-"&amp;$B$28,'Вставить отчет '!$H:$H)&gt;VLOOKUP($C$23&amp;"-"&amp;BJ$24&amp;"-"&amp;$B$28,'Вставить отчет '!$P:$S,4,0),SUMIF('Вставить отчет '!$P:$P,$C$23&amp;"-"&amp;BJ$24&amp;"-"&amp;$B$28,'Вставить отчет '!$H:$H),SUMIF('Вставить отчет '!$P:$P,$C$23&amp;"-"&amp;BJ$24&amp;"-"&amp;$B$28,'Вставить отчет '!$H:$H)),0)</f>
        <v>0</v>
      </c>
      <c r="BK28" s="29">
        <f>IFERROR(IF(SUMIF('Вставить отчет '!$P:$P,$C$23&amp;"-"&amp;BK$24&amp;"-"&amp;$B$28,'Вставить отчет '!$H:$H)&gt;VLOOKUP($C$23&amp;"-"&amp;BK$24&amp;"-"&amp;$B$28,'Вставить отчет '!$P:$S,4,0),SUMIF('Вставить отчет '!$P:$P,$C$23&amp;"-"&amp;BK$24&amp;"-"&amp;$B$28,'Вставить отчет '!$H:$H),SUMIF('Вставить отчет '!$P:$P,$C$23&amp;"-"&amp;BK$24&amp;"-"&amp;$B$28,'Вставить отчет '!$H:$H)),0)</f>
        <v>0</v>
      </c>
      <c r="BL28" s="29">
        <f>IFERROR(IF(SUMIF('Вставить отчет '!$P:$P,$C$23&amp;"-"&amp;BL$24&amp;"-"&amp;$B$28,'Вставить отчет '!$H:$H)&gt;VLOOKUP($C$23&amp;"-"&amp;BL$24&amp;"-"&amp;$B$28,'Вставить отчет '!$P:$S,4,0),SUMIF('Вставить отчет '!$P:$P,$C$23&amp;"-"&amp;BL$24&amp;"-"&amp;$B$28,'Вставить отчет '!$H:$H),SUMIF('Вставить отчет '!$P:$P,$C$23&amp;"-"&amp;BL$24&amp;"-"&amp;$B$28,'Вставить отчет '!$H:$H)),0)</f>
        <v>0</v>
      </c>
      <c r="BM28" s="29">
        <f>IFERROR(IF(SUMIF('Вставить отчет '!$P:$P,$C$23&amp;"-"&amp;BM$24&amp;"-"&amp;$B$28,'Вставить отчет '!$H:$H)&gt;VLOOKUP($C$23&amp;"-"&amp;BM$24&amp;"-"&amp;$B$28,'Вставить отчет '!$P:$S,4,0),SUMIF('Вставить отчет '!$P:$P,$C$23&amp;"-"&amp;BM$24&amp;"-"&amp;$B$28,'Вставить отчет '!$H:$H),SUMIF('Вставить отчет '!$P:$P,$C$23&amp;"-"&amp;BM$24&amp;"-"&amp;$B$28,'Вставить отчет '!$H:$H)),0)</f>
        <v>0</v>
      </c>
      <c r="BN28" s="29">
        <f>IFERROR(IF(SUMIF('Вставить отчет '!$P:$P,$C$23&amp;"-"&amp;BN$24&amp;"-"&amp;$B$28,'Вставить отчет '!$H:$H)&gt;VLOOKUP($C$23&amp;"-"&amp;BN$24&amp;"-"&amp;$B$28,'Вставить отчет '!$P:$S,4,0),SUMIF('Вставить отчет '!$P:$P,$C$23&amp;"-"&amp;BN$24&amp;"-"&amp;$B$28,'Вставить отчет '!$H:$H),SUMIF('Вставить отчет '!$P:$P,$C$23&amp;"-"&amp;BN$24&amp;"-"&amp;$B$28,'Вставить отчет '!$H:$H)),0)</f>
        <v>0</v>
      </c>
      <c r="BO28" s="29">
        <f>IFERROR(IF(SUMIF('Вставить отчет '!$P:$P,$C$23&amp;"-"&amp;BO$24&amp;"-"&amp;$B$28,'Вставить отчет '!$H:$H)&gt;VLOOKUP($C$23&amp;"-"&amp;BO$24&amp;"-"&amp;$B$28,'Вставить отчет '!$P:$S,4,0),SUMIF('Вставить отчет '!$P:$P,$C$23&amp;"-"&amp;BO$24&amp;"-"&amp;$B$28,'Вставить отчет '!$H:$H),SUMIF('Вставить отчет '!$P:$P,$C$23&amp;"-"&amp;BO$24&amp;"-"&amp;$B$28,'Вставить отчет '!$H:$H)),0)</f>
        <v>0</v>
      </c>
      <c r="BP28" s="29">
        <f>IFERROR(IF(SUMIF('Вставить отчет '!$P:$P,$C$23&amp;"-"&amp;BP$24&amp;"-"&amp;$B$28,'Вставить отчет '!$H:$H)&gt;VLOOKUP($C$23&amp;"-"&amp;BP$24&amp;"-"&amp;$B$28,'Вставить отчет '!$P:$S,4,0),SUMIF('Вставить отчет '!$P:$P,$C$23&amp;"-"&amp;BP$24&amp;"-"&amp;$B$28,'Вставить отчет '!$H:$H),SUMIF('Вставить отчет '!$P:$P,$C$23&amp;"-"&amp;BP$24&amp;"-"&amp;$B$28,'Вставить отчет '!$H:$H)),0)</f>
        <v>0</v>
      </c>
      <c r="BQ28" s="29">
        <f>IFERROR(IF(SUMIF('Вставить отчет '!$P:$P,$C$23&amp;"-"&amp;BQ$24&amp;"-"&amp;$B$28,'Вставить отчет '!$H:$H)&gt;VLOOKUP($C$23&amp;"-"&amp;BQ$24&amp;"-"&amp;$B$28,'Вставить отчет '!$P:$S,4,0),SUMIF('Вставить отчет '!$P:$P,$C$23&amp;"-"&amp;BQ$24&amp;"-"&amp;$B$28,'Вставить отчет '!$H:$H),SUMIF('Вставить отчет '!$P:$P,$C$23&amp;"-"&amp;BQ$24&amp;"-"&amp;$B$28,'Вставить отчет '!$H:$H)),0)</f>
        <v>0</v>
      </c>
      <c r="BR28" s="29">
        <f>IFERROR(IF(SUMIF('Вставить отчет '!$P:$P,$C$23&amp;"-"&amp;BR$24&amp;"-"&amp;$B$28,'Вставить отчет '!$H:$H)&gt;VLOOKUP($C$23&amp;"-"&amp;BR$24&amp;"-"&amp;$B$28,'Вставить отчет '!$P:$S,4,0),SUMIF('Вставить отчет '!$P:$P,$C$23&amp;"-"&amp;BR$24&amp;"-"&amp;$B$28,'Вставить отчет '!$H:$H),SUMIF('Вставить отчет '!$P:$P,$C$23&amp;"-"&amp;BR$24&amp;"-"&amp;$B$28,'Вставить отчет '!$H:$H)),0)</f>
        <v>0</v>
      </c>
      <c r="BS28" s="29">
        <f>IFERROR(IF(SUMIF('Вставить отчет '!$P:$P,$C$23&amp;"-"&amp;BS$24&amp;"-"&amp;$B$28,'Вставить отчет '!$H:$H)&gt;VLOOKUP($C$23&amp;"-"&amp;BS$24&amp;"-"&amp;$B$28,'Вставить отчет '!$P:$S,4,0),SUMIF('Вставить отчет '!$P:$P,$C$23&amp;"-"&amp;BS$24&amp;"-"&amp;$B$28,'Вставить отчет '!$H:$H),SUMIF('Вставить отчет '!$P:$P,$C$23&amp;"-"&amp;BS$24&amp;"-"&amp;$B$28,'Вставить отчет '!$H:$H)),0)</f>
        <v>0</v>
      </c>
      <c r="BT28" s="29">
        <f>IFERROR(IF(SUMIF('Вставить отчет '!$P:$P,$C$23&amp;"-"&amp;BT$24&amp;"-"&amp;$B$28,'Вставить отчет '!$H:$H)&gt;VLOOKUP($C$23&amp;"-"&amp;BT$24&amp;"-"&amp;$B$28,'Вставить отчет '!$P:$S,4,0),SUMIF('Вставить отчет '!$P:$P,$C$23&amp;"-"&amp;BT$24&amp;"-"&amp;$B$28,'Вставить отчет '!$H:$H),SUMIF('Вставить отчет '!$P:$P,$C$23&amp;"-"&amp;BT$24&amp;"-"&amp;$B$28,'Вставить отчет '!$H:$H)),0)</f>
        <v>0</v>
      </c>
      <c r="BU28" s="29">
        <f>IFERROR(IF(SUMIF('Вставить отчет '!$P:$P,$C$23&amp;"-"&amp;BU$24&amp;"-"&amp;$B$28,'Вставить отчет '!$H:$H)&gt;VLOOKUP($C$23&amp;"-"&amp;BU$24&amp;"-"&amp;$B$28,'Вставить отчет '!$P:$S,4,0),SUMIF('Вставить отчет '!$P:$P,$C$23&amp;"-"&amp;BU$24&amp;"-"&amp;$B$28,'Вставить отчет '!$H:$H),SUMIF('Вставить отчет '!$P:$P,$C$23&amp;"-"&amp;BU$24&amp;"-"&amp;$B$28,'Вставить отчет '!$H:$H)),0)</f>
        <v>0</v>
      </c>
      <c r="BV28" s="29">
        <f>IFERROR(IF(SUMIF('Вставить отчет '!$P:$P,$C$23&amp;"-"&amp;BV$24&amp;"-"&amp;$B$28,'Вставить отчет '!$H:$H)&gt;VLOOKUP($C$23&amp;"-"&amp;BV$24&amp;"-"&amp;$B$28,'Вставить отчет '!$P:$S,4,0),SUMIF('Вставить отчет '!$P:$P,$C$23&amp;"-"&amp;BV$24&amp;"-"&amp;$B$28,'Вставить отчет '!$H:$H),SUMIF('Вставить отчет '!$P:$P,$C$23&amp;"-"&amp;BV$24&amp;"-"&amp;$B$28,'Вставить отчет '!$H:$H)),0)</f>
        <v>0</v>
      </c>
      <c r="BW28" s="29">
        <f>IFERROR(IF(SUMIF('Вставить отчет '!$P:$P,$C$23&amp;"-"&amp;BW$24&amp;"-"&amp;$B$28,'Вставить отчет '!$H:$H)&gt;VLOOKUP($C$23&amp;"-"&amp;BW$24&amp;"-"&amp;$B$28,'Вставить отчет '!$P:$S,4,0),SUMIF('Вставить отчет '!$P:$P,$C$23&amp;"-"&amp;BW$24&amp;"-"&amp;$B$28,'Вставить отчет '!$H:$H),SUMIF('Вставить отчет '!$P:$P,$C$23&amp;"-"&amp;BW$24&amp;"-"&amp;$B$28,'Вставить отчет '!$H:$H)),0)</f>
        <v>0</v>
      </c>
      <c r="BX28" s="29">
        <f>IFERROR(IF(SUMIF('Вставить отчет '!$P:$P,$C$23&amp;"-"&amp;BX$24&amp;"-"&amp;$B$28,'Вставить отчет '!$H:$H)&gt;VLOOKUP($C$23&amp;"-"&amp;BX$24&amp;"-"&amp;$B$28,'Вставить отчет '!$P:$S,4,0),SUMIF('Вставить отчет '!$P:$P,$C$23&amp;"-"&amp;BX$24&amp;"-"&amp;$B$28,'Вставить отчет '!$H:$H),SUMIF('Вставить отчет '!$P:$P,$C$23&amp;"-"&amp;BX$24&amp;"-"&amp;$B$28,'Вставить отчет '!$H:$H)),0)</f>
        <v>0</v>
      </c>
      <c r="BY28" s="29">
        <f>IFERROR(IF(SUMIF('Вставить отчет '!$P:$P,$C$23&amp;"-"&amp;BY$24&amp;"-"&amp;$B$28,'Вставить отчет '!$H:$H)&gt;VLOOKUP($C$23&amp;"-"&amp;BY$24&amp;"-"&amp;$B$28,'Вставить отчет '!$P:$S,4,0),SUMIF('Вставить отчет '!$P:$P,$C$23&amp;"-"&amp;BY$24&amp;"-"&amp;$B$28,'Вставить отчет '!$H:$H),SUMIF('Вставить отчет '!$P:$P,$C$23&amp;"-"&amp;BY$24&amp;"-"&amp;$B$28,'Вставить отчет '!$H:$H)),0)</f>
        <v>0</v>
      </c>
      <c r="BZ28" s="29">
        <f>IFERROR(IF(SUMIF('Вставить отчет '!$P:$P,$C$23&amp;"-"&amp;BZ$24&amp;"-"&amp;$B$28,'Вставить отчет '!$H:$H)&gt;VLOOKUP($C$23&amp;"-"&amp;BZ$24&amp;"-"&amp;$B$28,'Вставить отчет '!$P:$S,4,0),SUMIF('Вставить отчет '!$P:$P,$C$23&amp;"-"&amp;BZ$24&amp;"-"&amp;$B$28,'Вставить отчет '!$H:$H),SUMIF('Вставить отчет '!$P:$P,$C$23&amp;"-"&amp;BZ$24&amp;"-"&amp;$B$28,'Вставить отчет '!$H:$H)),0)</f>
        <v>0</v>
      </c>
      <c r="CA28" s="29">
        <f>IFERROR(IF(SUMIF('Вставить отчет '!$P:$P,$C$23&amp;"-"&amp;CA$24&amp;"-"&amp;$B$28,'Вставить отчет '!$H:$H)&gt;VLOOKUP($C$23&amp;"-"&amp;CA$24&amp;"-"&amp;$B$28,'Вставить отчет '!$P:$S,4,0),SUMIF('Вставить отчет '!$P:$P,$C$23&amp;"-"&amp;CA$24&amp;"-"&amp;$B$28,'Вставить отчет '!$H:$H),SUMIF('Вставить отчет '!$P:$P,$C$23&amp;"-"&amp;CA$24&amp;"-"&amp;$B$28,'Вставить отчет '!$H:$H)),0)</f>
        <v>0</v>
      </c>
      <c r="CB28" s="29">
        <f>IFERROR(IF(SUMIF('Вставить отчет '!$P:$P,$C$23&amp;"-"&amp;CB$24&amp;"-"&amp;$B$28,'Вставить отчет '!$H:$H)&gt;VLOOKUP($C$23&amp;"-"&amp;CB$24&amp;"-"&amp;$B$28,'Вставить отчет '!$P:$S,4,0),SUMIF('Вставить отчет '!$P:$P,$C$23&amp;"-"&amp;CB$24&amp;"-"&amp;$B$28,'Вставить отчет '!$H:$H),SUMIF('Вставить отчет '!$P:$P,$C$23&amp;"-"&amp;CB$24&amp;"-"&amp;$B$28,'Вставить отчет '!$H:$H)),0)</f>
        <v>0</v>
      </c>
      <c r="CC28" s="29">
        <f>IFERROR(IF(SUMIF('Вставить отчет '!$P:$P,$C$23&amp;"-"&amp;CC$24&amp;"-"&amp;$B$28,'Вставить отчет '!$H:$H)&gt;VLOOKUP($C$23&amp;"-"&amp;CC$24&amp;"-"&amp;$B$28,'Вставить отчет '!$P:$S,4,0),SUMIF('Вставить отчет '!$P:$P,$C$23&amp;"-"&amp;CC$24&amp;"-"&amp;$B$28,'Вставить отчет '!$H:$H),SUMIF('Вставить отчет '!$P:$P,$C$23&amp;"-"&amp;CC$24&amp;"-"&amp;$B$28,'Вставить отчет '!$H:$H)),0)</f>
        <v>0</v>
      </c>
      <c r="CD28" s="29">
        <f>IFERROR(IF(SUMIF('Вставить отчет '!$P:$P,$C$23&amp;"-"&amp;CD$24&amp;"-"&amp;$B$28,'Вставить отчет '!$H:$H)&gt;VLOOKUP($C$23&amp;"-"&amp;CD$24&amp;"-"&amp;$B$28,'Вставить отчет '!$P:$S,4,0),SUMIF('Вставить отчет '!$P:$P,$C$23&amp;"-"&amp;CD$24&amp;"-"&amp;$B$28,'Вставить отчет '!$H:$H),SUMIF('Вставить отчет '!$P:$P,$C$23&amp;"-"&amp;CD$24&amp;"-"&amp;$B$28,'Вставить отчет '!$H:$H)),0)</f>
        <v>0</v>
      </c>
      <c r="CE28" s="29">
        <f>IFERROR(IF(SUMIF('Вставить отчет '!$P:$P,$C$23&amp;"-"&amp;CE$24&amp;"-"&amp;$B$28,'Вставить отчет '!$H:$H)&gt;VLOOKUP($C$23&amp;"-"&amp;CE$24&amp;"-"&amp;$B$28,'Вставить отчет '!$P:$S,4,0),SUMIF('Вставить отчет '!$P:$P,$C$23&amp;"-"&amp;CE$24&amp;"-"&amp;$B$28,'Вставить отчет '!$H:$H),SUMIF('Вставить отчет '!$P:$P,$C$23&amp;"-"&amp;CE$24&amp;"-"&amp;$B$28,'Вставить отчет '!$H:$H)),0)</f>
        <v>0</v>
      </c>
      <c r="CF28" s="29">
        <f>IFERROR(IF(SUMIF('Вставить отчет '!$P:$P,$C$23&amp;"-"&amp;CF$24&amp;"-"&amp;$B$28,'Вставить отчет '!$H:$H)&gt;VLOOKUP($C$23&amp;"-"&amp;CF$24&amp;"-"&amp;$B$28,'Вставить отчет '!$P:$S,4,0),SUMIF('Вставить отчет '!$P:$P,$C$23&amp;"-"&amp;CF$24&amp;"-"&amp;$B$28,'Вставить отчет '!$H:$H),SUMIF('Вставить отчет '!$P:$P,$C$23&amp;"-"&amp;CF$24&amp;"-"&amp;$B$28,'Вставить отчет '!$H:$H)),0)</f>
        <v>0</v>
      </c>
      <c r="CG28" s="29">
        <f>IFERROR(IF(SUMIF('Вставить отчет '!$P:$P,$C$23&amp;"-"&amp;CG$24&amp;"-"&amp;$B$28,'Вставить отчет '!$H:$H)&gt;VLOOKUP($C$23&amp;"-"&amp;CG$24&amp;"-"&amp;$B$28,'Вставить отчет '!$P:$S,4,0),SUMIF('Вставить отчет '!$P:$P,$C$23&amp;"-"&amp;CG$24&amp;"-"&amp;$B$28,'Вставить отчет '!$H:$H),SUMIF('Вставить отчет '!$P:$P,$C$23&amp;"-"&amp;CG$24&amp;"-"&amp;$B$28,'Вставить отчет '!$H:$H)),0)</f>
        <v>0</v>
      </c>
      <c r="CH28" s="29">
        <f>IFERROR(IF(SUMIF('Вставить отчет '!$P:$P,$C$23&amp;"-"&amp;CH$24&amp;"-"&amp;$B$28,'Вставить отчет '!$H:$H)&gt;VLOOKUP($C$23&amp;"-"&amp;CH$24&amp;"-"&amp;$B$28,'Вставить отчет '!$P:$S,4,0),SUMIF('Вставить отчет '!$P:$P,$C$23&amp;"-"&amp;CH$24&amp;"-"&amp;$B$28,'Вставить отчет '!$H:$H),SUMIF('Вставить отчет '!$P:$P,$C$23&amp;"-"&amp;CH$24&amp;"-"&amp;$B$28,'Вставить отчет '!$H:$H)),0)</f>
        <v>0</v>
      </c>
      <c r="CI28" s="29">
        <f>IFERROR(IF(SUMIF('Вставить отчет '!$P:$P,$C$23&amp;"-"&amp;CI$24&amp;"-"&amp;$B$28,'Вставить отчет '!$H:$H)&gt;VLOOKUP($C$23&amp;"-"&amp;CI$24&amp;"-"&amp;$B$28,'Вставить отчет '!$P:$S,4,0),SUMIF('Вставить отчет '!$P:$P,$C$23&amp;"-"&amp;CI$24&amp;"-"&amp;$B$28,'Вставить отчет '!$H:$H),SUMIF('Вставить отчет '!$P:$P,$C$23&amp;"-"&amp;CI$24&amp;"-"&amp;$B$28,'Вставить отчет '!$H:$H)),0)</f>
        <v>0</v>
      </c>
      <c r="CJ28" s="29">
        <f>IFERROR(IF(SUMIF('Вставить отчет '!$P:$P,$C$23&amp;"-"&amp;CJ$24&amp;"-"&amp;$B$28,'Вставить отчет '!$H:$H)&gt;VLOOKUP($C$23&amp;"-"&amp;CJ$24&amp;"-"&amp;$B$28,'Вставить отчет '!$P:$S,4,0),SUMIF('Вставить отчет '!$P:$P,$C$23&amp;"-"&amp;CJ$24&amp;"-"&amp;$B$28,'Вставить отчет '!$H:$H),SUMIF('Вставить отчет '!$P:$P,$C$23&amp;"-"&amp;CJ$24&amp;"-"&amp;$B$28,'Вставить отчет '!$H:$H)),0)</f>
        <v>0</v>
      </c>
      <c r="CK28" s="29">
        <f>IFERROR(IF(SUMIF('Вставить отчет '!$P:$P,$C$23&amp;"-"&amp;CK$24&amp;"-"&amp;$B$28,'Вставить отчет '!$H:$H)&gt;VLOOKUP($C$23&amp;"-"&amp;CK$24&amp;"-"&amp;$B$28,'Вставить отчет '!$P:$S,4,0),SUMIF('Вставить отчет '!$P:$P,$C$23&amp;"-"&amp;CK$24&amp;"-"&amp;$B$28,'Вставить отчет '!$H:$H),SUMIF('Вставить отчет '!$P:$P,$C$23&amp;"-"&amp;CK$24&amp;"-"&amp;$B$28,'Вставить отчет '!$H:$H)),0)</f>
        <v>0</v>
      </c>
      <c r="CL28" s="29">
        <f>IFERROR(IF(SUMIF('Вставить отчет '!$P:$P,$C$23&amp;"-"&amp;CL$24&amp;"-"&amp;$B$28,'Вставить отчет '!$H:$H)&gt;VLOOKUP($C$23&amp;"-"&amp;CL$24&amp;"-"&amp;$B$28,'Вставить отчет '!$P:$S,4,0),SUMIF('Вставить отчет '!$P:$P,$C$23&amp;"-"&amp;CL$24&amp;"-"&amp;$B$28,'Вставить отчет '!$H:$H),SUMIF('Вставить отчет '!$P:$P,$C$23&amp;"-"&amp;CL$24&amp;"-"&amp;$B$28,'Вставить отчет '!$H:$H)),0)</f>
        <v>0</v>
      </c>
      <c r="CM28" s="29">
        <f>IFERROR(IF(SUMIF('Вставить отчет '!$P:$P,$C$23&amp;"-"&amp;CM$24&amp;"-"&amp;$B$28,'Вставить отчет '!$H:$H)&gt;VLOOKUP($C$23&amp;"-"&amp;CM$24&amp;"-"&amp;$B$28,'Вставить отчет '!$P:$S,4,0),SUMIF('Вставить отчет '!$P:$P,$C$23&amp;"-"&amp;CM$24&amp;"-"&amp;$B$28,'Вставить отчет '!$H:$H),SUMIF('Вставить отчет '!$P:$P,$C$23&amp;"-"&amp;CM$24&amp;"-"&amp;$B$28,'Вставить отчет '!$H:$H)),0)</f>
        <v>0</v>
      </c>
      <c r="CN28" s="29">
        <f>IFERROR(IF(SUMIF('Вставить отчет '!$P:$P,$C$23&amp;"-"&amp;CN$24&amp;"-"&amp;$B$28,'Вставить отчет '!$H:$H)&gt;VLOOKUP($C$23&amp;"-"&amp;CN$24&amp;"-"&amp;$B$28,'Вставить отчет '!$P:$S,4,0),SUMIF('Вставить отчет '!$P:$P,$C$23&amp;"-"&amp;CN$24&amp;"-"&amp;$B$28,'Вставить отчет '!$H:$H),SUMIF('Вставить отчет '!$P:$P,$C$23&amp;"-"&amp;CN$24&amp;"-"&amp;$B$28,'Вставить отчет '!$H:$H)),0)</f>
        <v>0</v>
      </c>
      <c r="CO28" s="29">
        <f>IFERROR(IF(SUMIF('Вставить отчет '!$P:$P,$C$23&amp;"-"&amp;CO$24&amp;"-"&amp;$B$28,'Вставить отчет '!$H:$H)&gt;VLOOKUP($C$23&amp;"-"&amp;CO$24&amp;"-"&amp;$B$28,'Вставить отчет '!$P:$S,4,0),SUMIF('Вставить отчет '!$P:$P,$C$23&amp;"-"&amp;CO$24&amp;"-"&amp;$B$28,'Вставить отчет '!$H:$H),SUMIF('Вставить отчет '!$P:$P,$C$23&amp;"-"&amp;CO$24&amp;"-"&amp;$B$28,'Вставить отчет '!$H:$H)),0)</f>
        <v>0</v>
      </c>
      <c r="CP28" s="29">
        <f>IFERROR(IF(SUMIF('Вставить отчет '!$P:$P,$C$23&amp;"-"&amp;CP$24&amp;"-"&amp;$B$28,'Вставить отчет '!$H:$H)&gt;VLOOKUP($C$23&amp;"-"&amp;CP$24&amp;"-"&amp;$B$28,'Вставить отчет '!$P:$S,4,0),SUMIF('Вставить отчет '!$P:$P,$C$23&amp;"-"&amp;CP$24&amp;"-"&amp;$B$28,'Вставить отчет '!$H:$H),SUMIF('Вставить отчет '!$P:$P,$C$23&amp;"-"&amp;CP$24&amp;"-"&amp;$B$28,'Вставить отчет '!$H:$H)),0)</f>
        <v>0</v>
      </c>
      <c r="CQ28" s="29">
        <f>IFERROR(IF(SUMIF('Вставить отчет '!$P:$P,$C$23&amp;"-"&amp;CQ$24&amp;"-"&amp;$B$28,'Вставить отчет '!$H:$H)&gt;VLOOKUP($C$23&amp;"-"&amp;CQ$24&amp;"-"&amp;$B$28,'Вставить отчет '!$P:$S,4,0),SUMIF('Вставить отчет '!$P:$P,$C$23&amp;"-"&amp;CQ$24&amp;"-"&amp;$B$28,'Вставить отчет '!$H:$H),SUMIF('Вставить отчет '!$P:$P,$C$23&amp;"-"&amp;CQ$24&amp;"-"&amp;$B$28,'Вставить отчет '!$H:$H)),0)</f>
        <v>0</v>
      </c>
      <c r="CR28" s="29">
        <f>IFERROR(IF(SUMIF('Вставить отчет '!$P:$P,$C$23&amp;"-"&amp;CR$24&amp;"-"&amp;$B$28,'Вставить отчет '!$H:$H)&gt;VLOOKUP($C$23&amp;"-"&amp;CR$24&amp;"-"&amp;$B$28,'Вставить отчет '!$P:$S,4,0),SUMIF('Вставить отчет '!$P:$P,$C$23&amp;"-"&amp;CR$24&amp;"-"&amp;$B$28,'Вставить отчет '!$H:$H),SUMIF('Вставить отчет '!$P:$P,$C$23&amp;"-"&amp;CR$24&amp;"-"&amp;$B$28,'Вставить отчет '!$H:$H)),0)</f>
        <v>0</v>
      </c>
      <c r="CS28" s="29">
        <f>IFERROR(IF(SUMIF('Вставить отчет '!$P:$P,$C$23&amp;"-"&amp;CS$24&amp;"-"&amp;$B$28,'Вставить отчет '!$H:$H)&gt;VLOOKUP($C$23&amp;"-"&amp;CS$24&amp;"-"&amp;$B$28,'Вставить отчет '!$P:$S,4,0),SUMIF('Вставить отчет '!$P:$P,$C$23&amp;"-"&amp;CS$24&amp;"-"&amp;$B$28,'Вставить отчет '!$H:$H),SUMIF('Вставить отчет '!$P:$P,$C$23&amp;"-"&amp;CS$24&amp;"-"&amp;$B$28,'Вставить отчет '!$H:$H)),0)</f>
        <v>0</v>
      </c>
      <c r="CT28" s="29">
        <f>IFERROR(IF(SUMIF('Вставить отчет '!$P:$P,$C$23&amp;"-"&amp;CT$24&amp;"-"&amp;$B$28,'Вставить отчет '!$H:$H)&gt;VLOOKUP($C$23&amp;"-"&amp;CT$24&amp;"-"&amp;$B$28,'Вставить отчет '!$P:$S,4,0),SUMIF('Вставить отчет '!$P:$P,$C$23&amp;"-"&amp;CT$24&amp;"-"&amp;$B$28,'Вставить отчет '!$H:$H),SUMIF('Вставить отчет '!$P:$P,$C$23&amp;"-"&amp;CT$24&amp;"-"&amp;$B$28,'Вставить отчет '!$H:$H)),0)</f>
        <v>0</v>
      </c>
      <c r="CU28" s="29">
        <f>IFERROR(IF(SUMIF('Вставить отчет '!$P:$P,$C$23&amp;"-"&amp;CU$24&amp;"-"&amp;$B$28,'Вставить отчет '!$H:$H)&gt;VLOOKUP($C$23&amp;"-"&amp;CU$24&amp;"-"&amp;$B$28,'Вставить отчет '!$P:$S,4,0),SUMIF('Вставить отчет '!$P:$P,$C$23&amp;"-"&amp;CU$24&amp;"-"&amp;$B$28,'Вставить отчет '!$H:$H),SUMIF('Вставить отчет '!$P:$P,$C$23&amp;"-"&amp;CU$24&amp;"-"&amp;$B$28,'Вставить отчет '!$H:$H)),0)</f>
        <v>0</v>
      </c>
      <c r="CV28" s="29">
        <f>IFERROR(IF(SUMIF('Вставить отчет '!$P:$P,$C$23&amp;"-"&amp;CV$24&amp;"-"&amp;$B$28,'Вставить отчет '!$H:$H)&gt;VLOOKUP($C$23&amp;"-"&amp;CV$24&amp;"-"&amp;$B$28,'Вставить отчет '!$P:$S,4,0),SUMIF('Вставить отчет '!$P:$P,$C$23&amp;"-"&amp;CV$24&amp;"-"&amp;$B$28,'Вставить отчет '!$H:$H),SUMIF('Вставить отчет '!$P:$P,$C$23&amp;"-"&amp;CV$24&amp;"-"&amp;$B$28,'Вставить отчет '!$H:$H)),0)</f>
        <v>0</v>
      </c>
      <c r="CW28" s="29">
        <f>IFERROR(IF(SUMIF('Вставить отчет '!$P:$P,$C$23&amp;"-"&amp;CW$24&amp;"-"&amp;$B$28,'Вставить отчет '!$H:$H)&gt;VLOOKUP($C$23&amp;"-"&amp;CW$24&amp;"-"&amp;$B$28,'Вставить отчет '!$P:$S,4,0),SUMIF('Вставить отчет '!$P:$P,$C$23&amp;"-"&amp;CW$24&amp;"-"&amp;$B$28,'Вставить отчет '!$H:$H),SUMIF('Вставить отчет '!$P:$P,$C$23&amp;"-"&amp;CW$24&amp;"-"&amp;$B$28,'Вставить отчет '!$H:$H)),0)</f>
        <v>0</v>
      </c>
      <c r="CX28" s="29">
        <f>IFERROR(IF(SUMIF('Вставить отчет '!$P:$P,$C$23&amp;"-"&amp;CX$24&amp;"-"&amp;$B$28,'Вставить отчет '!$H:$H)&gt;VLOOKUP($C$23&amp;"-"&amp;CX$24&amp;"-"&amp;$B$28,'Вставить отчет '!$P:$S,4,0),SUMIF('Вставить отчет '!$P:$P,$C$23&amp;"-"&amp;CX$24&amp;"-"&amp;$B$28,'Вставить отчет '!$H:$H),SUMIF('Вставить отчет '!$P:$P,$C$23&amp;"-"&amp;CX$24&amp;"-"&amp;$B$28,'Вставить отчет '!$H:$H)),0)</f>
        <v>0</v>
      </c>
      <c r="CY28" s="29">
        <f>IFERROR(IF(SUMIF('Вставить отчет '!$P:$P,$C$23&amp;"-"&amp;CY$24&amp;"-"&amp;$B$28,'Вставить отчет '!$H:$H)&gt;VLOOKUP($C$23&amp;"-"&amp;CY$24&amp;"-"&amp;$B$28,'Вставить отчет '!$P:$S,4,0),SUMIF('Вставить отчет '!$P:$P,$C$23&amp;"-"&amp;CY$24&amp;"-"&amp;$B$28,'Вставить отчет '!$H:$H),SUMIF('Вставить отчет '!$P:$P,$C$23&amp;"-"&amp;CY$24&amp;"-"&amp;$B$28,'Вставить отчет '!$H:$H)),0)</f>
        <v>0</v>
      </c>
      <c r="CZ28" s="29">
        <f>IFERROR(IF(SUMIF('Вставить отчет '!$P:$P,$C$23&amp;"-"&amp;CZ$24&amp;"-"&amp;$B$28,'Вставить отчет '!$H:$H)&gt;VLOOKUP($C$23&amp;"-"&amp;CZ$24&amp;"-"&amp;$B$28,'Вставить отчет '!$P:$S,4,0),SUMIF('Вставить отчет '!$P:$P,$C$23&amp;"-"&amp;CZ$24&amp;"-"&amp;$B$28,'Вставить отчет '!$H:$H),SUMIF('Вставить отчет '!$P:$P,$C$23&amp;"-"&amp;CZ$24&amp;"-"&amp;$B$28,'Вставить отчет '!$H:$H)),0)</f>
        <v>0</v>
      </c>
      <c r="DA28" s="29">
        <f>IFERROR(IF(SUMIF('Вставить отчет '!$P:$P,$C$23&amp;"-"&amp;DA$24&amp;"-"&amp;$B$28,'Вставить отчет '!$H:$H)&gt;VLOOKUP($C$23&amp;"-"&amp;DA$24&amp;"-"&amp;$B$28,'Вставить отчет '!$P:$S,4,0),SUMIF('Вставить отчет '!$P:$P,$C$23&amp;"-"&amp;DA$24&amp;"-"&amp;$B$28,'Вставить отчет '!$H:$H),SUMIF('Вставить отчет '!$P:$P,$C$23&amp;"-"&amp;DA$24&amp;"-"&amp;$B$28,'Вставить отчет '!$H:$H)),0)</f>
        <v>0</v>
      </c>
      <c r="DB28" s="29">
        <f>IFERROR(IF(SUMIF('Вставить отчет '!$P:$P,$C$23&amp;"-"&amp;DB$24&amp;"-"&amp;$B$28,'Вставить отчет '!$H:$H)&gt;VLOOKUP($C$23&amp;"-"&amp;DB$24&amp;"-"&amp;$B$28,'Вставить отчет '!$P:$S,4,0),SUMIF('Вставить отчет '!$P:$P,$C$23&amp;"-"&amp;DB$24&amp;"-"&amp;$B$28,'Вставить отчет '!$H:$H),SUMIF('Вставить отчет '!$P:$P,$C$23&amp;"-"&amp;DB$24&amp;"-"&amp;$B$28,'Вставить отчет '!$H:$H)),0)</f>
        <v>0</v>
      </c>
      <c r="DC28" s="29">
        <f>IFERROR(IF(SUMIF('Вставить отчет '!$P:$P,$C$23&amp;"-"&amp;DC$24&amp;"-"&amp;$B$28,'Вставить отчет '!$H:$H)&gt;VLOOKUP($C$23&amp;"-"&amp;DC$24&amp;"-"&amp;$B$28,'Вставить отчет '!$P:$S,4,0),SUMIF('Вставить отчет '!$P:$P,$C$23&amp;"-"&amp;DC$24&amp;"-"&amp;$B$28,'Вставить отчет '!$H:$H),SUMIF('Вставить отчет '!$P:$P,$C$23&amp;"-"&amp;DC$24&amp;"-"&amp;$B$28,'Вставить отчет '!$H:$H)),0)</f>
        <v>0</v>
      </c>
      <c r="DD28" s="29">
        <f>IFERROR(IF(SUMIF('Вставить отчет '!$P:$P,$C$23&amp;"-"&amp;DD$24&amp;"-"&amp;$B$28,'Вставить отчет '!$H:$H)&gt;VLOOKUP($C$23&amp;"-"&amp;DD$24&amp;"-"&amp;$B$28,'Вставить отчет '!$P:$S,4,0),SUMIF('Вставить отчет '!$P:$P,$C$23&amp;"-"&amp;DD$24&amp;"-"&amp;$B$28,'Вставить отчет '!$H:$H),SUMIF('Вставить отчет '!$P:$P,$C$23&amp;"-"&amp;DD$24&amp;"-"&amp;$B$28,'Вставить отчет '!$H:$H)),0)</f>
        <v>0</v>
      </c>
      <c r="DE28" s="29">
        <f>IFERROR(IF(SUMIF('Вставить отчет '!$P:$P,$C$23&amp;"-"&amp;DE$24&amp;"-"&amp;$B$28,'Вставить отчет '!$H:$H)&gt;VLOOKUP($C$23&amp;"-"&amp;DE$24&amp;"-"&amp;$B$28,'Вставить отчет '!$P:$S,4,0),SUMIF('Вставить отчет '!$P:$P,$C$23&amp;"-"&amp;DE$24&amp;"-"&amp;$B$28,'Вставить отчет '!$H:$H),SUMIF('Вставить отчет '!$P:$P,$C$23&amp;"-"&amp;DE$24&amp;"-"&amp;$B$28,'Вставить отчет '!$H:$H)),0)</f>
        <v>0</v>
      </c>
      <c r="DF28" s="29">
        <f>IFERROR(IF(SUMIF('Вставить отчет '!$P:$P,$C$23&amp;"-"&amp;DF$24&amp;"-"&amp;$B$28,'Вставить отчет '!$H:$H)&gt;VLOOKUP($C$23&amp;"-"&amp;DF$24&amp;"-"&amp;$B$28,'Вставить отчет '!$P:$S,4,0),SUMIF('Вставить отчет '!$P:$P,$C$23&amp;"-"&amp;DF$24&amp;"-"&amp;$B$28,'Вставить отчет '!$H:$H),SUMIF('Вставить отчет '!$P:$P,$C$23&amp;"-"&amp;DF$24&amp;"-"&amp;$B$28,'Вставить отчет '!$H:$H)),0)</f>
        <v>0</v>
      </c>
      <c r="DG28" s="29">
        <f>IFERROR(IF(SUMIF('Вставить отчет '!$P:$P,$C$23&amp;"-"&amp;DG$24&amp;"-"&amp;$B$28,'Вставить отчет '!$H:$H)&gt;VLOOKUP($C$23&amp;"-"&amp;DG$24&amp;"-"&amp;$B$28,'Вставить отчет '!$P:$S,4,0),SUMIF('Вставить отчет '!$P:$P,$C$23&amp;"-"&amp;DG$24&amp;"-"&amp;$B$28,'Вставить отчет '!$H:$H),SUMIF('Вставить отчет '!$P:$P,$C$23&amp;"-"&amp;DG$24&amp;"-"&amp;$B$28,'Вставить отчет '!$H:$H)),0)</f>
        <v>0</v>
      </c>
      <c r="DH28" s="29">
        <f>IFERROR(IF(SUMIF('Вставить отчет '!$P:$P,$C$23&amp;"-"&amp;DH$24&amp;"-"&amp;$B$28,'Вставить отчет '!$H:$H)&gt;VLOOKUP($C$23&amp;"-"&amp;DH$24&amp;"-"&amp;$B$28,'Вставить отчет '!$P:$S,4,0),SUMIF('Вставить отчет '!$P:$P,$C$23&amp;"-"&amp;DH$24&amp;"-"&amp;$B$28,'Вставить отчет '!$H:$H),SUMIF('Вставить отчет '!$P:$P,$C$23&amp;"-"&amp;DH$24&amp;"-"&amp;$B$28,'Вставить отчет '!$H:$H)),0)</f>
        <v>0</v>
      </c>
      <c r="DI28" s="29">
        <f>IFERROR(IF(SUMIF('Вставить отчет '!$P:$P,$C$23&amp;"-"&amp;DI$24&amp;"-"&amp;$B$28,'Вставить отчет '!$H:$H)&gt;VLOOKUP($C$23&amp;"-"&amp;DI$24&amp;"-"&amp;$B$28,'Вставить отчет '!$P:$S,4,0),SUMIF('Вставить отчет '!$P:$P,$C$23&amp;"-"&amp;DI$24&amp;"-"&amp;$B$28,'Вставить отчет '!$H:$H),SUMIF('Вставить отчет '!$P:$P,$C$23&amp;"-"&amp;DI$24&amp;"-"&amp;$B$28,'Вставить отчет '!$H:$H)),0)</f>
        <v>0</v>
      </c>
      <c r="DJ28" s="29">
        <f>IFERROR(IF(SUMIF('Вставить отчет '!$P:$P,$C$23&amp;"-"&amp;DJ$24&amp;"-"&amp;$B$28,'Вставить отчет '!$H:$H)&gt;VLOOKUP($C$23&amp;"-"&amp;DJ$24&amp;"-"&amp;$B$28,'Вставить отчет '!$P:$S,4,0),SUMIF('Вставить отчет '!$P:$P,$C$23&amp;"-"&amp;DJ$24&amp;"-"&amp;$B$28,'Вставить отчет '!$H:$H),SUMIF('Вставить отчет '!$P:$P,$C$23&amp;"-"&amp;DJ$24&amp;"-"&amp;$B$28,'Вставить отчет '!$H:$H)),0)</f>
        <v>0</v>
      </c>
      <c r="DK28" s="29">
        <f>IFERROR(IF(SUMIF('Вставить отчет '!$P:$P,$C$23&amp;"-"&amp;DK$24&amp;"-"&amp;$B$28,'Вставить отчет '!$H:$H)&gt;VLOOKUP($C$23&amp;"-"&amp;DK$24&amp;"-"&amp;$B$28,'Вставить отчет '!$P:$S,4,0),SUMIF('Вставить отчет '!$P:$P,$C$23&amp;"-"&amp;DK$24&amp;"-"&amp;$B$28,'Вставить отчет '!$H:$H),SUMIF('Вставить отчет '!$P:$P,$C$23&amp;"-"&amp;DK$24&amp;"-"&amp;$B$28,'Вставить отчет '!$H:$H)),0)</f>
        <v>0</v>
      </c>
      <c r="DL28" s="29">
        <f>IFERROR(IF(SUMIF('Вставить отчет '!$P:$P,$C$23&amp;"-"&amp;DL$24&amp;"-"&amp;$B$28,'Вставить отчет '!$H:$H)&gt;VLOOKUP($C$23&amp;"-"&amp;DL$24&amp;"-"&amp;$B$28,'Вставить отчет '!$P:$S,4,0),SUMIF('Вставить отчет '!$P:$P,$C$23&amp;"-"&amp;DL$24&amp;"-"&amp;$B$28,'Вставить отчет '!$H:$H),SUMIF('Вставить отчет '!$P:$P,$C$23&amp;"-"&amp;DL$24&amp;"-"&amp;$B$28,'Вставить отчет '!$H:$H)),0)</f>
        <v>0</v>
      </c>
      <c r="DM28" s="29">
        <f>IFERROR(IF(SUMIF('Вставить отчет '!$P:$P,$C$23&amp;"-"&amp;DM$24&amp;"-"&amp;$B$28,'Вставить отчет '!$H:$H)&gt;VLOOKUP($C$23&amp;"-"&amp;DM$24&amp;"-"&amp;$B$28,'Вставить отчет '!$P:$S,4,0),SUMIF('Вставить отчет '!$P:$P,$C$23&amp;"-"&amp;DM$24&amp;"-"&amp;$B$28,'Вставить отчет '!$H:$H),SUMIF('Вставить отчет '!$P:$P,$C$23&amp;"-"&amp;DM$24&amp;"-"&amp;$B$28,'Вставить отчет '!$H:$H)),0)</f>
        <v>0</v>
      </c>
      <c r="DN28" s="29">
        <f>IFERROR(IF(SUMIF('Вставить отчет '!$P:$P,$C$23&amp;"-"&amp;DN$24&amp;"-"&amp;$B$28,'Вставить отчет '!$H:$H)&gt;VLOOKUP($C$23&amp;"-"&amp;DN$24&amp;"-"&amp;$B$28,'Вставить отчет '!$P:$S,4,0),SUMIF('Вставить отчет '!$P:$P,$C$23&amp;"-"&amp;DN$24&amp;"-"&amp;$B$28,'Вставить отчет '!$H:$H),SUMIF('Вставить отчет '!$P:$P,$C$23&amp;"-"&amp;DN$24&amp;"-"&amp;$B$28,'Вставить отчет '!$H:$H)),0)</f>
        <v>0</v>
      </c>
      <c r="DO28" s="29">
        <f>IFERROR(IF(SUMIF('Вставить отчет '!$P:$P,$C$23&amp;"-"&amp;DO$24&amp;"-"&amp;$B$28,'Вставить отчет '!$H:$H)&gt;VLOOKUP($C$23&amp;"-"&amp;DO$24&amp;"-"&amp;$B$28,'Вставить отчет '!$P:$S,4,0),SUMIF('Вставить отчет '!$P:$P,$C$23&amp;"-"&amp;DO$24&amp;"-"&amp;$B$28,'Вставить отчет '!$H:$H),SUMIF('Вставить отчет '!$P:$P,$C$23&amp;"-"&amp;DO$24&amp;"-"&amp;$B$28,'Вставить отчет '!$H:$H)),0)</f>
        <v>0</v>
      </c>
      <c r="DP28" s="29">
        <f>IFERROR(IF(SUMIF('Вставить отчет '!$P:$P,$C$23&amp;"-"&amp;DP$24&amp;"-"&amp;$B$28,'Вставить отчет '!$H:$H)&gt;VLOOKUP($C$23&amp;"-"&amp;DP$24&amp;"-"&amp;$B$28,'Вставить отчет '!$P:$S,4,0),SUMIF('Вставить отчет '!$P:$P,$C$23&amp;"-"&amp;DP$24&amp;"-"&amp;$B$28,'Вставить отчет '!$H:$H),SUMIF('Вставить отчет '!$P:$P,$C$23&amp;"-"&amp;DP$24&amp;"-"&amp;$B$28,'Вставить отчет '!$H:$H)),0)</f>
        <v>0</v>
      </c>
      <c r="DQ28" s="29">
        <f>IFERROR(IF(SUMIF('Вставить отчет '!$P:$P,$C$23&amp;"-"&amp;DQ$24&amp;"-"&amp;$B$28,'Вставить отчет '!$H:$H)&gt;VLOOKUP($C$23&amp;"-"&amp;DQ$24&amp;"-"&amp;$B$28,'Вставить отчет '!$P:$S,4,0),SUMIF('Вставить отчет '!$P:$P,$C$23&amp;"-"&amp;DQ$24&amp;"-"&amp;$B$28,'Вставить отчет '!$H:$H),SUMIF('Вставить отчет '!$P:$P,$C$23&amp;"-"&amp;DQ$24&amp;"-"&amp;$B$28,'Вставить отчет '!$H:$H)),0)</f>
        <v>0</v>
      </c>
      <c r="DR28" s="29">
        <f>IFERROR(IF(SUMIF('Вставить отчет '!$P:$P,$C$23&amp;"-"&amp;DR$24&amp;"-"&amp;$B$28,'Вставить отчет '!$H:$H)&gt;VLOOKUP($C$23&amp;"-"&amp;DR$24&amp;"-"&amp;$B$28,'Вставить отчет '!$P:$S,4,0),SUMIF('Вставить отчет '!$P:$P,$C$23&amp;"-"&amp;DR$24&amp;"-"&amp;$B$28,'Вставить отчет '!$H:$H),SUMIF('Вставить отчет '!$P:$P,$C$23&amp;"-"&amp;DR$24&amp;"-"&amp;$B$28,'Вставить отчет '!$H:$H)),0)</f>
        <v>0</v>
      </c>
      <c r="DS28" s="29">
        <f>IFERROR(IF(SUMIF('Вставить отчет '!$P:$P,$C$23&amp;"-"&amp;DS$24&amp;"-"&amp;$B$28,'Вставить отчет '!$H:$H)&gt;VLOOKUP($C$23&amp;"-"&amp;DS$24&amp;"-"&amp;$B$28,'Вставить отчет '!$P:$S,4,0),SUMIF('Вставить отчет '!$P:$P,$C$23&amp;"-"&amp;DS$24&amp;"-"&amp;$B$28,'Вставить отчет '!$H:$H),SUMIF('Вставить отчет '!$P:$P,$C$23&amp;"-"&amp;DS$24&amp;"-"&amp;$B$28,'Вставить отчет '!$H:$H)),0)</f>
        <v>0</v>
      </c>
      <c r="DT28" s="29">
        <f>IFERROR(IF(SUMIF('Вставить отчет '!$P:$P,$C$23&amp;"-"&amp;DT$24&amp;"-"&amp;$B$28,'Вставить отчет '!$H:$H)&gt;VLOOKUP($C$23&amp;"-"&amp;DT$24&amp;"-"&amp;$B$28,'Вставить отчет '!$P:$S,4,0),SUMIF('Вставить отчет '!$P:$P,$C$23&amp;"-"&amp;DT$24&amp;"-"&amp;$B$28,'Вставить отчет '!$H:$H),SUMIF('Вставить отчет '!$P:$P,$C$23&amp;"-"&amp;DT$24&amp;"-"&amp;$B$28,'Вставить отчет '!$H:$H)),0)</f>
        <v>0</v>
      </c>
      <c r="DU28" s="29">
        <f>IFERROR(IF(SUMIF('Вставить отчет '!$P:$P,$C$23&amp;"-"&amp;DU$24&amp;"-"&amp;$B$28,'Вставить отчет '!$H:$H)&gt;VLOOKUP($C$23&amp;"-"&amp;DU$24&amp;"-"&amp;$B$28,'Вставить отчет '!$P:$S,4,0),SUMIF('Вставить отчет '!$P:$P,$C$23&amp;"-"&amp;DU$24&amp;"-"&amp;$B$28,'Вставить отчет '!$H:$H),SUMIF('Вставить отчет '!$P:$P,$C$23&amp;"-"&amp;DU$24&amp;"-"&amp;$B$28,'Вставить отчет '!$H:$H)),0)</f>
        <v>0</v>
      </c>
      <c r="DV28" s="29">
        <f>IFERROR(IF(SUMIF('Вставить отчет '!$P:$P,$C$23&amp;"-"&amp;DV$24&amp;"-"&amp;$B$28,'Вставить отчет '!$H:$H)&gt;VLOOKUP($C$23&amp;"-"&amp;DV$24&amp;"-"&amp;$B$28,'Вставить отчет '!$P:$S,4,0),SUMIF('Вставить отчет '!$P:$P,$C$23&amp;"-"&amp;DV$24&amp;"-"&amp;$B$28,'Вставить отчет '!$H:$H),SUMIF('Вставить отчет '!$P:$P,$C$23&amp;"-"&amp;DV$24&amp;"-"&amp;$B$28,'Вставить отчет '!$H:$H)),0)</f>
        <v>0</v>
      </c>
      <c r="DW28" s="29">
        <f>IFERROR(IF(SUMIF('Вставить отчет '!$P:$P,$C$23&amp;"-"&amp;DW$24&amp;"-"&amp;$B$28,'Вставить отчет '!$H:$H)&gt;VLOOKUP($C$23&amp;"-"&amp;DW$24&amp;"-"&amp;$B$28,'Вставить отчет '!$P:$S,4,0),SUMIF('Вставить отчет '!$P:$P,$C$23&amp;"-"&amp;DW$24&amp;"-"&amp;$B$28,'Вставить отчет '!$H:$H),SUMIF('Вставить отчет '!$P:$P,$C$23&amp;"-"&amp;DW$24&amp;"-"&amp;$B$28,'Вставить отчет '!$H:$H)),0)</f>
        <v>0</v>
      </c>
      <c r="DX28" s="29">
        <f>IFERROR(IF(SUMIF('Вставить отчет '!$P:$P,$C$23&amp;"-"&amp;DX$24&amp;"-"&amp;$B$28,'Вставить отчет '!$H:$H)&gt;VLOOKUP($C$23&amp;"-"&amp;DX$24&amp;"-"&amp;$B$28,'Вставить отчет '!$P:$S,4,0),SUMIF('Вставить отчет '!$P:$P,$C$23&amp;"-"&amp;DX$24&amp;"-"&amp;$B$28,'Вставить отчет '!$H:$H),SUMIF('Вставить отчет '!$P:$P,$C$23&amp;"-"&amp;DX$24&amp;"-"&amp;$B$28,'Вставить отчет '!$H:$H)),0)</f>
        <v>0</v>
      </c>
      <c r="DY28" s="29">
        <f>IFERROR(IF(SUMIF('Вставить отчет '!$P:$P,$C$23&amp;"-"&amp;DY$24&amp;"-"&amp;$B$28,'Вставить отчет '!$H:$H)&gt;VLOOKUP($C$23&amp;"-"&amp;DY$24&amp;"-"&amp;$B$28,'Вставить отчет '!$P:$S,4,0),SUMIF('Вставить отчет '!$P:$P,$C$23&amp;"-"&amp;DY$24&amp;"-"&amp;$B$28,'Вставить отчет '!$H:$H),SUMIF('Вставить отчет '!$P:$P,$C$23&amp;"-"&amp;DY$24&amp;"-"&amp;$B$28,'Вставить отчет '!$H:$H)),0)</f>
        <v>0</v>
      </c>
      <c r="DZ28" s="29">
        <f>IFERROR(IF(SUMIF('Вставить отчет '!$P:$P,$C$23&amp;"-"&amp;DZ$24&amp;"-"&amp;$B$28,'Вставить отчет '!$H:$H)&gt;VLOOKUP($C$23&amp;"-"&amp;DZ$24&amp;"-"&amp;$B$28,'Вставить отчет '!$P:$S,4,0),SUMIF('Вставить отчет '!$P:$P,$C$23&amp;"-"&amp;DZ$24&amp;"-"&amp;$B$28,'Вставить отчет '!$H:$H),SUMIF('Вставить отчет '!$P:$P,$C$23&amp;"-"&amp;DZ$24&amp;"-"&amp;$B$28,'Вставить отчет '!$H:$H)),0)</f>
        <v>0</v>
      </c>
      <c r="EA28" s="29">
        <f>IFERROR(IF(SUMIF('Вставить отчет '!$P:$P,$C$23&amp;"-"&amp;EA$24&amp;"-"&amp;$B$28,'Вставить отчет '!$H:$H)&gt;VLOOKUP($C$23&amp;"-"&amp;EA$24&amp;"-"&amp;$B$28,'Вставить отчет '!$P:$S,4,0),SUMIF('Вставить отчет '!$P:$P,$C$23&amp;"-"&amp;EA$24&amp;"-"&amp;$B$28,'Вставить отчет '!$H:$H),SUMIF('Вставить отчет '!$P:$P,$C$23&amp;"-"&amp;EA$24&amp;"-"&amp;$B$28,'Вставить отчет '!$H:$H)),0)</f>
        <v>0</v>
      </c>
      <c r="EB28" s="29">
        <f>IFERROR(IF(SUMIF('Вставить отчет '!$P:$P,$C$23&amp;"-"&amp;EB$24&amp;"-"&amp;$B$28,'Вставить отчет '!$H:$H)&gt;VLOOKUP($C$23&amp;"-"&amp;EB$24&amp;"-"&amp;$B$28,'Вставить отчет '!$P:$S,4,0),SUMIF('Вставить отчет '!$P:$P,$C$23&amp;"-"&amp;EB$24&amp;"-"&amp;$B$28,'Вставить отчет '!$H:$H),SUMIF('Вставить отчет '!$P:$P,$C$23&amp;"-"&amp;EB$24&amp;"-"&amp;$B$28,'Вставить отчет '!$H:$H)),0)</f>
        <v>0</v>
      </c>
      <c r="EC28" s="29">
        <f>IFERROR(IF(SUMIF('Вставить отчет '!$P:$P,$C$23&amp;"-"&amp;EC$24&amp;"-"&amp;$B$28,'Вставить отчет '!$H:$H)&gt;VLOOKUP($C$23&amp;"-"&amp;EC$24&amp;"-"&amp;$B$28,'Вставить отчет '!$P:$S,4,0),SUMIF('Вставить отчет '!$P:$P,$C$23&amp;"-"&amp;EC$24&amp;"-"&amp;$B$28,'Вставить отчет '!$H:$H),SUMIF('Вставить отчет '!$P:$P,$C$23&amp;"-"&amp;EC$24&amp;"-"&amp;$B$28,'Вставить отчет '!$H:$H)),0)</f>
        <v>0</v>
      </c>
      <c r="ED28" s="29">
        <f>IFERROR(IF(SUMIF('Вставить отчет '!$P:$P,$C$23&amp;"-"&amp;ED$24&amp;"-"&amp;$B$28,'Вставить отчет '!$H:$H)&gt;VLOOKUP($C$23&amp;"-"&amp;ED$24&amp;"-"&amp;$B$28,'Вставить отчет '!$P:$S,4,0),SUMIF('Вставить отчет '!$P:$P,$C$23&amp;"-"&amp;ED$24&amp;"-"&amp;$B$28,'Вставить отчет '!$H:$H),SUMIF('Вставить отчет '!$P:$P,$C$23&amp;"-"&amp;ED$24&amp;"-"&amp;$B$28,'Вставить отчет '!$H:$H)),0)</f>
        <v>0</v>
      </c>
      <c r="EE28" s="29">
        <f>IFERROR(IF(SUMIF('Вставить отчет '!$P:$P,$C$23&amp;"-"&amp;EE$24&amp;"-"&amp;$B$28,'Вставить отчет '!$H:$H)&gt;VLOOKUP($C$23&amp;"-"&amp;EE$24&amp;"-"&amp;$B$28,'Вставить отчет '!$P:$S,4,0),SUMIF('Вставить отчет '!$P:$P,$C$23&amp;"-"&amp;EE$24&amp;"-"&amp;$B$28,'Вставить отчет '!$H:$H),SUMIF('Вставить отчет '!$P:$P,$C$23&amp;"-"&amp;EE$24&amp;"-"&amp;$B$28,'Вставить отчет '!$H:$H)),0)</f>
        <v>0</v>
      </c>
      <c r="EF28" s="29">
        <f>IFERROR(IF(SUMIF('Вставить отчет '!$P:$P,$C$23&amp;"-"&amp;EF$24&amp;"-"&amp;$B$28,'Вставить отчет '!$H:$H)&gt;VLOOKUP($C$23&amp;"-"&amp;EF$24&amp;"-"&amp;$B$28,'Вставить отчет '!$P:$S,4,0),SUMIF('Вставить отчет '!$P:$P,$C$23&amp;"-"&amp;EF$24&amp;"-"&amp;$B$28,'Вставить отчет '!$H:$H),SUMIF('Вставить отчет '!$P:$P,$C$23&amp;"-"&amp;EF$24&amp;"-"&amp;$B$28,'Вставить отчет '!$H:$H)),0)</f>
        <v>0</v>
      </c>
      <c r="EG28" s="29">
        <f>IFERROR(IF(SUMIF('Вставить отчет '!$P:$P,$C$23&amp;"-"&amp;EG$24&amp;"-"&amp;$B$28,'Вставить отчет '!$H:$H)&gt;VLOOKUP($C$23&amp;"-"&amp;EG$24&amp;"-"&amp;$B$28,'Вставить отчет '!$P:$S,4,0),SUMIF('Вставить отчет '!$P:$P,$C$23&amp;"-"&amp;EG$24&amp;"-"&amp;$B$28,'Вставить отчет '!$H:$H),SUMIF('Вставить отчет '!$P:$P,$C$23&amp;"-"&amp;EG$24&amp;"-"&amp;$B$28,'Вставить отчет '!$H:$H)),0)</f>
        <v>0</v>
      </c>
      <c r="EH28" s="29">
        <f>IFERROR(IF(SUMIF('Вставить отчет '!$P:$P,$C$23&amp;"-"&amp;EH$24&amp;"-"&amp;$B$28,'Вставить отчет '!$H:$H)&gt;VLOOKUP($C$23&amp;"-"&amp;EH$24&amp;"-"&amp;$B$28,'Вставить отчет '!$P:$S,4,0),SUMIF('Вставить отчет '!$P:$P,$C$23&amp;"-"&amp;EH$24&amp;"-"&amp;$B$28,'Вставить отчет '!$H:$H),SUMIF('Вставить отчет '!$P:$P,$C$23&amp;"-"&amp;EH$24&amp;"-"&amp;$B$28,'Вставить отчет '!$H:$H)),0)</f>
        <v>0</v>
      </c>
      <c r="EI28" s="29">
        <f>IFERROR(IF(SUMIF('Вставить отчет '!$P:$P,$C$23&amp;"-"&amp;EI$24&amp;"-"&amp;$B$28,'Вставить отчет '!$H:$H)&gt;VLOOKUP($C$23&amp;"-"&amp;EI$24&amp;"-"&amp;$B$28,'Вставить отчет '!$P:$S,4,0),SUMIF('Вставить отчет '!$P:$P,$C$23&amp;"-"&amp;EI$24&amp;"-"&amp;$B$28,'Вставить отчет '!$H:$H),SUMIF('Вставить отчет '!$P:$P,$C$23&amp;"-"&amp;EI$24&amp;"-"&amp;$B$28,'Вставить отчет '!$H:$H)),0)</f>
        <v>0</v>
      </c>
      <c r="EJ28" s="29">
        <f>IFERROR(IF(SUMIF('Вставить отчет '!$P:$P,$C$23&amp;"-"&amp;EJ$24&amp;"-"&amp;$B$28,'Вставить отчет '!$H:$H)&gt;VLOOKUP($C$23&amp;"-"&amp;EJ$24&amp;"-"&amp;$B$28,'Вставить отчет '!$P:$S,4,0),SUMIF('Вставить отчет '!$P:$P,$C$23&amp;"-"&amp;EJ$24&amp;"-"&amp;$B$28,'Вставить отчет '!$H:$H),SUMIF('Вставить отчет '!$P:$P,$C$23&amp;"-"&amp;EJ$24&amp;"-"&amp;$B$28,'Вставить отчет '!$H:$H)),0)</f>
        <v>0</v>
      </c>
      <c r="EK28" s="29">
        <f>IFERROR(IF(SUMIF('Вставить отчет '!$P:$P,$C$23&amp;"-"&amp;EK$24&amp;"-"&amp;$B$28,'Вставить отчет '!$H:$H)&gt;VLOOKUP($C$23&amp;"-"&amp;EK$24&amp;"-"&amp;$B$28,'Вставить отчет '!$P:$S,4,0),SUMIF('Вставить отчет '!$P:$P,$C$23&amp;"-"&amp;EK$24&amp;"-"&amp;$B$28,'Вставить отчет '!$H:$H),SUMIF('Вставить отчет '!$P:$P,$C$23&amp;"-"&amp;EK$24&amp;"-"&amp;$B$28,'Вставить отчет '!$H:$H)),0)</f>
        <v>0</v>
      </c>
      <c r="EL28" s="29">
        <f>IFERROR(IF(SUMIF('Вставить отчет '!$P:$P,$C$23&amp;"-"&amp;EL$24&amp;"-"&amp;$B$28,'Вставить отчет '!$H:$H)&gt;VLOOKUP($C$23&amp;"-"&amp;EL$24&amp;"-"&amp;$B$28,'Вставить отчет '!$P:$S,4,0),SUMIF('Вставить отчет '!$P:$P,$C$23&amp;"-"&amp;EL$24&amp;"-"&amp;$B$28,'Вставить отчет '!$H:$H),SUMIF('Вставить отчет '!$P:$P,$C$23&amp;"-"&amp;EL$24&amp;"-"&amp;$B$28,'Вставить отчет '!$H:$H)),0)</f>
        <v>0</v>
      </c>
      <c r="EM28" s="29">
        <f>IFERROR(IF(SUMIF('Вставить отчет '!$P:$P,$C$23&amp;"-"&amp;EM$24&amp;"-"&amp;$B$28,'Вставить отчет '!$H:$H)&gt;VLOOKUP($C$23&amp;"-"&amp;EM$24&amp;"-"&amp;$B$28,'Вставить отчет '!$P:$S,4,0),SUMIF('Вставить отчет '!$P:$P,$C$23&amp;"-"&amp;EM$24&amp;"-"&amp;$B$28,'Вставить отчет '!$H:$H),SUMIF('Вставить отчет '!$P:$P,$C$23&amp;"-"&amp;EM$24&amp;"-"&amp;$B$28,'Вставить отчет '!$H:$H)),0)</f>
        <v>0</v>
      </c>
      <c r="EN28" s="29">
        <f>IFERROR(IF(SUMIF('Вставить отчет '!$P:$P,$C$23&amp;"-"&amp;EN$24&amp;"-"&amp;$B$28,'Вставить отчет '!$H:$H)&gt;VLOOKUP($C$23&amp;"-"&amp;EN$24&amp;"-"&amp;$B$28,'Вставить отчет '!$P:$S,4,0),SUMIF('Вставить отчет '!$P:$P,$C$23&amp;"-"&amp;EN$24&amp;"-"&amp;$B$28,'Вставить отчет '!$H:$H),SUMIF('Вставить отчет '!$P:$P,$C$23&amp;"-"&amp;EN$24&amp;"-"&amp;$B$28,'Вставить отчет '!$H:$H)),0)</f>
        <v>0</v>
      </c>
      <c r="EO28" s="29">
        <f>IFERROR(IF(SUMIF('Вставить отчет '!$P:$P,$C$23&amp;"-"&amp;EO$24&amp;"-"&amp;$B$28,'Вставить отчет '!$H:$H)&gt;VLOOKUP($C$23&amp;"-"&amp;EO$24&amp;"-"&amp;$B$28,'Вставить отчет '!$P:$S,4,0),SUMIF('Вставить отчет '!$P:$P,$C$23&amp;"-"&amp;EO$24&amp;"-"&amp;$B$28,'Вставить отчет '!$H:$H),SUMIF('Вставить отчет '!$P:$P,$C$23&amp;"-"&amp;EO$24&amp;"-"&amp;$B$28,'Вставить отчет '!$H:$H)),0)</f>
        <v>0</v>
      </c>
      <c r="EP28" s="29">
        <f>IFERROR(IF(SUMIF('Вставить отчет '!$P:$P,$C$23&amp;"-"&amp;EP$24&amp;"-"&amp;$B$28,'Вставить отчет '!$H:$H)&gt;VLOOKUP($C$23&amp;"-"&amp;EP$24&amp;"-"&amp;$B$28,'Вставить отчет '!$P:$S,4,0),SUMIF('Вставить отчет '!$P:$P,$C$23&amp;"-"&amp;EP$24&amp;"-"&amp;$B$28,'Вставить отчет '!$H:$H),SUMIF('Вставить отчет '!$P:$P,$C$23&amp;"-"&amp;EP$24&amp;"-"&amp;$B$28,'Вставить отчет '!$H:$H)),0)</f>
        <v>0</v>
      </c>
      <c r="EQ28" s="29">
        <f>IFERROR(IF(SUMIF('Вставить отчет '!$P:$P,$C$23&amp;"-"&amp;EQ$24&amp;"-"&amp;$B$28,'Вставить отчет '!$H:$H)&gt;VLOOKUP($C$23&amp;"-"&amp;EQ$24&amp;"-"&amp;$B$28,'Вставить отчет '!$P:$S,4,0),SUMIF('Вставить отчет '!$P:$P,$C$23&amp;"-"&amp;EQ$24&amp;"-"&amp;$B$28,'Вставить отчет '!$H:$H),SUMIF('Вставить отчет '!$P:$P,$C$23&amp;"-"&amp;EQ$24&amp;"-"&amp;$B$28,'Вставить отчет '!$H:$H)),0)</f>
        <v>0</v>
      </c>
      <c r="ER28" s="29">
        <f>IFERROR(IF(SUMIF('Вставить отчет '!$P:$P,$C$23&amp;"-"&amp;ER$24&amp;"-"&amp;$B$28,'Вставить отчет '!$H:$H)&gt;VLOOKUP($C$23&amp;"-"&amp;ER$24&amp;"-"&amp;$B$28,'Вставить отчет '!$P:$S,4,0),SUMIF('Вставить отчет '!$P:$P,$C$23&amp;"-"&amp;ER$24&amp;"-"&amp;$B$28,'Вставить отчет '!$H:$H),SUMIF('Вставить отчет '!$P:$P,$C$23&amp;"-"&amp;ER$24&amp;"-"&amp;$B$28,'Вставить отчет '!$H:$H)),0)</f>
        <v>0</v>
      </c>
      <c r="ES28" s="29">
        <f>IFERROR(IF(SUMIF('Вставить отчет '!$P:$P,$C$23&amp;"-"&amp;ES$24&amp;"-"&amp;$B$28,'Вставить отчет '!$H:$H)&gt;VLOOKUP($C$23&amp;"-"&amp;ES$24&amp;"-"&amp;$B$28,'Вставить отчет '!$P:$S,4,0),SUMIF('Вставить отчет '!$P:$P,$C$23&amp;"-"&amp;ES$24&amp;"-"&amp;$B$28,'Вставить отчет '!$H:$H),SUMIF('Вставить отчет '!$P:$P,$C$23&amp;"-"&amp;ES$24&amp;"-"&amp;$B$28,'Вставить отчет '!$H:$H)),0)</f>
        <v>0</v>
      </c>
      <c r="ET28" s="29">
        <f>IFERROR(IF(SUMIF('Вставить отчет '!$P:$P,$C$23&amp;"-"&amp;ET$24&amp;"-"&amp;$B$28,'Вставить отчет '!$H:$H)&gt;VLOOKUP($C$23&amp;"-"&amp;ET$24&amp;"-"&amp;$B$28,'Вставить отчет '!$P:$S,4,0),SUMIF('Вставить отчет '!$P:$P,$C$23&amp;"-"&amp;ET$24&amp;"-"&amp;$B$28,'Вставить отчет '!$H:$H),SUMIF('Вставить отчет '!$P:$P,$C$23&amp;"-"&amp;ET$24&amp;"-"&amp;$B$28,'Вставить отчет '!$H:$H)),0)</f>
        <v>0</v>
      </c>
      <c r="EU28" s="29">
        <f>IFERROR(IF(SUMIF('Вставить отчет '!$P:$P,$C$23&amp;"-"&amp;EU$24&amp;"-"&amp;$B$28,'Вставить отчет '!$H:$H)&gt;VLOOKUP($C$23&amp;"-"&amp;EU$24&amp;"-"&amp;$B$28,'Вставить отчет '!$P:$S,4,0),SUMIF('Вставить отчет '!$P:$P,$C$23&amp;"-"&amp;EU$24&amp;"-"&amp;$B$28,'Вставить отчет '!$H:$H),SUMIF('Вставить отчет '!$P:$P,$C$23&amp;"-"&amp;EU$24&amp;"-"&amp;$B$28,'Вставить отчет '!$H:$H)),0)</f>
        <v>0</v>
      </c>
      <c r="EV28" s="29">
        <f>IFERROR(IF(SUMIF('Вставить отчет '!$P:$P,$C$23&amp;"-"&amp;EV$24&amp;"-"&amp;$B$28,'Вставить отчет '!$H:$H)&gt;VLOOKUP($C$23&amp;"-"&amp;EV$24&amp;"-"&amp;$B$28,'Вставить отчет '!$P:$S,4,0),SUMIF('Вставить отчет '!$P:$P,$C$23&amp;"-"&amp;EV$24&amp;"-"&amp;$B$28,'Вставить отчет '!$H:$H),SUMIF('Вставить отчет '!$P:$P,$C$23&amp;"-"&amp;EV$24&amp;"-"&amp;$B$28,'Вставить отчет '!$H:$H)),0)</f>
        <v>0</v>
      </c>
      <c r="EW28" s="29">
        <f>IFERROR(IF(SUMIF('Вставить отчет '!$P:$P,$C$23&amp;"-"&amp;EW$24&amp;"-"&amp;$B$28,'Вставить отчет '!$H:$H)&gt;VLOOKUP($C$23&amp;"-"&amp;EW$24&amp;"-"&amp;$B$28,'Вставить отчет '!$P:$S,4,0),SUMIF('Вставить отчет '!$P:$P,$C$23&amp;"-"&amp;EW$24&amp;"-"&amp;$B$28,'Вставить отчет '!$H:$H),SUMIF('Вставить отчет '!$P:$P,$C$23&amp;"-"&amp;EW$24&amp;"-"&amp;$B$28,'Вставить отчет '!$H:$H)),0)</f>
        <v>0</v>
      </c>
      <c r="EX28" s="29">
        <f>IFERROR(IF(SUMIF('Вставить отчет '!$P:$P,$C$23&amp;"-"&amp;EX$24&amp;"-"&amp;$B$28,'Вставить отчет '!$H:$H)&gt;VLOOKUP($C$23&amp;"-"&amp;EX$24&amp;"-"&amp;$B$28,'Вставить отчет '!$P:$S,4,0),SUMIF('Вставить отчет '!$P:$P,$C$23&amp;"-"&amp;EX$24&amp;"-"&amp;$B$28,'Вставить отчет '!$H:$H),SUMIF('Вставить отчет '!$P:$P,$C$23&amp;"-"&amp;EX$24&amp;"-"&amp;$B$28,'Вставить отчет '!$H:$H)),0)</f>
        <v>0</v>
      </c>
      <c r="EY28" s="29">
        <f>IFERROR(IF(SUMIF('Вставить отчет '!$P:$P,$C$23&amp;"-"&amp;EY$24&amp;"-"&amp;$B$28,'Вставить отчет '!$H:$H)&gt;VLOOKUP($C$23&amp;"-"&amp;EY$24&amp;"-"&amp;$B$28,'Вставить отчет '!$P:$S,4,0),SUMIF('Вставить отчет '!$P:$P,$C$23&amp;"-"&amp;EY$24&amp;"-"&amp;$B$28,'Вставить отчет '!$H:$H),SUMIF('Вставить отчет '!$P:$P,$C$23&amp;"-"&amp;EY$24&amp;"-"&amp;$B$28,'Вставить отчет '!$H:$H)),0)</f>
        <v>0</v>
      </c>
      <c r="EZ28" s="29">
        <f>IFERROR(IF(SUMIF('Вставить отчет '!$P:$P,$C$23&amp;"-"&amp;EZ$24&amp;"-"&amp;$B$28,'Вставить отчет '!$H:$H)&gt;VLOOKUP($C$23&amp;"-"&amp;EZ$24&amp;"-"&amp;$B$28,'Вставить отчет '!$P:$S,4,0),SUMIF('Вставить отчет '!$P:$P,$C$23&amp;"-"&amp;EZ$24&amp;"-"&amp;$B$28,'Вставить отчет '!$H:$H),SUMIF('Вставить отчет '!$P:$P,$C$23&amp;"-"&amp;EZ$24&amp;"-"&amp;$B$28,'Вставить отчет '!$H:$H)),0)</f>
        <v>0</v>
      </c>
      <c r="FA28" s="29">
        <f>IFERROR(IF(SUMIF('Вставить отчет '!$P:$P,$C$23&amp;"-"&amp;FA$24&amp;"-"&amp;$B$28,'Вставить отчет '!$H:$H)&gt;VLOOKUP($C$23&amp;"-"&amp;FA$24&amp;"-"&amp;$B$28,'Вставить отчет '!$P:$S,4,0),SUMIF('Вставить отчет '!$P:$P,$C$23&amp;"-"&amp;FA$24&amp;"-"&amp;$B$28,'Вставить отчет '!$H:$H),SUMIF('Вставить отчет '!$P:$P,$C$23&amp;"-"&amp;FA$24&amp;"-"&amp;$B$28,'Вставить отчет '!$H:$H)),0)</f>
        <v>0</v>
      </c>
      <c r="FB28" s="29">
        <f>IFERROR(IF(SUMIF('Вставить отчет '!$P:$P,$C$23&amp;"-"&amp;FB$24&amp;"-"&amp;$B$28,'Вставить отчет '!$H:$H)&gt;VLOOKUP($C$23&amp;"-"&amp;FB$24&amp;"-"&amp;$B$28,'Вставить отчет '!$P:$S,4,0),SUMIF('Вставить отчет '!$P:$P,$C$23&amp;"-"&amp;FB$24&amp;"-"&amp;$B$28,'Вставить отчет '!$H:$H),SUMIF('Вставить отчет '!$P:$P,$C$23&amp;"-"&amp;FB$24&amp;"-"&amp;$B$28,'Вставить отчет '!$H:$H)),0)</f>
        <v>0</v>
      </c>
      <c r="FC28" s="29">
        <f>IFERROR(IF(SUMIF('Вставить отчет '!$P:$P,$C$23&amp;"-"&amp;FC$24&amp;"-"&amp;$B$28,'Вставить отчет '!$H:$H)&gt;VLOOKUP($C$23&amp;"-"&amp;FC$24&amp;"-"&amp;$B$28,'Вставить отчет '!$P:$S,4,0),SUMIF('Вставить отчет '!$P:$P,$C$23&amp;"-"&amp;FC$24&amp;"-"&amp;$B$28,'Вставить отчет '!$H:$H),SUMIF('Вставить отчет '!$P:$P,$C$23&amp;"-"&amp;FC$24&amp;"-"&amp;$B$28,'Вставить отчет '!$H:$H)),0)</f>
        <v>0</v>
      </c>
      <c r="FD28" s="29">
        <f>IFERROR(IF(SUMIF('Вставить отчет '!$P:$P,$C$23&amp;"-"&amp;FD$24&amp;"-"&amp;$B$28,'Вставить отчет '!$H:$H)&gt;VLOOKUP($C$23&amp;"-"&amp;FD$24&amp;"-"&amp;$B$28,'Вставить отчет '!$P:$S,4,0),SUMIF('Вставить отчет '!$P:$P,$C$23&amp;"-"&amp;FD$24&amp;"-"&amp;$B$28,'Вставить отчет '!$H:$H),SUMIF('Вставить отчет '!$P:$P,$C$23&amp;"-"&amp;FD$24&amp;"-"&amp;$B$28,'Вставить отчет '!$H:$H)),0)</f>
        <v>0</v>
      </c>
      <c r="FE28" s="29">
        <f>IFERROR(IF(SUMIF('Вставить отчет '!$P:$P,$C$23&amp;"-"&amp;FE$24&amp;"-"&amp;$B$28,'Вставить отчет '!$H:$H)&gt;VLOOKUP($C$23&amp;"-"&amp;FE$24&amp;"-"&amp;$B$28,'Вставить отчет '!$P:$S,4,0),SUMIF('Вставить отчет '!$P:$P,$C$23&amp;"-"&amp;FE$24&amp;"-"&amp;$B$28,'Вставить отчет '!$H:$H),SUMIF('Вставить отчет '!$P:$P,$C$23&amp;"-"&amp;FE$24&amp;"-"&amp;$B$28,'Вставить отчет '!$H:$H)),0)</f>
        <v>0</v>
      </c>
      <c r="FF28" s="29">
        <f>IFERROR(IF(SUMIF('Вставить отчет '!$P:$P,$C$23&amp;"-"&amp;FF$24&amp;"-"&amp;$B$28,'Вставить отчет '!$H:$H)&gt;VLOOKUP($C$23&amp;"-"&amp;FF$24&amp;"-"&amp;$B$28,'Вставить отчет '!$P:$S,4,0),SUMIF('Вставить отчет '!$P:$P,$C$23&amp;"-"&amp;FF$24&amp;"-"&amp;$B$28,'Вставить отчет '!$H:$H),SUMIF('Вставить отчет '!$P:$P,$C$23&amp;"-"&amp;FF$24&amp;"-"&amp;$B$28,'Вставить отчет '!$H:$H)),0)</f>
        <v>0</v>
      </c>
      <c r="FG28" s="29">
        <f>IFERROR(IF(SUMIF('Вставить отчет '!$P:$P,$C$23&amp;"-"&amp;FG$24&amp;"-"&amp;$B$28,'Вставить отчет '!$H:$H)&gt;VLOOKUP($C$23&amp;"-"&amp;FG$24&amp;"-"&amp;$B$28,'Вставить отчет '!$P:$S,4,0),SUMIF('Вставить отчет '!$P:$P,$C$23&amp;"-"&amp;FG$24&amp;"-"&amp;$B$28,'Вставить отчет '!$H:$H),SUMIF('Вставить отчет '!$P:$P,$C$23&amp;"-"&amp;FG$24&amp;"-"&amp;$B$28,'Вставить отчет '!$H:$H)),0)</f>
        <v>0</v>
      </c>
      <c r="FH28" s="29">
        <f>IFERROR(IF(SUMIF('Вставить отчет '!$P:$P,$C$23&amp;"-"&amp;FH$24&amp;"-"&amp;$B$28,'Вставить отчет '!$H:$H)&gt;VLOOKUP($C$23&amp;"-"&amp;FH$24&amp;"-"&amp;$B$28,'Вставить отчет '!$P:$S,4,0),SUMIF('Вставить отчет '!$P:$P,$C$23&amp;"-"&amp;FH$24&amp;"-"&amp;$B$28,'Вставить отчет '!$H:$H),SUMIF('Вставить отчет '!$P:$P,$C$23&amp;"-"&amp;FH$24&amp;"-"&amp;$B$28,'Вставить отчет '!$H:$H)),0)</f>
        <v>0</v>
      </c>
      <c r="FI28" s="29">
        <f>IFERROR(IF(SUMIF('Вставить отчет '!$P:$P,$C$23&amp;"-"&amp;FI$24&amp;"-"&amp;$B$28,'Вставить отчет '!$H:$H)&gt;VLOOKUP($C$23&amp;"-"&amp;FI$24&amp;"-"&amp;$B$28,'Вставить отчет '!$P:$S,4,0),SUMIF('Вставить отчет '!$P:$P,$C$23&amp;"-"&amp;FI$24&amp;"-"&amp;$B$28,'Вставить отчет '!$H:$H),SUMIF('Вставить отчет '!$P:$P,$C$23&amp;"-"&amp;FI$24&amp;"-"&amp;$B$28,'Вставить отчет '!$H:$H)),0)</f>
        <v>0</v>
      </c>
      <c r="FJ28" s="29">
        <f>IFERROR(IF(SUMIF('Вставить отчет '!$P:$P,$C$23&amp;"-"&amp;FJ$24&amp;"-"&amp;$B$28,'Вставить отчет '!$H:$H)&gt;VLOOKUP($C$23&amp;"-"&amp;FJ$24&amp;"-"&amp;$B$28,'Вставить отчет '!$P:$S,4,0),SUMIF('Вставить отчет '!$P:$P,$C$23&amp;"-"&amp;FJ$24&amp;"-"&amp;$B$28,'Вставить отчет '!$H:$H),SUMIF('Вставить отчет '!$P:$P,$C$23&amp;"-"&amp;FJ$24&amp;"-"&amp;$B$28,'Вставить отчет '!$H:$H)),0)</f>
        <v>0</v>
      </c>
      <c r="FK28" s="29">
        <f>IFERROR(IF(SUMIF('Вставить отчет '!$P:$P,$C$23&amp;"-"&amp;FK$24&amp;"-"&amp;$B$28,'Вставить отчет '!$H:$H)&gt;VLOOKUP($C$23&amp;"-"&amp;FK$24&amp;"-"&amp;$B$28,'Вставить отчет '!$P:$S,4,0),SUMIF('Вставить отчет '!$P:$P,$C$23&amp;"-"&amp;FK$24&amp;"-"&amp;$B$28,'Вставить отчет '!$H:$H),SUMIF('Вставить отчет '!$P:$P,$C$23&amp;"-"&amp;FK$24&amp;"-"&amp;$B$28,'Вставить отчет '!$H:$H)),0)</f>
        <v>0</v>
      </c>
      <c r="FL28" s="29">
        <f>IFERROR(IF(SUMIF('Вставить отчет '!$P:$P,$C$23&amp;"-"&amp;FL$24&amp;"-"&amp;$B$28,'Вставить отчет '!$H:$H)&gt;VLOOKUP($C$23&amp;"-"&amp;FL$24&amp;"-"&amp;$B$28,'Вставить отчет '!$P:$S,4,0),SUMIF('Вставить отчет '!$P:$P,$C$23&amp;"-"&amp;FL$24&amp;"-"&amp;$B$28,'Вставить отчет '!$H:$H),SUMIF('Вставить отчет '!$P:$P,$C$23&amp;"-"&amp;FL$24&amp;"-"&amp;$B$28,'Вставить отчет '!$H:$H)),0)</f>
        <v>0</v>
      </c>
      <c r="FM28" s="29">
        <f>IFERROR(IF(SUMIF('Вставить отчет '!$P:$P,$C$23&amp;"-"&amp;FM$24&amp;"-"&amp;$B$28,'Вставить отчет '!$H:$H)&gt;VLOOKUP($C$23&amp;"-"&amp;FM$24&amp;"-"&amp;$B$28,'Вставить отчет '!$P:$S,4,0),SUMIF('Вставить отчет '!$P:$P,$C$23&amp;"-"&amp;FM$24&amp;"-"&amp;$B$28,'Вставить отчет '!$H:$H),SUMIF('Вставить отчет '!$P:$P,$C$23&amp;"-"&amp;FM$24&amp;"-"&amp;$B$28,'Вставить отчет '!$H:$H)),0)</f>
        <v>0</v>
      </c>
      <c r="FN28" s="29">
        <f>IFERROR(IF(SUMIF('Вставить отчет '!$P:$P,$C$23&amp;"-"&amp;FN$24&amp;"-"&amp;$B$28,'Вставить отчет '!$H:$H)&gt;VLOOKUP($C$23&amp;"-"&amp;FN$24&amp;"-"&amp;$B$28,'Вставить отчет '!$P:$S,4,0),SUMIF('Вставить отчет '!$P:$P,$C$23&amp;"-"&amp;FN$24&amp;"-"&amp;$B$28,'Вставить отчет '!$H:$H),SUMIF('Вставить отчет '!$P:$P,$C$23&amp;"-"&amp;FN$24&amp;"-"&amp;$B$28,'Вставить отчет '!$H:$H)),0)</f>
        <v>0</v>
      </c>
      <c r="FO28" s="29">
        <f>IFERROR(IF(SUMIF('Вставить отчет '!$P:$P,$C$23&amp;"-"&amp;FO$24&amp;"-"&amp;$B$28,'Вставить отчет '!$H:$H)&gt;VLOOKUP($C$23&amp;"-"&amp;FO$24&amp;"-"&amp;$B$28,'Вставить отчет '!$P:$S,4,0),SUMIF('Вставить отчет '!$P:$P,$C$23&amp;"-"&amp;FO$24&amp;"-"&amp;$B$28,'Вставить отчет '!$H:$H),SUMIF('Вставить отчет '!$P:$P,$C$23&amp;"-"&amp;FO$24&amp;"-"&amp;$B$28,'Вставить отчет '!$H:$H)),0)</f>
        <v>0</v>
      </c>
      <c r="FP28" s="29">
        <f>IFERROR(IF(SUMIF('Вставить отчет '!$P:$P,$C$23&amp;"-"&amp;FP$24&amp;"-"&amp;$B$28,'Вставить отчет '!$H:$H)&gt;VLOOKUP($C$23&amp;"-"&amp;FP$24&amp;"-"&amp;$B$28,'Вставить отчет '!$P:$S,4,0),SUMIF('Вставить отчет '!$P:$P,$C$23&amp;"-"&amp;FP$24&amp;"-"&amp;$B$28,'Вставить отчет '!$H:$H),SUMIF('Вставить отчет '!$P:$P,$C$23&amp;"-"&amp;FP$24&amp;"-"&amp;$B$28,'Вставить отчет '!$H:$H)),0)</f>
        <v>0</v>
      </c>
      <c r="FQ28" s="29">
        <f>IFERROR(IF(SUMIF('Вставить отчет '!$P:$P,$C$23&amp;"-"&amp;FQ$24&amp;"-"&amp;$B$28,'Вставить отчет '!$H:$H)&gt;VLOOKUP($C$23&amp;"-"&amp;FQ$24&amp;"-"&amp;$B$28,'Вставить отчет '!$P:$S,4,0),SUMIF('Вставить отчет '!$P:$P,$C$23&amp;"-"&amp;FQ$24&amp;"-"&amp;$B$28,'Вставить отчет '!$H:$H),SUMIF('Вставить отчет '!$P:$P,$C$23&amp;"-"&amp;FQ$24&amp;"-"&amp;$B$28,'Вставить отчет '!$H:$H)),0)</f>
        <v>0</v>
      </c>
      <c r="FR28" s="29">
        <f>IFERROR(IF(SUMIF('Вставить отчет '!$P:$P,$C$23&amp;"-"&amp;FR$24&amp;"-"&amp;$B$28,'Вставить отчет '!$H:$H)&gt;VLOOKUP($C$23&amp;"-"&amp;FR$24&amp;"-"&amp;$B$28,'Вставить отчет '!$P:$S,4,0),SUMIF('Вставить отчет '!$P:$P,$C$23&amp;"-"&amp;FR$24&amp;"-"&amp;$B$28,'Вставить отчет '!$H:$H),SUMIF('Вставить отчет '!$P:$P,$C$23&amp;"-"&amp;FR$24&amp;"-"&amp;$B$28,'Вставить отчет '!$H:$H)),0)</f>
        <v>0</v>
      </c>
      <c r="FS28" s="29">
        <f>IFERROR(IF(SUMIF('Вставить отчет '!$P:$P,$C$23&amp;"-"&amp;FS$24&amp;"-"&amp;$B$28,'Вставить отчет '!$H:$H)&gt;VLOOKUP($C$23&amp;"-"&amp;FS$24&amp;"-"&amp;$B$28,'Вставить отчет '!$P:$S,4,0),SUMIF('Вставить отчет '!$P:$P,$C$23&amp;"-"&amp;FS$24&amp;"-"&amp;$B$28,'Вставить отчет '!$H:$H),SUMIF('Вставить отчет '!$P:$P,$C$23&amp;"-"&amp;FS$24&amp;"-"&amp;$B$28,'Вставить отчет '!$H:$H)),0)</f>
        <v>0</v>
      </c>
      <c r="FT28" s="29">
        <f>IFERROR(IF(SUMIF('Вставить отчет '!$P:$P,$C$23&amp;"-"&amp;FT$24&amp;"-"&amp;$B$28,'Вставить отчет '!$H:$H)&gt;VLOOKUP($C$23&amp;"-"&amp;FT$24&amp;"-"&amp;$B$28,'Вставить отчет '!$P:$S,4,0),SUMIF('Вставить отчет '!$P:$P,$C$23&amp;"-"&amp;FT$24&amp;"-"&amp;$B$28,'Вставить отчет '!$H:$H),SUMIF('Вставить отчет '!$P:$P,$C$23&amp;"-"&amp;FT$24&amp;"-"&amp;$B$28,'Вставить отчет '!$H:$H)),0)</f>
        <v>0</v>
      </c>
      <c r="FU28" s="29">
        <f>IFERROR(IF(SUMIF('Вставить отчет '!$P:$P,$C$23&amp;"-"&amp;FU$24&amp;"-"&amp;$B$28,'Вставить отчет '!$H:$H)&gt;VLOOKUP($C$23&amp;"-"&amp;FU$24&amp;"-"&amp;$B$28,'Вставить отчет '!$P:$S,4,0),SUMIF('Вставить отчет '!$P:$P,$C$23&amp;"-"&amp;FU$24&amp;"-"&amp;$B$28,'Вставить отчет '!$H:$H),SUMIF('Вставить отчет '!$P:$P,$C$23&amp;"-"&amp;FU$24&amp;"-"&amp;$B$28,'Вставить отчет '!$H:$H)),0)</f>
        <v>0</v>
      </c>
      <c r="FV28" s="29">
        <f>IFERROR(IF(SUMIF('Вставить отчет '!$P:$P,$C$23&amp;"-"&amp;FV$24&amp;"-"&amp;$B$28,'Вставить отчет '!$H:$H)&gt;VLOOKUP($C$23&amp;"-"&amp;FV$24&amp;"-"&amp;$B$28,'Вставить отчет '!$P:$S,4,0),SUMIF('Вставить отчет '!$P:$P,$C$23&amp;"-"&amp;FV$24&amp;"-"&amp;$B$28,'Вставить отчет '!$H:$H),SUMIF('Вставить отчет '!$P:$P,$C$23&amp;"-"&amp;FV$24&amp;"-"&amp;$B$28,'Вставить отчет '!$H:$H)),0)</f>
        <v>0</v>
      </c>
      <c r="FW28" s="29">
        <f>IFERROR(IF(SUMIF('Вставить отчет '!$P:$P,$C$23&amp;"-"&amp;FW$24&amp;"-"&amp;$B$28,'Вставить отчет '!$H:$H)&gt;VLOOKUP($C$23&amp;"-"&amp;FW$24&amp;"-"&amp;$B$28,'Вставить отчет '!$P:$S,4,0),SUMIF('Вставить отчет '!$P:$P,$C$23&amp;"-"&amp;FW$24&amp;"-"&amp;$B$28,'Вставить отчет '!$H:$H),SUMIF('Вставить отчет '!$P:$P,$C$23&amp;"-"&amp;FW$24&amp;"-"&amp;$B$28,'Вставить отчет '!$H:$H)),0)</f>
        <v>0</v>
      </c>
      <c r="FX28" s="29">
        <f>IFERROR(IF(SUMIF('Вставить отчет '!$P:$P,$C$23&amp;"-"&amp;FX$24&amp;"-"&amp;$B$28,'Вставить отчет '!$H:$H)&gt;VLOOKUP($C$23&amp;"-"&amp;FX$24&amp;"-"&amp;$B$28,'Вставить отчет '!$P:$S,4,0),SUMIF('Вставить отчет '!$P:$P,$C$23&amp;"-"&amp;FX$24&amp;"-"&amp;$B$28,'Вставить отчет '!$H:$H),SUMIF('Вставить отчет '!$P:$P,$C$23&amp;"-"&amp;FX$24&amp;"-"&amp;$B$28,'Вставить отчет '!$H:$H)),0)</f>
        <v>0</v>
      </c>
      <c r="FY28" s="29">
        <f>IFERROR(IF(SUMIF('Вставить отчет '!$P:$P,$C$23&amp;"-"&amp;FY$24&amp;"-"&amp;$B$28,'Вставить отчет '!$H:$H)&gt;VLOOKUP($C$23&amp;"-"&amp;FY$24&amp;"-"&amp;$B$28,'Вставить отчет '!$P:$S,4,0),SUMIF('Вставить отчет '!$P:$P,$C$23&amp;"-"&amp;FY$24&amp;"-"&amp;$B$28,'Вставить отчет '!$H:$H),SUMIF('Вставить отчет '!$P:$P,$C$23&amp;"-"&amp;FY$24&amp;"-"&amp;$B$28,'Вставить отчет '!$H:$H)),0)</f>
        <v>0</v>
      </c>
      <c r="FZ28" s="29">
        <f>IFERROR(IF(SUMIF('Вставить отчет '!$P:$P,$C$23&amp;"-"&amp;FZ$24&amp;"-"&amp;$B$28,'Вставить отчет '!$H:$H)&gt;VLOOKUP($C$23&amp;"-"&amp;FZ$24&amp;"-"&amp;$B$28,'Вставить отчет '!$P:$S,4,0),SUMIF('Вставить отчет '!$P:$P,$C$23&amp;"-"&amp;FZ$24&amp;"-"&amp;$B$28,'Вставить отчет '!$H:$H),SUMIF('Вставить отчет '!$P:$P,$C$23&amp;"-"&amp;FZ$24&amp;"-"&amp;$B$28,'Вставить отчет '!$H:$H)),0)</f>
        <v>0</v>
      </c>
      <c r="GA28" s="29">
        <f>IFERROR(IF(SUMIF('Вставить отчет '!$P:$P,$C$23&amp;"-"&amp;GA$24&amp;"-"&amp;$B$28,'Вставить отчет '!$H:$H)&gt;VLOOKUP($C$23&amp;"-"&amp;GA$24&amp;"-"&amp;$B$28,'Вставить отчет '!$P:$S,4,0),SUMIF('Вставить отчет '!$P:$P,$C$23&amp;"-"&amp;GA$24&amp;"-"&amp;$B$28,'Вставить отчет '!$H:$H),SUMIF('Вставить отчет '!$P:$P,$C$23&amp;"-"&amp;GA$24&amp;"-"&amp;$B$28,'Вставить отчет '!$H:$H)),0)</f>
        <v>0</v>
      </c>
      <c r="GB28" s="29">
        <f>IFERROR(IF(SUMIF('Вставить отчет '!$P:$P,$C$23&amp;"-"&amp;GB$24&amp;"-"&amp;$B$28,'Вставить отчет '!$H:$H)&gt;VLOOKUP($C$23&amp;"-"&amp;GB$24&amp;"-"&amp;$B$28,'Вставить отчет '!$P:$S,4,0),SUMIF('Вставить отчет '!$P:$P,$C$23&amp;"-"&amp;GB$24&amp;"-"&amp;$B$28,'Вставить отчет '!$H:$H),SUMIF('Вставить отчет '!$P:$P,$C$23&amp;"-"&amp;GB$24&amp;"-"&amp;$B$28,'Вставить отчет '!$H:$H)),0)</f>
        <v>0</v>
      </c>
      <c r="GC28" s="29">
        <f>IFERROR(IF(SUMIF('Вставить отчет '!$P:$P,$C$23&amp;"-"&amp;GC$24&amp;"-"&amp;$B$28,'Вставить отчет '!$H:$H)&gt;VLOOKUP($C$23&amp;"-"&amp;GC$24&amp;"-"&amp;$B$28,'Вставить отчет '!$P:$S,4,0),SUMIF('Вставить отчет '!$P:$P,$C$23&amp;"-"&amp;GC$24&amp;"-"&amp;$B$28,'Вставить отчет '!$H:$H),SUMIF('Вставить отчет '!$P:$P,$C$23&amp;"-"&amp;GC$24&amp;"-"&amp;$B$28,'Вставить отчет '!$H:$H)),0)</f>
        <v>0</v>
      </c>
      <c r="GD28" s="29">
        <f>IFERROR(IF(SUMIF('Вставить отчет '!$P:$P,$C$23&amp;"-"&amp;GD$24&amp;"-"&amp;$B$28,'Вставить отчет '!$H:$H)&gt;VLOOKUP($C$23&amp;"-"&amp;GD$24&amp;"-"&amp;$B$28,'Вставить отчет '!$P:$S,4,0),SUMIF('Вставить отчет '!$P:$P,$C$23&amp;"-"&amp;GD$24&amp;"-"&amp;$B$28,'Вставить отчет '!$H:$H),SUMIF('Вставить отчет '!$P:$P,$C$23&amp;"-"&amp;GD$24&amp;"-"&amp;$B$28,'Вставить отчет '!$H:$H)),0)</f>
        <v>0</v>
      </c>
      <c r="GE28" s="29">
        <f>IFERROR(IF(SUMIF('Вставить отчет '!$P:$P,$C$23&amp;"-"&amp;GE$24&amp;"-"&amp;$B$28,'Вставить отчет '!$H:$H)&gt;VLOOKUP($C$23&amp;"-"&amp;GE$24&amp;"-"&amp;$B$28,'Вставить отчет '!$P:$S,4,0),SUMIF('Вставить отчет '!$P:$P,$C$23&amp;"-"&amp;GE$24&amp;"-"&amp;$B$28,'Вставить отчет '!$H:$H),SUMIF('Вставить отчет '!$P:$P,$C$23&amp;"-"&amp;GE$24&amp;"-"&amp;$B$28,'Вставить отчет '!$H:$H)),0)</f>
        <v>0</v>
      </c>
      <c r="GF28" s="29">
        <f>IFERROR(IF(SUMIF('Вставить отчет '!$P:$P,$C$23&amp;"-"&amp;GF$24&amp;"-"&amp;$B$28,'Вставить отчет '!$H:$H)&gt;VLOOKUP($C$23&amp;"-"&amp;GF$24&amp;"-"&amp;$B$28,'Вставить отчет '!$P:$S,4,0),SUMIF('Вставить отчет '!$P:$P,$C$23&amp;"-"&amp;GF$24&amp;"-"&amp;$B$28,'Вставить отчет '!$H:$H),SUMIF('Вставить отчет '!$P:$P,$C$23&amp;"-"&amp;GF$24&amp;"-"&amp;$B$28,'Вставить отчет '!$H:$H)),0)</f>
        <v>0</v>
      </c>
      <c r="GG28" s="29">
        <f>IFERROR(IF(SUMIF('Вставить отчет '!$P:$P,$C$23&amp;"-"&amp;GG$24&amp;"-"&amp;$B$28,'Вставить отчет '!$H:$H)&gt;VLOOKUP($C$23&amp;"-"&amp;GG$24&amp;"-"&amp;$B$28,'Вставить отчет '!$P:$S,4,0),SUMIF('Вставить отчет '!$P:$P,$C$23&amp;"-"&amp;GG$24&amp;"-"&amp;$B$28,'Вставить отчет '!$H:$H),SUMIF('Вставить отчет '!$P:$P,$C$23&amp;"-"&amp;GG$24&amp;"-"&amp;$B$28,'Вставить отчет '!$H:$H)),0)</f>
        <v>0</v>
      </c>
      <c r="GH28" s="29">
        <f>IFERROR(IF(SUMIF('Вставить отчет '!$P:$P,$C$23&amp;"-"&amp;GH$24&amp;"-"&amp;$B$28,'Вставить отчет '!$H:$H)&gt;VLOOKUP($C$23&amp;"-"&amp;GH$24&amp;"-"&amp;$B$28,'Вставить отчет '!$P:$S,4,0),SUMIF('Вставить отчет '!$P:$P,$C$23&amp;"-"&amp;GH$24&amp;"-"&amp;$B$28,'Вставить отчет '!$H:$H),SUMIF('Вставить отчет '!$P:$P,$C$23&amp;"-"&amp;GH$24&amp;"-"&amp;$B$28,'Вставить отчет '!$H:$H)),0)</f>
        <v>0</v>
      </c>
      <c r="GI28" s="29">
        <f>IFERROR(IF(SUMIF('Вставить отчет '!$P:$P,$C$23&amp;"-"&amp;GI$24&amp;"-"&amp;$B$28,'Вставить отчет '!$H:$H)&gt;VLOOKUP($C$23&amp;"-"&amp;GI$24&amp;"-"&amp;$B$28,'Вставить отчет '!$P:$S,4,0),SUMIF('Вставить отчет '!$P:$P,$C$23&amp;"-"&amp;GI$24&amp;"-"&amp;$B$28,'Вставить отчет '!$H:$H),SUMIF('Вставить отчет '!$P:$P,$C$23&amp;"-"&amp;GI$24&amp;"-"&amp;$B$28,'Вставить отчет '!$H:$H)),0)</f>
        <v>0</v>
      </c>
      <c r="GJ28" s="29">
        <f>IFERROR(IF(SUMIF('Вставить отчет '!$P:$P,$C$23&amp;"-"&amp;GJ$24&amp;"-"&amp;$B$28,'Вставить отчет '!$H:$H)&gt;VLOOKUP($C$23&amp;"-"&amp;GJ$24&amp;"-"&amp;$B$28,'Вставить отчет '!$P:$S,4,0),SUMIF('Вставить отчет '!$P:$P,$C$23&amp;"-"&amp;GJ$24&amp;"-"&amp;$B$28,'Вставить отчет '!$H:$H),SUMIF('Вставить отчет '!$P:$P,$C$23&amp;"-"&amp;GJ$24&amp;"-"&amp;$B$28,'Вставить отчет '!$H:$H)),0)</f>
        <v>0</v>
      </c>
      <c r="GK28" s="29">
        <f>IFERROR(IF(SUMIF('Вставить отчет '!$P:$P,$C$23&amp;"-"&amp;GK$24&amp;"-"&amp;$B$28,'Вставить отчет '!$H:$H)&gt;VLOOKUP($C$23&amp;"-"&amp;GK$24&amp;"-"&amp;$B$28,'Вставить отчет '!$P:$S,4,0),SUMIF('Вставить отчет '!$P:$P,$C$23&amp;"-"&amp;GK$24&amp;"-"&amp;$B$28,'Вставить отчет '!$H:$H),SUMIF('Вставить отчет '!$P:$P,$C$23&amp;"-"&amp;GK$24&amp;"-"&amp;$B$28,'Вставить отчет '!$H:$H)),0)</f>
        <v>0</v>
      </c>
      <c r="GL28" s="29">
        <f>IFERROR(IF(SUMIF('Вставить отчет '!$P:$P,$C$23&amp;"-"&amp;GL$24&amp;"-"&amp;$B$28,'Вставить отчет '!$H:$H)&gt;VLOOKUP($C$23&amp;"-"&amp;GL$24&amp;"-"&amp;$B$28,'Вставить отчет '!$P:$S,4,0),SUMIF('Вставить отчет '!$P:$P,$C$23&amp;"-"&amp;GL$24&amp;"-"&amp;$B$28,'Вставить отчет '!$H:$H),SUMIF('Вставить отчет '!$P:$P,$C$23&amp;"-"&amp;GL$24&amp;"-"&amp;$B$28,'Вставить отчет '!$H:$H)),0)</f>
        <v>0</v>
      </c>
      <c r="GM28" s="29">
        <f>IFERROR(IF(SUMIF('Вставить отчет '!$P:$P,$C$23&amp;"-"&amp;GM$24&amp;"-"&amp;$B$28,'Вставить отчет '!$H:$H)&gt;VLOOKUP($C$23&amp;"-"&amp;GM$24&amp;"-"&amp;$B$28,'Вставить отчет '!$P:$S,4,0),SUMIF('Вставить отчет '!$P:$P,$C$23&amp;"-"&amp;GM$24&amp;"-"&amp;$B$28,'Вставить отчет '!$H:$H),SUMIF('Вставить отчет '!$P:$P,$C$23&amp;"-"&amp;GM$24&amp;"-"&amp;$B$28,'Вставить отчет '!$H:$H)),0)</f>
        <v>0</v>
      </c>
      <c r="GN28" s="29">
        <f>IFERROR(IF(SUMIF('Вставить отчет '!$P:$P,$C$23&amp;"-"&amp;GN$24&amp;"-"&amp;$B$28,'Вставить отчет '!$H:$H)&gt;VLOOKUP($C$23&amp;"-"&amp;GN$24&amp;"-"&amp;$B$28,'Вставить отчет '!$P:$S,4,0),SUMIF('Вставить отчет '!$P:$P,$C$23&amp;"-"&amp;GN$24&amp;"-"&amp;$B$28,'Вставить отчет '!$H:$H),SUMIF('Вставить отчет '!$P:$P,$C$23&amp;"-"&amp;GN$24&amp;"-"&amp;$B$28,'Вставить отчет '!$H:$H)),0)</f>
        <v>0</v>
      </c>
      <c r="GO28" s="29">
        <f>IFERROR(IF(SUMIF('Вставить отчет '!$P:$P,$C$23&amp;"-"&amp;GO$24&amp;"-"&amp;$B$28,'Вставить отчет '!$H:$H)&gt;VLOOKUP($C$23&amp;"-"&amp;GO$24&amp;"-"&amp;$B$28,'Вставить отчет '!$P:$S,4,0),SUMIF('Вставить отчет '!$P:$P,$C$23&amp;"-"&amp;GO$24&amp;"-"&amp;$B$28,'Вставить отчет '!$H:$H),SUMIF('Вставить отчет '!$P:$P,$C$23&amp;"-"&amp;GO$24&amp;"-"&amp;$B$28,'Вставить отчет '!$H:$H)),0)</f>
        <v>0</v>
      </c>
      <c r="GP28" s="29">
        <f>IFERROR(IF(SUMIF('Вставить отчет '!$P:$P,$C$23&amp;"-"&amp;GP$24&amp;"-"&amp;$B$28,'Вставить отчет '!$H:$H)&gt;VLOOKUP($C$23&amp;"-"&amp;GP$24&amp;"-"&amp;$B$28,'Вставить отчет '!$P:$S,4,0),SUMIF('Вставить отчет '!$P:$P,$C$23&amp;"-"&amp;GP$24&amp;"-"&amp;$B$28,'Вставить отчет '!$H:$H),SUMIF('Вставить отчет '!$P:$P,$C$23&amp;"-"&amp;GP$24&amp;"-"&amp;$B$28,'Вставить отчет '!$H:$H)),0)</f>
        <v>0</v>
      </c>
      <c r="GQ28" s="29">
        <f>IFERROR(IF(SUMIF('Вставить отчет '!$P:$P,$C$23&amp;"-"&amp;GQ$24&amp;"-"&amp;$B$28,'Вставить отчет '!$H:$H)&gt;VLOOKUP($C$23&amp;"-"&amp;GQ$24&amp;"-"&amp;$B$28,'Вставить отчет '!$P:$S,4,0),SUMIF('Вставить отчет '!$P:$P,$C$23&amp;"-"&amp;GQ$24&amp;"-"&amp;$B$28,'Вставить отчет '!$H:$H),SUMIF('Вставить отчет '!$P:$P,$C$23&amp;"-"&amp;GQ$24&amp;"-"&amp;$B$28,'Вставить отчет '!$H:$H)),0)</f>
        <v>2</v>
      </c>
      <c r="GR28" s="29">
        <f>IFERROR(IF(SUMIF('Вставить отчет '!$P:$P,$C$23&amp;"-"&amp;GR$24&amp;"-"&amp;$B$28,'Вставить отчет '!$H:$H)&gt;VLOOKUP($C$23&amp;"-"&amp;GR$24&amp;"-"&amp;$B$28,'Вставить отчет '!$P:$S,4,0),SUMIF('Вставить отчет '!$P:$P,$C$23&amp;"-"&amp;GR$24&amp;"-"&amp;$B$28,'Вставить отчет '!$H:$H),SUMIF('Вставить отчет '!$P:$P,$C$23&amp;"-"&amp;GR$24&amp;"-"&amp;$B$28,'Вставить отчет '!$H:$H)),0)</f>
        <v>0</v>
      </c>
      <c r="GS28" s="29">
        <f>IFERROR(IF(SUMIF('Вставить отчет '!$P:$P,$C$23&amp;"-"&amp;GS$24&amp;"-"&amp;$B$28,'Вставить отчет '!$H:$H)&gt;VLOOKUP($C$23&amp;"-"&amp;GS$24&amp;"-"&amp;$B$28,'Вставить отчет '!$P:$S,4,0),SUMIF('Вставить отчет '!$P:$P,$C$23&amp;"-"&amp;GS$24&amp;"-"&amp;$B$28,'Вставить отчет '!$H:$H),SUMIF('Вставить отчет '!$P:$P,$C$23&amp;"-"&amp;GS$24&amp;"-"&amp;$B$28,'Вставить отчет '!$H:$H)),0)</f>
        <v>0</v>
      </c>
      <c r="GT28" s="29">
        <f>IFERROR(IF(SUMIF('Вставить отчет '!$P:$P,$C$23&amp;"-"&amp;GT$24&amp;"-"&amp;$B$28,'Вставить отчет '!$H:$H)&gt;VLOOKUP($C$23&amp;"-"&amp;GT$24&amp;"-"&amp;$B$28,'Вставить отчет '!$P:$S,4,0),SUMIF('Вставить отчет '!$P:$P,$C$23&amp;"-"&amp;GT$24&amp;"-"&amp;$B$28,'Вставить отчет '!$H:$H),SUMIF('Вставить отчет '!$P:$P,$C$23&amp;"-"&amp;GT$24&amp;"-"&amp;$B$28,'Вставить отчет '!$H:$H)),0)</f>
        <v>0</v>
      </c>
      <c r="GU28" s="29">
        <f>IFERROR(IF(SUMIF('Вставить отчет '!$P:$P,$C$23&amp;"-"&amp;GU$24&amp;"-"&amp;$B$28,'Вставить отчет '!$H:$H)&gt;VLOOKUP($C$23&amp;"-"&amp;GU$24&amp;"-"&amp;$B$28,'Вставить отчет '!$P:$S,4,0),SUMIF('Вставить отчет '!$P:$P,$C$23&amp;"-"&amp;GU$24&amp;"-"&amp;$B$28,'Вставить отчет '!$H:$H),SUMIF('Вставить отчет '!$P:$P,$C$23&amp;"-"&amp;GU$24&amp;"-"&amp;$B$28,'Вставить отчет '!$H:$H)),0)</f>
        <v>0</v>
      </c>
      <c r="GV28" s="29">
        <f>IFERROR(IF(SUMIF('Вставить отчет '!$P:$P,$C$23&amp;"-"&amp;GV$24&amp;"-"&amp;$B$28,'Вставить отчет '!$H:$H)&gt;VLOOKUP($C$23&amp;"-"&amp;GV$24&amp;"-"&amp;$B$28,'Вставить отчет '!$P:$S,4,0),SUMIF('Вставить отчет '!$P:$P,$C$23&amp;"-"&amp;GV$24&amp;"-"&amp;$B$28,'Вставить отчет '!$H:$H),SUMIF('Вставить отчет '!$P:$P,$C$23&amp;"-"&amp;GV$24&amp;"-"&amp;$B$28,'Вставить отчет '!$H:$H)),0)</f>
        <v>0</v>
      </c>
      <c r="GW28" s="29">
        <f>IFERROR(IF(SUMIF('Вставить отчет '!$P:$P,$C$23&amp;"-"&amp;GW$24&amp;"-"&amp;$B$28,'Вставить отчет '!$H:$H)&gt;VLOOKUP($C$23&amp;"-"&amp;GW$24&amp;"-"&amp;$B$28,'Вставить отчет '!$P:$S,4,0),SUMIF('Вставить отчет '!$P:$P,$C$23&amp;"-"&amp;GW$24&amp;"-"&amp;$B$28,'Вставить отчет '!$H:$H),SUMIF('Вставить отчет '!$P:$P,$C$23&amp;"-"&amp;GW$24&amp;"-"&amp;$B$28,'Вставить отчет '!$H:$H)),0)</f>
        <v>0</v>
      </c>
      <c r="GX28" s="29">
        <f>IFERROR(IF(SUMIF('Вставить отчет '!$P:$P,$C$23&amp;"-"&amp;GX$24&amp;"-"&amp;$B$28,'Вставить отчет '!$H:$H)&gt;VLOOKUP($C$23&amp;"-"&amp;GX$24&amp;"-"&amp;$B$28,'Вставить отчет '!$P:$S,4,0),SUMIF('Вставить отчет '!$P:$P,$C$23&amp;"-"&amp;GX$24&amp;"-"&amp;$B$28,'Вставить отчет '!$H:$H),SUMIF('Вставить отчет '!$P:$P,$C$23&amp;"-"&amp;GX$24&amp;"-"&amp;$B$28,'Вставить отчет '!$H:$H)),0)</f>
        <v>0</v>
      </c>
      <c r="GY28" s="29">
        <f>IFERROR(IF(SUMIF('Вставить отчет '!$P:$P,$C$23&amp;"-"&amp;GY$24&amp;"-"&amp;$B$28,'Вставить отчет '!$H:$H)&gt;VLOOKUP($C$23&amp;"-"&amp;GY$24&amp;"-"&amp;$B$28,'Вставить отчет '!$P:$S,4,0),SUMIF('Вставить отчет '!$P:$P,$C$23&amp;"-"&amp;GY$24&amp;"-"&amp;$B$28,'Вставить отчет '!$H:$H),SUMIF('Вставить отчет '!$P:$P,$C$23&amp;"-"&amp;GY$24&amp;"-"&amp;$B$28,'Вставить отчет '!$H:$H)),0)</f>
        <v>0</v>
      </c>
      <c r="GZ28" s="29">
        <f>IFERROR(IF(SUMIF('Вставить отчет '!$P:$P,$C$23&amp;"-"&amp;GZ$24&amp;"-"&amp;$B$28,'Вставить отчет '!$H:$H)&gt;VLOOKUP($C$23&amp;"-"&amp;GZ$24&amp;"-"&amp;$B$28,'Вставить отчет '!$P:$S,4,0),SUMIF('Вставить отчет '!$P:$P,$C$23&amp;"-"&amp;GZ$24&amp;"-"&amp;$B$28,'Вставить отчет '!$H:$H),SUMIF('Вставить отчет '!$P:$P,$C$23&amp;"-"&amp;GZ$24&amp;"-"&amp;$B$28,'Вставить отчет '!$H:$H)),0)</f>
        <v>0</v>
      </c>
      <c r="HA28" s="29">
        <f>IFERROR(IF(SUMIF('Вставить отчет '!$P:$P,$C$23&amp;"-"&amp;HA$24&amp;"-"&amp;$B$28,'Вставить отчет '!$H:$H)&gt;VLOOKUP($C$23&amp;"-"&amp;HA$24&amp;"-"&amp;$B$28,'Вставить отчет '!$P:$S,4,0),SUMIF('Вставить отчет '!$P:$P,$C$23&amp;"-"&amp;HA$24&amp;"-"&amp;$B$28,'Вставить отчет '!$H:$H),SUMIF('Вставить отчет '!$P:$P,$C$23&amp;"-"&amp;HA$24&amp;"-"&amp;$B$28,'Вставить отчет '!$H:$H)),0)</f>
        <v>0</v>
      </c>
      <c r="HB28" s="29">
        <f>IFERROR(IF(SUMIF('Вставить отчет '!$P:$P,$C$23&amp;"-"&amp;HB$24&amp;"-"&amp;$B$28,'Вставить отчет '!$H:$H)&gt;VLOOKUP($C$23&amp;"-"&amp;HB$24&amp;"-"&amp;$B$28,'Вставить отчет '!$P:$S,4,0),SUMIF('Вставить отчет '!$P:$P,$C$23&amp;"-"&amp;HB$24&amp;"-"&amp;$B$28,'Вставить отчет '!$H:$H),SUMIF('Вставить отчет '!$P:$P,$C$23&amp;"-"&amp;HB$24&amp;"-"&amp;$B$28,'Вставить отчет '!$H:$H)),0)</f>
        <v>1</v>
      </c>
      <c r="HC28" s="29">
        <f>IFERROR(IF(SUMIF('Вставить отчет '!$P:$P,$C$23&amp;"-"&amp;HC$24&amp;"-"&amp;$B$28,'Вставить отчет '!$H:$H)&gt;VLOOKUP($C$23&amp;"-"&amp;HC$24&amp;"-"&amp;$B$28,'Вставить отчет '!$P:$S,4,0),SUMIF('Вставить отчет '!$P:$P,$C$23&amp;"-"&amp;HC$24&amp;"-"&amp;$B$28,'Вставить отчет '!$H:$H),SUMIF('Вставить отчет '!$P:$P,$C$23&amp;"-"&amp;HC$24&amp;"-"&amp;$B$28,'Вставить отчет '!$H:$H)),0)</f>
        <v>0</v>
      </c>
      <c r="HD28" s="29">
        <f>IFERROR(IF(SUMIF('Вставить отчет '!$P:$P,$C$23&amp;"-"&amp;HD$24&amp;"-"&amp;$B$28,'Вставить отчет '!$H:$H)&gt;VLOOKUP($C$23&amp;"-"&amp;HD$24&amp;"-"&amp;$B$28,'Вставить отчет '!$P:$S,4,0),SUMIF('Вставить отчет '!$P:$P,$C$23&amp;"-"&amp;HD$24&amp;"-"&amp;$B$28,'Вставить отчет '!$H:$H),SUMIF('Вставить отчет '!$P:$P,$C$23&amp;"-"&amp;HD$24&amp;"-"&amp;$B$28,'Вставить отчет '!$H:$H)),0)</f>
        <v>0</v>
      </c>
      <c r="HE28" s="29">
        <f>IFERROR(IF(SUMIF('Вставить отчет '!$P:$P,$C$23&amp;"-"&amp;HE$24&amp;"-"&amp;$B$28,'Вставить отчет '!$H:$H)&gt;VLOOKUP($C$23&amp;"-"&amp;HE$24&amp;"-"&amp;$B$28,'Вставить отчет '!$P:$S,4,0),SUMIF('Вставить отчет '!$P:$P,$C$23&amp;"-"&amp;HE$24&amp;"-"&amp;$B$28,'Вставить отчет '!$H:$H),SUMIF('Вставить отчет '!$P:$P,$C$23&amp;"-"&amp;HE$24&amp;"-"&amp;$B$28,'Вставить отчет '!$H:$H)),0)</f>
        <v>0</v>
      </c>
      <c r="HF28" s="29">
        <f>IFERROR(IF(SUMIF('Вставить отчет '!$P:$P,$C$23&amp;"-"&amp;HF$24&amp;"-"&amp;$B$28,'Вставить отчет '!$H:$H)&gt;VLOOKUP($C$23&amp;"-"&amp;HF$24&amp;"-"&amp;$B$28,'Вставить отчет '!$P:$S,4,0),SUMIF('Вставить отчет '!$P:$P,$C$23&amp;"-"&amp;HF$24&amp;"-"&amp;$B$28,'Вставить отчет '!$H:$H),SUMIF('Вставить отчет '!$P:$P,$C$23&amp;"-"&amp;HF$24&amp;"-"&amp;$B$28,'Вставить отчет '!$H:$H)),0)</f>
        <v>0</v>
      </c>
      <c r="HG28" s="29">
        <f>IFERROR(IF(SUMIF('Вставить отчет '!$P:$P,$C$23&amp;"-"&amp;HG$24&amp;"-"&amp;$B$28,'Вставить отчет '!$H:$H)&gt;VLOOKUP($C$23&amp;"-"&amp;HG$24&amp;"-"&amp;$B$28,'Вставить отчет '!$P:$S,4,0),SUMIF('Вставить отчет '!$P:$P,$C$23&amp;"-"&amp;HG$24&amp;"-"&amp;$B$28,'Вставить отчет '!$H:$H),SUMIF('Вставить отчет '!$P:$P,$C$23&amp;"-"&amp;HG$24&amp;"-"&amp;$B$28,'Вставить отчет '!$H:$H)),0)</f>
        <v>0</v>
      </c>
      <c r="HH28" s="29">
        <f>IFERROR(IF(SUMIF('Вставить отчет '!$P:$P,$C$23&amp;"-"&amp;HH$24&amp;"-"&amp;$B$28,'Вставить отчет '!$H:$H)&gt;VLOOKUP($C$23&amp;"-"&amp;HH$24&amp;"-"&amp;$B$28,'Вставить отчет '!$P:$S,4,0),SUMIF('Вставить отчет '!$P:$P,$C$23&amp;"-"&amp;HH$24&amp;"-"&amp;$B$28,'Вставить отчет '!$H:$H),SUMIF('Вставить отчет '!$P:$P,$C$23&amp;"-"&amp;HH$24&amp;"-"&amp;$B$28,'Вставить отчет '!$H:$H)),0)</f>
        <v>0</v>
      </c>
      <c r="HI28" s="29">
        <f>IFERROR(IF(SUMIF('Вставить отчет '!$P:$P,$C$23&amp;"-"&amp;HI$24&amp;"-"&amp;$B$28,'Вставить отчет '!$H:$H)&gt;VLOOKUP($C$23&amp;"-"&amp;HI$24&amp;"-"&amp;$B$28,'Вставить отчет '!$P:$S,4,0),SUMIF('Вставить отчет '!$P:$P,$C$23&amp;"-"&amp;HI$24&amp;"-"&amp;$B$28,'Вставить отчет '!$H:$H),SUMIF('Вставить отчет '!$P:$P,$C$23&amp;"-"&amp;HI$24&amp;"-"&amp;$B$28,'Вставить отчет '!$H:$H)),0)</f>
        <v>0</v>
      </c>
      <c r="HJ28" s="29">
        <f>IFERROR(IF(SUMIF('Вставить отчет '!$P:$P,$C$23&amp;"-"&amp;HJ$24&amp;"-"&amp;$B$28,'Вставить отчет '!$H:$H)&gt;VLOOKUP($C$23&amp;"-"&amp;HJ$24&amp;"-"&amp;$B$28,'Вставить отчет '!$P:$S,4,0),SUMIF('Вставить отчет '!$P:$P,$C$23&amp;"-"&amp;HJ$24&amp;"-"&amp;$B$28,'Вставить отчет '!$H:$H),SUMIF('Вставить отчет '!$P:$P,$C$23&amp;"-"&amp;HJ$24&amp;"-"&amp;$B$28,'Вставить отчет '!$H:$H)),0)</f>
        <v>0</v>
      </c>
      <c r="HK28" s="29">
        <f>IFERROR(IF(SUMIF('Вставить отчет '!$P:$P,$C$23&amp;"-"&amp;HK$24&amp;"-"&amp;$B$28,'Вставить отчет '!$H:$H)&gt;VLOOKUP($C$23&amp;"-"&amp;HK$24&amp;"-"&amp;$B$28,'Вставить отчет '!$P:$S,4,0),SUMIF('Вставить отчет '!$P:$P,$C$23&amp;"-"&amp;HK$24&amp;"-"&amp;$B$28,'Вставить отчет '!$H:$H),SUMIF('Вставить отчет '!$P:$P,$C$23&amp;"-"&amp;HK$24&amp;"-"&amp;$B$28,'Вставить отчет '!$H:$H)),0)</f>
        <v>0</v>
      </c>
      <c r="HL28" s="29">
        <f>IFERROR(IF(SUMIF('Вставить отчет '!$P:$P,$C$23&amp;"-"&amp;HL$24&amp;"-"&amp;$B$28,'Вставить отчет '!$H:$H)&gt;VLOOKUP($C$23&amp;"-"&amp;HL$24&amp;"-"&amp;$B$28,'Вставить отчет '!$P:$S,4,0),SUMIF('Вставить отчет '!$P:$P,$C$23&amp;"-"&amp;HL$24&amp;"-"&amp;$B$28,'Вставить отчет '!$H:$H),SUMIF('Вставить отчет '!$P:$P,$C$23&amp;"-"&amp;HL$24&amp;"-"&amp;$B$28,'Вставить отчет '!$H:$H)),0)</f>
        <v>0</v>
      </c>
      <c r="HM28" s="29">
        <f>IFERROR(IF(SUMIF('Вставить отчет '!$P:$P,$C$23&amp;"-"&amp;HM$24&amp;"-"&amp;$B$28,'Вставить отчет '!$H:$H)&gt;VLOOKUP($C$23&amp;"-"&amp;HM$24&amp;"-"&amp;$B$28,'Вставить отчет '!$P:$S,4,0),SUMIF('Вставить отчет '!$P:$P,$C$23&amp;"-"&amp;HM$24&amp;"-"&amp;$B$28,'Вставить отчет '!$H:$H),SUMIF('Вставить отчет '!$P:$P,$C$23&amp;"-"&amp;HM$24&amp;"-"&amp;$B$28,'Вставить отчет '!$H:$H)),0)</f>
        <v>0</v>
      </c>
      <c r="HN28" s="29">
        <f>IFERROR(IF(SUMIF('Вставить отчет '!$P:$P,$C$23&amp;"-"&amp;HN$24&amp;"-"&amp;$B$28,'Вставить отчет '!$H:$H)&gt;VLOOKUP($C$23&amp;"-"&amp;HN$24&amp;"-"&amp;$B$28,'Вставить отчет '!$P:$S,4,0),SUMIF('Вставить отчет '!$P:$P,$C$23&amp;"-"&amp;HN$24&amp;"-"&amp;$B$28,'Вставить отчет '!$H:$H),SUMIF('Вставить отчет '!$P:$P,$C$23&amp;"-"&amp;HN$24&amp;"-"&amp;$B$28,'Вставить отчет '!$H:$H)),0)</f>
        <v>0</v>
      </c>
      <c r="HO28" s="29">
        <f>IFERROR(IF(SUMIF('Вставить отчет '!$P:$P,$C$23&amp;"-"&amp;HO$24&amp;"-"&amp;$B$28,'Вставить отчет '!$H:$H)&gt;VLOOKUP($C$23&amp;"-"&amp;HO$24&amp;"-"&amp;$B$28,'Вставить отчет '!$P:$S,4,0),SUMIF('Вставить отчет '!$P:$P,$C$23&amp;"-"&amp;HO$24&amp;"-"&amp;$B$28,'Вставить отчет '!$H:$H),SUMIF('Вставить отчет '!$P:$P,$C$23&amp;"-"&amp;HO$24&amp;"-"&amp;$B$28,'Вставить отчет '!$H:$H)),0)</f>
        <v>0</v>
      </c>
      <c r="HP28" s="29">
        <f>IFERROR(IF(SUMIF('Вставить отчет '!$P:$P,$C$23&amp;"-"&amp;HP$24&amp;"-"&amp;$B$28,'Вставить отчет '!$H:$H)&gt;VLOOKUP($C$23&amp;"-"&amp;HP$24&amp;"-"&amp;$B$28,'Вставить отчет '!$P:$S,4,0),SUMIF('Вставить отчет '!$P:$P,$C$23&amp;"-"&amp;HP$24&amp;"-"&amp;$B$28,'Вставить отчет '!$H:$H),SUMIF('Вставить отчет '!$P:$P,$C$23&amp;"-"&amp;HP$24&amp;"-"&amp;$B$28,'Вставить отчет '!$H:$H)),0)</f>
        <v>0</v>
      </c>
      <c r="HQ28" s="29">
        <f>IFERROR(IF(SUMIF('Вставить отчет '!$P:$P,$C$23&amp;"-"&amp;HQ$24&amp;"-"&amp;$B$28,'Вставить отчет '!$H:$H)&gt;VLOOKUP($C$23&amp;"-"&amp;HQ$24&amp;"-"&amp;$B$28,'Вставить отчет '!$P:$S,4,0),SUMIF('Вставить отчет '!$P:$P,$C$23&amp;"-"&amp;HQ$24&amp;"-"&amp;$B$28,'Вставить отчет '!$H:$H),SUMIF('Вставить отчет '!$P:$P,$C$23&amp;"-"&amp;HQ$24&amp;"-"&amp;$B$28,'Вставить отчет '!$H:$H)),0)</f>
        <v>0</v>
      </c>
      <c r="HR28" s="29">
        <f>IFERROR(IF(SUMIF('Вставить отчет '!$P:$P,$C$23&amp;"-"&amp;HR$24&amp;"-"&amp;$B$28,'Вставить отчет '!$H:$H)&gt;VLOOKUP($C$23&amp;"-"&amp;HR$24&amp;"-"&amp;$B$28,'Вставить отчет '!$P:$S,4,0),SUMIF('Вставить отчет '!$P:$P,$C$23&amp;"-"&amp;HR$24&amp;"-"&amp;$B$28,'Вставить отчет '!$H:$H),SUMIF('Вставить отчет '!$P:$P,$C$23&amp;"-"&amp;HR$24&amp;"-"&amp;$B$28,'Вставить отчет '!$H:$H)),0)</f>
        <v>0</v>
      </c>
      <c r="HS28" s="29">
        <f>IFERROR(IF(SUMIF('Вставить отчет '!$P:$P,$C$23&amp;"-"&amp;HS$24&amp;"-"&amp;$B$28,'Вставить отчет '!$H:$H)&gt;VLOOKUP($C$23&amp;"-"&amp;HS$24&amp;"-"&amp;$B$28,'Вставить отчет '!$P:$S,4,0),SUMIF('Вставить отчет '!$P:$P,$C$23&amp;"-"&amp;HS$24&amp;"-"&amp;$B$28,'Вставить отчет '!$H:$H),SUMIF('Вставить отчет '!$P:$P,$C$23&amp;"-"&amp;HS$24&amp;"-"&amp;$B$28,'Вставить отчет '!$H:$H)),0)</f>
        <v>0</v>
      </c>
      <c r="HT28" s="29">
        <f>IFERROR(IF(SUMIF('Вставить отчет '!$P:$P,$C$23&amp;"-"&amp;HT$24&amp;"-"&amp;$B$28,'Вставить отчет '!$H:$H)&gt;VLOOKUP($C$23&amp;"-"&amp;HT$24&amp;"-"&amp;$B$28,'Вставить отчет '!$P:$S,4,0),SUMIF('Вставить отчет '!$P:$P,$C$23&amp;"-"&amp;HT$24&amp;"-"&amp;$B$28,'Вставить отчет '!$H:$H),SUMIF('Вставить отчет '!$P:$P,$C$23&amp;"-"&amp;HT$24&amp;"-"&amp;$B$28,'Вставить отчет '!$H:$H)),0)</f>
        <v>0</v>
      </c>
      <c r="HU28" s="29">
        <f>IFERROR(IF(SUMIF('Вставить отчет '!$P:$P,$C$23&amp;"-"&amp;HU$24&amp;"-"&amp;$B$28,'Вставить отчет '!$H:$H)&gt;VLOOKUP($C$23&amp;"-"&amp;HU$24&amp;"-"&amp;$B$28,'Вставить отчет '!$P:$S,4,0),SUMIF('Вставить отчет '!$P:$P,$C$23&amp;"-"&amp;HU$24&amp;"-"&amp;$B$28,'Вставить отчет '!$H:$H),SUMIF('Вставить отчет '!$P:$P,$C$23&amp;"-"&amp;HU$24&amp;"-"&amp;$B$28,'Вставить отчет '!$H:$H)),0)</f>
        <v>0</v>
      </c>
      <c r="HV28" s="29">
        <f>IFERROR(IF(SUMIF('Вставить отчет '!$P:$P,$C$23&amp;"-"&amp;HV$24&amp;"-"&amp;$B$28,'Вставить отчет '!$H:$H)&gt;VLOOKUP($C$23&amp;"-"&amp;HV$24&amp;"-"&amp;$B$28,'Вставить отчет '!$P:$S,4,0),SUMIF('Вставить отчет '!$P:$P,$C$23&amp;"-"&amp;HV$24&amp;"-"&amp;$B$28,'Вставить отчет '!$H:$H),SUMIF('Вставить отчет '!$P:$P,$C$23&amp;"-"&amp;HV$24&amp;"-"&amp;$B$28,'Вставить отчет '!$H:$H)),0)</f>
        <v>0</v>
      </c>
      <c r="HW28" s="29">
        <f>IFERROR(IF(SUMIF('Вставить отчет '!$P:$P,$C$23&amp;"-"&amp;HW$24&amp;"-"&amp;$B$28,'Вставить отчет '!$H:$H)&gt;VLOOKUP($C$23&amp;"-"&amp;HW$24&amp;"-"&amp;$B$28,'Вставить отчет '!$P:$S,4,0),SUMIF('Вставить отчет '!$P:$P,$C$23&amp;"-"&amp;HW$24&amp;"-"&amp;$B$28,'Вставить отчет '!$H:$H),SUMIF('Вставить отчет '!$P:$P,$C$23&amp;"-"&amp;HW$24&amp;"-"&amp;$B$28,'Вставить отчет '!$H:$H)),0)</f>
        <v>0</v>
      </c>
      <c r="HX28" s="29">
        <f>IFERROR(IF(SUMIF('Вставить отчет '!$P:$P,$C$23&amp;"-"&amp;HX$24&amp;"-"&amp;$B$28,'Вставить отчет '!$H:$H)&gt;VLOOKUP($C$23&amp;"-"&amp;HX$24&amp;"-"&amp;$B$28,'Вставить отчет '!$P:$S,4,0),SUMIF('Вставить отчет '!$P:$P,$C$23&amp;"-"&amp;HX$24&amp;"-"&amp;$B$28,'Вставить отчет '!$H:$H),SUMIF('Вставить отчет '!$P:$P,$C$23&amp;"-"&amp;HX$24&amp;"-"&amp;$B$28,'Вставить отчет '!$H:$H)),0)</f>
        <v>0</v>
      </c>
      <c r="HY28" s="29">
        <f>IFERROR(IF(SUMIF('Вставить отчет '!$P:$P,$C$23&amp;"-"&amp;HY$24&amp;"-"&amp;$B$28,'Вставить отчет '!$H:$H)&gt;VLOOKUP($C$23&amp;"-"&amp;HY$24&amp;"-"&amp;$B$28,'Вставить отчет '!$P:$S,4,0),SUMIF('Вставить отчет '!$P:$P,$C$23&amp;"-"&amp;HY$24&amp;"-"&amp;$B$28,'Вставить отчет '!$H:$H),SUMIF('Вставить отчет '!$P:$P,$C$23&amp;"-"&amp;HY$24&amp;"-"&amp;$B$28,'Вставить отчет '!$H:$H)),0)</f>
        <v>0</v>
      </c>
      <c r="HZ28" s="29">
        <f>IFERROR(IF(SUMIF('Вставить отчет '!$P:$P,$C$23&amp;"-"&amp;HZ$24&amp;"-"&amp;$B$28,'Вставить отчет '!$H:$H)&gt;VLOOKUP($C$23&amp;"-"&amp;HZ$24&amp;"-"&amp;$B$28,'Вставить отчет '!$P:$S,4,0),SUMIF('Вставить отчет '!$P:$P,$C$23&amp;"-"&amp;HZ$24&amp;"-"&amp;$B$28,'Вставить отчет '!$H:$H),SUMIF('Вставить отчет '!$P:$P,$C$23&amp;"-"&amp;HZ$24&amp;"-"&amp;$B$28,'Вставить отчет '!$H:$H)),0)</f>
        <v>0</v>
      </c>
    </row>
    <row r="32" spans="2:234" ht="15.75" thickBot="1" x14ac:dyDescent="0.3"/>
    <row r="33" spans="2:234" ht="29.25" thickBot="1" x14ac:dyDescent="0.3">
      <c r="C33" s="76" t="s">
        <v>571</v>
      </c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8"/>
    </row>
    <row r="34" spans="2:234" ht="24" thickBot="1" x14ac:dyDescent="0.4">
      <c r="C34" s="26" t="s">
        <v>472</v>
      </c>
      <c r="D34" s="26" t="s">
        <v>473</v>
      </c>
      <c r="E34" s="26" t="s">
        <v>474</v>
      </c>
      <c r="F34" s="26" t="s">
        <v>475</v>
      </c>
      <c r="G34" s="26" t="s">
        <v>476</v>
      </c>
      <c r="H34" s="26" t="s">
        <v>477</v>
      </c>
      <c r="I34" s="26" t="s">
        <v>478</v>
      </c>
      <c r="J34" s="26" t="s">
        <v>479</v>
      </c>
      <c r="K34" s="26" t="s">
        <v>480</v>
      </c>
      <c r="L34" s="26" t="s">
        <v>481</v>
      </c>
      <c r="M34" s="26" t="s">
        <v>482</v>
      </c>
      <c r="N34" s="26" t="s">
        <v>483</v>
      </c>
      <c r="O34" s="26" t="s">
        <v>484</v>
      </c>
      <c r="P34" s="26" t="s">
        <v>485</v>
      </c>
      <c r="Q34" s="26" t="s">
        <v>486</v>
      </c>
      <c r="R34" s="26" t="s">
        <v>487</v>
      </c>
      <c r="S34" s="26" t="s">
        <v>488</v>
      </c>
      <c r="T34" s="26" t="s">
        <v>489</v>
      </c>
      <c r="U34" s="26" t="s">
        <v>490</v>
      </c>
      <c r="V34" s="26" t="s">
        <v>491</v>
      </c>
      <c r="W34" s="26" t="s">
        <v>492</v>
      </c>
      <c r="X34" s="26" t="s">
        <v>493</v>
      </c>
      <c r="Y34" s="26" t="s">
        <v>494</v>
      </c>
      <c r="Z34" s="26" t="s">
        <v>495</v>
      </c>
      <c r="AA34" s="26" t="s">
        <v>496</v>
      </c>
      <c r="AB34" s="26" t="s">
        <v>497</v>
      </c>
      <c r="AC34" s="26" t="s">
        <v>498</v>
      </c>
      <c r="AD34" s="26" t="s">
        <v>499</v>
      </c>
      <c r="AE34" s="26" t="s">
        <v>500</v>
      </c>
      <c r="AF34" s="26" t="s">
        <v>501</v>
      </c>
      <c r="AG34" s="26" t="s">
        <v>502</v>
      </c>
      <c r="AH34" s="26" t="s">
        <v>503</v>
      </c>
      <c r="AI34" s="26" t="s">
        <v>504</v>
      </c>
      <c r="AJ34" s="26" t="s">
        <v>505</v>
      </c>
      <c r="AK34" s="26" t="s">
        <v>506</v>
      </c>
      <c r="AL34" s="26" t="s">
        <v>507</v>
      </c>
      <c r="AM34" s="26" t="s">
        <v>508</v>
      </c>
      <c r="AN34" s="26" t="s">
        <v>509</v>
      </c>
      <c r="AO34" s="26" t="s">
        <v>510</v>
      </c>
      <c r="AP34" s="26" t="s">
        <v>468</v>
      </c>
      <c r="AQ34" s="26" t="s">
        <v>469</v>
      </c>
      <c r="AR34" s="26" t="s">
        <v>470</v>
      </c>
      <c r="AS34" s="26" t="s">
        <v>402</v>
      </c>
      <c r="AT34" s="26" t="s">
        <v>403</v>
      </c>
      <c r="AU34" s="26" t="s">
        <v>404</v>
      </c>
      <c r="AV34" s="26" t="s">
        <v>405</v>
      </c>
      <c r="AW34" s="26" t="s">
        <v>406</v>
      </c>
      <c r="AX34" s="26" t="s">
        <v>407</v>
      </c>
      <c r="AY34" s="26" t="s">
        <v>408</v>
      </c>
      <c r="AZ34" s="26" t="s">
        <v>409</v>
      </c>
      <c r="BA34" s="26" t="s">
        <v>410</v>
      </c>
      <c r="BB34" s="26" t="s">
        <v>411</v>
      </c>
      <c r="BC34" s="26" t="s">
        <v>412</v>
      </c>
      <c r="BD34" s="26" t="s">
        <v>413</v>
      </c>
      <c r="BE34" s="26" t="s">
        <v>414</v>
      </c>
      <c r="BF34" s="26" t="s">
        <v>415</v>
      </c>
      <c r="BG34" s="26" t="s">
        <v>416</v>
      </c>
      <c r="BH34" s="26" t="s">
        <v>417</v>
      </c>
      <c r="BI34" s="26" t="s">
        <v>418</v>
      </c>
      <c r="BJ34" s="26" t="s">
        <v>419</v>
      </c>
      <c r="BK34" s="26" t="s">
        <v>420</v>
      </c>
      <c r="BL34" s="26" t="s">
        <v>421</v>
      </c>
      <c r="BM34" s="26" t="s">
        <v>422</v>
      </c>
      <c r="BN34" s="26" t="s">
        <v>423</v>
      </c>
      <c r="BO34" s="26" t="s">
        <v>424</v>
      </c>
      <c r="BP34" s="26" t="s">
        <v>425</v>
      </c>
      <c r="BQ34" s="26" t="s">
        <v>426</v>
      </c>
      <c r="BR34" s="26" t="s">
        <v>427</v>
      </c>
      <c r="BS34" s="26" t="s">
        <v>428</v>
      </c>
      <c r="BT34" s="26" t="s">
        <v>429</v>
      </c>
      <c r="BU34" s="26" t="s">
        <v>430</v>
      </c>
      <c r="BV34" s="26" t="s">
        <v>431</v>
      </c>
      <c r="BW34" s="26" t="s">
        <v>432</v>
      </c>
      <c r="BX34" s="26" t="s">
        <v>433</v>
      </c>
      <c r="BY34" s="26" t="s">
        <v>434</v>
      </c>
      <c r="BZ34" s="26" t="s">
        <v>435</v>
      </c>
      <c r="CA34" s="26" t="s">
        <v>436</v>
      </c>
      <c r="CB34" s="26" t="s">
        <v>437</v>
      </c>
      <c r="CC34" s="26" t="s">
        <v>466</v>
      </c>
      <c r="CD34" s="26" t="s">
        <v>467</v>
      </c>
      <c r="CE34" s="26" t="s">
        <v>338</v>
      </c>
      <c r="CF34" s="26" t="s">
        <v>339</v>
      </c>
      <c r="CG34" s="26" t="s">
        <v>340</v>
      </c>
      <c r="CH34" s="26" t="s">
        <v>341</v>
      </c>
      <c r="CI34" s="26" t="s">
        <v>342</v>
      </c>
      <c r="CJ34" s="26" t="s">
        <v>343</v>
      </c>
      <c r="CK34" s="26" t="s">
        <v>344</v>
      </c>
      <c r="CL34" s="26" t="s">
        <v>345</v>
      </c>
      <c r="CM34" s="26" t="s">
        <v>346</v>
      </c>
      <c r="CN34" s="26" t="s">
        <v>347</v>
      </c>
      <c r="CO34" s="26" t="s">
        <v>348</v>
      </c>
      <c r="CP34" s="26" t="s">
        <v>349</v>
      </c>
      <c r="CQ34" s="26" t="s">
        <v>350</v>
      </c>
      <c r="CR34" s="26" t="s">
        <v>351</v>
      </c>
      <c r="CS34" s="26" t="s">
        <v>352</v>
      </c>
      <c r="CT34" s="26" t="s">
        <v>353</v>
      </c>
      <c r="CU34" s="26" t="s">
        <v>354</v>
      </c>
      <c r="CV34" s="26" t="s">
        <v>355</v>
      </c>
      <c r="CW34" s="26" t="s">
        <v>356</v>
      </c>
      <c r="CX34" s="26" t="s">
        <v>357</v>
      </c>
      <c r="CY34" s="26" t="s">
        <v>358</v>
      </c>
      <c r="CZ34" s="26" t="s">
        <v>359</v>
      </c>
      <c r="DA34" s="26" t="s">
        <v>360</v>
      </c>
      <c r="DB34" s="26" t="s">
        <v>361</v>
      </c>
      <c r="DC34" s="26" t="s">
        <v>362</v>
      </c>
      <c r="DD34" s="26" t="s">
        <v>363</v>
      </c>
      <c r="DE34" s="26" t="s">
        <v>364</v>
      </c>
      <c r="DF34" s="26" t="s">
        <v>365</v>
      </c>
      <c r="DG34" s="26" t="s">
        <v>366</v>
      </c>
      <c r="DH34" s="26" t="s">
        <v>367</v>
      </c>
      <c r="DI34" s="26" t="s">
        <v>368</v>
      </c>
      <c r="DJ34" s="26" t="s">
        <v>369</v>
      </c>
      <c r="DK34" s="26" t="s">
        <v>370</v>
      </c>
      <c r="DL34" s="26" t="s">
        <v>371</v>
      </c>
      <c r="DM34" s="26" t="s">
        <v>372</v>
      </c>
      <c r="DN34" s="26" t="s">
        <v>373</v>
      </c>
      <c r="DO34" s="26" t="s">
        <v>374</v>
      </c>
      <c r="DP34" s="26" t="s">
        <v>375</v>
      </c>
      <c r="DQ34" s="26" t="s">
        <v>376</v>
      </c>
      <c r="DR34" s="26" t="s">
        <v>377</v>
      </c>
      <c r="DS34" s="26" t="s">
        <v>378</v>
      </c>
      <c r="DT34" s="26" t="s">
        <v>379</v>
      </c>
      <c r="DU34" s="26" t="s">
        <v>380</v>
      </c>
      <c r="DV34" s="26" t="s">
        <v>381</v>
      </c>
      <c r="DW34" s="26" t="s">
        <v>382</v>
      </c>
      <c r="DX34" s="26" t="s">
        <v>383</v>
      </c>
      <c r="DY34" s="26" t="s">
        <v>384</v>
      </c>
      <c r="DZ34" s="26" t="s">
        <v>385</v>
      </c>
      <c r="EA34" s="26" t="s">
        <v>386</v>
      </c>
      <c r="EB34" s="26" t="s">
        <v>387</v>
      </c>
      <c r="EC34" s="26" t="s">
        <v>388</v>
      </c>
      <c r="ED34" s="26" t="s">
        <v>389</v>
      </c>
      <c r="EE34" s="26" t="s">
        <v>390</v>
      </c>
      <c r="EF34" s="26" t="s">
        <v>391</v>
      </c>
      <c r="EG34" s="26" t="s">
        <v>392</v>
      </c>
      <c r="EH34" s="26" t="s">
        <v>393</v>
      </c>
      <c r="EI34" s="26" t="s">
        <v>394</v>
      </c>
      <c r="EJ34" s="26" t="s">
        <v>395</v>
      </c>
      <c r="EK34" s="26" t="s">
        <v>396</v>
      </c>
      <c r="EL34" s="26" t="s">
        <v>397</v>
      </c>
      <c r="EM34" s="26" t="s">
        <v>398</v>
      </c>
      <c r="EN34" s="26" t="s">
        <v>399</v>
      </c>
      <c r="EO34" s="26" t="s">
        <v>400</v>
      </c>
      <c r="EP34" s="26" t="s">
        <v>401</v>
      </c>
      <c r="EQ34" s="26" t="s">
        <v>438</v>
      </c>
      <c r="ER34" s="26" t="s">
        <v>439</v>
      </c>
      <c r="ES34" s="26" t="s">
        <v>440</v>
      </c>
      <c r="ET34" s="26" t="s">
        <v>441</v>
      </c>
      <c r="EU34" s="26" t="s">
        <v>442</v>
      </c>
      <c r="EV34" s="26" t="s">
        <v>443</v>
      </c>
      <c r="EW34" s="26" t="s">
        <v>444</v>
      </c>
      <c r="EX34" s="26" t="s">
        <v>445</v>
      </c>
      <c r="EY34" s="26" t="s">
        <v>446</v>
      </c>
      <c r="EZ34" s="26" t="s">
        <v>447</v>
      </c>
      <c r="FA34" s="26" t="s">
        <v>448</v>
      </c>
      <c r="FB34" s="26" t="s">
        <v>449</v>
      </c>
      <c r="FC34" s="26" t="s">
        <v>450</v>
      </c>
      <c r="FD34" s="26" t="s">
        <v>451</v>
      </c>
      <c r="FE34" s="26" t="s">
        <v>452</v>
      </c>
      <c r="FF34" s="26" t="s">
        <v>453</v>
      </c>
      <c r="FG34" s="26" t="s">
        <v>454</v>
      </c>
      <c r="FH34" s="26" t="s">
        <v>455</v>
      </c>
      <c r="FI34" s="26" t="s">
        <v>456</v>
      </c>
      <c r="FJ34" s="26" t="s">
        <v>457</v>
      </c>
      <c r="FK34" s="26" t="s">
        <v>458</v>
      </c>
      <c r="FL34" s="26" t="s">
        <v>459</v>
      </c>
      <c r="FM34" s="26" t="s">
        <v>460</v>
      </c>
      <c r="FN34" s="26" t="s">
        <v>461</v>
      </c>
      <c r="FO34" s="26" t="s">
        <v>462</v>
      </c>
      <c r="FP34" s="26" t="s">
        <v>463</v>
      </c>
      <c r="FQ34" s="26" t="s">
        <v>464</v>
      </c>
      <c r="FR34" s="26" t="s">
        <v>465</v>
      </c>
      <c r="FS34" s="26" t="s">
        <v>511</v>
      </c>
      <c r="FT34" s="26" t="s">
        <v>512</v>
      </c>
      <c r="FU34" s="26" t="s">
        <v>513</v>
      </c>
      <c r="FV34" s="26" t="s">
        <v>514</v>
      </c>
      <c r="FW34" s="26" t="s">
        <v>515</v>
      </c>
      <c r="FX34" s="26" t="s">
        <v>516</v>
      </c>
      <c r="FY34" s="26" t="s">
        <v>517</v>
      </c>
      <c r="FZ34" s="26" t="s">
        <v>518</v>
      </c>
      <c r="GA34" s="26" t="s">
        <v>519</v>
      </c>
      <c r="GB34" s="26" t="s">
        <v>520</v>
      </c>
      <c r="GC34" s="26" t="s">
        <v>521</v>
      </c>
      <c r="GD34" s="26" t="s">
        <v>522</v>
      </c>
      <c r="GE34" s="26" t="s">
        <v>523</v>
      </c>
      <c r="GF34" s="26" t="s">
        <v>524</v>
      </c>
      <c r="GG34" s="26" t="s">
        <v>525</v>
      </c>
      <c r="GH34" s="26" t="s">
        <v>526</v>
      </c>
      <c r="GI34" s="26" t="s">
        <v>527</v>
      </c>
      <c r="GJ34" s="26" t="s">
        <v>528</v>
      </c>
      <c r="GK34" s="26" t="s">
        <v>529</v>
      </c>
      <c r="GL34" s="26" t="s">
        <v>530</v>
      </c>
      <c r="GM34" s="26" t="s">
        <v>531</v>
      </c>
      <c r="GN34" s="26" t="s">
        <v>532</v>
      </c>
      <c r="GO34" s="26" t="s">
        <v>533</v>
      </c>
      <c r="GP34" s="26" t="s">
        <v>534</v>
      </c>
      <c r="GQ34" s="26" t="s">
        <v>535</v>
      </c>
      <c r="GR34" s="26" t="s">
        <v>536</v>
      </c>
      <c r="GS34" s="26" t="s">
        <v>537</v>
      </c>
      <c r="GT34" s="26" t="s">
        <v>538</v>
      </c>
      <c r="GU34" s="26" t="s">
        <v>539</v>
      </c>
      <c r="GV34" s="26" t="s">
        <v>540</v>
      </c>
      <c r="GW34" s="26" t="s">
        <v>541</v>
      </c>
      <c r="GX34" s="26" t="s">
        <v>542</v>
      </c>
      <c r="GY34" s="26" t="s">
        <v>543</v>
      </c>
      <c r="GZ34" s="26" t="s">
        <v>544</v>
      </c>
      <c r="HA34" s="26" t="s">
        <v>545</v>
      </c>
      <c r="HB34" s="26" t="s">
        <v>546</v>
      </c>
      <c r="HC34" s="26" t="s">
        <v>547</v>
      </c>
      <c r="HD34" s="26" t="s">
        <v>548</v>
      </c>
      <c r="HE34" s="26" t="s">
        <v>549</v>
      </c>
      <c r="HF34" s="26" t="s">
        <v>550</v>
      </c>
      <c r="HG34" s="26" t="s">
        <v>551</v>
      </c>
      <c r="HH34" s="26" t="s">
        <v>552</v>
      </c>
      <c r="HI34" s="26" t="s">
        <v>553</v>
      </c>
      <c r="HJ34" s="26" t="s">
        <v>554</v>
      </c>
      <c r="HK34" s="26" t="s">
        <v>555</v>
      </c>
      <c r="HL34" s="26" t="s">
        <v>556</v>
      </c>
      <c r="HM34" s="26" t="s">
        <v>557</v>
      </c>
      <c r="HN34" s="26" t="s">
        <v>558</v>
      </c>
      <c r="HO34" s="26" t="s">
        <v>559</v>
      </c>
      <c r="HP34" s="26" t="s">
        <v>560</v>
      </c>
      <c r="HQ34" s="26" t="s">
        <v>561</v>
      </c>
      <c r="HR34" s="26" t="s">
        <v>562</v>
      </c>
      <c r="HS34" s="26" t="s">
        <v>563</v>
      </c>
      <c r="HT34" s="26" t="s">
        <v>564</v>
      </c>
      <c r="HU34" s="26" t="s">
        <v>565</v>
      </c>
      <c r="HV34" s="26" t="s">
        <v>566</v>
      </c>
      <c r="HW34" s="26" t="s">
        <v>567</v>
      </c>
      <c r="HX34" s="26" t="s">
        <v>568</v>
      </c>
      <c r="HY34" s="26" t="s">
        <v>569</v>
      </c>
      <c r="HZ34" s="27" t="s">
        <v>570</v>
      </c>
    </row>
    <row r="35" spans="2:234" ht="24" thickBot="1" x14ac:dyDescent="0.4">
      <c r="B35" s="6">
        <v>14</v>
      </c>
      <c r="C35" s="28">
        <f>IFERROR(IF(SUMIF('Вставить отчет '!$P:$P,$C$33&amp;"-"&amp;C$34&amp;"-"&amp;$B$35,'Вставить отчет '!$H:$H)&gt;VLOOKUP($C$33&amp;"-"&amp;C$34&amp;"-"&amp;$B$35,'Вставить отчет '!$P:$S,4,0),SUMIF('Вставить отчет '!$P:$P,$C$33&amp;"-"&amp;C$34&amp;"-"&amp;$B$35,'Вставить отчет '!$H:$H),SUMIF('Вставить отчет '!$P:$P,$C$33&amp;"-"&amp;C$34&amp;"-"&amp;$B$35,'Вставить отчет '!$H:$H)),0)</f>
        <v>0</v>
      </c>
      <c r="D35" s="28">
        <f>IFERROR(IF(SUMIF('Вставить отчет '!$P:$P,$C$33&amp;"-"&amp;D$34&amp;"-"&amp;$B$35,'Вставить отчет '!$H:$H)&gt;VLOOKUP($C$33&amp;"-"&amp;D$34&amp;"-"&amp;$B$35,'Вставить отчет '!$P:$S,4,0),SUMIF('Вставить отчет '!$P:$P,$C$33&amp;"-"&amp;D$34&amp;"-"&amp;$B$35,'Вставить отчет '!$H:$H),SUMIF('Вставить отчет '!$P:$P,$C$33&amp;"-"&amp;D$34&amp;"-"&amp;$B$35,'Вставить отчет '!$H:$H)),0)</f>
        <v>0</v>
      </c>
      <c r="E35" s="28">
        <f>IFERROR(IF(SUMIF('Вставить отчет '!$P:$P,$C$33&amp;"-"&amp;E$34&amp;"-"&amp;$B$35,'Вставить отчет '!$H:$H)&gt;VLOOKUP($C$33&amp;"-"&amp;E$34&amp;"-"&amp;$B$35,'Вставить отчет '!$P:$S,4,0),SUMIF('Вставить отчет '!$P:$P,$C$33&amp;"-"&amp;E$34&amp;"-"&amp;$B$35,'Вставить отчет '!$H:$H),SUMIF('Вставить отчет '!$P:$P,$C$33&amp;"-"&amp;E$34&amp;"-"&amp;$B$35,'Вставить отчет '!$H:$H)),0)</f>
        <v>0</v>
      </c>
      <c r="F35" s="28">
        <f>IFERROR(IF(SUMIF('Вставить отчет '!$P:$P,$C$33&amp;"-"&amp;F$34&amp;"-"&amp;$B$35,'Вставить отчет '!$H:$H)&gt;VLOOKUP($C$33&amp;"-"&amp;F$34&amp;"-"&amp;$B$35,'Вставить отчет '!$P:$S,4,0),SUMIF('Вставить отчет '!$P:$P,$C$33&amp;"-"&amp;F$34&amp;"-"&amp;$B$35,'Вставить отчет '!$H:$H),SUMIF('Вставить отчет '!$P:$P,$C$33&amp;"-"&amp;F$34&amp;"-"&amp;$B$35,'Вставить отчет '!$H:$H)),0)</f>
        <v>0</v>
      </c>
      <c r="G35" s="28">
        <f>IFERROR(IF(SUMIF('Вставить отчет '!$P:$P,$C$33&amp;"-"&amp;G$34&amp;"-"&amp;$B$35,'Вставить отчет '!$H:$H)&gt;VLOOKUP($C$33&amp;"-"&amp;G$34&amp;"-"&amp;$B$35,'Вставить отчет '!$P:$S,4,0),SUMIF('Вставить отчет '!$P:$P,$C$33&amp;"-"&amp;G$34&amp;"-"&amp;$B$35,'Вставить отчет '!$H:$H),SUMIF('Вставить отчет '!$P:$P,$C$33&amp;"-"&amp;G$34&amp;"-"&amp;$B$35,'Вставить отчет '!$H:$H)),0)</f>
        <v>0</v>
      </c>
      <c r="H35" s="28">
        <f>IFERROR(IF(SUMIF('Вставить отчет '!$P:$P,$C$33&amp;"-"&amp;H$34&amp;"-"&amp;$B$35,'Вставить отчет '!$H:$H)&gt;VLOOKUP($C$33&amp;"-"&amp;H$34&amp;"-"&amp;$B$35,'Вставить отчет '!$P:$S,4,0),SUMIF('Вставить отчет '!$P:$P,$C$33&amp;"-"&amp;H$34&amp;"-"&amp;$B$35,'Вставить отчет '!$H:$H),SUMIF('Вставить отчет '!$P:$P,$C$33&amp;"-"&amp;H$34&amp;"-"&amp;$B$35,'Вставить отчет '!$H:$H)),0)</f>
        <v>0</v>
      </c>
      <c r="I35" s="28">
        <f>IFERROR(IF(SUMIF('Вставить отчет '!$P:$P,$C$33&amp;"-"&amp;I$34&amp;"-"&amp;$B$35,'Вставить отчет '!$H:$H)&gt;VLOOKUP($C$33&amp;"-"&amp;I$34&amp;"-"&amp;$B$35,'Вставить отчет '!$P:$S,4,0),SUMIF('Вставить отчет '!$P:$P,$C$33&amp;"-"&amp;I$34&amp;"-"&amp;$B$35,'Вставить отчет '!$H:$H),SUMIF('Вставить отчет '!$P:$P,$C$33&amp;"-"&amp;I$34&amp;"-"&amp;$B$35,'Вставить отчет '!$H:$H)),0)</f>
        <v>0</v>
      </c>
      <c r="J35" s="28">
        <f>IFERROR(IF(SUMIF('Вставить отчет '!$P:$P,$C$33&amp;"-"&amp;J$34&amp;"-"&amp;$B$35,'Вставить отчет '!$H:$H)&gt;VLOOKUP($C$33&amp;"-"&amp;J$34&amp;"-"&amp;$B$35,'Вставить отчет '!$P:$S,4,0),SUMIF('Вставить отчет '!$P:$P,$C$33&amp;"-"&amp;J$34&amp;"-"&amp;$B$35,'Вставить отчет '!$H:$H),SUMIF('Вставить отчет '!$P:$P,$C$33&amp;"-"&amp;J$34&amp;"-"&amp;$B$35,'Вставить отчет '!$H:$H)),0)</f>
        <v>0</v>
      </c>
      <c r="K35" s="28">
        <f>IFERROR(IF(SUMIF('Вставить отчет '!$P:$P,$C$33&amp;"-"&amp;K$34&amp;"-"&amp;$B$35,'Вставить отчет '!$H:$H)&gt;VLOOKUP($C$33&amp;"-"&amp;K$34&amp;"-"&amp;$B$35,'Вставить отчет '!$P:$S,4,0),SUMIF('Вставить отчет '!$P:$P,$C$33&amp;"-"&amp;K$34&amp;"-"&amp;$B$35,'Вставить отчет '!$H:$H),SUMIF('Вставить отчет '!$P:$P,$C$33&amp;"-"&amp;K$34&amp;"-"&amp;$B$35,'Вставить отчет '!$H:$H)),0)</f>
        <v>0</v>
      </c>
      <c r="L35" s="28">
        <f>IFERROR(IF(SUMIF('Вставить отчет '!$P:$P,$C$33&amp;"-"&amp;L$34&amp;"-"&amp;$B$35,'Вставить отчет '!$H:$H)&gt;VLOOKUP($C$33&amp;"-"&amp;L$34&amp;"-"&amp;$B$35,'Вставить отчет '!$P:$S,4,0),SUMIF('Вставить отчет '!$P:$P,$C$33&amp;"-"&amp;L$34&amp;"-"&amp;$B$35,'Вставить отчет '!$H:$H),SUMIF('Вставить отчет '!$P:$P,$C$33&amp;"-"&amp;L$34&amp;"-"&amp;$B$35,'Вставить отчет '!$H:$H)),0)</f>
        <v>0</v>
      </c>
      <c r="M35" s="28">
        <f>IFERROR(IF(SUMIF('Вставить отчет '!$P:$P,$C$33&amp;"-"&amp;M$34&amp;"-"&amp;$B$35,'Вставить отчет '!$H:$H)&gt;VLOOKUP($C$33&amp;"-"&amp;M$34&amp;"-"&amp;$B$35,'Вставить отчет '!$P:$S,4,0),SUMIF('Вставить отчет '!$P:$P,$C$33&amp;"-"&amp;M$34&amp;"-"&amp;$B$35,'Вставить отчет '!$H:$H),SUMIF('Вставить отчет '!$P:$P,$C$33&amp;"-"&amp;M$34&amp;"-"&amp;$B$35,'Вставить отчет '!$H:$H)),0)</f>
        <v>0</v>
      </c>
      <c r="N35" s="28">
        <f>IFERROR(IF(SUMIF('Вставить отчет '!$P:$P,$C$33&amp;"-"&amp;N$34&amp;"-"&amp;$B$35,'Вставить отчет '!$H:$H)&gt;VLOOKUP($C$33&amp;"-"&amp;N$34&amp;"-"&amp;$B$35,'Вставить отчет '!$P:$S,4,0),SUMIF('Вставить отчет '!$P:$P,$C$33&amp;"-"&amp;N$34&amp;"-"&amp;$B$35,'Вставить отчет '!$H:$H),SUMIF('Вставить отчет '!$P:$P,$C$33&amp;"-"&amp;N$34&amp;"-"&amp;$B$35,'Вставить отчет '!$H:$H)),0)</f>
        <v>0</v>
      </c>
      <c r="O35" s="28">
        <f>IFERROR(IF(SUMIF('Вставить отчет '!$P:$P,$C$33&amp;"-"&amp;O$34&amp;"-"&amp;$B$35,'Вставить отчет '!$H:$H)&gt;VLOOKUP($C$33&amp;"-"&amp;O$34&amp;"-"&amp;$B$35,'Вставить отчет '!$P:$S,4,0),SUMIF('Вставить отчет '!$P:$P,$C$33&amp;"-"&amp;O$34&amp;"-"&amp;$B$35,'Вставить отчет '!$H:$H),SUMIF('Вставить отчет '!$P:$P,$C$33&amp;"-"&amp;O$34&amp;"-"&amp;$B$35,'Вставить отчет '!$H:$H)),0)</f>
        <v>0</v>
      </c>
      <c r="P35" s="28">
        <f>IFERROR(IF(SUMIF('Вставить отчет '!$P:$P,$C$33&amp;"-"&amp;P$34&amp;"-"&amp;$B$35,'Вставить отчет '!$H:$H)&gt;VLOOKUP($C$33&amp;"-"&amp;P$34&amp;"-"&amp;$B$35,'Вставить отчет '!$P:$S,4,0),SUMIF('Вставить отчет '!$P:$P,$C$33&amp;"-"&amp;P$34&amp;"-"&amp;$B$35,'Вставить отчет '!$H:$H),SUMIF('Вставить отчет '!$P:$P,$C$33&amp;"-"&amp;P$34&amp;"-"&amp;$B$35,'Вставить отчет '!$H:$H)),0)</f>
        <v>0</v>
      </c>
      <c r="Q35" s="28">
        <f>IFERROR(IF(SUMIF('Вставить отчет '!$P:$P,$C$33&amp;"-"&amp;Q$34&amp;"-"&amp;$B$35,'Вставить отчет '!$H:$H)&gt;VLOOKUP($C$33&amp;"-"&amp;Q$34&amp;"-"&amp;$B$35,'Вставить отчет '!$P:$S,4,0),SUMIF('Вставить отчет '!$P:$P,$C$33&amp;"-"&amp;Q$34&amp;"-"&amp;$B$35,'Вставить отчет '!$H:$H),SUMIF('Вставить отчет '!$P:$P,$C$33&amp;"-"&amp;Q$34&amp;"-"&amp;$B$35,'Вставить отчет '!$H:$H)),0)</f>
        <v>0</v>
      </c>
      <c r="R35" s="28">
        <f>IFERROR(IF(SUMIF('Вставить отчет '!$P:$P,$C$33&amp;"-"&amp;R$34&amp;"-"&amp;$B$35,'Вставить отчет '!$H:$H)&gt;VLOOKUP($C$33&amp;"-"&amp;R$34&amp;"-"&amp;$B$35,'Вставить отчет '!$P:$S,4,0),SUMIF('Вставить отчет '!$P:$P,$C$33&amp;"-"&amp;R$34&amp;"-"&amp;$B$35,'Вставить отчет '!$H:$H),SUMIF('Вставить отчет '!$P:$P,$C$33&amp;"-"&amp;R$34&amp;"-"&amp;$B$35,'Вставить отчет '!$H:$H)),0)</f>
        <v>0</v>
      </c>
      <c r="S35" s="28">
        <f>IFERROR(IF(SUMIF('Вставить отчет '!$P:$P,$C$33&amp;"-"&amp;S$34&amp;"-"&amp;$B$35,'Вставить отчет '!$H:$H)&gt;VLOOKUP($C$33&amp;"-"&amp;S$34&amp;"-"&amp;$B$35,'Вставить отчет '!$P:$S,4,0),SUMIF('Вставить отчет '!$P:$P,$C$33&amp;"-"&amp;S$34&amp;"-"&amp;$B$35,'Вставить отчет '!$H:$H),SUMIF('Вставить отчет '!$P:$P,$C$33&amp;"-"&amp;S$34&amp;"-"&amp;$B$35,'Вставить отчет '!$H:$H)),0)</f>
        <v>0</v>
      </c>
      <c r="T35" s="28">
        <f>IFERROR(IF(SUMIF('Вставить отчет '!$P:$P,$C$33&amp;"-"&amp;T$34&amp;"-"&amp;$B$35,'Вставить отчет '!$H:$H)&gt;VLOOKUP($C$33&amp;"-"&amp;T$34&amp;"-"&amp;$B$35,'Вставить отчет '!$P:$S,4,0),SUMIF('Вставить отчет '!$P:$P,$C$33&amp;"-"&amp;T$34&amp;"-"&amp;$B$35,'Вставить отчет '!$H:$H),SUMIF('Вставить отчет '!$P:$P,$C$33&amp;"-"&amp;T$34&amp;"-"&amp;$B$35,'Вставить отчет '!$H:$H)),0)</f>
        <v>1</v>
      </c>
      <c r="U35" s="28">
        <f>IFERROR(IF(SUMIF('Вставить отчет '!$P:$P,$C$33&amp;"-"&amp;U$34&amp;"-"&amp;$B$35,'Вставить отчет '!$H:$H)&gt;VLOOKUP($C$33&amp;"-"&amp;U$34&amp;"-"&amp;$B$35,'Вставить отчет '!$P:$S,4,0),SUMIF('Вставить отчет '!$P:$P,$C$33&amp;"-"&amp;U$34&amp;"-"&amp;$B$35,'Вставить отчет '!$H:$H),SUMIF('Вставить отчет '!$P:$P,$C$33&amp;"-"&amp;U$34&amp;"-"&amp;$B$35,'Вставить отчет '!$H:$H)),0)</f>
        <v>0</v>
      </c>
      <c r="V35" s="28">
        <f>IFERROR(IF(SUMIF('Вставить отчет '!$P:$P,$C$33&amp;"-"&amp;V$34&amp;"-"&amp;$B$35,'Вставить отчет '!$H:$H)&gt;VLOOKUP($C$33&amp;"-"&amp;V$34&amp;"-"&amp;$B$35,'Вставить отчет '!$P:$S,4,0),SUMIF('Вставить отчет '!$P:$P,$C$33&amp;"-"&amp;V$34&amp;"-"&amp;$B$35,'Вставить отчет '!$H:$H),SUMIF('Вставить отчет '!$P:$P,$C$33&amp;"-"&amp;V$34&amp;"-"&amp;$B$35,'Вставить отчет '!$H:$H)),0)</f>
        <v>0</v>
      </c>
      <c r="W35" s="28">
        <f>IFERROR(IF(SUMIF('Вставить отчет '!$P:$P,$C$33&amp;"-"&amp;W$34&amp;"-"&amp;$B$35,'Вставить отчет '!$H:$H)&gt;VLOOKUP($C$33&amp;"-"&amp;W$34&amp;"-"&amp;$B$35,'Вставить отчет '!$P:$S,4,0),SUMIF('Вставить отчет '!$P:$P,$C$33&amp;"-"&amp;W$34&amp;"-"&amp;$B$35,'Вставить отчет '!$H:$H),SUMIF('Вставить отчет '!$P:$P,$C$33&amp;"-"&amp;W$34&amp;"-"&amp;$B$35,'Вставить отчет '!$H:$H)),0)</f>
        <v>0</v>
      </c>
      <c r="X35" s="28">
        <f>IFERROR(IF(SUMIF('Вставить отчет '!$P:$P,$C$33&amp;"-"&amp;X$34&amp;"-"&amp;$B$35,'Вставить отчет '!$H:$H)&gt;VLOOKUP($C$33&amp;"-"&amp;X$34&amp;"-"&amp;$B$35,'Вставить отчет '!$P:$S,4,0),SUMIF('Вставить отчет '!$P:$P,$C$33&amp;"-"&amp;X$34&amp;"-"&amp;$B$35,'Вставить отчет '!$H:$H),SUMIF('Вставить отчет '!$P:$P,$C$33&amp;"-"&amp;X$34&amp;"-"&amp;$B$35,'Вставить отчет '!$H:$H)),0)</f>
        <v>0</v>
      </c>
      <c r="Y35" s="28">
        <f>IFERROR(IF(SUMIF('Вставить отчет '!$P:$P,$C$33&amp;"-"&amp;Y$34&amp;"-"&amp;$B$35,'Вставить отчет '!$H:$H)&gt;VLOOKUP($C$33&amp;"-"&amp;Y$34&amp;"-"&amp;$B$35,'Вставить отчет '!$P:$S,4,0),SUMIF('Вставить отчет '!$P:$P,$C$33&amp;"-"&amp;Y$34&amp;"-"&amp;$B$35,'Вставить отчет '!$H:$H),SUMIF('Вставить отчет '!$P:$P,$C$33&amp;"-"&amp;Y$34&amp;"-"&amp;$B$35,'Вставить отчет '!$H:$H)),0)</f>
        <v>0</v>
      </c>
      <c r="Z35" s="28">
        <f>IFERROR(IF(SUMIF('Вставить отчет '!$P:$P,$C$33&amp;"-"&amp;Z$34&amp;"-"&amp;$B$35,'Вставить отчет '!$H:$H)&gt;VLOOKUP($C$33&amp;"-"&amp;Z$34&amp;"-"&amp;$B$35,'Вставить отчет '!$P:$S,4,0),SUMIF('Вставить отчет '!$P:$P,$C$33&amp;"-"&amp;Z$34&amp;"-"&amp;$B$35,'Вставить отчет '!$H:$H),SUMIF('Вставить отчет '!$P:$P,$C$33&amp;"-"&amp;Z$34&amp;"-"&amp;$B$35,'Вставить отчет '!$H:$H)),0)</f>
        <v>0</v>
      </c>
      <c r="AA35" s="28">
        <f>IFERROR(IF(SUMIF('Вставить отчет '!$P:$P,$C$33&amp;"-"&amp;AA$34&amp;"-"&amp;$B$35,'Вставить отчет '!$H:$H)&gt;VLOOKUP($C$33&amp;"-"&amp;AA$34&amp;"-"&amp;$B$35,'Вставить отчет '!$P:$S,4,0),SUMIF('Вставить отчет '!$P:$P,$C$33&amp;"-"&amp;AA$34&amp;"-"&amp;$B$35,'Вставить отчет '!$H:$H),SUMIF('Вставить отчет '!$P:$P,$C$33&amp;"-"&amp;AA$34&amp;"-"&amp;$B$35,'Вставить отчет '!$H:$H)),0)</f>
        <v>0</v>
      </c>
      <c r="AB35" s="28">
        <f>IFERROR(IF(SUMIF('Вставить отчет '!$P:$P,$C$33&amp;"-"&amp;AB$34&amp;"-"&amp;$B$35,'Вставить отчет '!$H:$H)&gt;VLOOKUP($C$33&amp;"-"&amp;AB$34&amp;"-"&amp;$B$35,'Вставить отчет '!$P:$S,4,0),SUMIF('Вставить отчет '!$P:$P,$C$33&amp;"-"&amp;AB$34&amp;"-"&amp;$B$35,'Вставить отчет '!$H:$H),SUMIF('Вставить отчет '!$P:$P,$C$33&amp;"-"&amp;AB$34&amp;"-"&amp;$B$35,'Вставить отчет '!$H:$H)),0)</f>
        <v>0</v>
      </c>
      <c r="AC35" s="28">
        <f>IFERROR(IF(SUMIF('Вставить отчет '!$P:$P,$C$33&amp;"-"&amp;AC$34&amp;"-"&amp;$B$35,'Вставить отчет '!$H:$H)&gt;VLOOKUP($C$33&amp;"-"&amp;AC$34&amp;"-"&amp;$B$35,'Вставить отчет '!$P:$S,4,0),SUMIF('Вставить отчет '!$P:$P,$C$33&amp;"-"&amp;AC$34&amp;"-"&amp;$B$35,'Вставить отчет '!$H:$H),SUMIF('Вставить отчет '!$P:$P,$C$33&amp;"-"&amp;AC$34&amp;"-"&amp;$B$35,'Вставить отчет '!$H:$H)),0)</f>
        <v>0</v>
      </c>
      <c r="AD35" s="28">
        <f>IFERROR(IF(SUMIF('Вставить отчет '!$P:$P,$C$33&amp;"-"&amp;AD$34&amp;"-"&amp;$B$35,'Вставить отчет '!$H:$H)&gt;VLOOKUP($C$33&amp;"-"&amp;AD$34&amp;"-"&amp;$B$35,'Вставить отчет '!$P:$S,4,0),SUMIF('Вставить отчет '!$P:$P,$C$33&amp;"-"&amp;AD$34&amp;"-"&amp;$B$35,'Вставить отчет '!$H:$H),SUMIF('Вставить отчет '!$P:$P,$C$33&amp;"-"&amp;AD$34&amp;"-"&amp;$B$35,'Вставить отчет '!$H:$H)),0)</f>
        <v>0</v>
      </c>
      <c r="AE35" s="28">
        <f>IFERROR(IF(SUMIF('Вставить отчет '!$P:$P,$C$33&amp;"-"&amp;AE$34&amp;"-"&amp;$B$35,'Вставить отчет '!$H:$H)&gt;VLOOKUP($C$33&amp;"-"&amp;AE$34&amp;"-"&amp;$B$35,'Вставить отчет '!$P:$S,4,0),SUMIF('Вставить отчет '!$P:$P,$C$33&amp;"-"&amp;AE$34&amp;"-"&amp;$B$35,'Вставить отчет '!$H:$H),SUMIF('Вставить отчет '!$P:$P,$C$33&amp;"-"&amp;AE$34&amp;"-"&amp;$B$35,'Вставить отчет '!$H:$H)),0)</f>
        <v>0</v>
      </c>
      <c r="AF35" s="28">
        <f>IFERROR(IF(SUMIF('Вставить отчет '!$P:$P,$C$33&amp;"-"&amp;AF$34&amp;"-"&amp;$B$35,'Вставить отчет '!$H:$H)&gt;VLOOKUP($C$33&amp;"-"&amp;AF$34&amp;"-"&amp;$B$35,'Вставить отчет '!$P:$S,4,0),SUMIF('Вставить отчет '!$P:$P,$C$33&amp;"-"&amp;AF$34&amp;"-"&amp;$B$35,'Вставить отчет '!$H:$H),SUMIF('Вставить отчет '!$P:$P,$C$33&amp;"-"&amp;AF$34&amp;"-"&amp;$B$35,'Вставить отчет '!$H:$H)),0)</f>
        <v>1</v>
      </c>
      <c r="AG35" s="28">
        <f>IFERROR(IF(SUMIF('Вставить отчет '!$P:$P,$C$33&amp;"-"&amp;AG$34&amp;"-"&amp;$B$35,'Вставить отчет '!$H:$H)&gt;VLOOKUP($C$33&amp;"-"&amp;AG$34&amp;"-"&amp;$B$35,'Вставить отчет '!$P:$S,4,0),SUMIF('Вставить отчет '!$P:$P,$C$33&amp;"-"&amp;AG$34&amp;"-"&amp;$B$35,'Вставить отчет '!$H:$H),SUMIF('Вставить отчет '!$P:$P,$C$33&amp;"-"&amp;AG$34&amp;"-"&amp;$B$35,'Вставить отчет '!$H:$H)),0)</f>
        <v>1</v>
      </c>
      <c r="AH35" s="28">
        <f>IFERROR(IF(SUMIF('Вставить отчет '!$P:$P,$C$33&amp;"-"&amp;AH$34&amp;"-"&amp;$B$35,'Вставить отчет '!$H:$H)&gt;VLOOKUP($C$33&amp;"-"&amp;AH$34&amp;"-"&amp;$B$35,'Вставить отчет '!$P:$S,4,0),SUMIF('Вставить отчет '!$P:$P,$C$33&amp;"-"&amp;AH$34&amp;"-"&amp;$B$35,'Вставить отчет '!$H:$H),SUMIF('Вставить отчет '!$P:$P,$C$33&amp;"-"&amp;AH$34&amp;"-"&amp;$B$35,'Вставить отчет '!$H:$H)),0)</f>
        <v>3</v>
      </c>
      <c r="AI35" s="28">
        <f>IFERROR(IF(SUMIF('Вставить отчет '!$P:$P,$C$33&amp;"-"&amp;AI$34&amp;"-"&amp;$B$35,'Вставить отчет '!$H:$H)&gt;VLOOKUP($C$33&amp;"-"&amp;AI$34&amp;"-"&amp;$B$35,'Вставить отчет '!$P:$S,4,0),SUMIF('Вставить отчет '!$P:$P,$C$33&amp;"-"&amp;AI$34&amp;"-"&amp;$B$35,'Вставить отчет '!$H:$H),SUMIF('Вставить отчет '!$P:$P,$C$33&amp;"-"&amp;AI$34&amp;"-"&amp;$B$35,'Вставить отчет '!$H:$H)),0)</f>
        <v>0</v>
      </c>
      <c r="AJ35" s="28">
        <f>IFERROR(IF(SUMIF('Вставить отчет '!$P:$P,$C$33&amp;"-"&amp;AJ$34&amp;"-"&amp;$B$35,'Вставить отчет '!$H:$H)&gt;VLOOKUP($C$33&amp;"-"&amp;AJ$34&amp;"-"&amp;$B$35,'Вставить отчет '!$P:$S,4,0),SUMIF('Вставить отчет '!$P:$P,$C$33&amp;"-"&amp;AJ$34&amp;"-"&amp;$B$35,'Вставить отчет '!$H:$H),SUMIF('Вставить отчет '!$P:$P,$C$33&amp;"-"&amp;AJ$34&amp;"-"&amp;$B$35,'Вставить отчет '!$H:$H)),0)</f>
        <v>0</v>
      </c>
      <c r="AK35" s="28">
        <f>IFERROR(IF(SUMIF('Вставить отчет '!$P:$P,$C$33&amp;"-"&amp;AK$34&amp;"-"&amp;$B$35,'Вставить отчет '!$H:$H)&gt;VLOOKUP($C$33&amp;"-"&amp;AK$34&amp;"-"&amp;$B$35,'Вставить отчет '!$P:$S,4,0),SUMIF('Вставить отчет '!$P:$P,$C$33&amp;"-"&amp;AK$34&amp;"-"&amp;$B$35,'Вставить отчет '!$H:$H),SUMIF('Вставить отчет '!$P:$P,$C$33&amp;"-"&amp;AK$34&amp;"-"&amp;$B$35,'Вставить отчет '!$H:$H)),0)</f>
        <v>0</v>
      </c>
      <c r="AL35" s="28">
        <f>IFERROR(IF(SUMIF('Вставить отчет '!$P:$P,$C$33&amp;"-"&amp;AL$34&amp;"-"&amp;$B$35,'Вставить отчет '!$H:$H)&gt;VLOOKUP($C$33&amp;"-"&amp;AL$34&amp;"-"&amp;$B$35,'Вставить отчет '!$P:$S,4,0),SUMIF('Вставить отчет '!$P:$P,$C$33&amp;"-"&amp;AL$34&amp;"-"&amp;$B$35,'Вставить отчет '!$H:$H),SUMIF('Вставить отчет '!$P:$P,$C$33&amp;"-"&amp;AL$34&amp;"-"&amp;$B$35,'Вставить отчет '!$H:$H)),0)</f>
        <v>0</v>
      </c>
      <c r="AM35" s="28">
        <f>IFERROR(IF(SUMIF('Вставить отчет '!$P:$P,$C$33&amp;"-"&amp;AM$34&amp;"-"&amp;$B$35,'Вставить отчет '!$H:$H)&gt;VLOOKUP($C$33&amp;"-"&amp;AM$34&amp;"-"&amp;$B$35,'Вставить отчет '!$P:$S,4,0),SUMIF('Вставить отчет '!$P:$P,$C$33&amp;"-"&amp;AM$34&amp;"-"&amp;$B$35,'Вставить отчет '!$H:$H),SUMIF('Вставить отчет '!$P:$P,$C$33&amp;"-"&amp;AM$34&amp;"-"&amp;$B$35,'Вставить отчет '!$H:$H)),0)</f>
        <v>0</v>
      </c>
      <c r="AN35" s="28">
        <f>IFERROR(IF(SUMIF('Вставить отчет '!$P:$P,$C$33&amp;"-"&amp;AN$34&amp;"-"&amp;$B$35,'Вставить отчет '!$H:$H)&gt;VLOOKUP($C$33&amp;"-"&amp;AN$34&amp;"-"&amp;$B$35,'Вставить отчет '!$P:$S,4,0),SUMIF('Вставить отчет '!$P:$P,$C$33&amp;"-"&amp;AN$34&amp;"-"&amp;$B$35,'Вставить отчет '!$H:$H),SUMIF('Вставить отчет '!$P:$P,$C$33&amp;"-"&amp;AN$34&amp;"-"&amp;$B$35,'Вставить отчет '!$H:$H)),0)</f>
        <v>0</v>
      </c>
      <c r="AO35" s="28">
        <f>IFERROR(IF(SUMIF('Вставить отчет '!$P:$P,$C$33&amp;"-"&amp;AO$34&amp;"-"&amp;$B$35,'Вставить отчет '!$H:$H)&gt;VLOOKUP($C$33&amp;"-"&amp;AO$34&amp;"-"&amp;$B$35,'Вставить отчет '!$P:$S,4,0),SUMIF('Вставить отчет '!$P:$P,$C$33&amp;"-"&amp;AO$34&amp;"-"&amp;$B$35,'Вставить отчет '!$H:$H),SUMIF('Вставить отчет '!$P:$P,$C$33&amp;"-"&amp;AO$34&amp;"-"&amp;$B$35,'Вставить отчет '!$H:$H)),0)</f>
        <v>0</v>
      </c>
      <c r="AP35" s="28">
        <f>IFERROR(IF(SUMIF('Вставить отчет '!$P:$P,$C$33&amp;"-"&amp;AP$34&amp;"-"&amp;$B$35,'Вставить отчет '!$H:$H)&gt;VLOOKUP($C$33&amp;"-"&amp;AP$34&amp;"-"&amp;$B$35,'Вставить отчет '!$P:$S,4,0),SUMIF('Вставить отчет '!$P:$P,$C$33&amp;"-"&amp;AP$34&amp;"-"&amp;$B$35,'Вставить отчет '!$H:$H),SUMIF('Вставить отчет '!$P:$P,$C$33&amp;"-"&amp;AP$34&amp;"-"&amp;$B$35,'Вставить отчет '!$H:$H)),0)</f>
        <v>0</v>
      </c>
      <c r="AQ35" s="28">
        <f>IFERROR(IF(SUMIF('Вставить отчет '!$P:$P,$C$33&amp;"-"&amp;AQ$34&amp;"-"&amp;$B$35,'Вставить отчет '!$H:$H)&gt;VLOOKUP($C$33&amp;"-"&amp;AQ$34&amp;"-"&amp;$B$35,'Вставить отчет '!$P:$S,4,0),SUMIF('Вставить отчет '!$P:$P,$C$33&amp;"-"&amp;AQ$34&amp;"-"&amp;$B$35,'Вставить отчет '!$H:$H),SUMIF('Вставить отчет '!$P:$P,$C$33&amp;"-"&amp;AQ$34&amp;"-"&amp;$B$35,'Вставить отчет '!$H:$H)),0)</f>
        <v>0</v>
      </c>
      <c r="AR35" s="28">
        <f>IFERROR(IF(SUMIF('Вставить отчет '!$P:$P,$C$33&amp;"-"&amp;AR$34&amp;"-"&amp;$B$35,'Вставить отчет '!$H:$H)&gt;VLOOKUP($C$33&amp;"-"&amp;AR$34&amp;"-"&amp;$B$35,'Вставить отчет '!$P:$S,4,0),SUMIF('Вставить отчет '!$P:$P,$C$33&amp;"-"&amp;AR$34&amp;"-"&amp;$B$35,'Вставить отчет '!$H:$H),SUMIF('Вставить отчет '!$P:$P,$C$33&amp;"-"&amp;AR$34&amp;"-"&amp;$B$35,'Вставить отчет '!$H:$H)),0)</f>
        <v>3</v>
      </c>
      <c r="AS35" s="28">
        <f>IFERROR(IF(SUMIF('Вставить отчет '!$P:$P,$C$33&amp;"-"&amp;AS$34&amp;"-"&amp;$B$35,'Вставить отчет '!$H:$H)&gt;VLOOKUP($C$33&amp;"-"&amp;AS$34&amp;"-"&amp;$B$35,'Вставить отчет '!$P:$S,4,0),SUMIF('Вставить отчет '!$P:$P,$C$33&amp;"-"&amp;AS$34&amp;"-"&amp;$B$35,'Вставить отчет '!$H:$H),SUMIF('Вставить отчет '!$P:$P,$C$33&amp;"-"&amp;AS$34&amp;"-"&amp;$B$35,'Вставить отчет '!$H:$H)),0)</f>
        <v>0</v>
      </c>
      <c r="AT35" s="28">
        <f>IFERROR(IF(SUMIF('Вставить отчет '!$P:$P,$C$33&amp;"-"&amp;AT$34&amp;"-"&amp;$B$35,'Вставить отчет '!$H:$H)&gt;VLOOKUP($C$33&amp;"-"&amp;AT$34&amp;"-"&amp;$B$35,'Вставить отчет '!$P:$S,4,0),SUMIF('Вставить отчет '!$P:$P,$C$33&amp;"-"&amp;AT$34&amp;"-"&amp;$B$35,'Вставить отчет '!$H:$H),SUMIF('Вставить отчет '!$P:$P,$C$33&amp;"-"&amp;AT$34&amp;"-"&amp;$B$35,'Вставить отчет '!$H:$H)),0)</f>
        <v>0</v>
      </c>
      <c r="AU35" s="28">
        <f>IFERROR(IF(SUMIF('Вставить отчет '!$P:$P,$C$33&amp;"-"&amp;AU$34&amp;"-"&amp;$B$35,'Вставить отчет '!$H:$H)&gt;VLOOKUP($C$33&amp;"-"&amp;AU$34&amp;"-"&amp;$B$35,'Вставить отчет '!$P:$S,4,0),SUMIF('Вставить отчет '!$P:$P,$C$33&amp;"-"&amp;AU$34&amp;"-"&amp;$B$35,'Вставить отчет '!$H:$H),SUMIF('Вставить отчет '!$P:$P,$C$33&amp;"-"&amp;AU$34&amp;"-"&amp;$B$35,'Вставить отчет '!$H:$H)),0)</f>
        <v>0</v>
      </c>
      <c r="AV35" s="28">
        <f>IFERROR(IF(SUMIF('Вставить отчет '!$P:$P,$C$33&amp;"-"&amp;AV$34&amp;"-"&amp;$B$35,'Вставить отчет '!$H:$H)&gt;VLOOKUP($C$33&amp;"-"&amp;AV$34&amp;"-"&amp;$B$35,'Вставить отчет '!$P:$S,4,0),SUMIF('Вставить отчет '!$P:$P,$C$33&amp;"-"&amp;AV$34&amp;"-"&amp;$B$35,'Вставить отчет '!$H:$H),SUMIF('Вставить отчет '!$P:$P,$C$33&amp;"-"&amp;AV$34&amp;"-"&amp;$B$35,'Вставить отчет '!$H:$H)),0)</f>
        <v>0</v>
      </c>
      <c r="AW35" s="28">
        <f>IFERROR(IF(SUMIF('Вставить отчет '!$P:$P,$C$33&amp;"-"&amp;AW$34&amp;"-"&amp;$B$35,'Вставить отчет '!$H:$H)&gt;VLOOKUP($C$33&amp;"-"&amp;AW$34&amp;"-"&amp;$B$35,'Вставить отчет '!$P:$S,4,0),SUMIF('Вставить отчет '!$P:$P,$C$33&amp;"-"&amp;AW$34&amp;"-"&amp;$B$35,'Вставить отчет '!$H:$H),SUMIF('Вставить отчет '!$P:$P,$C$33&amp;"-"&amp;AW$34&amp;"-"&amp;$B$35,'Вставить отчет '!$H:$H)),0)</f>
        <v>0</v>
      </c>
      <c r="AX35" s="28">
        <f>IFERROR(IF(SUMIF('Вставить отчет '!$P:$P,$C$33&amp;"-"&amp;AX$34&amp;"-"&amp;$B$35,'Вставить отчет '!$H:$H)&gt;VLOOKUP($C$33&amp;"-"&amp;AX$34&amp;"-"&amp;$B$35,'Вставить отчет '!$P:$S,4,0),SUMIF('Вставить отчет '!$P:$P,$C$33&amp;"-"&amp;AX$34&amp;"-"&amp;$B$35,'Вставить отчет '!$H:$H),SUMIF('Вставить отчет '!$P:$P,$C$33&amp;"-"&amp;AX$34&amp;"-"&amp;$B$35,'Вставить отчет '!$H:$H)),0)</f>
        <v>0</v>
      </c>
      <c r="AY35" s="28">
        <f>IFERROR(IF(SUMIF('Вставить отчет '!$P:$P,$C$33&amp;"-"&amp;AY$34&amp;"-"&amp;$B$35,'Вставить отчет '!$H:$H)&gt;VLOOKUP($C$33&amp;"-"&amp;AY$34&amp;"-"&amp;$B$35,'Вставить отчет '!$P:$S,4,0),SUMIF('Вставить отчет '!$P:$P,$C$33&amp;"-"&amp;AY$34&amp;"-"&amp;$B$35,'Вставить отчет '!$H:$H),SUMIF('Вставить отчет '!$P:$P,$C$33&amp;"-"&amp;AY$34&amp;"-"&amp;$B$35,'Вставить отчет '!$H:$H)),0)</f>
        <v>0</v>
      </c>
      <c r="AZ35" s="28">
        <f>IFERROR(IF(SUMIF('Вставить отчет '!$P:$P,$C$33&amp;"-"&amp;AZ$34&amp;"-"&amp;$B$35,'Вставить отчет '!$H:$H)&gt;VLOOKUP($C$33&amp;"-"&amp;AZ$34&amp;"-"&amp;$B$35,'Вставить отчет '!$P:$S,4,0),SUMIF('Вставить отчет '!$P:$P,$C$33&amp;"-"&amp;AZ$34&amp;"-"&amp;$B$35,'Вставить отчет '!$H:$H),SUMIF('Вставить отчет '!$P:$P,$C$33&amp;"-"&amp;AZ$34&amp;"-"&amp;$B$35,'Вставить отчет '!$H:$H)),0)</f>
        <v>0</v>
      </c>
      <c r="BA35" s="28">
        <f>IFERROR(IF(SUMIF('Вставить отчет '!$P:$P,$C$33&amp;"-"&amp;BA$34&amp;"-"&amp;$B$35,'Вставить отчет '!$H:$H)&gt;VLOOKUP($C$33&amp;"-"&amp;BA$34&amp;"-"&amp;$B$35,'Вставить отчет '!$P:$S,4,0),SUMIF('Вставить отчет '!$P:$P,$C$33&amp;"-"&amp;BA$34&amp;"-"&amp;$B$35,'Вставить отчет '!$H:$H),SUMIF('Вставить отчет '!$P:$P,$C$33&amp;"-"&amp;BA$34&amp;"-"&amp;$B$35,'Вставить отчет '!$H:$H)),0)</f>
        <v>0</v>
      </c>
      <c r="BB35" s="28">
        <f>IFERROR(IF(SUMIF('Вставить отчет '!$P:$P,$C$33&amp;"-"&amp;BB$34&amp;"-"&amp;$B$35,'Вставить отчет '!$H:$H)&gt;VLOOKUP($C$33&amp;"-"&amp;BB$34&amp;"-"&amp;$B$35,'Вставить отчет '!$P:$S,4,0),SUMIF('Вставить отчет '!$P:$P,$C$33&amp;"-"&amp;BB$34&amp;"-"&amp;$B$35,'Вставить отчет '!$H:$H),SUMIF('Вставить отчет '!$P:$P,$C$33&amp;"-"&amp;BB$34&amp;"-"&amp;$B$35,'Вставить отчет '!$H:$H)),0)</f>
        <v>0</v>
      </c>
      <c r="BC35" s="28">
        <f>IFERROR(IF(SUMIF('Вставить отчет '!$P:$P,$C$33&amp;"-"&amp;BC$34&amp;"-"&amp;$B$35,'Вставить отчет '!$H:$H)&gt;VLOOKUP($C$33&amp;"-"&amp;BC$34&amp;"-"&amp;$B$35,'Вставить отчет '!$P:$S,4,0),SUMIF('Вставить отчет '!$P:$P,$C$33&amp;"-"&amp;BC$34&amp;"-"&amp;$B$35,'Вставить отчет '!$H:$H),SUMIF('Вставить отчет '!$P:$P,$C$33&amp;"-"&amp;BC$34&amp;"-"&amp;$B$35,'Вставить отчет '!$H:$H)),0)</f>
        <v>0</v>
      </c>
      <c r="BD35" s="28">
        <f>IFERROR(IF(SUMIF('Вставить отчет '!$P:$P,$C$33&amp;"-"&amp;BD$34&amp;"-"&amp;$B$35,'Вставить отчет '!$H:$H)&gt;VLOOKUP($C$33&amp;"-"&amp;BD$34&amp;"-"&amp;$B$35,'Вставить отчет '!$P:$S,4,0),SUMIF('Вставить отчет '!$P:$P,$C$33&amp;"-"&amp;BD$34&amp;"-"&amp;$B$35,'Вставить отчет '!$H:$H),SUMIF('Вставить отчет '!$P:$P,$C$33&amp;"-"&amp;BD$34&amp;"-"&amp;$B$35,'Вставить отчет '!$H:$H)),0)</f>
        <v>0</v>
      </c>
      <c r="BE35" s="28">
        <f>IFERROR(IF(SUMIF('Вставить отчет '!$P:$P,$C$33&amp;"-"&amp;BE$34&amp;"-"&amp;$B$35,'Вставить отчет '!$H:$H)&gt;VLOOKUP($C$33&amp;"-"&amp;BE$34&amp;"-"&amp;$B$35,'Вставить отчет '!$P:$S,4,0),SUMIF('Вставить отчет '!$P:$P,$C$33&amp;"-"&amp;BE$34&amp;"-"&amp;$B$35,'Вставить отчет '!$H:$H),SUMIF('Вставить отчет '!$P:$P,$C$33&amp;"-"&amp;BE$34&amp;"-"&amp;$B$35,'Вставить отчет '!$H:$H)),0)</f>
        <v>0</v>
      </c>
      <c r="BF35" s="28">
        <f>IFERROR(IF(SUMIF('Вставить отчет '!$P:$P,$C$33&amp;"-"&amp;BF$34&amp;"-"&amp;$B$35,'Вставить отчет '!$H:$H)&gt;VLOOKUP($C$33&amp;"-"&amp;BF$34&amp;"-"&amp;$B$35,'Вставить отчет '!$P:$S,4,0),SUMIF('Вставить отчет '!$P:$P,$C$33&amp;"-"&amp;BF$34&amp;"-"&amp;$B$35,'Вставить отчет '!$H:$H),SUMIF('Вставить отчет '!$P:$P,$C$33&amp;"-"&amp;BF$34&amp;"-"&amp;$B$35,'Вставить отчет '!$H:$H)),0)</f>
        <v>0</v>
      </c>
      <c r="BG35" s="28">
        <f>IFERROR(IF(SUMIF('Вставить отчет '!$P:$P,$C$33&amp;"-"&amp;BG$34&amp;"-"&amp;$B$35,'Вставить отчет '!$H:$H)&gt;VLOOKUP($C$33&amp;"-"&amp;BG$34&amp;"-"&amp;$B$35,'Вставить отчет '!$P:$S,4,0),SUMIF('Вставить отчет '!$P:$P,$C$33&amp;"-"&amp;BG$34&amp;"-"&amp;$B$35,'Вставить отчет '!$H:$H),SUMIF('Вставить отчет '!$P:$P,$C$33&amp;"-"&amp;BG$34&amp;"-"&amp;$B$35,'Вставить отчет '!$H:$H)),0)</f>
        <v>0</v>
      </c>
      <c r="BH35" s="28">
        <f>IFERROR(IF(SUMIF('Вставить отчет '!$P:$P,$C$33&amp;"-"&amp;BH$34&amp;"-"&amp;$B$35,'Вставить отчет '!$H:$H)&gt;VLOOKUP($C$33&amp;"-"&amp;BH$34&amp;"-"&amp;$B$35,'Вставить отчет '!$P:$S,4,0),SUMIF('Вставить отчет '!$P:$P,$C$33&amp;"-"&amp;BH$34&amp;"-"&amp;$B$35,'Вставить отчет '!$H:$H),SUMIF('Вставить отчет '!$P:$P,$C$33&amp;"-"&amp;BH$34&amp;"-"&amp;$B$35,'Вставить отчет '!$H:$H)),0)</f>
        <v>0</v>
      </c>
      <c r="BI35" s="28">
        <f>IFERROR(IF(SUMIF('Вставить отчет '!$P:$P,$C$33&amp;"-"&amp;BI$34&amp;"-"&amp;$B$35,'Вставить отчет '!$H:$H)&gt;VLOOKUP($C$33&amp;"-"&amp;BI$34&amp;"-"&amp;$B$35,'Вставить отчет '!$P:$S,4,0),SUMIF('Вставить отчет '!$P:$P,$C$33&amp;"-"&amp;BI$34&amp;"-"&amp;$B$35,'Вставить отчет '!$H:$H),SUMIF('Вставить отчет '!$P:$P,$C$33&amp;"-"&amp;BI$34&amp;"-"&amp;$B$35,'Вставить отчет '!$H:$H)),0)</f>
        <v>0</v>
      </c>
      <c r="BJ35" s="28">
        <f>IFERROR(IF(SUMIF('Вставить отчет '!$P:$P,$C$33&amp;"-"&amp;BJ$34&amp;"-"&amp;$B$35,'Вставить отчет '!$H:$H)&gt;VLOOKUP($C$33&amp;"-"&amp;BJ$34&amp;"-"&amp;$B$35,'Вставить отчет '!$P:$S,4,0),SUMIF('Вставить отчет '!$P:$P,$C$33&amp;"-"&amp;BJ$34&amp;"-"&amp;$B$35,'Вставить отчет '!$H:$H),SUMIF('Вставить отчет '!$P:$P,$C$33&amp;"-"&amp;BJ$34&amp;"-"&amp;$B$35,'Вставить отчет '!$H:$H)),0)</f>
        <v>0</v>
      </c>
      <c r="BK35" s="28">
        <f>IFERROR(IF(SUMIF('Вставить отчет '!$P:$P,$C$33&amp;"-"&amp;BK$34&amp;"-"&amp;$B$35,'Вставить отчет '!$H:$H)&gt;VLOOKUP($C$33&amp;"-"&amp;BK$34&amp;"-"&amp;$B$35,'Вставить отчет '!$P:$S,4,0),SUMIF('Вставить отчет '!$P:$P,$C$33&amp;"-"&amp;BK$34&amp;"-"&amp;$B$35,'Вставить отчет '!$H:$H),SUMIF('Вставить отчет '!$P:$P,$C$33&amp;"-"&amp;BK$34&amp;"-"&amp;$B$35,'Вставить отчет '!$H:$H)),0)</f>
        <v>0</v>
      </c>
      <c r="BL35" s="28">
        <f>IFERROR(IF(SUMIF('Вставить отчет '!$P:$P,$C$33&amp;"-"&amp;BL$34&amp;"-"&amp;$B$35,'Вставить отчет '!$H:$H)&gt;VLOOKUP($C$33&amp;"-"&amp;BL$34&amp;"-"&amp;$B$35,'Вставить отчет '!$P:$S,4,0),SUMIF('Вставить отчет '!$P:$P,$C$33&amp;"-"&amp;BL$34&amp;"-"&amp;$B$35,'Вставить отчет '!$H:$H),SUMIF('Вставить отчет '!$P:$P,$C$33&amp;"-"&amp;BL$34&amp;"-"&amp;$B$35,'Вставить отчет '!$H:$H)),0)</f>
        <v>0</v>
      </c>
      <c r="BM35" s="28">
        <f>IFERROR(IF(SUMIF('Вставить отчет '!$P:$P,$C$33&amp;"-"&amp;BM$34&amp;"-"&amp;$B$35,'Вставить отчет '!$H:$H)&gt;VLOOKUP($C$33&amp;"-"&amp;BM$34&amp;"-"&amp;$B$35,'Вставить отчет '!$P:$S,4,0),SUMIF('Вставить отчет '!$P:$P,$C$33&amp;"-"&amp;BM$34&amp;"-"&amp;$B$35,'Вставить отчет '!$H:$H),SUMIF('Вставить отчет '!$P:$P,$C$33&amp;"-"&amp;BM$34&amp;"-"&amp;$B$35,'Вставить отчет '!$H:$H)),0)</f>
        <v>0</v>
      </c>
      <c r="BN35" s="28">
        <f>IFERROR(IF(SUMIF('Вставить отчет '!$P:$P,$C$33&amp;"-"&amp;BN$34&amp;"-"&amp;$B$35,'Вставить отчет '!$H:$H)&gt;VLOOKUP($C$33&amp;"-"&amp;BN$34&amp;"-"&amp;$B$35,'Вставить отчет '!$P:$S,4,0),SUMIF('Вставить отчет '!$P:$P,$C$33&amp;"-"&amp;BN$34&amp;"-"&amp;$B$35,'Вставить отчет '!$H:$H),SUMIF('Вставить отчет '!$P:$P,$C$33&amp;"-"&amp;BN$34&amp;"-"&amp;$B$35,'Вставить отчет '!$H:$H)),0)</f>
        <v>0</v>
      </c>
      <c r="BO35" s="28">
        <f>IFERROR(IF(SUMIF('Вставить отчет '!$P:$P,$C$33&amp;"-"&amp;BO$34&amp;"-"&amp;$B$35,'Вставить отчет '!$H:$H)&gt;VLOOKUP($C$33&amp;"-"&amp;BO$34&amp;"-"&amp;$B$35,'Вставить отчет '!$P:$S,4,0),SUMIF('Вставить отчет '!$P:$P,$C$33&amp;"-"&amp;BO$34&amp;"-"&amp;$B$35,'Вставить отчет '!$H:$H),SUMIF('Вставить отчет '!$P:$P,$C$33&amp;"-"&amp;BO$34&amp;"-"&amp;$B$35,'Вставить отчет '!$H:$H)),0)</f>
        <v>0</v>
      </c>
      <c r="BP35" s="28">
        <f>IFERROR(IF(SUMIF('Вставить отчет '!$P:$P,$C$33&amp;"-"&amp;BP$34&amp;"-"&amp;$B$35,'Вставить отчет '!$H:$H)&gt;VLOOKUP($C$33&amp;"-"&amp;BP$34&amp;"-"&amp;$B$35,'Вставить отчет '!$P:$S,4,0),SUMIF('Вставить отчет '!$P:$P,$C$33&amp;"-"&amp;BP$34&amp;"-"&amp;$B$35,'Вставить отчет '!$H:$H),SUMIF('Вставить отчет '!$P:$P,$C$33&amp;"-"&amp;BP$34&amp;"-"&amp;$B$35,'Вставить отчет '!$H:$H)),0)</f>
        <v>0</v>
      </c>
      <c r="BQ35" s="28">
        <f>IFERROR(IF(SUMIF('Вставить отчет '!$P:$P,$C$33&amp;"-"&amp;BQ$34&amp;"-"&amp;$B$35,'Вставить отчет '!$H:$H)&gt;VLOOKUP($C$33&amp;"-"&amp;BQ$34&amp;"-"&amp;$B$35,'Вставить отчет '!$P:$S,4,0),SUMIF('Вставить отчет '!$P:$P,$C$33&amp;"-"&amp;BQ$34&amp;"-"&amp;$B$35,'Вставить отчет '!$H:$H),SUMIF('Вставить отчет '!$P:$P,$C$33&amp;"-"&amp;BQ$34&amp;"-"&amp;$B$35,'Вставить отчет '!$H:$H)),0)</f>
        <v>0</v>
      </c>
      <c r="BR35" s="28">
        <f>IFERROR(IF(SUMIF('Вставить отчет '!$P:$P,$C$33&amp;"-"&amp;BR$34&amp;"-"&amp;$B$35,'Вставить отчет '!$H:$H)&gt;VLOOKUP($C$33&amp;"-"&amp;BR$34&amp;"-"&amp;$B$35,'Вставить отчет '!$P:$S,4,0),SUMIF('Вставить отчет '!$P:$P,$C$33&amp;"-"&amp;BR$34&amp;"-"&amp;$B$35,'Вставить отчет '!$H:$H),SUMIF('Вставить отчет '!$P:$P,$C$33&amp;"-"&amp;BR$34&amp;"-"&amp;$B$35,'Вставить отчет '!$H:$H)),0)</f>
        <v>0</v>
      </c>
      <c r="BS35" s="28">
        <f>IFERROR(IF(SUMIF('Вставить отчет '!$P:$P,$C$33&amp;"-"&amp;BS$34&amp;"-"&amp;$B$35,'Вставить отчет '!$H:$H)&gt;VLOOKUP($C$33&amp;"-"&amp;BS$34&amp;"-"&amp;$B$35,'Вставить отчет '!$P:$S,4,0),SUMIF('Вставить отчет '!$P:$P,$C$33&amp;"-"&amp;BS$34&amp;"-"&amp;$B$35,'Вставить отчет '!$H:$H),SUMIF('Вставить отчет '!$P:$P,$C$33&amp;"-"&amp;BS$34&amp;"-"&amp;$B$35,'Вставить отчет '!$H:$H)),0)</f>
        <v>1</v>
      </c>
      <c r="BT35" s="28">
        <f>IFERROR(IF(SUMIF('Вставить отчет '!$P:$P,$C$33&amp;"-"&amp;BT$34&amp;"-"&amp;$B$35,'Вставить отчет '!$H:$H)&gt;VLOOKUP($C$33&amp;"-"&amp;BT$34&amp;"-"&amp;$B$35,'Вставить отчет '!$P:$S,4,0),SUMIF('Вставить отчет '!$P:$P,$C$33&amp;"-"&amp;BT$34&amp;"-"&amp;$B$35,'Вставить отчет '!$H:$H),SUMIF('Вставить отчет '!$P:$P,$C$33&amp;"-"&amp;BT$34&amp;"-"&amp;$B$35,'Вставить отчет '!$H:$H)),0)</f>
        <v>0</v>
      </c>
      <c r="BU35" s="28">
        <f>IFERROR(IF(SUMIF('Вставить отчет '!$P:$P,$C$33&amp;"-"&amp;BU$34&amp;"-"&amp;$B$35,'Вставить отчет '!$H:$H)&gt;VLOOKUP($C$33&amp;"-"&amp;BU$34&amp;"-"&amp;$B$35,'Вставить отчет '!$P:$S,4,0),SUMIF('Вставить отчет '!$P:$P,$C$33&amp;"-"&amp;BU$34&amp;"-"&amp;$B$35,'Вставить отчет '!$H:$H),SUMIF('Вставить отчет '!$P:$P,$C$33&amp;"-"&amp;BU$34&amp;"-"&amp;$B$35,'Вставить отчет '!$H:$H)),0)</f>
        <v>0</v>
      </c>
      <c r="BV35" s="28">
        <f>IFERROR(IF(SUMIF('Вставить отчет '!$P:$P,$C$33&amp;"-"&amp;BV$34&amp;"-"&amp;$B$35,'Вставить отчет '!$H:$H)&gt;VLOOKUP($C$33&amp;"-"&amp;BV$34&amp;"-"&amp;$B$35,'Вставить отчет '!$P:$S,4,0),SUMIF('Вставить отчет '!$P:$P,$C$33&amp;"-"&amp;BV$34&amp;"-"&amp;$B$35,'Вставить отчет '!$H:$H),SUMIF('Вставить отчет '!$P:$P,$C$33&amp;"-"&amp;BV$34&amp;"-"&amp;$B$35,'Вставить отчет '!$H:$H)),0)</f>
        <v>0</v>
      </c>
      <c r="BW35" s="28">
        <f>IFERROR(IF(SUMIF('Вставить отчет '!$P:$P,$C$33&amp;"-"&amp;BW$34&amp;"-"&amp;$B$35,'Вставить отчет '!$H:$H)&gt;VLOOKUP($C$33&amp;"-"&amp;BW$34&amp;"-"&amp;$B$35,'Вставить отчет '!$P:$S,4,0),SUMIF('Вставить отчет '!$P:$P,$C$33&amp;"-"&amp;BW$34&amp;"-"&amp;$B$35,'Вставить отчет '!$H:$H),SUMIF('Вставить отчет '!$P:$P,$C$33&amp;"-"&amp;BW$34&amp;"-"&amp;$B$35,'Вставить отчет '!$H:$H)),0)</f>
        <v>0</v>
      </c>
      <c r="BX35" s="28">
        <f>IFERROR(IF(SUMIF('Вставить отчет '!$P:$P,$C$33&amp;"-"&amp;BX$34&amp;"-"&amp;$B$35,'Вставить отчет '!$H:$H)&gt;VLOOKUP($C$33&amp;"-"&amp;BX$34&amp;"-"&amp;$B$35,'Вставить отчет '!$P:$S,4,0),SUMIF('Вставить отчет '!$P:$P,$C$33&amp;"-"&amp;BX$34&amp;"-"&amp;$B$35,'Вставить отчет '!$H:$H),SUMIF('Вставить отчет '!$P:$P,$C$33&amp;"-"&amp;BX$34&amp;"-"&amp;$B$35,'Вставить отчет '!$H:$H)),0)</f>
        <v>0</v>
      </c>
      <c r="BY35" s="28">
        <f>IFERROR(IF(SUMIF('Вставить отчет '!$P:$P,$C$33&amp;"-"&amp;BY$34&amp;"-"&amp;$B$35,'Вставить отчет '!$H:$H)&gt;VLOOKUP($C$33&amp;"-"&amp;BY$34&amp;"-"&amp;$B$35,'Вставить отчет '!$P:$S,4,0),SUMIF('Вставить отчет '!$P:$P,$C$33&amp;"-"&amp;BY$34&amp;"-"&amp;$B$35,'Вставить отчет '!$H:$H),SUMIF('Вставить отчет '!$P:$P,$C$33&amp;"-"&amp;BY$34&amp;"-"&amp;$B$35,'Вставить отчет '!$H:$H)),0)</f>
        <v>0</v>
      </c>
      <c r="BZ35" s="28">
        <f>IFERROR(IF(SUMIF('Вставить отчет '!$P:$P,$C$33&amp;"-"&amp;BZ$34&amp;"-"&amp;$B$35,'Вставить отчет '!$H:$H)&gt;VLOOKUP($C$33&amp;"-"&amp;BZ$34&amp;"-"&amp;$B$35,'Вставить отчет '!$P:$S,4,0),SUMIF('Вставить отчет '!$P:$P,$C$33&amp;"-"&amp;BZ$34&amp;"-"&amp;$B$35,'Вставить отчет '!$H:$H),SUMIF('Вставить отчет '!$P:$P,$C$33&amp;"-"&amp;BZ$34&amp;"-"&amp;$B$35,'Вставить отчет '!$H:$H)),0)</f>
        <v>0</v>
      </c>
      <c r="CA35" s="28">
        <f>IFERROR(IF(SUMIF('Вставить отчет '!$P:$P,$C$33&amp;"-"&amp;CA$34&amp;"-"&amp;$B$35,'Вставить отчет '!$H:$H)&gt;VLOOKUP($C$33&amp;"-"&amp;CA$34&amp;"-"&amp;$B$35,'Вставить отчет '!$P:$S,4,0),SUMIF('Вставить отчет '!$P:$P,$C$33&amp;"-"&amp;CA$34&amp;"-"&amp;$B$35,'Вставить отчет '!$H:$H),SUMIF('Вставить отчет '!$P:$P,$C$33&amp;"-"&amp;CA$34&amp;"-"&amp;$B$35,'Вставить отчет '!$H:$H)),0)</f>
        <v>0</v>
      </c>
      <c r="CB35" s="28">
        <f>IFERROR(IF(SUMIF('Вставить отчет '!$P:$P,$C$33&amp;"-"&amp;CB$34&amp;"-"&amp;$B$35,'Вставить отчет '!$H:$H)&gt;VLOOKUP($C$33&amp;"-"&amp;CB$34&amp;"-"&amp;$B$35,'Вставить отчет '!$P:$S,4,0),SUMIF('Вставить отчет '!$P:$P,$C$33&amp;"-"&amp;CB$34&amp;"-"&amp;$B$35,'Вставить отчет '!$H:$H),SUMIF('Вставить отчет '!$P:$P,$C$33&amp;"-"&amp;CB$34&amp;"-"&amp;$B$35,'Вставить отчет '!$H:$H)),0)</f>
        <v>0</v>
      </c>
      <c r="CC35" s="28">
        <f>IFERROR(IF(SUMIF('Вставить отчет '!$P:$P,$C$33&amp;"-"&amp;CC$34&amp;"-"&amp;$B$35,'Вставить отчет '!$H:$H)&gt;VLOOKUP($C$33&amp;"-"&amp;CC$34&amp;"-"&amp;$B$35,'Вставить отчет '!$P:$S,4,0),SUMIF('Вставить отчет '!$P:$P,$C$33&amp;"-"&amp;CC$34&amp;"-"&amp;$B$35,'Вставить отчет '!$H:$H),SUMIF('Вставить отчет '!$P:$P,$C$33&amp;"-"&amp;CC$34&amp;"-"&amp;$B$35,'Вставить отчет '!$H:$H)),0)</f>
        <v>0</v>
      </c>
      <c r="CD35" s="28">
        <f>IFERROR(IF(SUMIF('Вставить отчет '!$P:$P,$C$33&amp;"-"&amp;CD$34&amp;"-"&amp;$B$35,'Вставить отчет '!$H:$H)&gt;VLOOKUP($C$33&amp;"-"&amp;CD$34&amp;"-"&amp;$B$35,'Вставить отчет '!$P:$S,4,0),SUMIF('Вставить отчет '!$P:$P,$C$33&amp;"-"&amp;CD$34&amp;"-"&amp;$B$35,'Вставить отчет '!$H:$H),SUMIF('Вставить отчет '!$P:$P,$C$33&amp;"-"&amp;CD$34&amp;"-"&amp;$B$35,'Вставить отчет '!$H:$H)),0)</f>
        <v>0</v>
      </c>
      <c r="CE35" s="28">
        <f>IFERROR(IF(SUMIF('Вставить отчет '!$P:$P,$C$33&amp;"-"&amp;CE$34&amp;"-"&amp;$B$35,'Вставить отчет '!$H:$H)&gt;VLOOKUP($C$33&amp;"-"&amp;CE$34&amp;"-"&amp;$B$35,'Вставить отчет '!$P:$S,4,0),SUMIF('Вставить отчет '!$P:$P,$C$33&amp;"-"&amp;CE$34&amp;"-"&amp;$B$35,'Вставить отчет '!$H:$H),SUMIF('Вставить отчет '!$P:$P,$C$33&amp;"-"&amp;CE$34&amp;"-"&amp;$B$35,'Вставить отчет '!$H:$H)),0)</f>
        <v>0</v>
      </c>
      <c r="CF35" s="28">
        <f>IFERROR(IF(SUMIF('Вставить отчет '!$P:$P,$C$33&amp;"-"&amp;CF$34&amp;"-"&amp;$B$35,'Вставить отчет '!$H:$H)&gt;VLOOKUP($C$33&amp;"-"&amp;CF$34&amp;"-"&amp;$B$35,'Вставить отчет '!$P:$S,4,0),SUMIF('Вставить отчет '!$P:$P,$C$33&amp;"-"&amp;CF$34&amp;"-"&amp;$B$35,'Вставить отчет '!$H:$H),SUMIF('Вставить отчет '!$P:$P,$C$33&amp;"-"&amp;CF$34&amp;"-"&amp;$B$35,'Вставить отчет '!$H:$H)),0)</f>
        <v>0</v>
      </c>
      <c r="CG35" s="28">
        <f>IFERROR(IF(SUMIF('Вставить отчет '!$P:$P,$C$33&amp;"-"&amp;CG$34&amp;"-"&amp;$B$35,'Вставить отчет '!$H:$H)&gt;VLOOKUP($C$33&amp;"-"&amp;CG$34&amp;"-"&amp;$B$35,'Вставить отчет '!$P:$S,4,0),SUMIF('Вставить отчет '!$P:$P,$C$33&amp;"-"&amp;CG$34&amp;"-"&amp;$B$35,'Вставить отчет '!$H:$H),SUMIF('Вставить отчет '!$P:$P,$C$33&amp;"-"&amp;CG$34&amp;"-"&amp;$B$35,'Вставить отчет '!$H:$H)),0)</f>
        <v>0</v>
      </c>
      <c r="CH35" s="28">
        <f>IFERROR(IF(SUMIF('Вставить отчет '!$P:$P,$C$33&amp;"-"&amp;CH$34&amp;"-"&amp;$B$35,'Вставить отчет '!$H:$H)&gt;VLOOKUP($C$33&amp;"-"&amp;CH$34&amp;"-"&amp;$B$35,'Вставить отчет '!$P:$S,4,0),SUMIF('Вставить отчет '!$P:$P,$C$33&amp;"-"&amp;CH$34&amp;"-"&amp;$B$35,'Вставить отчет '!$H:$H),SUMIF('Вставить отчет '!$P:$P,$C$33&amp;"-"&amp;CH$34&amp;"-"&amp;$B$35,'Вставить отчет '!$H:$H)),0)</f>
        <v>0</v>
      </c>
      <c r="CI35" s="28">
        <f>IFERROR(IF(SUMIF('Вставить отчет '!$P:$P,$C$33&amp;"-"&amp;CI$34&amp;"-"&amp;$B$35,'Вставить отчет '!$H:$H)&gt;VLOOKUP($C$33&amp;"-"&amp;CI$34&amp;"-"&amp;$B$35,'Вставить отчет '!$P:$S,4,0),SUMIF('Вставить отчет '!$P:$P,$C$33&amp;"-"&amp;CI$34&amp;"-"&amp;$B$35,'Вставить отчет '!$H:$H),SUMIF('Вставить отчет '!$P:$P,$C$33&amp;"-"&amp;CI$34&amp;"-"&amp;$B$35,'Вставить отчет '!$H:$H)),0)</f>
        <v>0</v>
      </c>
      <c r="CJ35" s="28">
        <f>IFERROR(IF(SUMIF('Вставить отчет '!$P:$P,$C$33&amp;"-"&amp;CJ$34&amp;"-"&amp;$B$35,'Вставить отчет '!$H:$H)&gt;VLOOKUP($C$33&amp;"-"&amp;CJ$34&amp;"-"&amp;$B$35,'Вставить отчет '!$P:$S,4,0),SUMIF('Вставить отчет '!$P:$P,$C$33&amp;"-"&amp;CJ$34&amp;"-"&amp;$B$35,'Вставить отчет '!$H:$H),SUMIF('Вставить отчет '!$P:$P,$C$33&amp;"-"&amp;CJ$34&amp;"-"&amp;$B$35,'Вставить отчет '!$H:$H)),0)</f>
        <v>0</v>
      </c>
      <c r="CK35" s="28">
        <f>IFERROR(IF(SUMIF('Вставить отчет '!$P:$P,$C$33&amp;"-"&amp;CK$34&amp;"-"&amp;$B$35,'Вставить отчет '!$H:$H)&gt;VLOOKUP($C$33&amp;"-"&amp;CK$34&amp;"-"&amp;$B$35,'Вставить отчет '!$P:$S,4,0),SUMIF('Вставить отчет '!$P:$P,$C$33&amp;"-"&amp;CK$34&amp;"-"&amp;$B$35,'Вставить отчет '!$H:$H),SUMIF('Вставить отчет '!$P:$P,$C$33&amp;"-"&amp;CK$34&amp;"-"&amp;$B$35,'Вставить отчет '!$H:$H)),0)</f>
        <v>0</v>
      </c>
      <c r="CL35" s="28">
        <f>IFERROR(IF(SUMIF('Вставить отчет '!$P:$P,$C$33&amp;"-"&amp;CL$34&amp;"-"&amp;$B$35,'Вставить отчет '!$H:$H)&gt;VLOOKUP($C$33&amp;"-"&amp;CL$34&amp;"-"&amp;$B$35,'Вставить отчет '!$P:$S,4,0),SUMIF('Вставить отчет '!$P:$P,$C$33&amp;"-"&amp;CL$34&amp;"-"&amp;$B$35,'Вставить отчет '!$H:$H),SUMIF('Вставить отчет '!$P:$P,$C$33&amp;"-"&amp;CL$34&amp;"-"&amp;$B$35,'Вставить отчет '!$H:$H)),0)</f>
        <v>0</v>
      </c>
      <c r="CM35" s="28">
        <f>IFERROR(IF(SUMIF('Вставить отчет '!$P:$P,$C$33&amp;"-"&amp;CM$34&amp;"-"&amp;$B$35,'Вставить отчет '!$H:$H)&gt;VLOOKUP($C$33&amp;"-"&amp;CM$34&amp;"-"&amp;$B$35,'Вставить отчет '!$P:$S,4,0),SUMIF('Вставить отчет '!$P:$P,$C$33&amp;"-"&amp;CM$34&amp;"-"&amp;$B$35,'Вставить отчет '!$H:$H),SUMIF('Вставить отчет '!$P:$P,$C$33&amp;"-"&amp;CM$34&amp;"-"&amp;$B$35,'Вставить отчет '!$H:$H)),0)</f>
        <v>0</v>
      </c>
      <c r="CN35" s="28">
        <f>IFERROR(IF(SUMIF('Вставить отчет '!$P:$P,$C$33&amp;"-"&amp;CN$34&amp;"-"&amp;$B$35,'Вставить отчет '!$H:$H)&gt;VLOOKUP($C$33&amp;"-"&amp;CN$34&amp;"-"&amp;$B$35,'Вставить отчет '!$P:$S,4,0),SUMIF('Вставить отчет '!$P:$P,$C$33&amp;"-"&amp;CN$34&amp;"-"&amp;$B$35,'Вставить отчет '!$H:$H),SUMIF('Вставить отчет '!$P:$P,$C$33&amp;"-"&amp;CN$34&amp;"-"&amp;$B$35,'Вставить отчет '!$H:$H)),0)</f>
        <v>0</v>
      </c>
      <c r="CO35" s="28">
        <f>IFERROR(IF(SUMIF('Вставить отчет '!$P:$P,$C$33&amp;"-"&amp;CO$34&amp;"-"&amp;$B$35,'Вставить отчет '!$H:$H)&gt;VLOOKUP($C$33&amp;"-"&amp;CO$34&amp;"-"&amp;$B$35,'Вставить отчет '!$P:$S,4,0),SUMIF('Вставить отчет '!$P:$P,$C$33&amp;"-"&amp;CO$34&amp;"-"&amp;$B$35,'Вставить отчет '!$H:$H),SUMIF('Вставить отчет '!$P:$P,$C$33&amp;"-"&amp;CO$34&amp;"-"&amp;$B$35,'Вставить отчет '!$H:$H)),0)</f>
        <v>0</v>
      </c>
      <c r="CP35" s="28">
        <f>IFERROR(IF(SUMIF('Вставить отчет '!$P:$P,$C$33&amp;"-"&amp;CP$34&amp;"-"&amp;$B$35,'Вставить отчет '!$H:$H)&gt;VLOOKUP($C$33&amp;"-"&amp;CP$34&amp;"-"&amp;$B$35,'Вставить отчет '!$P:$S,4,0),SUMIF('Вставить отчет '!$P:$P,$C$33&amp;"-"&amp;CP$34&amp;"-"&amp;$B$35,'Вставить отчет '!$H:$H),SUMIF('Вставить отчет '!$P:$P,$C$33&amp;"-"&amp;CP$34&amp;"-"&amp;$B$35,'Вставить отчет '!$H:$H)),0)</f>
        <v>0</v>
      </c>
      <c r="CQ35" s="28">
        <f>IFERROR(IF(SUMIF('Вставить отчет '!$P:$P,$C$33&amp;"-"&amp;CQ$34&amp;"-"&amp;$B$35,'Вставить отчет '!$H:$H)&gt;VLOOKUP($C$33&amp;"-"&amp;CQ$34&amp;"-"&amp;$B$35,'Вставить отчет '!$P:$S,4,0),SUMIF('Вставить отчет '!$P:$P,$C$33&amp;"-"&amp;CQ$34&amp;"-"&amp;$B$35,'Вставить отчет '!$H:$H),SUMIF('Вставить отчет '!$P:$P,$C$33&amp;"-"&amp;CQ$34&amp;"-"&amp;$B$35,'Вставить отчет '!$H:$H)),0)</f>
        <v>0</v>
      </c>
      <c r="CR35" s="28">
        <f>IFERROR(IF(SUMIF('Вставить отчет '!$P:$P,$C$33&amp;"-"&amp;CR$34&amp;"-"&amp;$B$35,'Вставить отчет '!$H:$H)&gt;VLOOKUP($C$33&amp;"-"&amp;CR$34&amp;"-"&amp;$B$35,'Вставить отчет '!$P:$S,4,0),SUMIF('Вставить отчет '!$P:$P,$C$33&amp;"-"&amp;CR$34&amp;"-"&amp;$B$35,'Вставить отчет '!$H:$H),SUMIF('Вставить отчет '!$P:$P,$C$33&amp;"-"&amp;CR$34&amp;"-"&amp;$B$35,'Вставить отчет '!$H:$H)),0)</f>
        <v>0</v>
      </c>
      <c r="CS35" s="28">
        <f>IFERROR(IF(SUMIF('Вставить отчет '!$P:$P,$C$33&amp;"-"&amp;CS$34&amp;"-"&amp;$B$35,'Вставить отчет '!$H:$H)&gt;VLOOKUP($C$33&amp;"-"&amp;CS$34&amp;"-"&amp;$B$35,'Вставить отчет '!$P:$S,4,0),SUMIF('Вставить отчет '!$P:$P,$C$33&amp;"-"&amp;CS$34&amp;"-"&amp;$B$35,'Вставить отчет '!$H:$H),SUMIF('Вставить отчет '!$P:$P,$C$33&amp;"-"&amp;CS$34&amp;"-"&amp;$B$35,'Вставить отчет '!$H:$H)),0)</f>
        <v>0</v>
      </c>
      <c r="CT35" s="28">
        <f>IFERROR(IF(SUMIF('Вставить отчет '!$P:$P,$C$33&amp;"-"&amp;CT$34&amp;"-"&amp;$B$35,'Вставить отчет '!$H:$H)&gt;VLOOKUP($C$33&amp;"-"&amp;CT$34&amp;"-"&amp;$B$35,'Вставить отчет '!$P:$S,4,0),SUMIF('Вставить отчет '!$P:$P,$C$33&amp;"-"&amp;CT$34&amp;"-"&amp;$B$35,'Вставить отчет '!$H:$H),SUMIF('Вставить отчет '!$P:$P,$C$33&amp;"-"&amp;CT$34&amp;"-"&amp;$B$35,'Вставить отчет '!$H:$H)),0)</f>
        <v>0</v>
      </c>
      <c r="CU35" s="28">
        <f>IFERROR(IF(SUMIF('Вставить отчет '!$P:$P,$C$33&amp;"-"&amp;CU$34&amp;"-"&amp;$B$35,'Вставить отчет '!$H:$H)&gt;VLOOKUP($C$33&amp;"-"&amp;CU$34&amp;"-"&amp;$B$35,'Вставить отчет '!$P:$S,4,0),SUMIF('Вставить отчет '!$P:$P,$C$33&amp;"-"&amp;CU$34&amp;"-"&amp;$B$35,'Вставить отчет '!$H:$H),SUMIF('Вставить отчет '!$P:$P,$C$33&amp;"-"&amp;CU$34&amp;"-"&amp;$B$35,'Вставить отчет '!$H:$H)),0)</f>
        <v>0</v>
      </c>
      <c r="CV35" s="28">
        <f>IFERROR(IF(SUMIF('Вставить отчет '!$P:$P,$C$33&amp;"-"&amp;CV$34&amp;"-"&amp;$B$35,'Вставить отчет '!$H:$H)&gt;VLOOKUP($C$33&amp;"-"&amp;CV$34&amp;"-"&amp;$B$35,'Вставить отчет '!$P:$S,4,0),SUMIF('Вставить отчет '!$P:$P,$C$33&amp;"-"&amp;CV$34&amp;"-"&amp;$B$35,'Вставить отчет '!$H:$H),SUMIF('Вставить отчет '!$P:$P,$C$33&amp;"-"&amp;CV$34&amp;"-"&amp;$B$35,'Вставить отчет '!$H:$H)),0)</f>
        <v>0</v>
      </c>
      <c r="CW35" s="28">
        <f>IFERROR(IF(SUMIF('Вставить отчет '!$P:$P,$C$33&amp;"-"&amp;CW$34&amp;"-"&amp;$B$35,'Вставить отчет '!$H:$H)&gt;VLOOKUP($C$33&amp;"-"&amp;CW$34&amp;"-"&amp;$B$35,'Вставить отчет '!$P:$S,4,0),SUMIF('Вставить отчет '!$P:$P,$C$33&amp;"-"&amp;CW$34&amp;"-"&amp;$B$35,'Вставить отчет '!$H:$H),SUMIF('Вставить отчет '!$P:$P,$C$33&amp;"-"&amp;CW$34&amp;"-"&amp;$B$35,'Вставить отчет '!$H:$H)),0)</f>
        <v>0</v>
      </c>
      <c r="CX35" s="28">
        <f>IFERROR(IF(SUMIF('Вставить отчет '!$P:$P,$C$33&amp;"-"&amp;CX$34&amp;"-"&amp;$B$35,'Вставить отчет '!$H:$H)&gt;VLOOKUP($C$33&amp;"-"&amp;CX$34&amp;"-"&amp;$B$35,'Вставить отчет '!$P:$S,4,0),SUMIF('Вставить отчет '!$P:$P,$C$33&amp;"-"&amp;CX$34&amp;"-"&amp;$B$35,'Вставить отчет '!$H:$H),SUMIF('Вставить отчет '!$P:$P,$C$33&amp;"-"&amp;CX$34&amp;"-"&amp;$B$35,'Вставить отчет '!$H:$H)),0)</f>
        <v>0</v>
      </c>
      <c r="CY35" s="28">
        <f>IFERROR(IF(SUMIF('Вставить отчет '!$P:$P,$C$33&amp;"-"&amp;CY$34&amp;"-"&amp;$B$35,'Вставить отчет '!$H:$H)&gt;VLOOKUP($C$33&amp;"-"&amp;CY$34&amp;"-"&amp;$B$35,'Вставить отчет '!$P:$S,4,0),SUMIF('Вставить отчет '!$P:$P,$C$33&amp;"-"&amp;CY$34&amp;"-"&amp;$B$35,'Вставить отчет '!$H:$H),SUMIF('Вставить отчет '!$P:$P,$C$33&amp;"-"&amp;CY$34&amp;"-"&amp;$B$35,'Вставить отчет '!$H:$H)),0)</f>
        <v>0</v>
      </c>
      <c r="CZ35" s="28">
        <f>IFERROR(IF(SUMIF('Вставить отчет '!$P:$P,$C$33&amp;"-"&amp;CZ$34&amp;"-"&amp;$B$35,'Вставить отчет '!$H:$H)&gt;VLOOKUP($C$33&amp;"-"&amp;CZ$34&amp;"-"&amp;$B$35,'Вставить отчет '!$P:$S,4,0),SUMIF('Вставить отчет '!$P:$P,$C$33&amp;"-"&amp;CZ$34&amp;"-"&amp;$B$35,'Вставить отчет '!$H:$H),SUMIF('Вставить отчет '!$P:$P,$C$33&amp;"-"&amp;CZ$34&amp;"-"&amp;$B$35,'Вставить отчет '!$H:$H)),0)</f>
        <v>0</v>
      </c>
      <c r="DA35" s="28">
        <f>IFERROR(IF(SUMIF('Вставить отчет '!$P:$P,$C$33&amp;"-"&amp;DA$34&amp;"-"&amp;$B$35,'Вставить отчет '!$H:$H)&gt;VLOOKUP($C$33&amp;"-"&amp;DA$34&amp;"-"&amp;$B$35,'Вставить отчет '!$P:$S,4,0),SUMIF('Вставить отчет '!$P:$P,$C$33&amp;"-"&amp;DA$34&amp;"-"&amp;$B$35,'Вставить отчет '!$H:$H),SUMIF('Вставить отчет '!$P:$P,$C$33&amp;"-"&amp;DA$34&amp;"-"&amp;$B$35,'Вставить отчет '!$H:$H)),0)</f>
        <v>0</v>
      </c>
      <c r="DB35" s="28">
        <f>IFERROR(IF(SUMIF('Вставить отчет '!$P:$P,$C$33&amp;"-"&amp;DB$34&amp;"-"&amp;$B$35,'Вставить отчет '!$H:$H)&gt;VLOOKUP($C$33&amp;"-"&amp;DB$34&amp;"-"&amp;$B$35,'Вставить отчет '!$P:$S,4,0),SUMIF('Вставить отчет '!$P:$P,$C$33&amp;"-"&amp;DB$34&amp;"-"&amp;$B$35,'Вставить отчет '!$H:$H),SUMIF('Вставить отчет '!$P:$P,$C$33&amp;"-"&amp;DB$34&amp;"-"&amp;$B$35,'Вставить отчет '!$H:$H)),0)</f>
        <v>0</v>
      </c>
      <c r="DC35" s="28">
        <f>IFERROR(IF(SUMIF('Вставить отчет '!$P:$P,$C$33&amp;"-"&amp;DC$34&amp;"-"&amp;$B$35,'Вставить отчет '!$H:$H)&gt;VLOOKUP($C$33&amp;"-"&amp;DC$34&amp;"-"&amp;$B$35,'Вставить отчет '!$P:$S,4,0),SUMIF('Вставить отчет '!$P:$P,$C$33&amp;"-"&amp;DC$34&amp;"-"&amp;$B$35,'Вставить отчет '!$H:$H),SUMIF('Вставить отчет '!$P:$P,$C$33&amp;"-"&amp;DC$34&amp;"-"&amp;$B$35,'Вставить отчет '!$H:$H)),0)</f>
        <v>0</v>
      </c>
      <c r="DD35" s="28">
        <f>IFERROR(IF(SUMIF('Вставить отчет '!$P:$P,$C$33&amp;"-"&amp;DD$34&amp;"-"&amp;$B$35,'Вставить отчет '!$H:$H)&gt;VLOOKUP($C$33&amp;"-"&amp;DD$34&amp;"-"&amp;$B$35,'Вставить отчет '!$P:$S,4,0),SUMIF('Вставить отчет '!$P:$P,$C$33&amp;"-"&amp;DD$34&amp;"-"&amp;$B$35,'Вставить отчет '!$H:$H),SUMIF('Вставить отчет '!$P:$P,$C$33&amp;"-"&amp;DD$34&amp;"-"&amp;$B$35,'Вставить отчет '!$H:$H)),0)</f>
        <v>0</v>
      </c>
      <c r="DE35" s="28">
        <f>IFERROR(IF(SUMIF('Вставить отчет '!$P:$P,$C$33&amp;"-"&amp;DE$34&amp;"-"&amp;$B$35,'Вставить отчет '!$H:$H)&gt;VLOOKUP($C$33&amp;"-"&amp;DE$34&amp;"-"&amp;$B$35,'Вставить отчет '!$P:$S,4,0),SUMIF('Вставить отчет '!$P:$P,$C$33&amp;"-"&amp;DE$34&amp;"-"&amp;$B$35,'Вставить отчет '!$H:$H),SUMIF('Вставить отчет '!$P:$P,$C$33&amp;"-"&amp;DE$34&amp;"-"&amp;$B$35,'Вставить отчет '!$H:$H)),0)</f>
        <v>0</v>
      </c>
      <c r="DF35" s="28">
        <f>IFERROR(IF(SUMIF('Вставить отчет '!$P:$P,$C$33&amp;"-"&amp;DF$34&amp;"-"&amp;$B$35,'Вставить отчет '!$H:$H)&gt;VLOOKUP($C$33&amp;"-"&amp;DF$34&amp;"-"&amp;$B$35,'Вставить отчет '!$P:$S,4,0),SUMIF('Вставить отчет '!$P:$P,$C$33&amp;"-"&amp;DF$34&amp;"-"&amp;$B$35,'Вставить отчет '!$H:$H),SUMIF('Вставить отчет '!$P:$P,$C$33&amp;"-"&amp;DF$34&amp;"-"&amp;$B$35,'Вставить отчет '!$H:$H)),0)</f>
        <v>0</v>
      </c>
      <c r="DG35" s="28">
        <f>IFERROR(IF(SUMIF('Вставить отчет '!$P:$P,$C$33&amp;"-"&amp;DG$34&amp;"-"&amp;$B$35,'Вставить отчет '!$H:$H)&gt;VLOOKUP($C$33&amp;"-"&amp;DG$34&amp;"-"&amp;$B$35,'Вставить отчет '!$P:$S,4,0),SUMIF('Вставить отчет '!$P:$P,$C$33&amp;"-"&amp;DG$34&amp;"-"&amp;$B$35,'Вставить отчет '!$H:$H),SUMIF('Вставить отчет '!$P:$P,$C$33&amp;"-"&amp;DG$34&amp;"-"&amp;$B$35,'Вставить отчет '!$H:$H)),0)</f>
        <v>0</v>
      </c>
      <c r="DH35" s="28">
        <f>IFERROR(IF(SUMIF('Вставить отчет '!$P:$P,$C$33&amp;"-"&amp;DH$34&amp;"-"&amp;$B$35,'Вставить отчет '!$H:$H)&gt;VLOOKUP($C$33&amp;"-"&amp;DH$34&amp;"-"&amp;$B$35,'Вставить отчет '!$P:$S,4,0),SUMIF('Вставить отчет '!$P:$P,$C$33&amp;"-"&amp;DH$34&amp;"-"&amp;$B$35,'Вставить отчет '!$H:$H),SUMIF('Вставить отчет '!$P:$P,$C$33&amp;"-"&amp;DH$34&amp;"-"&amp;$B$35,'Вставить отчет '!$H:$H)),0)</f>
        <v>2</v>
      </c>
      <c r="DI35" s="28">
        <f>IFERROR(IF(SUMIF('Вставить отчет '!$P:$P,$C$33&amp;"-"&amp;DI$34&amp;"-"&amp;$B$35,'Вставить отчет '!$H:$H)&gt;VLOOKUP($C$33&amp;"-"&amp;DI$34&amp;"-"&amp;$B$35,'Вставить отчет '!$P:$S,4,0),SUMIF('Вставить отчет '!$P:$P,$C$33&amp;"-"&amp;DI$34&amp;"-"&amp;$B$35,'Вставить отчет '!$H:$H),SUMIF('Вставить отчет '!$P:$P,$C$33&amp;"-"&amp;DI$34&amp;"-"&amp;$B$35,'Вставить отчет '!$H:$H)),0)</f>
        <v>0</v>
      </c>
      <c r="DJ35" s="28">
        <f>IFERROR(IF(SUMIF('Вставить отчет '!$P:$P,$C$33&amp;"-"&amp;DJ$34&amp;"-"&amp;$B$35,'Вставить отчет '!$H:$H)&gt;VLOOKUP($C$33&amp;"-"&amp;DJ$34&amp;"-"&amp;$B$35,'Вставить отчет '!$P:$S,4,0),SUMIF('Вставить отчет '!$P:$P,$C$33&amp;"-"&amp;DJ$34&amp;"-"&amp;$B$35,'Вставить отчет '!$H:$H),SUMIF('Вставить отчет '!$P:$P,$C$33&amp;"-"&amp;DJ$34&amp;"-"&amp;$B$35,'Вставить отчет '!$H:$H)),0)</f>
        <v>0</v>
      </c>
      <c r="DK35" s="28">
        <f>IFERROR(IF(SUMIF('Вставить отчет '!$P:$P,$C$33&amp;"-"&amp;DK$34&amp;"-"&amp;$B$35,'Вставить отчет '!$H:$H)&gt;VLOOKUP($C$33&amp;"-"&amp;DK$34&amp;"-"&amp;$B$35,'Вставить отчет '!$P:$S,4,0),SUMIF('Вставить отчет '!$P:$P,$C$33&amp;"-"&amp;DK$34&amp;"-"&amp;$B$35,'Вставить отчет '!$H:$H),SUMIF('Вставить отчет '!$P:$P,$C$33&amp;"-"&amp;DK$34&amp;"-"&amp;$B$35,'Вставить отчет '!$H:$H)),0)</f>
        <v>0</v>
      </c>
      <c r="DL35" s="28">
        <f>IFERROR(IF(SUMIF('Вставить отчет '!$P:$P,$C$33&amp;"-"&amp;DL$34&amp;"-"&amp;$B$35,'Вставить отчет '!$H:$H)&gt;VLOOKUP($C$33&amp;"-"&amp;DL$34&amp;"-"&amp;$B$35,'Вставить отчет '!$P:$S,4,0),SUMIF('Вставить отчет '!$P:$P,$C$33&amp;"-"&amp;DL$34&amp;"-"&amp;$B$35,'Вставить отчет '!$H:$H),SUMIF('Вставить отчет '!$P:$P,$C$33&amp;"-"&amp;DL$34&amp;"-"&amp;$B$35,'Вставить отчет '!$H:$H)),0)</f>
        <v>0</v>
      </c>
      <c r="DM35" s="28">
        <f>IFERROR(IF(SUMIF('Вставить отчет '!$P:$P,$C$33&amp;"-"&amp;DM$34&amp;"-"&amp;$B$35,'Вставить отчет '!$H:$H)&gt;VLOOKUP($C$33&amp;"-"&amp;DM$34&amp;"-"&amp;$B$35,'Вставить отчет '!$P:$S,4,0),SUMIF('Вставить отчет '!$P:$P,$C$33&amp;"-"&amp;DM$34&amp;"-"&amp;$B$35,'Вставить отчет '!$H:$H),SUMIF('Вставить отчет '!$P:$P,$C$33&amp;"-"&amp;DM$34&amp;"-"&amp;$B$35,'Вставить отчет '!$H:$H)),0)</f>
        <v>0</v>
      </c>
      <c r="DN35" s="28">
        <f>IFERROR(IF(SUMIF('Вставить отчет '!$P:$P,$C$33&amp;"-"&amp;DN$34&amp;"-"&amp;$B$35,'Вставить отчет '!$H:$H)&gt;VLOOKUP($C$33&amp;"-"&amp;DN$34&amp;"-"&amp;$B$35,'Вставить отчет '!$P:$S,4,0),SUMIF('Вставить отчет '!$P:$P,$C$33&amp;"-"&amp;DN$34&amp;"-"&amp;$B$35,'Вставить отчет '!$H:$H),SUMIF('Вставить отчет '!$P:$P,$C$33&amp;"-"&amp;DN$34&amp;"-"&amp;$B$35,'Вставить отчет '!$H:$H)),0)</f>
        <v>3</v>
      </c>
      <c r="DO35" s="28">
        <f>IFERROR(IF(SUMIF('Вставить отчет '!$P:$P,$C$33&amp;"-"&amp;DO$34&amp;"-"&amp;$B$35,'Вставить отчет '!$H:$H)&gt;VLOOKUP($C$33&amp;"-"&amp;DO$34&amp;"-"&amp;$B$35,'Вставить отчет '!$P:$S,4,0),SUMIF('Вставить отчет '!$P:$P,$C$33&amp;"-"&amp;DO$34&amp;"-"&amp;$B$35,'Вставить отчет '!$H:$H),SUMIF('Вставить отчет '!$P:$P,$C$33&amp;"-"&amp;DO$34&amp;"-"&amp;$B$35,'Вставить отчет '!$H:$H)),0)</f>
        <v>0</v>
      </c>
      <c r="DP35" s="28">
        <f>IFERROR(IF(SUMIF('Вставить отчет '!$P:$P,$C$33&amp;"-"&amp;DP$34&amp;"-"&amp;$B$35,'Вставить отчет '!$H:$H)&gt;VLOOKUP($C$33&amp;"-"&amp;DP$34&amp;"-"&amp;$B$35,'Вставить отчет '!$P:$S,4,0),SUMIF('Вставить отчет '!$P:$P,$C$33&amp;"-"&amp;DP$34&amp;"-"&amp;$B$35,'Вставить отчет '!$H:$H),SUMIF('Вставить отчет '!$P:$P,$C$33&amp;"-"&amp;DP$34&amp;"-"&amp;$B$35,'Вставить отчет '!$H:$H)),0)</f>
        <v>0</v>
      </c>
      <c r="DQ35" s="28">
        <f>IFERROR(IF(SUMIF('Вставить отчет '!$P:$P,$C$33&amp;"-"&amp;DQ$34&amp;"-"&amp;$B$35,'Вставить отчет '!$H:$H)&gt;VLOOKUP($C$33&amp;"-"&amp;DQ$34&amp;"-"&amp;$B$35,'Вставить отчет '!$P:$S,4,0),SUMIF('Вставить отчет '!$P:$P,$C$33&amp;"-"&amp;DQ$34&amp;"-"&amp;$B$35,'Вставить отчет '!$H:$H),SUMIF('Вставить отчет '!$P:$P,$C$33&amp;"-"&amp;DQ$34&amp;"-"&amp;$B$35,'Вставить отчет '!$H:$H)),0)</f>
        <v>0</v>
      </c>
      <c r="DR35" s="28">
        <f>IFERROR(IF(SUMIF('Вставить отчет '!$P:$P,$C$33&amp;"-"&amp;DR$34&amp;"-"&amp;$B$35,'Вставить отчет '!$H:$H)&gt;VLOOKUP($C$33&amp;"-"&amp;DR$34&amp;"-"&amp;$B$35,'Вставить отчет '!$P:$S,4,0),SUMIF('Вставить отчет '!$P:$P,$C$33&amp;"-"&amp;DR$34&amp;"-"&amp;$B$35,'Вставить отчет '!$H:$H),SUMIF('Вставить отчет '!$P:$P,$C$33&amp;"-"&amp;DR$34&amp;"-"&amp;$B$35,'Вставить отчет '!$H:$H)),0)</f>
        <v>0</v>
      </c>
      <c r="DS35" s="28">
        <f>IFERROR(IF(SUMIF('Вставить отчет '!$P:$P,$C$33&amp;"-"&amp;DS$34&amp;"-"&amp;$B$35,'Вставить отчет '!$H:$H)&gt;VLOOKUP($C$33&amp;"-"&amp;DS$34&amp;"-"&amp;$B$35,'Вставить отчет '!$P:$S,4,0),SUMIF('Вставить отчет '!$P:$P,$C$33&amp;"-"&amp;DS$34&amp;"-"&amp;$B$35,'Вставить отчет '!$H:$H),SUMIF('Вставить отчет '!$P:$P,$C$33&amp;"-"&amp;DS$34&amp;"-"&amp;$B$35,'Вставить отчет '!$H:$H)),0)</f>
        <v>0</v>
      </c>
      <c r="DT35" s="28">
        <f>IFERROR(IF(SUMIF('Вставить отчет '!$P:$P,$C$33&amp;"-"&amp;DT$34&amp;"-"&amp;$B$35,'Вставить отчет '!$H:$H)&gt;VLOOKUP($C$33&amp;"-"&amp;DT$34&amp;"-"&amp;$B$35,'Вставить отчет '!$P:$S,4,0),SUMIF('Вставить отчет '!$P:$P,$C$33&amp;"-"&amp;DT$34&amp;"-"&amp;$B$35,'Вставить отчет '!$H:$H),SUMIF('Вставить отчет '!$P:$P,$C$33&amp;"-"&amp;DT$34&amp;"-"&amp;$B$35,'Вставить отчет '!$H:$H)),0)</f>
        <v>0</v>
      </c>
      <c r="DU35" s="28">
        <f>IFERROR(IF(SUMIF('Вставить отчет '!$P:$P,$C$33&amp;"-"&amp;DU$34&amp;"-"&amp;$B$35,'Вставить отчет '!$H:$H)&gt;VLOOKUP($C$33&amp;"-"&amp;DU$34&amp;"-"&amp;$B$35,'Вставить отчет '!$P:$S,4,0),SUMIF('Вставить отчет '!$P:$P,$C$33&amp;"-"&amp;DU$34&amp;"-"&amp;$B$35,'Вставить отчет '!$H:$H),SUMIF('Вставить отчет '!$P:$P,$C$33&amp;"-"&amp;DU$34&amp;"-"&amp;$B$35,'Вставить отчет '!$H:$H)),0)</f>
        <v>0</v>
      </c>
      <c r="DV35" s="28">
        <f>IFERROR(IF(SUMIF('Вставить отчет '!$P:$P,$C$33&amp;"-"&amp;DV$34&amp;"-"&amp;$B$35,'Вставить отчет '!$H:$H)&gt;VLOOKUP($C$33&amp;"-"&amp;DV$34&amp;"-"&amp;$B$35,'Вставить отчет '!$P:$S,4,0),SUMIF('Вставить отчет '!$P:$P,$C$33&amp;"-"&amp;DV$34&amp;"-"&amp;$B$35,'Вставить отчет '!$H:$H),SUMIF('Вставить отчет '!$P:$P,$C$33&amp;"-"&amp;DV$34&amp;"-"&amp;$B$35,'Вставить отчет '!$H:$H)),0)</f>
        <v>0</v>
      </c>
      <c r="DW35" s="28">
        <f>IFERROR(IF(SUMIF('Вставить отчет '!$P:$P,$C$33&amp;"-"&amp;DW$34&amp;"-"&amp;$B$35,'Вставить отчет '!$H:$H)&gt;VLOOKUP($C$33&amp;"-"&amp;DW$34&amp;"-"&amp;$B$35,'Вставить отчет '!$P:$S,4,0),SUMIF('Вставить отчет '!$P:$P,$C$33&amp;"-"&amp;DW$34&amp;"-"&amp;$B$35,'Вставить отчет '!$H:$H),SUMIF('Вставить отчет '!$P:$P,$C$33&amp;"-"&amp;DW$34&amp;"-"&amp;$B$35,'Вставить отчет '!$H:$H)),0)</f>
        <v>0</v>
      </c>
      <c r="DX35" s="28">
        <f>IFERROR(IF(SUMIF('Вставить отчет '!$P:$P,$C$33&amp;"-"&amp;DX$34&amp;"-"&amp;$B$35,'Вставить отчет '!$H:$H)&gt;VLOOKUP($C$33&amp;"-"&amp;DX$34&amp;"-"&amp;$B$35,'Вставить отчет '!$P:$S,4,0),SUMIF('Вставить отчет '!$P:$P,$C$33&amp;"-"&amp;DX$34&amp;"-"&amp;$B$35,'Вставить отчет '!$H:$H),SUMIF('Вставить отчет '!$P:$P,$C$33&amp;"-"&amp;DX$34&amp;"-"&amp;$B$35,'Вставить отчет '!$H:$H)),0)</f>
        <v>0</v>
      </c>
      <c r="DY35" s="28">
        <f>IFERROR(IF(SUMIF('Вставить отчет '!$P:$P,$C$33&amp;"-"&amp;DY$34&amp;"-"&amp;$B$35,'Вставить отчет '!$H:$H)&gt;VLOOKUP($C$33&amp;"-"&amp;DY$34&amp;"-"&amp;$B$35,'Вставить отчет '!$P:$S,4,0),SUMIF('Вставить отчет '!$P:$P,$C$33&amp;"-"&amp;DY$34&amp;"-"&amp;$B$35,'Вставить отчет '!$H:$H),SUMIF('Вставить отчет '!$P:$P,$C$33&amp;"-"&amp;DY$34&amp;"-"&amp;$B$35,'Вставить отчет '!$H:$H)),0)</f>
        <v>0</v>
      </c>
      <c r="DZ35" s="28">
        <f>IFERROR(IF(SUMIF('Вставить отчет '!$P:$P,$C$33&amp;"-"&amp;DZ$34&amp;"-"&amp;$B$35,'Вставить отчет '!$H:$H)&gt;VLOOKUP($C$33&amp;"-"&amp;DZ$34&amp;"-"&amp;$B$35,'Вставить отчет '!$P:$S,4,0),SUMIF('Вставить отчет '!$P:$P,$C$33&amp;"-"&amp;DZ$34&amp;"-"&amp;$B$35,'Вставить отчет '!$H:$H),SUMIF('Вставить отчет '!$P:$P,$C$33&amp;"-"&amp;DZ$34&amp;"-"&amp;$B$35,'Вставить отчет '!$H:$H)),0)</f>
        <v>0</v>
      </c>
      <c r="EA35" s="28">
        <f>IFERROR(IF(SUMIF('Вставить отчет '!$P:$P,$C$33&amp;"-"&amp;EA$34&amp;"-"&amp;$B$35,'Вставить отчет '!$H:$H)&gt;VLOOKUP($C$33&amp;"-"&amp;EA$34&amp;"-"&amp;$B$35,'Вставить отчет '!$P:$S,4,0),SUMIF('Вставить отчет '!$P:$P,$C$33&amp;"-"&amp;EA$34&amp;"-"&amp;$B$35,'Вставить отчет '!$H:$H),SUMIF('Вставить отчет '!$P:$P,$C$33&amp;"-"&amp;EA$34&amp;"-"&amp;$B$35,'Вставить отчет '!$H:$H)),0)</f>
        <v>0</v>
      </c>
      <c r="EB35" s="28">
        <f>IFERROR(IF(SUMIF('Вставить отчет '!$P:$P,$C$33&amp;"-"&amp;EB$34&amp;"-"&amp;$B$35,'Вставить отчет '!$H:$H)&gt;VLOOKUP($C$33&amp;"-"&amp;EB$34&amp;"-"&amp;$B$35,'Вставить отчет '!$P:$S,4,0),SUMIF('Вставить отчет '!$P:$P,$C$33&amp;"-"&amp;EB$34&amp;"-"&amp;$B$35,'Вставить отчет '!$H:$H),SUMIF('Вставить отчет '!$P:$P,$C$33&amp;"-"&amp;EB$34&amp;"-"&amp;$B$35,'Вставить отчет '!$H:$H)),0)</f>
        <v>0</v>
      </c>
      <c r="EC35" s="28">
        <f>IFERROR(IF(SUMIF('Вставить отчет '!$P:$P,$C$33&amp;"-"&amp;EC$34&amp;"-"&amp;$B$35,'Вставить отчет '!$H:$H)&gt;VLOOKUP($C$33&amp;"-"&amp;EC$34&amp;"-"&amp;$B$35,'Вставить отчет '!$P:$S,4,0),SUMIF('Вставить отчет '!$P:$P,$C$33&amp;"-"&amp;EC$34&amp;"-"&amp;$B$35,'Вставить отчет '!$H:$H),SUMIF('Вставить отчет '!$P:$P,$C$33&amp;"-"&amp;EC$34&amp;"-"&amp;$B$35,'Вставить отчет '!$H:$H)),0)</f>
        <v>0</v>
      </c>
      <c r="ED35" s="28">
        <f>IFERROR(IF(SUMIF('Вставить отчет '!$P:$P,$C$33&amp;"-"&amp;ED$34&amp;"-"&amp;$B$35,'Вставить отчет '!$H:$H)&gt;VLOOKUP($C$33&amp;"-"&amp;ED$34&amp;"-"&amp;$B$35,'Вставить отчет '!$P:$S,4,0),SUMIF('Вставить отчет '!$P:$P,$C$33&amp;"-"&amp;ED$34&amp;"-"&amp;$B$35,'Вставить отчет '!$H:$H),SUMIF('Вставить отчет '!$P:$P,$C$33&amp;"-"&amp;ED$34&amp;"-"&amp;$B$35,'Вставить отчет '!$H:$H)),0)</f>
        <v>0</v>
      </c>
      <c r="EE35" s="28">
        <f>IFERROR(IF(SUMIF('Вставить отчет '!$P:$P,$C$33&amp;"-"&amp;EE$34&amp;"-"&amp;$B$35,'Вставить отчет '!$H:$H)&gt;VLOOKUP($C$33&amp;"-"&amp;EE$34&amp;"-"&amp;$B$35,'Вставить отчет '!$P:$S,4,0),SUMIF('Вставить отчет '!$P:$P,$C$33&amp;"-"&amp;EE$34&amp;"-"&amp;$B$35,'Вставить отчет '!$H:$H),SUMIF('Вставить отчет '!$P:$P,$C$33&amp;"-"&amp;EE$34&amp;"-"&amp;$B$35,'Вставить отчет '!$H:$H)),0)</f>
        <v>0</v>
      </c>
      <c r="EF35" s="28">
        <f>IFERROR(IF(SUMIF('Вставить отчет '!$P:$P,$C$33&amp;"-"&amp;EF$34&amp;"-"&amp;$B$35,'Вставить отчет '!$H:$H)&gt;VLOOKUP($C$33&amp;"-"&amp;EF$34&amp;"-"&amp;$B$35,'Вставить отчет '!$P:$S,4,0),SUMIF('Вставить отчет '!$P:$P,$C$33&amp;"-"&amp;EF$34&amp;"-"&amp;$B$35,'Вставить отчет '!$H:$H),SUMIF('Вставить отчет '!$P:$P,$C$33&amp;"-"&amp;EF$34&amp;"-"&amp;$B$35,'Вставить отчет '!$H:$H)),0)</f>
        <v>0</v>
      </c>
      <c r="EG35" s="28">
        <f>IFERROR(IF(SUMIF('Вставить отчет '!$P:$P,$C$33&amp;"-"&amp;EG$34&amp;"-"&amp;$B$35,'Вставить отчет '!$H:$H)&gt;VLOOKUP($C$33&amp;"-"&amp;EG$34&amp;"-"&amp;$B$35,'Вставить отчет '!$P:$S,4,0),SUMIF('Вставить отчет '!$P:$P,$C$33&amp;"-"&amp;EG$34&amp;"-"&amp;$B$35,'Вставить отчет '!$H:$H),SUMIF('Вставить отчет '!$P:$P,$C$33&amp;"-"&amp;EG$34&amp;"-"&amp;$B$35,'Вставить отчет '!$H:$H)),0)</f>
        <v>0</v>
      </c>
      <c r="EH35" s="28">
        <f>IFERROR(IF(SUMIF('Вставить отчет '!$P:$P,$C$33&amp;"-"&amp;EH$34&amp;"-"&amp;$B$35,'Вставить отчет '!$H:$H)&gt;VLOOKUP($C$33&amp;"-"&amp;EH$34&amp;"-"&amp;$B$35,'Вставить отчет '!$P:$S,4,0),SUMIF('Вставить отчет '!$P:$P,$C$33&amp;"-"&amp;EH$34&amp;"-"&amp;$B$35,'Вставить отчет '!$H:$H),SUMIF('Вставить отчет '!$P:$P,$C$33&amp;"-"&amp;EH$34&amp;"-"&amp;$B$35,'Вставить отчет '!$H:$H)),0)</f>
        <v>0</v>
      </c>
      <c r="EI35" s="28">
        <f>IFERROR(IF(SUMIF('Вставить отчет '!$P:$P,$C$33&amp;"-"&amp;EI$34&amp;"-"&amp;$B$35,'Вставить отчет '!$H:$H)&gt;VLOOKUP($C$33&amp;"-"&amp;EI$34&amp;"-"&amp;$B$35,'Вставить отчет '!$P:$S,4,0),SUMIF('Вставить отчет '!$P:$P,$C$33&amp;"-"&amp;EI$34&amp;"-"&amp;$B$35,'Вставить отчет '!$H:$H),SUMIF('Вставить отчет '!$P:$P,$C$33&amp;"-"&amp;EI$34&amp;"-"&amp;$B$35,'Вставить отчет '!$H:$H)),0)</f>
        <v>0</v>
      </c>
      <c r="EJ35" s="28">
        <f>IFERROR(IF(SUMIF('Вставить отчет '!$P:$P,$C$33&amp;"-"&amp;EJ$34&amp;"-"&amp;$B$35,'Вставить отчет '!$H:$H)&gt;VLOOKUP($C$33&amp;"-"&amp;EJ$34&amp;"-"&amp;$B$35,'Вставить отчет '!$P:$S,4,0),SUMIF('Вставить отчет '!$P:$P,$C$33&amp;"-"&amp;EJ$34&amp;"-"&amp;$B$35,'Вставить отчет '!$H:$H),SUMIF('Вставить отчет '!$P:$P,$C$33&amp;"-"&amp;EJ$34&amp;"-"&amp;$B$35,'Вставить отчет '!$H:$H)),0)</f>
        <v>0</v>
      </c>
      <c r="EK35" s="28">
        <f>IFERROR(IF(SUMIF('Вставить отчет '!$P:$P,$C$33&amp;"-"&amp;EK$34&amp;"-"&amp;$B$35,'Вставить отчет '!$H:$H)&gt;VLOOKUP($C$33&amp;"-"&amp;EK$34&amp;"-"&amp;$B$35,'Вставить отчет '!$P:$S,4,0),SUMIF('Вставить отчет '!$P:$P,$C$33&amp;"-"&amp;EK$34&amp;"-"&amp;$B$35,'Вставить отчет '!$H:$H),SUMIF('Вставить отчет '!$P:$P,$C$33&amp;"-"&amp;EK$34&amp;"-"&amp;$B$35,'Вставить отчет '!$H:$H)),0)</f>
        <v>0</v>
      </c>
      <c r="EL35" s="28">
        <f>IFERROR(IF(SUMIF('Вставить отчет '!$P:$P,$C$33&amp;"-"&amp;EL$34&amp;"-"&amp;$B$35,'Вставить отчет '!$H:$H)&gt;VLOOKUP($C$33&amp;"-"&amp;EL$34&amp;"-"&amp;$B$35,'Вставить отчет '!$P:$S,4,0),SUMIF('Вставить отчет '!$P:$P,$C$33&amp;"-"&amp;EL$34&amp;"-"&amp;$B$35,'Вставить отчет '!$H:$H),SUMIF('Вставить отчет '!$P:$P,$C$33&amp;"-"&amp;EL$34&amp;"-"&amp;$B$35,'Вставить отчет '!$H:$H)),0)</f>
        <v>0</v>
      </c>
      <c r="EM35" s="28">
        <f>IFERROR(IF(SUMIF('Вставить отчет '!$P:$P,$C$33&amp;"-"&amp;EM$34&amp;"-"&amp;$B$35,'Вставить отчет '!$H:$H)&gt;VLOOKUP($C$33&amp;"-"&amp;EM$34&amp;"-"&amp;$B$35,'Вставить отчет '!$P:$S,4,0),SUMIF('Вставить отчет '!$P:$P,$C$33&amp;"-"&amp;EM$34&amp;"-"&amp;$B$35,'Вставить отчет '!$H:$H),SUMIF('Вставить отчет '!$P:$P,$C$33&amp;"-"&amp;EM$34&amp;"-"&amp;$B$35,'Вставить отчет '!$H:$H)),0)</f>
        <v>5</v>
      </c>
      <c r="EN35" s="28">
        <f>IFERROR(IF(SUMIF('Вставить отчет '!$P:$P,$C$33&amp;"-"&amp;EN$34&amp;"-"&amp;$B$35,'Вставить отчет '!$H:$H)&gt;VLOOKUP($C$33&amp;"-"&amp;EN$34&amp;"-"&amp;$B$35,'Вставить отчет '!$P:$S,4,0),SUMIF('Вставить отчет '!$P:$P,$C$33&amp;"-"&amp;EN$34&amp;"-"&amp;$B$35,'Вставить отчет '!$H:$H),SUMIF('Вставить отчет '!$P:$P,$C$33&amp;"-"&amp;EN$34&amp;"-"&amp;$B$35,'Вставить отчет '!$H:$H)),0)</f>
        <v>0</v>
      </c>
      <c r="EO35" s="28">
        <f>IFERROR(IF(SUMIF('Вставить отчет '!$P:$P,$C$33&amp;"-"&amp;EO$34&amp;"-"&amp;$B$35,'Вставить отчет '!$H:$H)&gt;VLOOKUP($C$33&amp;"-"&amp;EO$34&amp;"-"&amp;$B$35,'Вставить отчет '!$P:$S,4,0),SUMIF('Вставить отчет '!$P:$P,$C$33&amp;"-"&amp;EO$34&amp;"-"&amp;$B$35,'Вставить отчет '!$H:$H),SUMIF('Вставить отчет '!$P:$P,$C$33&amp;"-"&amp;EO$34&amp;"-"&amp;$B$35,'Вставить отчет '!$H:$H)),0)</f>
        <v>0</v>
      </c>
      <c r="EP35" s="28">
        <f>IFERROR(IF(SUMIF('Вставить отчет '!$P:$P,$C$33&amp;"-"&amp;EP$34&amp;"-"&amp;$B$35,'Вставить отчет '!$H:$H)&gt;VLOOKUP($C$33&amp;"-"&amp;EP$34&amp;"-"&amp;$B$35,'Вставить отчет '!$P:$S,4,0),SUMIF('Вставить отчет '!$P:$P,$C$33&amp;"-"&amp;EP$34&amp;"-"&amp;$B$35,'Вставить отчет '!$H:$H),SUMIF('Вставить отчет '!$P:$P,$C$33&amp;"-"&amp;EP$34&amp;"-"&amp;$B$35,'Вставить отчет '!$H:$H)),0)</f>
        <v>0</v>
      </c>
      <c r="EQ35" s="28">
        <f>IFERROR(IF(SUMIF('Вставить отчет '!$P:$P,$C$33&amp;"-"&amp;EQ$34&amp;"-"&amp;$B$35,'Вставить отчет '!$H:$H)&gt;VLOOKUP($C$33&amp;"-"&amp;EQ$34&amp;"-"&amp;$B$35,'Вставить отчет '!$P:$S,4,0),SUMIF('Вставить отчет '!$P:$P,$C$33&amp;"-"&amp;EQ$34&amp;"-"&amp;$B$35,'Вставить отчет '!$H:$H),SUMIF('Вставить отчет '!$P:$P,$C$33&amp;"-"&amp;EQ$34&amp;"-"&amp;$B$35,'Вставить отчет '!$H:$H)),0)</f>
        <v>0</v>
      </c>
      <c r="ER35" s="28">
        <f>IFERROR(IF(SUMIF('Вставить отчет '!$P:$P,$C$33&amp;"-"&amp;ER$34&amp;"-"&amp;$B$35,'Вставить отчет '!$H:$H)&gt;VLOOKUP($C$33&amp;"-"&amp;ER$34&amp;"-"&amp;$B$35,'Вставить отчет '!$P:$S,4,0),SUMIF('Вставить отчет '!$P:$P,$C$33&amp;"-"&amp;ER$34&amp;"-"&amp;$B$35,'Вставить отчет '!$H:$H),SUMIF('Вставить отчет '!$P:$P,$C$33&amp;"-"&amp;ER$34&amp;"-"&amp;$B$35,'Вставить отчет '!$H:$H)),0)</f>
        <v>0</v>
      </c>
      <c r="ES35" s="28">
        <f>IFERROR(IF(SUMIF('Вставить отчет '!$P:$P,$C$33&amp;"-"&amp;ES$34&amp;"-"&amp;$B$35,'Вставить отчет '!$H:$H)&gt;VLOOKUP($C$33&amp;"-"&amp;ES$34&amp;"-"&amp;$B$35,'Вставить отчет '!$P:$S,4,0),SUMIF('Вставить отчет '!$P:$P,$C$33&amp;"-"&amp;ES$34&amp;"-"&amp;$B$35,'Вставить отчет '!$H:$H),SUMIF('Вставить отчет '!$P:$P,$C$33&amp;"-"&amp;ES$34&amp;"-"&amp;$B$35,'Вставить отчет '!$H:$H)),0)</f>
        <v>0</v>
      </c>
      <c r="ET35" s="28">
        <f>IFERROR(IF(SUMIF('Вставить отчет '!$P:$P,$C$33&amp;"-"&amp;ET$34&amp;"-"&amp;$B$35,'Вставить отчет '!$H:$H)&gt;VLOOKUP($C$33&amp;"-"&amp;ET$34&amp;"-"&amp;$B$35,'Вставить отчет '!$P:$S,4,0),SUMIF('Вставить отчет '!$P:$P,$C$33&amp;"-"&amp;ET$34&amp;"-"&amp;$B$35,'Вставить отчет '!$H:$H),SUMIF('Вставить отчет '!$P:$P,$C$33&amp;"-"&amp;ET$34&amp;"-"&amp;$B$35,'Вставить отчет '!$H:$H)),0)</f>
        <v>0</v>
      </c>
      <c r="EU35" s="28">
        <f>IFERROR(IF(SUMIF('Вставить отчет '!$P:$P,$C$33&amp;"-"&amp;EU$34&amp;"-"&amp;$B$35,'Вставить отчет '!$H:$H)&gt;VLOOKUP($C$33&amp;"-"&amp;EU$34&amp;"-"&amp;$B$35,'Вставить отчет '!$P:$S,4,0),SUMIF('Вставить отчет '!$P:$P,$C$33&amp;"-"&amp;EU$34&amp;"-"&amp;$B$35,'Вставить отчет '!$H:$H),SUMIF('Вставить отчет '!$P:$P,$C$33&amp;"-"&amp;EU$34&amp;"-"&amp;$B$35,'Вставить отчет '!$H:$H)),0)</f>
        <v>0</v>
      </c>
      <c r="EV35" s="28">
        <f>IFERROR(IF(SUMIF('Вставить отчет '!$P:$P,$C$33&amp;"-"&amp;EV$34&amp;"-"&amp;$B$35,'Вставить отчет '!$H:$H)&gt;VLOOKUP($C$33&amp;"-"&amp;EV$34&amp;"-"&amp;$B$35,'Вставить отчет '!$P:$S,4,0),SUMIF('Вставить отчет '!$P:$P,$C$33&amp;"-"&amp;EV$34&amp;"-"&amp;$B$35,'Вставить отчет '!$H:$H),SUMIF('Вставить отчет '!$P:$P,$C$33&amp;"-"&amp;EV$34&amp;"-"&amp;$B$35,'Вставить отчет '!$H:$H)),0)</f>
        <v>0</v>
      </c>
      <c r="EW35" s="28">
        <f>IFERROR(IF(SUMIF('Вставить отчет '!$P:$P,$C$33&amp;"-"&amp;EW$34&amp;"-"&amp;$B$35,'Вставить отчет '!$H:$H)&gt;VLOOKUP($C$33&amp;"-"&amp;EW$34&amp;"-"&amp;$B$35,'Вставить отчет '!$P:$S,4,0),SUMIF('Вставить отчет '!$P:$P,$C$33&amp;"-"&amp;EW$34&amp;"-"&amp;$B$35,'Вставить отчет '!$H:$H),SUMIF('Вставить отчет '!$P:$P,$C$33&amp;"-"&amp;EW$34&amp;"-"&amp;$B$35,'Вставить отчет '!$H:$H)),0)</f>
        <v>0</v>
      </c>
      <c r="EX35" s="28">
        <f>IFERROR(IF(SUMIF('Вставить отчет '!$P:$P,$C$33&amp;"-"&amp;EX$34&amp;"-"&amp;$B$35,'Вставить отчет '!$H:$H)&gt;VLOOKUP($C$33&amp;"-"&amp;EX$34&amp;"-"&amp;$B$35,'Вставить отчет '!$P:$S,4,0),SUMIF('Вставить отчет '!$P:$P,$C$33&amp;"-"&amp;EX$34&amp;"-"&amp;$B$35,'Вставить отчет '!$H:$H),SUMIF('Вставить отчет '!$P:$P,$C$33&amp;"-"&amp;EX$34&amp;"-"&amp;$B$35,'Вставить отчет '!$H:$H)),0)</f>
        <v>0</v>
      </c>
      <c r="EY35" s="28">
        <f>IFERROR(IF(SUMIF('Вставить отчет '!$P:$P,$C$33&amp;"-"&amp;EY$34&amp;"-"&amp;$B$35,'Вставить отчет '!$H:$H)&gt;VLOOKUP($C$33&amp;"-"&amp;EY$34&amp;"-"&amp;$B$35,'Вставить отчет '!$P:$S,4,0),SUMIF('Вставить отчет '!$P:$P,$C$33&amp;"-"&amp;EY$34&amp;"-"&amp;$B$35,'Вставить отчет '!$H:$H),SUMIF('Вставить отчет '!$P:$P,$C$33&amp;"-"&amp;EY$34&amp;"-"&amp;$B$35,'Вставить отчет '!$H:$H)),0)</f>
        <v>0</v>
      </c>
      <c r="EZ35" s="28">
        <f>IFERROR(IF(SUMIF('Вставить отчет '!$P:$P,$C$33&amp;"-"&amp;EZ$34&amp;"-"&amp;$B$35,'Вставить отчет '!$H:$H)&gt;VLOOKUP($C$33&amp;"-"&amp;EZ$34&amp;"-"&amp;$B$35,'Вставить отчет '!$P:$S,4,0),SUMIF('Вставить отчет '!$P:$P,$C$33&amp;"-"&amp;EZ$34&amp;"-"&amp;$B$35,'Вставить отчет '!$H:$H),SUMIF('Вставить отчет '!$P:$P,$C$33&amp;"-"&amp;EZ$34&amp;"-"&amp;$B$35,'Вставить отчет '!$H:$H)),0)</f>
        <v>0</v>
      </c>
      <c r="FA35" s="28">
        <f>IFERROR(IF(SUMIF('Вставить отчет '!$P:$P,$C$33&amp;"-"&amp;FA$34&amp;"-"&amp;$B$35,'Вставить отчет '!$H:$H)&gt;VLOOKUP($C$33&amp;"-"&amp;FA$34&amp;"-"&amp;$B$35,'Вставить отчет '!$P:$S,4,0),SUMIF('Вставить отчет '!$P:$P,$C$33&amp;"-"&amp;FA$34&amp;"-"&amp;$B$35,'Вставить отчет '!$H:$H),SUMIF('Вставить отчет '!$P:$P,$C$33&amp;"-"&amp;FA$34&amp;"-"&amp;$B$35,'Вставить отчет '!$H:$H)),0)</f>
        <v>0</v>
      </c>
      <c r="FB35" s="28">
        <f>IFERROR(IF(SUMIF('Вставить отчет '!$P:$P,$C$33&amp;"-"&amp;FB$34&amp;"-"&amp;$B$35,'Вставить отчет '!$H:$H)&gt;VLOOKUP($C$33&amp;"-"&amp;FB$34&amp;"-"&amp;$B$35,'Вставить отчет '!$P:$S,4,0),SUMIF('Вставить отчет '!$P:$P,$C$33&amp;"-"&amp;FB$34&amp;"-"&amp;$B$35,'Вставить отчет '!$H:$H),SUMIF('Вставить отчет '!$P:$P,$C$33&amp;"-"&amp;FB$34&amp;"-"&amp;$B$35,'Вставить отчет '!$H:$H)),0)</f>
        <v>0</v>
      </c>
      <c r="FC35" s="28">
        <f>IFERROR(IF(SUMIF('Вставить отчет '!$P:$P,$C$33&amp;"-"&amp;FC$34&amp;"-"&amp;$B$35,'Вставить отчет '!$H:$H)&gt;VLOOKUP($C$33&amp;"-"&amp;FC$34&amp;"-"&amp;$B$35,'Вставить отчет '!$P:$S,4,0),SUMIF('Вставить отчет '!$P:$P,$C$33&amp;"-"&amp;FC$34&amp;"-"&amp;$B$35,'Вставить отчет '!$H:$H),SUMIF('Вставить отчет '!$P:$P,$C$33&amp;"-"&amp;FC$34&amp;"-"&amp;$B$35,'Вставить отчет '!$H:$H)),0)</f>
        <v>0</v>
      </c>
      <c r="FD35" s="28">
        <f>IFERROR(IF(SUMIF('Вставить отчет '!$P:$P,$C$33&amp;"-"&amp;FD$34&amp;"-"&amp;$B$35,'Вставить отчет '!$H:$H)&gt;VLOOKUP($C$33&amp;"-"&amp;FD$34&amp;"-"&amp;$B$35,'Вставить отчет '!$P:$S,4,0),SUMIF('Вставить отчет '!$P:$P,$C$33&amp;"-"&amp;FD$34&amp;"-"&amp;$B$35,'Вставить отчет '!$H:$H),SUMIF('Вставить отчет '!$P:$P,$C$33&amp;"-"&amp;FD$34&amp;"-"&amp;$B$35,'Вставить отчет '!$H:$H)),0)</f>
        <v>0</v>
      </c>
      <c r="FE35" s="28">
        <f>IFERROR(IF(SUMIF('Вставить отчет '!$P:$P,$C$33&amp;"-"&amp;FE$34&amp;"-"&amp;$B$35,'Вставить отчет '!$H:$H)&gt;VLOOKUP($C$33&amp;"-"&amp;FE$34&amp;"-"&amp;$B$35,'Вставить отчет '!$P:$S,4,0),SUMIF('Вставить отчет '!$P:$P,$C$33&amp;"-"&amp;FE$34&amp;"-"&amp;$B$35,'Вставить отчет '!$H:$H),SUMIF('Вставить отчет '!$P:$P,$C$33&amp;"-"&amp;FE$34&amp;"-"&amp;$B$35,'Вставить отчет '!$H:$H)),0)</f>
        <v>0</v>
      </c>
      <c r="FF35" s="28">
        <f>IFERROR(IF(SUMIF('Вставить отчет '!$P:$P,$C$33&amp;"-"&amp;FF$34&amp;"-"&amp;$B$35,'Вставить отчет '!$H:$H)&gt;VLOOKUP($C$33&amp;"-"&amp;FF$34&amp;"-"&amp;$B$35,'Вставить отчет '!$P:$S,4,0),SUMIF('Вставить отчет '!$P:$P,$C$33&amp;"-"&amp;FF$34&amp;"-"&amp;$B$35,'Вставить отчет '!$H:$H),SUMIF('Вставить отчет '!$P:$P,$C$33&amp;"-"&amp;FF$34&amp;"-"&amp;$B$35,'Вставить отчет '!$H:$H)),0)</f>
        <v>0</v>
      </c>
      <c r="FG35" s="28">
        <f>IFERROR(IF(SUMIF('Вставить отчет '!$P:$P,$C$33&amp;"-"&amp;FG$34&amp;"-"&amp;$B$35,'Вставить отчет '!$H:$H)&gt;VLOOKUP($C$33&amp;"-"&amp;FG$34&amp;"-"&amp;$B$35,'Вставить отчет '!$P:$S,4,0),SUMIF('Вставить отчет '!$P:$P,$C$33&amp;"-"&amp;FG$34&amp;"-"&amp;$B$35,'Вставить отчет '!$H:$H),SUMIF('Вставить отчет '!$P:$P,$C$33&amp;"-"&amp;FG$34&amp;"-"&amp;$B$35,'Вставить отчет '!$H:$H)),0)</f>
        <v>0</v>
      </c>
      <c r="FH35" s="28">
        <f>IFERROR(IF(SUMIF('Вставить отчет '!$P:$P,$C$33&amp;"-"&amp;FH$34&amp;"-"&amp;$B$35,'Вставить отчет '!$H:$H)&gt;VLOOKUP($C$33&amp;"-"&amp;FH$34&amp;"-"&amp;$B$35,'Вставить отчет '!$P:$S,4,0),SUMIF('Вставить отчет '!$P:$P,$C$33&amp;"-"&amp;FH$34&amp;"-"&amp;$B$35,'Вставить отчет '!$H:$H),SUMIF('Вставить отчет '!$P:$P,$C$33&amp;"-"&amp;FH$34&amp;"-"&amp;$B$35,'Вставить отчет '!$H:$H)),0)</f>
        <v>0</v>
      </c>
      <c r="FI35" s="28">
        <f>IFERROR(IF(SUMIF('Вставить отчет '!$P:$P,$C$33&amp;"-"&amp;FI$34&amp;"-"&amp;$B$35,'Вставить отчет '!$H:$H)&gt;VLOOKUP($C$33&amp;"-"&amp;FI$34&amp;"-"&amp;$B$35,'Вставить отчет '!$P:$S,4,0),SUMIF('Вставить отчет '!$P:$P,$C$33&amp;"-"&amp;FI$34&amp;"-"&amp;$B$35,'Вставить отчет '!$H:$H),SUMIF('Вставить отчет '!$P:$P,$C$33&amp;"-"&amp;FI$34&amp;"-"&amp;$B$35,'Вставить отчет '!$H:$H)),0)</f>
        <v>0</v>
      </c>
      <c r="FJ35" s="28">
        <f>IFERROR(IF(SUMIF('Вставить отчет '!$P:$P,$C$33&amp;"-"&amp;FJ$34&amp;"-"&amp;$B$35,'Вставить отчет '!$H:$H)&gt;VLOOKUP($C$33&amp;"-"&amp;FJ$34&amp;"-"&amp;$B$35,'Вставить отчет '!$P:$S,4,0),SUMIF('Вставить отчет '!$P:$P,$C$33&amp;"-"&amp;FJ$34&amp;"-"&amp;$B$35,'Вставить отчет '!$H:$H),SUMIF('Вставить отчет '!$P:$P,$C$33&amp;"-"&amp;FJ$34&amp;"-"&amp;$B$35,'Вставить отчет '!$H:$H)),0)</f>
        <v>0</v>
      </c>
      <c r="FK35" s="28">
        <f>IFERROR(IF(SUMIF('Вставить отчет '!$P:$P,$C$33&amp;"-"&amp;FK$34&amp;"-"&amp;$B$35,'Вставить отчет '!$H:$H)&gt;VLOOKUP($C$33&amp;"-"&amp;FK$34&amp;"-"&amp;$B$35,'Вставить отчет '!$P:$S,4,0),SUMIF('Вставить отчет '!$P:$P,$C$33&amp;"-"&amp;FK$34&amp;"-"&amp;$B$35,'Вставить отчет '!$H:$H),SUMIF('Вставить отчет '!$P:$P,$C$33&amp;"-"&amp;FK$34&amp;"-"&amp;$B$35,'Вставить отчет '!$H:$H)),0)</f>
        <v>0</v>
      </c>
      <c r="FL35" s="28">
        <f>IFERROR(IF(SUMIF('Вставить отчет '!$P:$P,$C$33&amp;"-"&amp;FL$34&amp;"-"&amp;$B$35,'Вставить отчет '!$H:$H)&gt;VLOOKUP($C$33&amp;"-"&amp;FL$34&amp;"-"&amp;$B$35,'Вставить отчет '!$P:$S,4,0),SUMIF('Вставить отчет '!$P:$P,$C$33&amp;"-"&amp;FL$34&amp;"-"&amp;$B$35,'Вставить отчет '!$H:$H),SUMIF('Вставить отчет '!$P:$P,$C$33&amp;"-"&amp;FL$34&amp;"-"&amp;$B$35,'Вставить отчет '!$H:$H)),0)</f>
        <v>0</v>
      </c>
      <c r="FM35" s="28">
        <f>IFERROR(IF(SUMIF('Вставить отчет '!$P:$P,$C$33&amp;"-"&amp;FM$34&amp;"-"&amp;$B$35,'Вставить отчет '!$H:$H)&gt;VLOOKUP($C$33&amp;"-"&amp;FM$34&amp;"-"&amp;$B$35,'Вставить отчет '!$P:$S,4,0),SUMIF('Вставить отчет '!$P:$P,$C$33&amp;"-"&amp;FM$34&amp;"-"&amp;$B$35,'Вставить отчет '!$H:$H),SUMIF('Вставить отчет '!$P:$P,$C$33&amp;"-"&amp;FM$34&amp;"-"&amp;$B$35,'Вставить отчет '!$H:$H)),0)</f>
        <v>0</v>
      </c>
      <c r="FN35" s="28">
        <f>IFERROR(IF(SUMIF('Вставить отчет '!$P:$P,$C$33&amp;"-"&amp;FN$34&amp;"-"&amp;$B$35,'Вставить отчет '!$H:$H)&gt;VLOOKUP($C$33&amp;"-"&amp;FN$34&amp;"-"&amp;$B$35,'Вставить отчет '!$P:$S,4,0),SUMIF('Вставить отчет '!$P:$P,$C$33&amp;"-"&amp;FN$34&amp;"-"&amp;$B$35,'Вставить отчет '!$H:$H),SUMIF('Вставить отчет '!$P:$P,$C$33&amp;"-"&amp;FN$34&amp;"-"&amp;$B$35,'Вставить отчет '!$H:$H)),0)</f>
        <v>0</v>
      </c>
      <c r="FO35" s="28">
        <f>IFERROR(IF(SUMIF('Вставить отчет '!$P:$P,$C$33&amp;"-"&amp;FO$34&amp;"-"&amp;$B$35,'Вставить отчет '!$H:$H)&gt;VLOOKUP($C$33&amp;"-"&amp;FO$34&amp;"-"&amp;$B$35,'Вставить отчет '!$P:$S,4,0),SUMIF('Вставить отчет '!$P:$P,$C$33&amp;"-"&amp;FO$34&amp;"-"&amp;$B$35,'Вставить отчет '!$H:$H),SUMIF('Вставить отчет '!$P:$P,$C$33&amp;"-"&amp;FO$34&amp;"-"&amp;$B$35,'Вставить отчет '!$H:$H)),0)</f>
        <v>0</v>
      </c>
      <c r="FP35" s="28">
        <f>IFERROR(IF(SUMIF('Вставить отчет '!$P:$P,$C$33&amp;"-"&amp;FP$34&amp;"-"&amp;$B$35,'Вставить отчет '!$H:$H)&gt;VLOOKUP($C$33&amp;"-"&amp;FP$34&amp;"-"&amp;$B$35,'Вставить отчет '!$P:$S,4,0),SUMIF('Вставить отчет '!$P:$P,$C$33&amp;"-"&amp;FP$34&amp;"-"&amp;$B$35,'Вставить отчет '!$H:$H),SUMIF('Вставить отчет '!$P:$P,$C$33&amp;"-"&amp;FP$34&amp;"-"&amp;$B$35,'Вставить отчет '!$H:$H)),0)</f>
        <v>0</v>
      </c>
      <c r="FQ35" s="28">
        <f>IFERROR(IF(SUMIF('Вставить отчет '!$P:$P,$C$33&amp;"-"&amp;FQ$34&amp;"-"&amp;$B$35,'Вставить отчет '!$H:$H)&gt;VLOOKUP($C$33&amp;"-"&amp;FQ$34&amp;"-"&amp;$B$35,'Вставить отчет '!$P:$S,4,0),SUMIF('Вставить отчет '!$P:$P,$C$33&amp;"-"&amp;FQ$34&amp;"-"&amp;$B$35,'Вставить отчет '!$H:$H),SUMIF('Вставить отчет '!$P:$P,$C$33&amp;"-"&amp;FQ$34&amp;"-"&amp;$B$35,'Вставить отчет '!$H:$H)),0)</f>
        <v>0</v>
      </c>
      <c r="FR35" s="28">
        <f>IFERROR(IF(SUMIF('Вставить отчет '!$P:$P,$C$33&amp;"-"&amp;FR$34&amp;"-"&amp;$B$35,'Вставить отчет '!$H:$H)&gt;VLOOKUP($C$33&amp;"-"&amp;FR$34&amp;"-"&amp;$B$35,'Вставить отчет '!$P:$S,4,0),SUMIF('Вставить отчет '!$P:$P,$C$33&amp;"-"&amp;FR$34&amp;"-"&amp;$B$35,'Вставить отчет '!$H:$H),SUMIF('Вставить отчет '!$P:$P,$C$33&amp;"-"&amp;FR$34&amp;"-"&amp;$B$35,'Вставить отчет '!$H:$H)),0)</f>
        <v>0</v>
      </c>
      <c r="FS35" s="28">
        <f>IFERROR(IF(SUMIF('Вставить отчет '!$P:$P,$C$33&amp;"-"&amp;FS$34&amp;"-"&amp;$B$35,'Вставить отчет '!$H:$H)&gt;VLOOKUP($C$33&amp;"-"&amp;FS$34&amp;"-"&amp;$B$35,'Вставить отчет '!$P:$S,4,0),SUMIF('Вставить отчет '!$P:$P,$C$33&amp;"-"&amp;FS$34&amp;"-"&amp;$B$35,'Вставить отчет '!$H:$H),SUMIF('Вставить отчет '!$P:$P,$C$33&amp;"-"&amp;FS$34&amp;"-"&amp;$B$35,'Вставить отчет '!$H:$H)),0)</f>
        <v>0</v>
      </c>
      <c r="FT35" s="28">
        <f>IFERROR(IF(SUMIF('Вставить отчет '!$P:$P,$C$33&amp;"-"&amp;FT$34&amp;"-"&amp;$B$35,'Вставить отчет '!$H:$H)&gt;VLOOKUP($C$33&amp;"-"&amp;FT$34&amp;"-"&amp;$B$35,'Вставить отчет '!$P:$S,4,0),SUMIF('Вставить отчет '!$P:$P,$C$33&amp;"-"&amp;FT$34&amp;"-"&amp;$B$35,'Вставить отчет '!$H:$H),SUMIF('Вставить отчет '!$P:$P,$C$33&amp;"-"&amp;FT$34&amp;"-"&amp;$B$35,'Вставить отчет '!$H:$H)),0)</f>
        <v>0</v>
      </c>
      <c r="FU35" s="28">
        <f>IFERROR(IF(SUMIF('Вставить отчет '!$P:$P,$C$33&amp;"-"&amp;FU$34&amp;"-"&amp;$B$35,'Вставить отчет '!$H:$H)&gt;VLOOKUP($C$33&amp;"-"&amp;FU$34&amp;"-"&amp;$B$35,'Вставить отчет '!$P:$S,4,0),SUMIF('Вставить отчет '!$P:$P,$C$33&amp;"-"&amp;FU$34&amp;"-"&amp;$B$35,'Вставить отчет '!$H:$H),SUMIF('Вставить отчет '!$P:$P,$C$33&amp;"-"&amp;FU$34&amp;"-"&amp;$B$35,'Вставить отчет '!$H:$H)),0)</f>
        <v>0</v>
      </c>
      <c r="FV35" s="28">
        <f>IFERROR(IF(SUMIF('Вставить отчет '!$P:$P,$C$33&amp;"-"&amp;FV$34&amp;"-"&amp;$B$35,'Вставить отчет '!$H:$H)&gt;VLOOKUP($C$33&amp;"-"&amp;FV$34&amp;"-"&amp;$B$35,'Вставить отчет '!$P:$S,4,0),SUMIF('Вставить отчет '!$P:$P,$C$33&amp;"-"&amp;FV$34&amp;"-"&amp;$B$35,'Вставить отчет '!$H:$H),SUMIF('Вставить отчет '!$P:$P,$C$33&amp;"-"&amp;FV$34&amp;"-"&amp;$B$35,'Вставить отчет '!$H:$H)),0)</f>
        <v>0</v>
      </c>
      <c r="FW35" s="28">
        <f>IFERROR(IF(SUMIF('Вставить отчет '!$P:$P,$C$33&amp;"-"&amp;FW$34&amp;"-"&amp;$B$35,'Вставить отчет '!$H:$H)&gt;VLOOKUP($C$33&amp;"-"&amp;FW$34&amp;"-"&amp;$B$35,'Вставить отчет '!$P:$S,4,0),SUMIF('Вставить отчет '!$P:$P,$C$33&amp;"-"&amp;FW$34&amp;"-"&amp;$B$35,'Вставить отчет '!$H:$H),SUMIF('Вставить отчет '!$P:$P,$C$33&amp;"-"&amp;FW$34&amp;"-"&amp;$B$35,'Вставить отчет '!$H:$H)),0)</f>
        <v>0</v>
      </c>
      <c r="FX35" s="28">
        <f>IFERROR(IF(SUMIF('Вставить отчет '!$P:$P,$C$33&amp;"-"&amp;FX$34&amp;"-"&amp;$B$35,'Вставить отчет '!$H:$H)&gt;VLOOKUP($C$33&amp;"-"&amp;FX$34&amp;"-"&amp;$B$35,'Вставить отчет '!$P:$S,4,0),SUMIF('Вставить отчет '!$P:$P,$C$33&amp;"-"&amp;FX$34&amp;"-"&amp;$B$35,'Вставить отчет '!$H:$H),SUMIF('Вставить отчет '!$P:$P,$C$33&amp;"-"&amp;FX$34&amp;"-"&amp;$B$35,'Вставить отчет '!$H:$H)),0)</f>
        <v>0</v>
      </c>
      <c r="FY35" s="28">
        <f>IFERROR(IF(SUMIF('Вставить отчет '!$P:$P,$C$33&amp;"-"&amp;FY$34&amp;"-"&amp;$B$35,'Вставить отчет '!$H:$H)&gt;VLOOKUP($C$33&amp;"-"&amp;FY$34&amp;"-"&amp;$B$35,'Вставить отчет '!$P:$S,4,0),SUMIF('Вставить отчет '!$P:$P,$C$33&amp;"-"&amp;FY$34&amp;"-"&amp;$B$35,'Вставить отчет '!$H:$H),SUMIF('Вставить отчет '!$P:$P,$C$33&amp;"-"&amp;FY$34&amp;"-"&amp;$B$35,'Вставить отчет '!$H:$H)),0)</f>
        <v>0</v>
      </c>
      <c r="FZ35" s="28">
        <f>IFERROR(IF(SUMIF('Вставить отчет '!$P:$P,$C$33&amp;"-"&amp;FZ$34&amp;"-"&amp;$B$35,'Вставить отчет '!$H:$H)&gt;VLOOKUP($C$33&amp;"-"&amp;FZ$34&amp;"-"&amp;$B$35,'Вставить отчет '!$P:$S,4,0),SUMIF('Вставить отчет '!$P:$P,$C$33&amp;"-"&amp;FZ$34&amp;"-"&amp;$B$35,'Вставить отчет '!$H:$H),SUMIF('Вставить отчет '!$P:$P,$C$33&amp;"-"&amp;FZ$34&amp;"-"&amp;$B$35,'Вставить отчет '!$H:$H)),0)</f>
        <v>0</v>
      </c>
      <c r="GA35" s="28">
        <f>IFERROR(IF(SUMIF('Вставить отчет '!$P:$P,$C$33&amp;"-"&amp;GA$34&amp;"-"&amp;$B$35,'Вставить отчет '!$H:$H)&gt;VLOOKUP($C$33&amp;"-"&amp;GA$34&amp;"-"&amp;$B$35,'Вставить отчет '!$P:$S,4,0),SUMIF('Вставить отчет '!$P:$P,$C$33&amp;"-"&amp;GA$34&amp;"-"&amp;$B$35,'Вставить отчет '!$H:$H),SUMIF('Вставить отчет '!$P:$P,$C$33&amp;"-"&amp;GA$34&amp;"-"&amp;$B$35,'Вставить отчет '!$H:$H)),0)</f>
        <v>0</v>
      </c>
      <c r="GB35" s="28">
        <f>IFERROR(IF(SUMIF('Вставить отчет '!$P:$P,$C$33&amp;"-"&amp;GB$34&amp;"-"&amp;$B$35,'Вставить отчет '!$H:$H)&gt;VLOOKUP($C$33&amp;"-"&amp;GB$34&amp;"-"&amp;$B$35,'Вставить отчет '!$P:$S,4,0),SUMIF('Вставить отчет '!$P:$P,$C$33&amp;"-"&amp;GB$34&amp;"-"&amp;$B$35,'Вставить отчет '!$H:$H),SUMIF('Вставить отчет '!$P:$P,$C$33&amp;"-"&amp;GB$34&amp;"-"&amp;$B$35,'Вставить отчет '!$H:$H)),0)</f>
        <v>0</v>
      </c>
      <c r="GC35" s="28">
        <f>IFERROR(IF(SUMIF('Вставить отчет '!$P:$P,$C$33&amp;"-"&amp;GC$34&amp;"-"&amp;$B$35,'Вставить отчет '!$H:$H)&gt;VLOOKUP($C$33&amp;"-"&amp;GC$34&amp;"-"&amp;$B$35,'Вставить отчет '!$P:$S,4,0),SUMIF('Вставить отчет '!$P:$P,$C$33&amp;"-"&amp;GC$34&amp;"-"&amp;$B$35,'Вставить отчет '!$H:$H),SUMIF('Вставить отчет '!$P:$P,$C$33&amp;"-"&amp;GC$34&amp;"-"&amp;$B$35,'Вставить отчет '!$H:$H)),0)</f>
        <v>0</v>
      </c>
      <c r="GD35" s="28">
        <f>IFERROR(IF(SUMIF('Вставить отчет '!$P:$P,$C$33&amp;"-"&amp;GD$34&amp;"-"&amp;$B$35,'Вставить отчет '!$H:$H)&gt;VLOOKUP($C$33&amp;"-"&amp;GD$34&amp;"-"&amp;$B$35,'Вставить отчет '!$P:$S,4,0),SUMIF('Вставить отчет '!$P:$P,$C$33&amp;"-"&amp;GD$34&amp;"-"&amp;$B$35,'Вставить отчет '!$H:$H),SUMIF('Вставить отчет '!$P:$P,$C$33&amp;"-"&amp;GD$34&amp;"-"&amp;$B$35,'Вставить отчет '!$H:$H)),0)</f>
        <v>0</v>
      </c>
      <c r="GE35" s="28">
        <f>IFERROR(IF(SUMIF('Вставить отчет '!$P:$P,$C$33&amp;"-"&amp;GE$34&amp;"-"&amp;$B$35,'Вставить отчет '!$H:$H)&gt;VLOOKUP($C$33&amp;"-"&amp;GE$34&amp;"-"&amp;$B$35,'Вставить отчет '!$P:$S,4,0),SUMIF('Вставить отчет '!$P:$P,$C$33&amp;"-"&amp;GE$34&amp;"-"&amp;$B$35,'Вставить отчет '!$H:$H),SUMIF('Вставить отчет '!$P:$P,$C$33&amp;"-"&amp;GE$34&amp;"-"&amp;$B$35,'Вставить отчет '!$H:$H)),0)</f>
        <v>0</v>
      </c>
      <c r="GF35" s="28">
        <f>IFERROR(IF(SUMIF('Вставить отчет '!$P:$P,$C$33&amp;"-"&amp;GF$34&amp;"-"&amp;$B$35,'Вставить отчет '!$H:$H)&gt;VLOOKUP($C$33&amp;"-"&amp;GF$34&amp;"-"&amp;$B$35,'Вставить отчет '!$P:$S,4,0),SUMIF('Вставить отчет '!$P:$P,$C$33&amp;"-"&amp;GF$34&amp;"-"&amp;$B$35,'Вставить отчет '!$H:$H),SUMIF('Вставить отчет '!$P:$P,$C$33&amp;"-"&amp;GF$34&amp;"-"&amp;$B$35,'Вставить отчет '!$H:$H)),0)</f>
        <v>0</v>
      </c>
      <c r="GG35" s="28">
        <f>IFERROR(IF(SUMIF('Вставить отчет '!$P:$P,$C$33&amp;"-"&amp;GG$34&amp;"-"&amp;$B$35,'Вставить отчет '!$H:$H)&gt;VLOOKUP($C$33&amp;"-"&amp;GG$34&amp;"-"&amp;$B$35,'Вставить отчет '!$P:$S,4,0),SUMIF('Вставить отчет '!$P:$P,$C$33&amp;"-"&amp;GG$34&amp;"-"&amp;$B$35,'Вставить отчет '!$H:$H),SUMIF('Вставить отчет '!$P:$P,$C$33&amp;"-"&amp;GG$34&amp;"-"&amp;$B$35,'Вставить отчет '!$H:$H)),0)</f>
        <v>0</v>
      </c>
      <c r="GH35" s="28">
        <f>IFERROR(IF(SUMIF('Вставить отчет '!$P:$P,$C$33&amp;"-"&amp;GH$34&amp;"-"&amp;$B$35,'Вставить отчет '!$H:$H)&gt;VLOOKUP($C$33&amp;"-"&amp;GH$34&amp;"-"&amp;$B$35,'Вставить отчет '!$P:$S,4,0),SUMIF('Вставить отчет '!$P:$P,$C$33&amp;"-"&amp;GH$34&amp;"-"&amp;$B$35,'Вставить отчет '!$H:$H),SUMIF('Вставить отчет '!$P:$P,$C$33&amp;"-"&amp;GH$34&amp;"-"&amp;$B$35,'Вставить отчет '!$H:$H)),0)</f>
        <v>0</v>
      </c>
      <c r="GI35" s="28">
        <f>IFERROR(IF(SUMIF('Вставить отчет '!$P:$P,$C$33&amp;"-"&amp;GI$34&amp;"-"&amp;$B$35,'Вставить отчет '!$H:$H)&gt;VLOOKUP($C$33&amp;"-"&amp;GI$34&amp;"-"&amp;$B$35,'Вставить отчет '!$P:$S,4,0),SUMIF('Вставить отчет '!$P:$P,$C$33&amp;"-"&amp;GI$34&amp;"-"&amp;$B$35,'Вставить отчет '!$H:$H),SUMIF('Вставить отчет '!$P:$P,$C$33&amp;"-"&amp;GI$34&amp;"-"&amp;$B$35,'Вставить отчет '!$H:$H)),0)</f>
        <v>0</v>
      </c>
      <c r="GJ35" s="28">
        <f>IFERROR(IF(SUMIF('Вставить отчет '!$P:$P,$C$33&amp;"-"&amp;GJ$34&amp;"-"&amp;$B$35,'Вставить отчет '!$H:$H)&gt;VLOOKUP($C$33&amp;"-"&amp;GJ$34&amp;"-"&amp;$B$35,'Вставить отчет '!$P:$S,4,0),SUMIF('Вставить отчет '!$P:$P,$C$33&amp;"-"&amp;GJ$34&amp;"-"&amp;$B$35,'Вставить отчет '!$H:$H),SUMIF('Вставить отчет '!$P:$P,$C$33&amp;"-"&amp;GJ$34&amp;"-"&amp;$B$35,'Вставить отчет '!$H:$H)),0)</f>
        <v>0</v>
      </c>
      <c r="GK35" s="28">
        <f>IFERROR(IF(SUMIF('Вставить отчет '!$P:$P,$C$33&amp;"-"&amp;GK$34&amp;"-"&amp;$B$35,'Вставить отчет '!$H:$H)&gt;VLOOKUP($C$33&amp;"-"&amp;GK$34&amp;"-"&amp;$B$35,'Вставить отчет '!$P:$S,4,0),SUMIF('Вставить отчет '!$P:$P,$C$33&amp;"-"&amp;GK$34&amp;"-"&amp;$B$35,'Вставить отчет '!$H:$H),SUMIF('Вставить отчет '!$P:$P,$C$33&amp;"-"&amp;GK$34&amp;"-"&amp;$B$35,'Вставить отчет '!$H:$H)),0)</f>
        <v>0</v>
      </c>
      <c r="GL35" s="28">
        <f>IFERROR(IF(SUMIF('Вставить отчет '!$P:$P,$C$33&amp;"-"&amp;GL$34&amp;"-"&amp;$B$35,'Вставить отчет '!$H:$H)&gt;VLOOKUP($C$33&amp;"-"&amp;GL$34&amp;"-"&amp;$B$35,'Вставить отчет '!$P:$S,4,0),SUMIF('Вставить отчет '!$P:$P,$C$33&amp;"-"&amp;GL$34&amp;"-"&amp;$B$35,'Вставить отчет '!$H:$H),SUMIF('Вставить отчет '!$P:$P,$C$33&amp;"-"&amp;GL$34&amp;"-"&amp;$B$35,'Вставить отчет '!$H:$H)),0)</f>
        <v>0</v>
      </c>
      <c r="GM35" s="28">
        <f>IFERROR(IF(SUMIF('Вставить отчет '!$P:$P,$C$33&amp;"-"&amp;GM$34&amp;"-"&amp;$B$35,'Вставить отчет '!$H:$H)&gt;VLOOKUP($C$33&amp;"-"&amp;GM$34&amp;"-"&amp;$B$35,'Вставить отчет '!$P:$S,4,0),SUMIF('Вставить отчет '!$P:$P,$C$33&amp;"-"&amp;GM$34&amp;"-"&amp;$B$35,'Вставить отчет '!$H:$H),SUMIF('Вставить отчет '!$P:$P,$C$33&amp;"-"&amp;GM$34&amp;"-"&amp;$B$35,'Вставить отчет '!$H:$H)),0)</f>
        <v>0</v>
      </c>
      <c r="GN35" s="28">
        <f>IFERROR(IF(SUMIF('Вставить отчет '!$P:$P,$C$33&amp;"-"&amp;GN$34&amp;"-"&amp;$B$35,'Вставить отчет '!$H:$H)&gt;VLOOKUP($C$33&amp;"-"&amp;GN$34&amp;"-"&amp;$B$35,'Вставить отчет '!$P:$S,4,0),SUMIF('Вставить отчет '!$P:$P,$C$33&amp;"-"&amp;GN$34&amp;"-"&amp;$B$35,'Вставить отчет '!$H:$H),SUMIF('Вставить отчет '!$P:$P,$C$33&amp;"-"&amp;GN$34&amp;"-"&amp;$B$35,'Вставить отчет '!$H:$H)),0)</f>
        <v>0</v>
      </c>
      <c r="GO35" s="28">
        <f>IFERROR(IF(SUMIF('Вставить отчет '!$P:$P,$C$33&amp;"-"&amp;GO$34&amp;"-"&amp;$B$35,'Вставить отчет '!$H:$H)&gt;VLOOKUP($C$33&amp;"-"&amp;GO$34&amp;"-"&amp;$B$35,'Вставить отчет '!$P:$S,4,0),SUMIF('Вставить отчет '!$P:$P,$C$33&amp;"-"&amp;GO$34&amp;"-"&amp;$B$35,'Вставить отчет '!$H:$H),SUMIF('Вставить отчет '!$P:$P,$C$33&amp;"-"&amp;GO$34&amp;"-"&amp;$B$35,'Вставить отчет '!$H:$H)),0)</f>
        <v>0</v>
      </c>
      <c r="GP35" s="28">
        <f>IFERROR(IF(SUMIF('Вставить отчет '!$P:$P,$C$33&amp;"-"&amp;GP$34&amp;"-"&amp;$B$35,'Вставить отчет '!$H:$H)&gt;VLOOKUP($C$33&amp;"-"&amp;GP$34&amp;"-"&amp;$B$35,'Вставить отчет '!$P:$S,4,0),SUMIF('Вставить отчет '!$P:$P,$C$33&amp;"-"&amp;GP$34&amp;"-"&amp;$B$35,'Вставить отчет '!$H:$H),SUMIF('Вставить отчет '!$P:$P,$C$33&amp;"-"&amp;GP$34&amp;"-"&amp;$B$35,'Вставить отчет '!$H:$H)),0)</f>
        <v>0</v>
      </c>
      <c r="GQ35" s="28">
        <f>IFERROR(IF(SUMIF('Вставить отчет '!$P:$P,$C$33&amp;"-"&amp;GQ$34&amp;"-"&amp;$B$35,'Вставить отчет '!$H:$H)&gt;VLOOKUP($C$33&amp;"-"&amp;GQ$34&amp;"-"&amp;$B$35,'Вставить отчет '!$P:$S,4,0),SUMIF('Вставить отчет '!$P:$P,$C$33&amp;"-"&amp;GQ$34&amp;"-"&amp;$B$35,'Вставить отчет '!$H:$H),SUMIF('Вставить отчет '!$P:$P,$C$33&amp;"-"&amp;GQ$34&amp;"-"&amp;$B$35,'Вставить отчет '!$H:$H)),0)</f>
        <v>0</v>
      </c>
      <c r="GR35" s="28">
        <f>IFERROR(IF(SUMIF('Вставить отчет '!$P:$P,$C$33&amp;"-"&amp;GR$34&amp;"-"&amp;$B$35,'Вставить отчет '!$H:$H)&gt;VLOOKUP($C$33&amp;"-"&amp;GR$34&amp;"-"&amp;$B$35,'Вставить отчет '!$P:$S,4,0),SUMIF('Вставить отчет '!$P:$P,$C$33&amp;"-"&amp;GR$34&amp;"-"&amp;$B$35,'Вставить отчет '!$H:$H),SUMIF('Вставить отчет '!$P:$P,$C$33&amp;"-"&amp;GR$34&amp;"-"&amp;$B$35,'Вставить отчет '!$H:$H)),0)</f>
        <v>0</v>
      </c>
      <c r="GS35" s="28">
        <f>IFERROR(IF(SUMIF('Вставить отчет '!$P:$P,$C$33&amp;"-"&amp;GS$34&amp;"-"&amp;$B$35,'Вставить отчет '!$H:$H)&gt;VLOOKUP($C$33&amp;"-"&amp;GS$34&amp;"-"&amp;$B$35,'Вставить отчет '!$P:$S,4,0),SUMIF('Вставить отчет '!$P:$P,$C$33&amp;"-"&amp;GS$34&amp;"-"&amp;$B$35,'Вставить отчет '!$H:$H),SUMIF('Вставить отчет '!$P:$P,$C$33&amp;"-"&amp;GS$34&amp;"-"&amp;$B$35,'Вставить отчет '!$H:$H)),0)</f>
        <v>0</v>
      </c>
      <c r="GT35" s="28">
        <f>IFERROR(IF(SUMIF('Вставить отчет '!$P:$P,$C$33&amp;"-"&amp;GT$34&amp;"-"&amp;$B$35,'Вставить отчет '!$H:$H)&gt;VLOOKUP($C$33&amp;"-"&amp;GT$34&amp;"-"&amp;$B$35,'Вставить отчет '!$P:$S,4,0),SUMIF('Вставить отчет '!$P:$P,$C$33&amp;"-"&amp;GT$34&amp;"-"&amp;$B$35,'Вставить отчет '!$H:$H),SUMIF('Вставить отчет '!$P:$P,$C$33&amp;"-"&amp;GT$34&amp;"-"&amp;$B$35,'Вставить отчет '!$H:$H)),0)</f>
        <v>0</v>
      </c>
      <c r="GU35" s="28">
        <f>IFERROR(IF(SUMIF('Вставить отчет '!$P:$P,$C$33&amp;"-"&amp;GU$34&amp;"-"&amp;$B$35,'Вставить отчет '!$H:$H)&gt;VLOOKUP($C$33&amp;"-"&amp;GU$34&amp;"-"&amp;$B$35,'Вставить отчет '!$P:$S,4,0),SUMIF('Вставить отчет '!$P:$P,$C$33&amp;"-"&amp;GU$34&amp;"-"&amp;$B$35,'Вставить отчет '!$H:$H),SUMIF('Вставить отчет '!$P:$P,$C$33&amp;"-"&amp;GU$34&amp;"-"&amp;$B$35,'Вставить отчет '!$H:$H)),0)</f>
        <v>0</v>
      </c>
      <c r="GV35" s="28">
        <f>IFERROR(IF(SUMIF('Вставить отчет '!$P:$P,$C$33&amp;"-"&amp;GV$34&amp;"-"&amp;$B$35,'Вставить отчет '!$H:$H)&gt;VLOOKUP($C$33&amp;"-"&amp;GV$34&amp;"-"&amp;$B$35,'Вставить отчет '!$P:$S,4,0),SUMIF('Вставить отчет '!$P:$P,$C$33&amp;"-"&amp;GV$34&amp;"-"&amp;$B$35,'Вставить отчет '!$H:$H),SUMIF('Вставить отчет '!$P:$P,$C$33&amp;"-"&amp;GV$34&amp;"-"&amp;$B$35,'Вставить отчет '!$H:$H)),0)</f>
        <v>0</v>
      </c>
      <c r="GW35" s="28">
        <f>IFERROR(IF(SUMIF('Вставить отчет '!$P:$P,$C$33&amp;"-"&amp;GW$34&amp;"-"&amp;$B$35,'Вставить отчет '!$H:$H)&gt;VLOOKUP($C$33&amp;"-"&amp;GW$34&amp;"-"&amp;$B$35,'Вставить отчет '!$P:$S,4,0),SUMIF('Вставить отчет '!$P:$P,$C$33&amp;"-"&amp;GW$34&amp;"-"&amp;$B$35,'Вставить отчет '!$H:$H),SUMIF('Вставить отчет '!$P:$P,$C$33&amp;"-"&amp;GW$34&amp;"-"&amp;$B$35,'Вставить отчет '!$H:$H)),0)</f>
        <v>0</v>
      </c>
      <c r="GX35" s="28">
        <f>IFERROR(IF(SUMIF('Вставить отчет '!$P:$P,$C$33&amp;"-"&amp;GX$34&amp;"-"&amp;$B$35,'Вставить отчет '!$H:$H)&gt;VLOOKUP($C$33&amp;"-"&amp;GX$34&amp;"-"&amp;$B$35,'Вставить отчет '!$P:$S,4,0),SUMIF('Вставить отчет '!$P:$P,$C$33&amp;"-"&amp;GX$34&amp;"-"&amp;$B$35,'Вставить отчет '!$H:$H),SUMIF('Вставить отчет '!$P:$P,$C$33&amp;"-"&amp;GX$34&amp;"-"&amp;$B$35,'Вставить отчет '!$H:$H)),0)</f>
        <v>0</v>
      </c>
      <c r="GY35" s="28">
        <f>IFERROR(IF(SUMIF('Вставить отчет '!$P:$P,$C$33&amp;"-"&amp;GY$34&amp;"-"&amp;$B$35,'Вставить отчет '!$H:$H)&gt;VLOOKUP($C$33&amp;"-"&amp;GY$34&amp;"-"&amp;$B$35,'Вставить отчет '!$P:$S,4,0),SUMIF('Вставить отчет '!$P:$P,$C$33&amp;"-"&amp;GY$34&amp;"-"&amp;$B$35,'Вставить отчет '!$H:$H),SUMIF('Вставить отчет '!$P:$P,$C$33&amp;"-"&amp;GY$34&amp;"-"&amp;$B$35,'Вставить отчет '!$H:$H)),0)</f>
        <v>0</v>
      </c>
      <c r="GZ35" s="28">
        <f>IFERROR(IF(SUMIF('Вставить отчет '!$P:$P,$C$33&amp;"-"&amp;GZ$34&amp;"-"&amp;$B$35,'Вставить отчет '!$H:$H)&gt;VLOOKUP($C$33&amp;"-"&amp;GZ$34&amp;"-"&amp;$B$35,'Вставить отчет '!$P:$S,4,0),SUMIF('Вставить отчет '!$P:$P,$C$33&amp;"-"&amp;GZ$34&amp;"-"&amp;$B$35,'Вставить отчет '!$H:$H),SUMIF('Вставить отчет '!$P:$P,$C$33&amp;"-"&amp;GZ$34&amp;"-"&amp;$B$35,'Вставить отчет '!$H:$H)),0)</f>
        <v>0</v>
      </c>
      <c r="HA35" s="28">
        <f>IFERROR(IF(SUMIF('Вставить отчет '!$P:$P,$C$33&amp;"-"&amp;HA$34&amp;"-"&amp;$B$35,'Вставить отчет '!$H:$H)&gt;VLOOKUP($C$33&amp;"-"&amp;HA$34&amp;"-"&amp;$B$35,'Вставить отчет '!$P:$S,4,0),SUMIF('Вставить отчет '!$P:$P,$C$33&amp;"-"&amp;HA$34&amp;"-"&amp;$B$35,'Вставить отчет '!$H:$H),SUMIF('Вставить отчет '!$P:$P,$C$33&amp;"-"&amp;HA$34&amp;"-"&amp;$B$35,'Вставить отчет '!$H:$H)),0)</f>
        <v>0</v>
      </c>
      <c r="HB35" s="28">
        <f>IFERROR(IF(SUMIF('Вставить отчет '!$P:$P,$C$33&amp;"-"&amp;HB$34&amp;"-"&amp;$B$35,'Вставить отчет '!$H:$H)&gt;VLOOKUP($C$33&amp;"-"&amp;HB$34&amp;"-"&amp;$B$35,'Вставить отчет '!$P:$S,4,0),SUMIF('Вставить отчет '!$P:$P,$C$33&amp;"-"&amp;HB$34&amp;"-"&amp;$B$35,'Вставить отчет '!$H:$H),SUMIF('Вставить отчет '!$P:$P,$C$33&amp;"-"&amp;HB$34&amp;"-"&amp;$B$35,'Вставить отчет '!$H:$H)),0)</f>
        <v>0</v>
      </c>
      <c r="HC35" s="28">
        <f>IFERROR(IF(SUMIF('Вставить отчет '!$P:$P,$C$33&amp;"-"&amp;HC$34&amp;"-"&amp;$B$35,'Вставить отчет '!$H:$H)&gt;VLOOKUP($C$33&amp;"-"&amp;HC$34&amp;"-"&amp;$B$35,'Вставить отчет '!$P:$S,4,0),SUMIF('Вставить отчет '!$P:$P,$C$33&amp;"-"&amp;HC$34&amp;"-"&amp;$B$35,'Вставить отчет '!$H:$H),SUMIF('Вставить отчет '!$P:$P,$C$33&amp;"-"&amp;HC$34&amp;"-"&amp;$B$35,'Вставить отчет '!$H:$H)),0)</f>
        <v>0</v>
      </c>
      <c r="HD35" s="28">
        <f>IFERROR(IF(SUMIF('Вставить отчет '!$P:$P,$C$33&amp;"-"&amp;HD$34&amp;"-"&amp;$B$35,'Вставить отчет '!$H:$H)&gt;VLOOKUP($C$33&amp;"-"&amp;HD$34&amp;"-"&amp;$B$35,'Вставить отчет '!$P:$S,4,0),SUMIF('Вставить отчет '!$P:$P,$C$33&amp;"-"&amp;HD$34&amp;"-"&amp;$B$35,'Вставить отчет '!$H:$H),SUMIF('Вставить отчет '!$P:$P,$C$33&amp;"-"&amp;HD$34&amp;"-"&amp;$B$35,'Вставить отчет '!$H:$H)),0)</f>
        <v>0</v>
      </c>
      <c r="HE35" s="28">
        <f>IFERROR(IF(SUMIF('Вставить отчет '!$P:$P,$C$33&amp;"-"&amp;HE$34&amp;"-"&amp;$B$35,'Вставить отчет '!$H:$H)&gt;VLOOKUP($C$33&amp;"-"&amp;HE$34&amp;"-"&amp;$B$35,'Вставить отчет '!$P:$S,4,0),SUMIF('Вставить отчет '!$P:$P,$C$33&amp;"-"&amp;HE$34&amp;"-"&amp;$B$35,'Вставить отчет '!$H:$H),SUMIF('Вставить отчет '!$P:$P,$C$33&amp;"-"&amp;HE$34&amp;"-"&amp;$B$35,'Вставить отчет '!$H:$H)),0)</f>
        <v>0</v>
      </c>
      <c r="HF35" s="28">
        <f>IFERROR(IF(SUMIF('Вставить отчет '!$P:$P,$C$33&amp;"-"&amp;HF$34&amp;"-"&amp;$B$35,'Вставить отчет '!$H:$H)&gt;VLOOKUP($C$33&amp;"-"&amp;HF$34&amp;"-"&amp;$B$35,'Вставить отчет '!$P:$S,4,0),SUMIF('Вставить отчет '!$P:$P,$C$33&amp;"-"&amp;HF$34&amp;"-"&amp;$B$35,'Вставить отчет '!$H:$H),SUMIF('Вставить отчет '!$P:$P,$C$33&amp;"-"&amp;HF$34&amp;"-"&amp;$B$35,'Вставить отчет '!$H:$H)),0)</f>
        <v>0</v>
      </c>
      <c r="HG35" s="28">
        <f>IFERROR(IF(SUMIF('Вставить отчет '!$P:$P,$C$33&amp;"-"&amp;HG$34&amp;"-"&amp;$B$35,'Вставить отчет '!$H:$H)&gt;VLOOKUP($C$33&amp;"-"&amp;HG$34&amp;"-"&amp;$B$35,'Вставить отчет '!$P:$S,4,0),SUMIF('Вставить отчет '!$P:$P,$C$33&amp;"-"&amp;HG$34&amp;"-"&amp;$B$35,'Вставить отчет '!$H:$H),SUMIF('Вставить отчет '!$P:$P,$C$33&amp;"-"&amp;HG$34&amp;"-"&amp;$B$35,'Вставить отчет '!$H:$H)),0)</f>
        <v>0</v>
      </c>
      <c r="HH35" s="28">
        <f>IFERROR(IF(SUMIF('Вставить отчет '!$P:$P,$C$33&amp;"-"&amp;HH$34&amp;"-"&amp;$B$35,'Вставить отчет '!$H:$H)&gt;VLOOKUP($C$33&amp;"-"&amp;HH$34&amp;"-"&amp;$B$35,'Вставить отчет '!$P:$S,4,0),SUMIF('Вставить отчет '!$P:$P,$C$33&amp;"-"&amp;HH$34&amp;"-"&amp;$B$35,'Вставить отчет '!$H:$H),SUMIF('Вставить отчет '!$P:$P,$C$33&amp;"-"&amp;HH$34&amp;"-"&amp;$B$35,'Вставить отчет '!$H:$H)),0)</f>
        <v>0</v>
      </c>
      <c r="HI35" s="28">
        <f>IFERROR(IF(SUMIF('Вставить отчет '!$P:$P,$C$33&amp;"-"&amp;HI$34&amp;"-"&amp;$B$35,'Вставить отчет '!$H:$H)&gt;VLOOKUP($C$33&amp;"-"&amp;HI$34&amp;"-"&amp;$B$35,'Вставить отчет '!$P:$S,4,0),SUMIF('Вставить отчет '!$P:$P,$C$33&amp;"-"&amp;HI$34&amp;"-"&amp;$B$35,'Вставить отчет '!$H:$H),SUMIF('Вставить отчет '!$P:$P,$C$33&amp;"-"&amp;HI$34&amp;"-"&amp;$B$35,'Вставить отчет '!$H:$H)),0)</f>
        <v>0</v>
      </c>
      <c r="HJ35" s="28">
        <f>IFERROR(IF(SUMIF('Вставить отчет '!$P:$P,$C$33&amp;"-"&amp;HJ$34&amp;"-"&amp;$B$35,'Вставить отчет '!$H:$H)&gt;VLOOKUP($C$33&amp;"-"&amp;HJ$34&amp;"-"&amp;$B$35,'Вставить отчет '!$P:$S,4,0),SUMIF('Вставить отчет '!$P:$P,$C$33&amp;"-"&amp;HJ$34&amp;"-"&amp;$B$35,'Вставить отчет '!$H:$H),SUMIF('Вставить отчет '!$P:$P,$C$33&amp;"-"&amp;HJ$34&amp;"-"&amp;$B$35,'Вставить отчет '!$H:$H)),0)</f>
        <v>0</v>
      </c>
      <c r="HK35" s="28">
        <f>IFERROR(IF(SUMIF('Вставить отчет '!$P:$P,$C$33&amp;"-"&amp;HK$34&amp;"-"&amp;$B$35,'Вставить отчет '!$H:$H)&gt;VLOOKUP($C$33&amp;"-"&amp;HK$34&amp;"-"&amp;$B$35,'Вставить отчет '!$P:$S,4,0),SUMIF('Вставить отчет '!$P:$P,$C$33&amp;"-"&amp;HK$34&amp;"-"&amp;$B$35,'Вставить отчет '!$H:$H),SUMIF('Вставить отчет '!$P:$P,$C$33&amp;"-"&amp;HK$34&amp;"-"&amp;$B$35,'Вставить отчет '!$H:$H)),0)</f>
        <v>0</v>
      </c>
      <c r="HL35" s="28">
        <f>IFERROR(IF(SUMIF('Вставить отчет '!$P:$P,$C$33&amp;"-"&amp;HL$34&amp;"-"&amp;$B$35,'Вставить отчет '!$H:$H)&gt;VLOOKUP($C$33&amp;"-"&amp;HL$34&amp;"-"&amp;$B$35,'Вставить отчет '!$P:$S,4,0),SUMIF('Вставить отчет '!$P:$P,$C$33&amp;"-"&amp;HL$34&amp;"-"&amp;$B$35,'Вставить отчет '!$H:$H),SUMIF('Вставить отчет '!$P:$P,$C$33&amp;"-"&amp;HL$34&amp;"-"&amp;$B$35,'Вставить отчет '!$H:$H)),0)</f>
        <v>0</v>
      </c>
      <c r="HM35" s="28">
        <f>IFERROR(IF(SUMIF('Вставить отчет '!$P:$P,$C$33&amp;"-"&amp;HM$34&amp;"-"&amp;$B$35,'Вставить отчет '!$H:$H)&gt;VLOOKUP($C$33&amp;"-"&amp;HM$34&amp;"-"&amp;$B$35,'Вставить отчет '!$P:$S,4,0),SUMIF('Вставить отчет '!$P:$P,$C$33&amp;"-"&amp;HM$34&amp;"-"&amp;$B$35,'Вставить отчет '!$H:$H),SUMIF('Вставить отчет '!$P:$P,$C$33&amp;"-"&amp;HM$34&amp;"-"&amp;$B$35,'Вставить отчет '!$H:$H)),0)</f>
        <v>0</v>
      </c>
      <c r="HN35" s="28">
        <f>IFERROR(IF(SUMIF('Вставить отчет '!$P:$P,$C$33&amp;"-"&amp;HN$34&amp;"-"&amp;$B$35,'Вставить отчет '!$H:$H)&gt;VLOOKUP($C$33&amp;"-"&amp;HN$34&amp;"-"&amp;$B$35,'Вставить отчет '!$P:$S,4,0),SUMIF('Вставить отчет '!$P:$P,$C$33&amp;"-"&amp;HN$34&amp;"-"&amp;$B$35,'Вставить отчет '!$H:$H),SUMIF('Вставить отчет '!$P:$P,$C$33&amp;"-"&amp;HN$34&amp;"-"&amp;$B$35,'Вставить отчет '!$H:$H)),0)</f>
        <v>0</v>
      </c>
      <c r="HO35" s="28">
        <f>IFERROR(IF(SUMIF('Вставить отчет '!$P:$P,$C$33&amp;"-"&amp;HO$34&amp;"-"&amp;$B$35,'Вставить отчет '!$H:$H)&gt;VLOOKUP($C$33&amp;"-"&amp;HO$34&amp;"-"&amp;$B$35,'Вставить отчет '!$P:$S,4,0),SUMIF('Вставить отчет '!$P:$P,$C$33&amp;"-"&amp;HO$34&amp;"-"&amp;$B$35,'Вставить отчет '!$H:$H),SUMIF('Вставить отчет '!$P:$P,$C$33&amp;"-"&amp;HO$34&amp;"-"&amp;$B$35,'Вставить отчет '!$H:$H)),0)</f>
        <v>0</v>
      </c>
      <c r="HP35" s="28">
        <f>IFERROR(IF(SUMIF('Вставить отчет '!$P:$P,$C$33&amp;"-"&amp;HP$34&amp;"-"&amp;$B$35,'Вставить отчет '!$H:$H)&gt;VLOOKUP($C$33&amp;"-"&amp;HP$34&amp;"-"&amp;$B$35,'Вставить отчет '!$P:$S,4,0),SUMIF('Вставить отчет '!$P:$P,$C$33&amp;"-"&amp;HP$34&amp;"-"&amp;$B$35,'Вставить отчет '!$H:$H),SUMIF('Вставить отчет '!$P:$P,$C$33&amp;"-"&amp;HP$34&amp;"-"&amp;$B$35,'Вставить отчет '!$H:$H)),0)</f>
        <v>0</v>
      </c>
      <c r="HQ35" s="28">
        <f>IFERROR(IF(SUMIF('Вставить отчет '!$P:$P,$C$33&amp;"-"&amp;HQ$34&amp;"-"&amp;$B$35,'Вставить отчет '!$H:$H)&gt;VLOOKUP($C$33&amp;"-"&amp;HQ$34&amp;"-"&amp;$B$35,'Вставить отчет '!$P:$S,4,0),SUMIF('Вставить отчет '!$P:$P,$C$33&amp;"-"&amp;HQ$34&amp;"-"&amp;$B$35,'Вставить отчет '!$H:$H),SUMIF('Вставить отчет '!$P:$P,$C$33&amp;"-"&amp;HQ$34&amp;"-"&amp;$B$35,'Вставить отчет '!$H:$H)),0)</f>
        <v>0</v>
      </c>
      <c r="HR35" s="28">
        <f>IFERROR(IF(SUMIF('Вставить отчет '!$P:$P,$C$33&amp;"-"&amp;HR$34&amp;"-"&amp;$B$35,'Вставить отчет '!$H:$H)&gt;VLOOKUP($C$33&amp;"-"&amp;HR$34&amp;"-"&amp;$B$35,'Вставить отчет '!$P:$S,4,0),SUMIF('Вставить отчет '!$P:$P,$C$33&amp;"-"&amp;HR$34&amp;"-"&amp;$B$35,'Вставить отчет '!$H:$H),SUMIF('Вставить отчет '!$P:$P,$C$33&amp;"-"&amp;HR$34&amp;"-"&amp;$B$35,'Вставить отчет '!$H:$H)),0)</f>
        <v>0</v>
      </c>
      <c r="HS35" s="28">
        <f>IFERROR(IF(SUMIF('Вставить отчет '!$P:$P,$C$33&amp;"-"&amp;HS$34&amp;"-"&amp;$B$35,'Вставить отчет '!$H:$H)&gt;VLOOKUP($C$33&amp;"-"&amp;HS$34&amp;"-"&amp;$B$35,'Вставить отчет '!$P:$S,4,0),SUMIF('Вставить отчет '!$P:$P,$C$33&amp;"-"&amp;HS$34&amp;"-"&amp;$B$35,'Вставить отчет '!$H:$H),SUMIF('Вставить отчет '!$P:$P,$C$33&amp;"-"&amp;HS$34&amp;"-"&amp;$B$35,'Вставить отчет '!$H:$H)),0)</f>
        <v>0</v>
      </c>
      <c r="HT35" s="28">
        <f>IFERROR(IF(SUMIF('Вставить отчет '!$P:$P,$C$33&amp;"-"&amp;HT$34&amp;"-"&amp;$B$35,'Вставить отчет '!$H:$H)&gt;VLOOKUP($C$33&amp;"-"&amp;HT$34&amp;"-"&amp;$B$35,'Вставить отчет '!$P:$S,4,0),SUMIF('Вставить отчет '!$P:$P,$C$33&amp;"-"&amp;HT$34&amp;"-"&amp;$B$35,'Вставить отчет '!$H:$H),SUMIF('Вставить отчет '!$P:$P,$C$33&amp;"-"&amp;HT$34&amp;"-"&amp;$B$35,'Вставить отчет '!$H:$H)),0)</f>
        <v>0</v>
      </c>
      <c r="HU35" s="28">
        <f>IFERROR(IF(SUMIF('Вставить отчет '!$P:$P,$C$33&amp;"-"&amp;HU$34&amp;"-"&amp;$B$35,'Вставить отчет '!$H:$H)&gt;VLOOKUP($C$33&amp;"-"&amp;HU$34&amp;"-"&amp;$B$35,'Вставить отчет '!$P:$S,4,0),SUMIF('Вставить отчет '!$P:$P,$C$33&amp;"-"&amp;HU$34&amp;"-"&amp;$B$35,'Вставить отчет '!$H:$H),SUMIF('Вставить отчет '!$P:$P,$C$33&amp;"-"&amp;HU$34&amp;"-"&amp;$B$35,'Вставить отчет '!$H:$H)),0)</f>
        <v>0</v>
      </c>
      <c r="HV35" s="28">
        <f>IFERROR(IF(SUMIF('Вставить отчет '!$P:$P,$C$33&amp;"-"&amp;HV$34&amp;"-"&amp;$B$35,'Вставить отчет '!$H:$H)&gt;VLOOKUP($C$33&amp;"-"&amp;HV$34&amp;"-"&amp;$B$35,'Вставить отчет '!$P:$S,4,0),SUMIF('Вставить отчет '!$P:$P,$C$33&amp;"-"&amp;HV$34&amp;"-"&amp;$B$35,'Вставить отчет '!$H:$H),SUMIF('Вставить отчет '!$P:$P,$C$33&amp;"-"&amp;HV$34&amp;"-"&amp;$B$35,'Вставить отчет '!$H:$H)),0)</f>
        <v>0</v>
      </c>
      <c r="HW35" s="28">
        <f>IFERROR(IF(SUMIF('Вставить отчет '!$P:$P,$C$33&amp;"-"&amp;HW$34&amp;"-"&amp;$B$35,'Вставить отчет '!$H:$H)&gt;VLOOKUP($C$33&amp;"-"&amp;HW$34&amp;"-"&amp;$B$35,'Вставить отчет '!$P:$S,4,0),SUMIF('Вставить отчет '!$P:$P,$C$33&amp;"-"&amp;HW$34&amp;"-"&amp;$B$35,'Вставить отчет '!$H:$H),SUMIF('Вставить отчет '!$P:$P,$C$33&amp;"-"&amp;HW$34&amp;"-"&amp;$B$35,'Вставить отчет '!$H:$H)),0)</f>
        <v>0</v>
      </c>
      <c r="HX35" s="28">
        <f>IFERROR(IF(SUMIF('Вставить отчет '!$P:$P,$C$33&amp;"-"&amp;HX$34&amp;"-"&amp;$B$35,'Вставить отчет '!$H:$H)&gt;VLOOKUP($C$33&amp;"-"&amp;HX$34&amp;"-"&amp;$B$35,'Вставить отчет '!$P:$S,4,0),SUMIF('Вставить отчет '!$P:$P,$C$33&amp;"-"&amp;HX$34&amp;"-"&amp;$B$35,'Вставить отчет '!$H:$H),SUMIF('Вставить отчет '!$P:$P,$C$33&amp;"-"&amp;HX$34&amp;"-"&amp;$B$35,'Вставить отчет '!$H:$H)),0)</f>
        <v>0</v>
      </c>
      <c r="HY35" s="28">
        <f>IFERROR(IF(SUMIF('Вставить отчет '!$P:$P,$C$33&amp;"-"&amp;HY$34&amp;"-"&amp;$B$35,'Вставить отчет '!$H:$H)&gt;VLOOKUP($C$33&amp;"-"&amp;HY$34&amp;"-"&amp;$B$35,'Вставить отчет '!$P:$S,4,0),SUMIF('Вставить отчет '!$P:$P,$C$33&amp;"-"&amp;HY$34&amp;"-"&amp;$B$35,'Вставить отчет '!$H:$H),SUMIF('Вставить отчет '!$P:$P,$C$33&amp;"-"&amp;HY$34&amp;"-"&amp;$B$35,'Вставить отчет '!$H:$H)),0)</f>
        <v>0</v>
      </c>
      <c r="HZ35" s="28">
        <f>IFERROR(IF(SUMIF('Вставить отчет '!$P:$P,$C$33&amp;"-"&amp;HZ$34&amp;"-"&amp;$B$35,'Вставить отчет '!$H:$H)&gt;VLOOKUP($C$33&amp;"-"&amp;HZ$34&amp;"-"&amp;$B$35,'Вставить отчет '!$P:$S,4,0),SUMIF('Вставить отчет '!$P:$P,$C$33&amp;"-"&amp;HZ$34&amp;"-"&amp;$B$35,'Вставить отчет '!$H:$H),SUMIF('Вставить отчет '!$P:$P,$C$33&amp;"-"&amp;HZ$34&amp;"-"&amp;$B$35,'Вставить отчет '!$H:$H)),0)</f>
        <v>0</v>
      </c>
    </row>
    <row r="36" spans="2:234" ht="24" thickBot="1" x14ac:dyDescent="0.4">
      <c r="B36" s="6">
        <v>13</v>
      </c>
      <c r="C36" s="29">
        <f>IFERROR(IF(SUMIF('Вставить отчет '!$P:$P,$C$33&amp;"-"&amp;C$34&amp;"-"&amp;$B$36,'Вставить отчет '!$H:$H)&gt;VLOOKUP($C$33&amp;"-"&amp;C$34&amp;"-"&amp;$B$36,'Вставить отчет '!$P:$S,4,0),SUMIF('Вставить отчет '!$P:$P,$C$33&amp;"-"&amp;C$34&amp;"-"&amp;$B$36,'Вставить отчет '!$H:$H),SUMIF('Вставить отчет '!$P:$P,$C$33&amp;"-"&amp;C$34&amp;"-"&amp;$B$36,'Вставить отчет '!$H:$H)),0)</f>
        <v>0</v>
      </c>
      <c r="D36" s="29">
        <f>IFERROR(IF(SUMIF('Вставить отчет '!$P:$P,$C$33&amp;"-"&amp;D$34&amp;"-"&amp;$B$36,'Вставить отчет '!$H:$H)&gt;VLOOKUP($C$33&amp;"-"&amp;D$34&amp;"-"&amp;$B$36,'Вставить отчет '!$P:$S,4,0),SUMIF('Вставить отчет '!$P:$P,$C$33&amp;"-"&amp;D$34&amp;"-"&amp;$B$36,'Вставить отчет '!$H:$H),SUMIF('Вставить отчет '!$P:$P,$C$33&amp;"-"&amp;D$34&amp;"-"&amp;$B$36,'Вставить отчет '!$H:$H)),0)</f>
        <v>0</v>
      </c>
      <c r="E36" s="29">
        <f>IFERROR(IF(SUMIF('Вставить отчет '!$P:$P,$C$33&amp;"-"&amp;E$34&amp;"-"&amp;$B$36,'Вставить отчет '!$H:$H)&gt;VLOOKUP($C$33&amp;"-"&amp;E$34&amp;"-"&amp;$B$36,'Вставить отчет '!$P:$S,4,0),SUMIF('Вставить отчет '!$P:$P,$C$33&amp;"-"&amp;E$34&amp;"-"&amp;$B$36,'Вставить отчет '!$H:$H),SUMIF('Вставить отчет '!$P:$P,$C$33&amp;"-"&amp;E$34&amp;"-"&amp;$B$36,'Вставить отчет '!$H:$H)),0)</f>
        <v>0</v>
      </c>
      <c r="F36" s="29">
        <f>IFERROR(IF(SUMIF('Вставить отчет '!$P:$P,$C$33&amp;"-"&amp;F$34&amp;"-"&amp;$B$36,'Вставить отчет '!$H:$H)&gt;VLOOKUP($C$33&amp;"-"&amp;F$34&amp;"-"&amp;$B$36,'Вставить отчет '!$P:$S,4,0),SUMIF('Вставить отчет '!$P:$P,$C$33&amp;"-"&amp;F$34&amp;"-"&amp;$B$36,'Вставить отчет '!$H:$H),SUMIF('Вставить отчет '!$P:$P,$C$33&amp;"-"&amp;F$34&amp;"-"&amp;$B$36,'Вставить отчет '!$H:$H)),0)</f>
        <v>1</v>
      </c>
      <c r="G36" s="29">
        <f>IFERROR(IF(SUMIF('Вставить отчет '!$P:$P,$C$33&amp;"-"&amp;G$34&amp;"-"&amp;$B$36,'Вставить отчет '!$H:$H)&gt;VLOOKUP($C$33&amp;"-"&amp;G$34&amp;"-"&amp;$B$36,'Вставить отчет '!$P:$S,4,0),SUMIF('Вставить отчет '!$P:$P,$C$33&amp;"-"&amp;G$34&amp;"-"&amp;$B$36,'Вставить отчет '!$H:$H),SUMIF('Вставить отчет '!$P:$P,$C$33&amp;"-"&amp;G$34&amp;"-"&amp;$B$36,'Вставить отчет '!$H:$H)),0)</f>
        <v>0</v>
      </c>
      <c r="H36" s="29">
        <f>IFERROR(IF(SUMIF('Вставить отчет '!$P:$P,$C$33&amp;"-"&amp;H$34&amp;"-"&amp;$B$36,'Вставить отчет '!$H:$H)&gt;VLOOKUP($C$33&amp;"-"&amp;H$34&amp;"-"&amp;$B$36,'Вставить отчет '!$P:$S,4,0),SUMIF('Вставить отчет '!$P:$P,$C$33&amp;"-"&amp;H$34&amp;"-"&amp;$B$36,'Вставить отчет '!$H:$H),SUMIF('Вставить отчет '!$P:$P,$C$33&amp;"-"&amp;H$34&amp;"-"&amp;$B$36,'Вставить отчет '!$H:$H)),0)</f>
        <v>0</v>
      </c>
      <c r="I36" s="29">
        <f>IFERROR(IF(SUMIF('Вставить отчет '!$P:$P,$C$33&amp;"-"&amp;I$34&amp;"-"&amp;$B$36,'Вставить отчет '!$H:$H)&gt;VLOOKUP($C$33&amp;"-"&amp;I$34&amp;"-"&amp;$B$36,'Вставить отчет '!$P:$S,4,0),SUMIF('Вставить отчет '!$P:$P,$C$33&amp;"-"&amp;I$34&amp;"-"&amp;$B$36,'Вставить отчет '!$H:$H),SUMIF('Вставить отчет '!$P:$P,$C$33&amp;"-"&amp;I$34&amp;"-"&amp;$B$36,'Вставить отчет '!$H:$H)),0)</f>
        <v>0</v>
      </c>
      <c r="J36" s="29">
        <f>IFERROR(IF(SUMIF('Вставить отчет '!$P:$P,$C$33&amp;"-"&amp;J$34&amp;"-"&amp;$B$36,'Вставить отчет '!$H:$H)&gt;VLOOKUP($C$33&amp;"-"&amp;J$34&amp;"-"&amp;$B$36,'Вставить отчет '!$P:$S,4,0),SUMIF('Вставить отчет '!$P:$P,$C$33&amp;"-"&amp;J$34&amp;"-"&amp;$B$36,'Вставить отчет '!$H:$H),SUMIF('Вставить отчет '!$P:$P,$C$33&amp;"-"&amp;J$34&amp;"-"&amp;$B$36,'Вставить отчет '!$H:$H)),0)</f>
        <v>0</v>
      </c>
      <c r="K36" s="29">
        <f>IFERROR(IF(SUMIF('Вставить отчет '!$P:$P,$C$33&amp;"-"&amp;K$34&amp;"-"&amp;$B$36,'Вставить отчет '!$H:$H)&gt;VLOOKUP($C$33&amp;"-"&amp;K$34&amp;"-"&amp;$B$36,'Вставить отчет '!$P:$S,4,0),SUMIF('Вставить отчет '!$P:$P,$C$33&amp;"-"&amp;K$34&amp;"-"&amp;$B$36,'Вставить отчет '!$H:$H),SUMIF('Вставить отчет '!$P:$P,$C$33&amp;"-"&amp;K$34&amp;"-"&amp;$B$36,'Вставить отчет '!$H:$H)),0)</f>
        <v>0</v>
      </c>
      <c r="L36" s="29">
        <f>IFERROR(IF(SUMIF('Вставить отчет '!$P:$P,$C$33&amp;"-"&amp;L$34&amp;"-"&amp;$B$36,'Вставить отчет '!$H:$H)&gt;VLOOKUP($C$33&amp;"-"&amp;L$34&amp;"-"&amp;$B$36,'Вставить отчет '!$P:$S,4,0),SUMIF('Вставить отчет '!$P:$P,$C$33&amp;"-"&amp;L$34&amp;"-"&amp;$B$36,'Вставить отчет '!$H:$H),SUMIF('Вставить отчет '!$P:$P,$C$33&amp;"-"&amp;L$34&amp;"-"&amp;$B$36,'Вставить отчет '!$H:$H)),0)</f>
        <v>0</v>
      </c>
      <c r="M36" s="29">
        <f>IFERROR(IF(SUMIF('Вставить отчет '!$P:$P,$C$33&amp;"-"&amp;M$34&amp;"-"&amp;$B$36,'Вставить отчет '!$H:$H)&gt;VLOOKUP($C$33&amp;"-"&amp;M$34&amp;"-"&amp;$B$36,'Вставить отчет '!$P:$S,4,0),SUMIF('Вставить отчет '!$P:$P,$C$33&amp;"-"&amp;M$34&amp;"-"&amp;$B$36,'Вставить отчет '!$H:$H),SUMIF('Вставить отчет '!$P:$P,$C$33&amp;"-"&amp;M$34&amp;"-"&amp;$B$36,'Вставить отчет '!$H:$H)),0)</f>
        <v>0</v>
      </c>
      <c r="N36" s="29">
        <f>IFERROR(IF(SUMIF('Вставить отчет '!$P:$P,$C$33&amp;"-"&amp;N$34&amp;"-"&amp;$B$36,'Вставить отчет '!$H:$H)&gt;VLOOKUP($C$33&amp;"-"&amp;N$34&amp;"-"&amp;$B$36,'Вставить отчет '!$P:$S,4,0),SUMIF('Вставить отчет '!$P:$P,$C$33&amp;"-"&amp;N$34&amp;"-"&amp;$B$36,'Вставить отчет '!$H:$H),SUMIF('Вставить отчет '!$P:$P,$C$33&amp;"-"&amp;N$34&amp;"-"&amp;$B$36,'Вставить отчет '!$H:$H)),0)</f>
        <v>0</v>
      </c>
      <c r="O36" s="29">
        <f>IFERROR(IF(SUMIF('Вставить отчет '!$P:$P,$C$33&amp;"-"&amp;O$34&amp;"-"&amp;$B$36,'Вставить отчет '!$H:$H)&gt;VLOOKUP($C$33&amp;"-"&amp;O$34&amp;"-"&amp;$B$36,'Вставить отчет '!$P:$S,4,0),SUMIF('Вставить отчет '!$P:$P,$C$33&amp;"-"&amp;O$34&amp;"-"&amp;$B$36,'Вставить отчет '!$H:$H),SUMIF('Вставить отчет '!$P:$P,$C$33&amp;"-"&amp;O$34&amp;"-"&amp;$B$36,'Вставить отчет '!$H:$H)),0)</f>
        <v>0</v>
      </c>
      <c r="P36" s="29">
        <f>IFERROR(IF(SUMIF('Вставить отчет '!$P:$P,$C$33&amp;"-"&amp;P$34&amp;"-"&amp;$B$36,'Вставить отчет '!$H:$H)&gt;VLOOKUP($C$33&amp;"-"&amp;P$34&amp;"-"&amp;$B$36,'Вставить отчет '!$P:$S,4,0),SUMIF('Вставить отчет '!$P:$P,$C$33&amp;"-"&amp;P$34&amp;"-"&amp;$B$36,'Вставить отчет '!$H:$H),SUMIF('Вставить отчет '!$P:$P,$C$33&amp;"-"&amp;P$34&amp;"-"&amp;$B$36,'Вставить отчет '!$H:$H)),0)</f>
        <v>0</v>
      </c>
      <c r="Q36" s="29">
        <f>IFERROR(IF(SUMIF('Вставить отчет '!$P:$P,$C$33&amp;"-"&amp;Q$34&amp;"-"&amp;$B$36,'Вставить отчет '!$H:$H)&gt;VLOOKUP($C$33&amp;"-"&amp;Q$34&amp;"-"&amp;$B$36,'Вставить отчет '!$P:$S,4,0),SUMIF('Вставить отчет '!$P:$P,$C$33&amp;"-"&amp;Q$34&amp;"-"&amp;$B$36,'Вставить отчет '!$H:$H),SUMIF('Вставить отчет '!$P:$P,$C$33&amp;"-"&amp;Q$34&amp;"-"&amp;$B$36,'Вставить отчет '!$H:$H)),0)</f>
        <v>0</v>
      </c>
      <c r="R36" s="29">
        <f>IFERROR(IF(SUMIF('Вставить отчет '!$P:$P,$C$33&amp;"-"&amp;R$34&amp;"-"&amp;$B$36,'Вставить отчет '!$H:$H)&gt;VLOOKUP($C$33&amp;"-"&amp;R$34&amp;"-"&amp;$B$36,'Вставить отчет '!$P:$S,4,0),SUMIF('Вставить отчет '!$P:$P,$C$33&amp;"-"&amp;R$34&amp;"-"&amp;$B$36,'Вставить отчет '!$H:$H),SUMIF('Вставить отчет '!$P:$P,$C$33&amp;"-"&amp;R$34&amp;"-"&amp;$B$36,'Вставить отчет '!$H:$H)),0)</f>
        <v>8</v>
      </c>
      <c r="S36" s="29">
        <f>IFERROR(IF(SUMIF('Вставить отчет '!$P:$P,$C$33&amp;"-"&amp;S$34&amp;"-"&amp;$B$36,'Вставить отчет '!$H:$H)&gt;VLOOKUP($C$33&amp;"-"&amp;S$34&amp;"-"&amp;$B$36,'Вставить отчет '!$P:$S,4,0),SUMIF('Вставить отчет '!$P:$P,$C$33&amp;"-"&amp;S$34&amp;"-"&amp;$B$36,'Вставить отчет '!$H:$H),SUMIF('Вставить отчет '!$P:$P,$C$33&amp;"-"&amp;S$34&amp;"-"&amp;$B$36,'Вставить отчет '!$H:$H)),0)</f>
        <v>0</v>
      </c>
      <c r="T36" s="29">
        <f>IFERROR(IF(SUMIF('Вставить отчет '!$P:$P,$C$33&amp;"-"&amp;T$34&amp;"-"&amp;$B$36,'Вставить отчет '!$H:$H)&gt;VLOOKUP($C$33&amp;"-"&amp;T$34&amp;"-"&amp;$B$36,'Вставить отчет '!$P:$S,4,0),SUMIF('Вставить отчет '!$P:$P,$C$33&amp;"-"&amp;T$34&amp;"-"&amp;$B$36,'Вставить отчет '!$H:$H),SUMIF('Вставить отчет '!$P:$P,$C$33&amp;"-"&amp;T$34&amp;"-"&amp;$B$36,'Вставить отчет '!$H:$H)),0)</f>
        <v>0</v>
      </c>
      <c r="U36" s="29">
        <f>IFERROR(IF(SUMIF('Вставить отчет '!$P:$P,$C$33&amp;"-"&amp;U$34&amp;"-"&amp;$B$36,'Вставить отчет '!$H:$H)&gt;VLOOKUP($C$33&amp;"-"&amp;U$34&amp;"-"&amp;$B$36,'Вставить отчет '!$P:$S,4,0),SUMIF('Вставить отчет '!$P:$P,$C$33&amp;"-"&amp;U$34&amp;"-"&amp;$B$36,'Вставить отчет '!$H:$H),SUMIF('Вставить отчет '!$P:$P,$C$33&amp;"-"&amp;U$34&amp;"-"&amp;$B$36,'Вставить отчет '!$H:$H)),0)</f>
        <v>0</v>
      </c>
      <c r="V36" s="29">
        <f>IFERROR(IF(SUMIF('Вставить отчет '!$P:$P,$C$33&amp;"-"&amp;V$34&amp;"-"&amp;$B$36,'Вставить отчет '!$H:$H)&gt;VLOOKUP($C$33&amp;"-"&amp;V$34&amp;"-"&amp;$B$36,'Вставить отчет '!$P:$S,4,0),SUMIF('Вставить отчет '!$P:$P,$C$33&amp;"-"&amp;V$34&amp;"-"&amp;$B$36,'Вставить отчет '!$H:$H),SUMIF('Вставить отчет '!$P:$P,$C$33&amp;"-"&amp;V$34&amp;"-"&amp;$B$36,'Вставить отчет '!$H:$H)),0)</f>
        <v>0</v>
      </c>
      <c r="W36" s="29">
        <f>IFERROR(IF(SUMIF('Вставить отчет '!$P:$P,$C$33&amp;"-"&amp;W$34&amp;"-"&amp;$B$36,'Вставить отчет '!$H:$H)&gt;VLOOKUP($C$33&amp;"-"&amp;W$34&amp;"-"&amp;$B$36,'Вставить отчет '!$P:$S,4,0),SUMIF('Вставить отчет '!$P:$P,$C$33&amp;"-"&amp;W$34&amp;"-"&amp;$B$36,'Вставить отчет '!$H:$H),SUMIF('Вставить отчет '!$P:$P,$C$33&amp;"-"&amp;W$34&amp;"-"&amp;$B$36,'Вставить отчет '!$H:$H)),0)</f>
        <v>0</v>
      </c>
      <c r="X36" s="29">
        <f>IFERROR(IF(SUMIF('Вставить отчет '!$P:$P,$C$33&amp;"-"&amp;X$34&amp;"-"&amp;$B$36,'Вставить отчет '!$H:$H)&gt;VLOOKUP($C$33&amp;"-"&amp;X$34&amp;"-"&amp;$B$36,'Вставить отчет '!$P:$S,4,0),SUMIF('Вставить отчет '!$P:$P,$C$33&amp;"-"&amp;X$34&amp;"-"&amp;$B$36,'Вставить отчет '!$H:$H),SUMIF('Вставить отчет '!$P:$P,$C$33&amp;"-"&amp;X$34&amp;"-"&amp;$B$36,'Вставить отчет '!$H:$H)),0)</f>
        <v>0</v>
      </c>
      <c r="Y36" s="29">
        <f>IFERROR(IF(SUMIF('Вставить отчет '!$P:$P,$C$33&amp;"-"&amp;Y$34&amp;"-"&amp;$B$36,'Вставить отчет '!$H:$H)&gt;VLOOKUP($C$33&amp;"-"&amp;Y$34&amp;"-"&amp;$B$36,'Вставить отчет '!$P:$S,4,0),SUMIF('Вставить отчет '!$P:$P,$C$33&amp;"-"&amp;Y$34&amp;"-"&amp;$B$36,'Вставить отчет '!$H:$H),SUMIF('Вставить отчет '!$P:$P,$C$33&amp;"-"&amp;Y$34&amp;"-"&amp;$B$36,'Вставить отчет '!$H:$H)),0)</f>
        <v>0</v>
      </c>
      <c r="Z36" s="29">
        <f>IFERROR(IF(SUMIF('Вставить отчет '!$P:$P,$C$33&amp;"-"&amp;Z$34&amp;"-"&amp;$B$36,'Вставить отчет '!$H:$H)&gt;VLOOKUP($C$33&amp;"-"&amp;Z$34&amp;"-"&amp;$B$36,'Вставить отчет '!$P:$S,4,0),SUMIF('Вставить отчет '!$P:$P,$C$33&amp;"-"&amp;Z$34&amp;"-"&amp;$B$36,'Вставить отчет '!$H:$H),SUMIF('Вставить отчет '!$P:$P,$C$33&amp;"-"&amp;Z$34&amp;"-"&amp;$B$36,'Вставить отчет '!$H:$H)),0)</f>
        <v>0</v>
      </c>
      <c r="AA36" s="29">
        <f>IFERROR(IF(SUMIF('Вставить отчет '!$P:$P,$C$33&amp;"-"&amp;AA$34&amp;"-"&amp;$B$36,'Вставить отчет '!$H:$H)&gt;VLOOKUP($C$33&amp;"-"&amp;AA$34&amp;"-"&amp;$B$36,'Вставить отчет '!$P:$S,4,0),SUMIF('Вставить отчет '!$P:$P,$C$33&amp;"-"&amp;AA$34&amp;"-"&amp;$B$36,'Вставить отчет '!$H:$H),SUMIF('Вставить отчет '!$P:$P,$C$33&amp;"-"&amp;AA$34&amp;"-"&amp;$B$36,'Вставить отчет '!$H:$H)),0)</f>
        <v>0</v>
      </c>
      <c r="AB36" s="29">
        <f>IFERROR(IF(SUMIF('Вставить отчет '!$P:$P,$C$33&amp;"-"&amp;AB$34&amp;"-"&amp;$B$36,'Вставить отчет '!$H:$H)&gt;VLOOKUP($C$33&amp;"-"&amp;AB$34&amp;"-"&amp;$B$36,'Вставить отчет '!$P:$S,4,0),SUMIF('Вставить отчет '!$P:$P,$C$33&amp;"-"&amp;AB$34&amp;"-"&amp;$B$36,'Вставить отчет '!$H:$H),SUMIF('Вставить отчет '!$P:$P,$C$33&amp;"-"&amp;AB$34&amp;"-"&amp;$B$36,'Вставить отчет '!$H:$H)),0)</f>
        <v>0</v>
      </c>
      <c r="AC36" s="29">
        <f>IFERROR(IF(SUMIF('Вставить отчет '!$P:$P,$C$33&amp;"-"&amp;AC$34&amp;"-"&amp;$B$36,'Вставить отчет '!$H:$H)&gt;VLOOKUP($C$33&amp;"-"&amp;AC$34&amp;"-"&amp;$B$36,'Вставить отчет '!$P:$S,4,0),SUMIF('Вставить отчет '!$P:$P,$C$33&amp;"-"&amp;AC$34&amp;"-"&amp;$B$36,'Вставить отчет '!$H:$H),SUMIF('Вставить отчет '!$P:$P,$C$33&amp;"-"&amp;AC$34&amp;"-"&amp;$B$36,'Вставить отчет '!$H:$H)),0)</f>
        <v>0</v>
      </c>
      <c r="AD36" s="29">
        <f>IFERROR(IF(SUMIF('Вставить отчет '!$P:$P,$C$33&amp;"-"&amp;AD$34&amp;"-"&amp;$B$36,'Вставить отчет '!$H:$H)&gt;VLOOKUP($C$33&amp;"-"&amp;AD$34&amp;"-"&amp;$B$36,'Вставить отчет '!$P:$S,4,0),SUMIF('Вставить отчет '!$P:$P,$C$33&amp;"-"&amp;AD$34&amp;"-"&amp;$B$36,'Вставить отчет '!$H:$H),SUMIF('Вставить отчет '!$P:$P,$C$33&amp;"-"&amp;AD$34&amp;"-"&amp;$B$36,'Вставить отчет '!$H:$H)),0)</f>
        <v>0</v>
      </c>
      <c r="AE36" s="29">
        <f>IFERROR(IF(SUMIF('Вставить отчет '!$P:$P,$C$33&amp;"-"&amp;AE$34&amp;"-"&amp;$B$36,'Вставить отчет '!$H:$H)&gt;VLOOKUP($C$33&amp;"-"&amp;AE$34&amp;"-"&amp;$B$36,'Вставить отчет '!$P:$S,4,0),SUMIF('Вставить отчет '!$P:$P,$C$33&amp;"-"&amp;AE$34&amp;"-"&amp;$B$36,'Вставить отчет '!$H:$H),SUMIF('Вставить отчет '!$P:$P,$C$33&amp;"-"&amp;AE$34&amp;"-"&amp;$B$36,'Вставить отчет '!$H:$H)),0)</f>
        <v>0</v>
      </c>
      <c r="AF36" s="29">
        <f>IFERROR(IF(SUMIF('Вставить отчет '!$P:$P,$C$33&amp;"-"&amp;AF$34&amp;"-"&amp;$B$36,'Вставить отчет '!$H:$H)&gt;VLOOKUP($C$33&amp;"-"&amp;AF$34&amp;"-"&amp;$B$36,'Вставить отчет '!$P:$S,4,0),SUMIF('Вставить отчет '!$P:$P,$C$33&amp;"-"&amp;AF$34&amp;"-"&amp;$B$36,'Вставить отчет '!$H:$H),SUMIF('Вставить отчет '!$P:$P,$C$33&amp;"-"&amp;AF$34&amp;"-"&amp;$B$36,'Вставить отчет '!$H:$H)),0)</f>
        <v>0</v>
      </c>
      <c r="AG36" s="29">
        <f>IFERROR(IF(SUMIF('Вставить отчет '!$P:$P,$C$33&amp;"-"&amp;AG$34&amp;"-"&amp;$B$36,'Вставить отчет '!$H:$H)&gt;VLOOKUP($C$33&amp;"-"&amp;AG$34&amp;"-"&amp;$B$36,'Вставить отчет '!$P:$S,4,0),SUMIF('Вставить отчет '!$P:$P,$C$33&amp;"-"&amp;AG$34&amp;"-"&amp;$B$36,'Вставить отчет '!$H:$H),SUMIF('Вставить отчет '!$P:$P,$C$33&amp;"-"&amp;AG$34&amp;"-"&amp;$B$36,'Вставить отчет '!$H:$H)),0)</f>
        <v>0</v>
      </c>
      <c r="AH36" s="29">
        <f>IFERROR(IF(SUMIF('Вставить отчет '!$P:$P,$C$33&amp;"-"&amp;AH$34&amp;"-"&amp;$B$36,'Вставить отчет '!$H:$H)&gt;VLOOKUP($C$33&amp;"-"&amp;AH$34&amp;"-"&amp;$B$36,'Вставить отчет '!$P:$S,4,0),SUMIF('Вставить отчет '!$P:$P,$C$33&amp;"-"&amp;AH$34&amp;"-"&amp;$B$36,'Вставить отчет '!$H:$H),SUMIF('Вставить отчет '!$P:$P,$C$33&amp;"-"&amp;AH$34&amp;"-"&amp;$B$36,'Вставить отчет '!$H:$H)),0)</f>
        <v>0</v>
      </c>
      <c r="AI36" s="29">
        <f>IFERROR(IF(SUMIF('Вставить отчет '!$P:$P,$C$33&amp;"-"&amp;AI$34&amp;"-"&amp;$B$36,'Вставить отчет '!$H:$H)&gt;VLOOKUP($C$33&amp;"-"&amp;AI$34&amp;"-"&amp;$B$36,'Вставить отчет '!$P:$S,4,0),SUMIF('Вставить отчет '!$P:$P,$C$33&amp;"-"&amp;AI$34&amp;"-"&amp;$B$36,'Вставить отчет '!$H:$H),SUMIF('Вставить отчет '!$P:$P,$C$33&amp;"-"&amp;AI$34&amp;"-"&amp;$B$36,'Вставить отчет '!$H:$H)),0)</f>
        <v>0</v>
      </c>
      <c r="AJ36" s="29">
        <f>IFERROR(IF(SUMIF('Вставить отчет '!$P:$P,$C$33&amp;"-"&amp;AJ$34&amp;"-"&amp;$B$36,'Вставить отчет '!$H:$H)&gt;VLOOKUP($C$33&amp;"-"&amp;AJ$34&amp;"-"&amp;$B$36,'Вставить отчет '!$P:$S,4,0),SUMIF('Вставить отчет '!$P:$P,$C$33&amp;"-"&amp;AJ$34&amp;"-"&amp;$B$36,'Вставить отчет '!$H:$H),SUMIF('Вставить отчет '!$P:$P,$C$33&amp;"-"&amp;AJ$34&amp;"-"&amp;$B$36,'Вставить отчет '!$H:$H)),0)</f>
        <v>0</v>
      </c>
      <c r="AK36" s="29">
        <f>IFERROR(IF(SUMIF('Вставить отчет '!$P:$P,$C$33&amp;"-"&amp;AK$34&amp;"-"&amp;$B$36,'Вставить отчет '!$H:$H)&gt;VLOOKUP($C$33&amp;"-"&amp;AK$34&amp;"-"&amp;$B$36,'Вставить отчет '!$P:$S,4,0),SUMIF('Вставить отчет '!$P:$P,$C$33&amp;"-"&amp;AK$34&amp;"-"&amp;$B$36,'Вставить отчет '!$H:$H),SUMIF('Вставить отчет '!$P:$P,$C$33&amp;"-"&amp;AK$34&amp;"-"&amp;$B$36,'Вставить отчет '!$H:$H)),0)</f>
        <v>0</v>
      </c>
      <c r="AL36" s="29">
        <f>IFERROR(IF(SUMIF('Вставить отчет '!$P:$P,$C$33&amp;"-"&amp;AL$34&amp;"-"&amp;$B$36,'Вставить отчет '!$H:$H)&gt;VLOOKUP($C$33&amp;"-"&amp;AL$34&amp;"-"&amp;$B$36,'Вставить отчет '!$P:$S,4,0),SUMIF('Вставить отчет '!$P:$P,$C$33&amp;"-"&amp;AL$34&amp;"-"&amp;$B$36,'Вставить отчет '!$H:$H),SUMIF('Вставить отчет '!$P:$P,$C$33&amp;"-"&amp;AL$34&amp;"-"&amp;$B$36,'Вставить отчет '!$H:$H)),0)</f>
        <v>0</v>
      </c>
      <c r="AM36" s="29">
        <f>IFERROR(IF(SUMIF('Вставить отчет '!$P:$P,$C$33&amp;"-"&amp;AM$34&amp;"-"&amp;$B$36,'Вставить отчет '!$H:$H)&gt;VLOOKUP($C$33&amp;"-"&amp;AM$34&amp;"-"&amp;$B$36,'Вставить отчет '!$P:$S,4,0),SUMIF('Вставить отчет '!$P:$P,$C$33&amp;"-"&amp;AM$34&amp;"-"&amp;$B$36,'Вставить отчет '!$H:$H),SUMIF('Вставить отчет '!$P:$P,$C$33&amp;"-"&amp;AM$34&amp;"-"&amp;$B$36,'Вставить отчет '!$H:$H)),0)</f>
        <v>0</v>
      </c>
      <c r="AN36" s="29">
        <f>IFERROR(IF(SUMIF('Вставить отчет '!$P:$P,$C$33&amp;"-"&amp;AN$34&amp;"-"&amp;$B$36,'Вставить отчет '!$H:$H)&gt;VLOOKUP($C$33&amp;"-"&amp;AN$34&amp;"-"&amp;$B$36,'Вставить отчет '!$P:$S,4,0),SUMIF('Вставить отчет '!$P:$P,$C$33&amp;"-"&amp;AN$34&amp;"-"&amp;$B$36,'Вставить отчет '!$H:$H),SUMIF('Вставить отчет '!$P:$P,$C$33&amp;"-"&amp;AN$34&amp;"-"&amp;$B$36,'Вставить отчет '!$H:$H)),0)</f>
        <v>0</v>
      </c>
      <c r="AO36" s="29">
        <f>IFERROR(IF(SUMIF('Вставить отчет '!$P:$P,$C$33&amp;"-"&amp;AO$34&amp;"-"&amp;$B$36,'Вставить отчет '!$H:$H)&gt;VLOOKUP($C$33&amp;"-"&amp;AO$34&amp;"-"&amp;$B$36,'Вставить отчет '!$P:$S,4,0),SUMIF('Вставить отчет '!$P:$P,$C$33&amp;"-"&amp;AO$34&amp;"-"&amp;$B$36,'Вставить отчет '!$H:$H),SUMIF('Вставить отчет '!$P:$P,$C$33&amp;"-"&amp;AO$34&amp;"-"&amp;$B$36,'Вставить отчет '!$H:$H)),0)</f>
        <v>0</v>
      </c>
      <c r="AP36" s="29">
        <f>IFERROR(IF(SUMIF('Вставить отчет '!$P:$P,$C$33&amp;"-"&amp;AP$34&amp;"-"&amp;$B$36,'Вставить отчет '!$H:$H)&gt;VLOOKUP($C$33&amp;"-"&amp;AP$34&amp;"-"&amp;$B$36,'Вставить отчет '!$P:$S,4,0),SUMIF('Вставить отчет '!$P:$P,$C$33&amp;"-"&amp;AP$34&amp;"-"&amp;$B$36,'Вставить отчет '!$H:$H),SUMIF('Вставить отчет '!$P:$P,$C$33&amp;"-"&amp;AP$34&amp;"-"&amp;$B$36,'Вставить отчет '!$H:$H)),0)</f>
        <v>0</v>
      </c>
      <c r="AQ36" s="29">
        <f>IFERROR(IF(SUMIF('Вставить отчет '!$P:$P,$C$33&amp;"-"&amp;AQ$34&amp;"-"&amp;$B$36,'Вставить отчет '!$H:$H)&gt;VLOOKUP($C$33&amp;"-"&amp;AQ$34&amp;"-"&amp;$B$36,'Вставить отчет '!$P:$S,4,0),SUMIF('Вставить отчет '!$P:$P,$C$33&amp;"-"&amp;AQ$34&amp;"-"&amp;$B$36,'Вставить отчет '!$H:$H),SUMIF('Вставить отчет '!$P:$P,$C$33&amp;"-"&amp;AQ$34&amp;"-"&amp;$B$36,'Вставить отчет '!$H:$H)),0)</f>
        <v>0</v>
      </c>
      <c r="AR36" s="29">
        <f>IFERROR(IF(SUMIF('Вставить отчет '!$P:$P,$C$33&amp;"-"&amp;AR$34&amp;"-"&amp;$B$36,'Вставить отчет '!$H:$H)&gt;VLOOKUP($C$33&amp;"-"&amp;AR$34&amp;"-"&amp;$B$36,'Вставить отчет '!$P:$S,4,0),SUMIF('Вставить отчет '!$P:$P,$C$33&amp;"-"&amp;AR$34&amp;"-"&amp;$B$36,'Вставить отчет '!$H:$H),SUMIF('Вставить отчет '!$P:$P,$C$33&amp;"-"&amp;AR$34&amp;"-"&amp;$B$36,'Вставить отчет '!$H:$H)),0)</f>
        <v>0</v>
      </c>
      <c r="AS36" s="29">
        <f>IFERROR(IF(SUMIF('Вставить отчет '!$P:$P,$C$33&amp;"-"&amp;AS$34&amp;"-"&amp;$B$36,'Вставить отчет '!$H:$H)&gt;VLOOKUP($C$33&amp;"-"&amp;AS$34&amp;"-"&amp;$B$36,'Вставить отчет '!$P:$S,4,0),SUMIF('Вставить отчет '!$P:$P,$C$33&amp;"-"&amp;AS$34&amp;"-"&amp;$B$36,'Вставить отчет '!$H:$H),SUMIF('Вставить отчет '!$P:$P,$C$33&amp;"-"&amp;AS$34&amp;"-"&amp;$B$36,'Вставить отчет '!$H:$H)),0)</f>
        <v>0</v>
      </c>
      <c r="AT36" s="29">
        <f>IFERROR(IF(SUMIF('Вставить отчет '!$P:$P,$C$33&amp;"-"&amp;AT$34&amp;"-"&amp;$B$36,'Вставить отчет '!$H:$H)&gt;VLOOKUP($C$33&amp;"-"&amp;AT$34&amp;"-"&amp;$B$36,'Вставить отчет '!$P:$S,4,0),SUMIF('Вставить отчет '!$P:$P,$C$33&amp;"-"&amp;AT$34&amp;"-"&amp;$B$36,'Вставить отчет '!$H:$H),SUMIF('Вставить отчет '!$P:$P,$C$33&amp;"-"&amp;AT$34&amp;"-"&amp;$B$36,'Вставить отчет '!$H:$H)),0)</f>
        <v>0</v>
      </c>
      <c r="AU36" s="29">
        <f>IFERROR(IF(SUMIF('Вставить отчет '!$P:$P,$C$33&amp;"-"&amp;AU$34&amp;"-"&amp;$B$36,'Вставить отчет '!$H:$H)&gt;VLOOKUP($C$33&amp;"-"&amp;AU$34&amp;"-"&amp;$B$36,'Вставить отчет '!$P:$S,4,0),SUMIF('Вставить отчет '!$P:$P,$C$33&amp;"-"&amp;AU$34&amp;"-"&amp;$B$36,'Вставить отчет '!$H:$H),SUMIF('Вставить отчет '!$P:$P,$C$33&amp;"-"&amp;AU$34&amp;"-"&amp;$B$36,'Вставить отчет '!$H:$H)),0)</f>
        <v>0</v>
      </c>
      <c r="AV36" s="29">
        <f>IFERROR(IF(SUMIF('Вставить отчет '!$P:$P,$C$33&amp;"-"&amp;AV$34&amp;"-"&amp;$B$36,'Вставить отчет '!$H:$H)&gt;VLOOKUP($C$33&amp;"-"&amp;AV$34&amp;"-"&amp;$B$36,'Вставить отчет '!$P:$S,4,0),SUMIF('Вставить отчет '!$P:$P,$C$33&amp;"-"&amp;AV$34&amp;"-"&amp;$B$36,'Вставить отчет '!$H:$H),SUMIF('Вставить отчет '!$P:$P,$C$33&amp;"-"&amp;AV$34&amp;"-"&amp;$B$36,'Вставить отчет '!$H:$H)),0)</f>
        <v>0</v>
      </c>
      <c r="AW36" s="29">
        <f>IFERROR(IF(SUMIF('Вставить отчет '!$P:$P,$C$33&amp;"-"&amp;AW$34&amp;"-"&amp;$B$36,'Вставить отчет '!$H:$H)&gt;VLOOKUP($C$33&amp;"-"&amp;AW$34&amp;"-"&amp;$B$36,'Вставить отчет '!$P:$S,4,0),SUMIF('Вставить отчет '!$P:$P,$C$33&amp;"-"&amp;AW$34&amp;"-"&amp;$B$36,'Вставить отчет '!$H:$H),SUMIF('Вставить отчет '!$P:$P,$C$33&amp;"-"&amp;AW$34&amp;"-"&amp;$B$36,'Вставить отчет '!$H:$H)),0)</f>
        <v>0</v>
      </c>
      <c r="AX36" s="29">
        <f>IFERROR(IF(SUMIF('Вставить отчет '!$P:$P,$C$33&amp;"-"&amp;AX$34&amp;"-"&amp;$B$36,'Вставить отчет '!$H:$H)&gt;VLOOKUP($C$33&amp;"-"&amp;AX$34&amp;"-"&amp;$B$36,'Вставить отчет '!$P:$S,4,0),SUMIF('Вставить отчет '!$P:$P,$C$33&amp;"-"&amp;AX$34&amp;"-"&amp;$B$36,'Вставить отчет '!$H:$H),SUMIF('Вставить отчет '!$P:$P,$C$33&amp;"-"&amp;AX$34&amp;"-"&amp;$B$36,'Вставить отчет '!$H:$H)),0)</f>
        <v>0</v>
      </c>
      <c r="AY36" s="29">
        <f>IFERROR(IF(SUMIF('Вставить отчет '!$P:$P,$C$33&amp;"-"&amp;AY$34&amp;"-"&amp;$B$36,'Вставить отчет '!$H:$H)&gt;VLOOKUP($C$33&amp;"-"&amp;AY$34&amp;"-"&amp;$B$36,'Вставить отчет '!$P:$S,4,0),SUMIF('Вставить отчет '!$P:$P,$C$33&amp;"-"&amp;AY$34&amp;"-"&amp;$B$36,'Вставить отчет '!$H:$H),SUMIF('Вставить отчет '!$P:$P,$C$33&amp;"-"&amp;AY$34&amp;"-"&amp;$B$36,'Вставить отчет '!$H:$H)),0)</f>
        <v>0</v>
      </c>
      <c r="AZ36" s="29">
        <f>IFERROR(IF(SUMIF('Вставить отчет '!$P:$P,$C$33&amp;"-"&amp;AZ$34&amp;"-"&amp;$B$36,'Вставить отчет '!$H:$H)&gt;VLOOKUP($C$33&amp;"-"&amp;AZ$34&amp;"-"&amp;$B$36,'Вставить отчет '!$P:$S,4,0),SUMIF('Вставить отчет '!$P:$P,$C$33&amp;"-"&amp;AZ$34&amp;"-"&amp;$B$36,'Вставить отчет '!$H:$H),SUMIF('Вставить отчет '!$P:$P,$C$33&amp;"-"&amp;AZ$34&amp;"-"&amp;$B$36,'Вставить отчет '!$H:$H)),0)</f>
        <v>0</v>
      </c>
      <c r="BA36" s="29">
        <f>IFERROR(IF(SUMIF('Вставить отчет '!$P:$P,$C$33&amp;"-"&amp;BA$34&amp;"-"&amp;$B$36,'Вставить отчет '!$H:$H)&gt;VLOOKUP($C$33&amp;"-"&amp;BA$34&amp;"-"&amp;$B$36,'Вставить отчет '!$P:$S,4,0),SUMIF('Вставить отчет '!$P:$P,$C$33&amp;"-"&amp;BA$34&amp;"-"&amp;$B$36,'Вставить отчет '!$H:$H),SUMIF('Вставить отчет '!$P:$P,$C$33&amp;"-"&amp;BA$34&amp;"-"&amp;$B$36,'Вставить отчет '!$H:$H)),0)</f>
        <v>2</v>
      </c>
      <c r="BB36" s="29">
        <f>IFERROR(IF(SUMIF('Вставить отчет '!$P:$P,$C$33&amp;"-"&amp;BB$34&amp;"-"&amp;$B$36,'Вставить отчет '!$H:$H)&gt;VLOOKUP($C$33&amp;"-"&amp;BB$34&amp;"-"&amp;$B$36,'Вставить отчет '!$P:$S,4,0),SUMIF('Вставить отчет '!$P:$P,$C$33&amp;"-"&amp;BB$34&amp;"-"&amp;$B$36,'Вставить отчет '!$H:$H),SUMIF('Вставить отчет '!$P:$P,$C$33&amp;"-"&amp;BB$34&amp;"-"&amp;$B$36,'Вставить отчет '!$H:$H)),0)</f>
        <v>0</v>
      </c>
      <c r="BC36" s="29">
        <f>IFERROR(IF(SUMIF('Вставить отчет '!$P:$P,$C$33&amp;"-"&amp;BC$34&amp;"-"&amp;$B$36,'Вставить отчет '!$H:$H)&gt;VLOOKUP($C$33&amp;"-"&amp;BC$34&amp;"-"&amp;$B$36,'Вставить отчет '!$P:$S,4,0),SUMIF('Вставить отчет '!$P:$P,$C$33&amp;"-"&amp;BC$34&amp;"-"&amp;$B$36,'Вставить отчет '!$H:$H),SUMIF('Вставить отчет '!$P:$P,$C$33&amp;"-"&amp;BC$34&amp;"-"&amp;$B$36,'Вставить отчет '!$H:$H)),0)</f>
        <v>0</v>
      </c>
      <c r="BD36" s="29">
        <f>IFERROR(IF(SUMIF('Вставить отчет '!$P:$P,$C$33&amp;"-"&amp;BD$34&amp;"-"&amp;$B$36,'Вставить отчет '!$H:$H)&gt;VLOOKUP($C$33&amp;"-"&amp;BD$34&amp;"-"&amp;$B$36,'Вставить отчет '!$P:$S,4,0),SUMIF('Вставить отчет '!$P:$P,$C$33&amp;"-"&amp;BD$34&amp;"-"&amp;$B$36,'Вставить отчет '!$H:$H),SUMIF('Вставить отчет '!$P:$P,$C$33&amp;"-"&amp;BD$34&amp;"-"&amp;$B$36,'Вставить отчет '!$H:$H)),0)</f>
        <v>0</v>
      </c>
      <c r="BE36" s="29">
        <f>IFERROR(IF(SUMIF('Вставить отчет '!$P:$P,$C$33&amp;"-"&amp;BE$34&amp;"-"&amp;$B$36,'Вставить отчет '!$H:$H)&gt;VLOOKUP($C$33&amp;"-"&amp;BE$34&amp;"-"&amp;$B$36,'Вставить отчет '!$P:$S,4,0),SUMIF('Вставить отчет '!$P:$P,$C$33&amp;"-"&amp;BE$34&amp;"-"&amp;$B$36,'Вставить отчет '!$H:$H),SUMIF('Вставить отчет '!$P:$P,$C$33&amp;"-"&amp;BE$34&amp;"-"&amp;$B$36,'Вставить отчет '!$H:$H)),0)</f>
        <v>0</v>
      </c>
      <c r="BF36" s="29">
        <f>IFERROR(IF(SUMIF('Вставить отчет '!$P:$P,$C$33&amp;"-"&amp;BF$34&amp;"-"&amp;$B$36,'Вставить отчет '!$H:$H)&gt;VLOOKUP($C$33&amp;"-"&amp;BF$34&amp;"-"&amp;$B$36,'Вставить отчет '!$P:$S,4,0),SUMIF('Вставить отчет '!$P:$P,$C$33&amp;"-"&amp;BF$34&amp;"-"&amp;$B$36,'Вставить отчет '!$H:$H),SUMIF('Вставить отчет '!$P:$P,$C$33&amp;"-"&amp;BF$34&amp;"-"&amp;$B$36,'Вставить отчет '!$H:$H)),0)</f>
        <v>0</v>
      </c>
      <c r="BG36" s="29">
        <f>IFERROR(IF(SUMIF('Вставить отчет '!$P:$P,$C$33&amp;"-"&amp;BG$34&amp;"-"&amp;$B$36,'Вставить отчет '!$H:$H)&gt;VLOOKUP($C$33&amp;"-"&amp;BG$34&amp;"-"&amp;$B$36,'Вставить отчет '!$P:$S,4,0),SUMIF('Вставить отчет '!$P:$P,$C$33&amp;"-"&amp;BG$34&amp;"-"&amp;$B$36,'Вставить отчет '!$H:$H),SUMIF('Вставить отчет '!$P:$P,$C$33&amp;"-"&amp;BG$34&amp;"-"&amp;$B$36,'Вставить отчет '!$H:$H)),0)</f>
        <v>0</v>
      </c>
      <c r="BH36" s="29">
        <f>IFERROR(IF(SUMIF('Вставить отчет '!$P:$P,$C$33&amp;"-"&amp;BH$34&amp;"-"&amp;$B$36,'Вставить отчет '!$H:$H)&gt;VLOOKUP($C$33&amp;"-"&amp;BH$34&amp;"-"&amp;$B$36,'Вставить отчет '!$P:$S,4,0),SUMIF('Вставить отчет '!$P:$P,$C$33&amp;"-"&amp;BH$34&amp;"-"&amp;$B$36,'Вставить отчет '!$H:$H),SUMIF('Вставить отчет '!$P:$P,$C$33&amp;"-"&amp;BH$34&amp;"-"&amp;$B$36,'Вставить отчет '!$H:$H)),0)</f>
        <v>0</v>
      </c>
      <c r="BI36" s="29">
        <f>IFERROR(IF(SUMIF('Вставить отчет '!$P:$P,$C$33&amp;"-"&amp;BI$34&amp;"-"&amp;$B$36,'Вставить отчет '!$H:$H)&gt;VLOOKUP($C$33&amp;"-"&amp;BI$34&amp;"-"&amp;$B$36,'Вставить отчет '!$P:$S,4,0),SUMIF('Вставить отчет '!$P:$P,$C$33&amp;"-"&amp;BI$34&amp;"-"&amp;$B$36,'Вставить отчет '!$H:$H),SUMIF('Вставить отчет '!$P:$P,$C$33&amp;"-"&amp;BI$34&amp;"-"&amp;$B$36,'Вставить отчет '!$H:$H)),0)</f>
        <v>0</v>
      </c>
      <c r="BJ36" s="29">
        <f>IFERROR(IF(SUMIF('Вставить отчет '!$P:$P,$C$33&amp;"-"&amp;BJ$34&amp;"-"&amp;$B$36,'Вставить отчет '!$H:$H)&gt;VLOOKUP($C$33&amp;"-"&amp;BJ$34&amp;"-"&amp;$B$36,'Вставить отчет '!$P:$S,4,0),SUMIF('Вставить отчет '!$P:$P,$C$33&amp;"-"&amp;BJ$34&amp;"-"&amp;$B$36,'Вставить отчет '!$H:$H),SUMIF('Вставить отчет '!$P:$P,$C$33&amp;"-"&amp;BJ$34&amp;"-"&amp;$B$36,'Вставить отчет '!$H:$H)),0)</f>
        <v>0</v>
      </c>
      <c r="BK36" s="29">
        <f>IFERROR(IF(SUMIF('Вставить отчет '!$P:$P,$C$33&amp;"-"&amp;BK$34&amp;"-"&amp;$B$36,'Вставить отчет '!$H:$H)&gt;VLOOKUP($C$33&amp;"-"&amp;BK$34&amp;"-"&amp;$B$36,'Вставить отчет '!$P:$S,4,0),SUMIF('Вставить отчет '!$P:$P,$C$33&amp;"-"&amp;BK$34&amp;"-"&amp;$B$36,'Вставить отчет '!$H:$H),SUMIF('Вставить отчет '!$P:$P,$C$33&amp;"-"&amp;BK$34&amp;"-"&amp;$B$36,'Вставить отчет '!$H:$H)),0)</f>
        <v>0</v>
      </c>
      <c r="BL36" s="29">
        <f>IFERROR(IF(SUMIF('Вставить отчет '!$P:$P,$C$33&amp;"-"&amp;BL$34&amp;"-"&amp;$B$36,'Вставить отчет '!$H:$H)&gt;VLOOKUP($C$33&amp;"-"&amp;BL$34&amp;"-"&amp;$B$36,'Вставить отчет '!$P:$S,4,0),SUMIF('Вставить отчет '!$P:$P,$C$33&amp;"-"&amp;BL$34&amp;"-"&amp;$B$36,'Вставить отчет '!$H:$H),SUMIF('Вставить отчет '!$P:$P,$C$33&amp;"-"&amp;BL$34&amp;"-"&amp;$B$36,'Вставить отчет '!$H:$H)),0)</f>
        <v>0</v>
      </c>
      <c r="BM36" s="29">
        <f>IFERROR(IF(SUMIF('Вставить отчет '!$P:$P,$C$33&amp;"-"&amp;BM$34&amp;"-"&amp;$B$36,'Вставить отчет '!$H:$H)&gt;VLOOKUP($C$33&amp;"-"&amp;BM$34&amp;"-"&amp;$B$36,'Вставить отчет '!$P:$S,4,0),SUMIF('Вставить отчет '!$P:$P,$C$33&amp;"-"&amp;BM$34&amp;"-"&amp;$B$36,'Вставить отчет '!$H:$H),SUMIF('Вставить отчет '!$P:$P,$C$33&amp;"-"&amp;BM$34&amp;"-"&amp;$B$36,'Вставить отчет '!$H:$H)),0)</f>
        <v>0</v>
      </c>
      <c r="BN36" s="29">
        <f>IFERROR(IF(SUMIF('Вставить отчет '!$P:$P,$C$33&amp;"-"&amp;BN$34&amp;"-"&amp;$B$36,'Вставить отчет '!$H:$H)&gt;VLOOKUP($C$33&amp;"-"&amp;BN$34&amp;"-"&amp;$B$36,'Вставить отчет '!$P:$S,4,0),SUMIF('Вставить отчет '!$P:$P,$C$33&amp;"-"&amp;BN$34&amp;"-"&amp;$B$36,'Вставить отчет '!$H:$H),SUMIF('Вставить отчет '!$P:$P,$C$33&amp;"-"&amp;BN$34&amp;"-"&amp;$B$36,'Вставить отчет '!$H:$H)),0)</f>
        <v>0</v>
      </c>
      <c r="BO36" s="29">
        <f>IFERROR(IF(SUMIF('Вставить отчет '!$P:$P,$C$33&amp;"-"&amp;BO$34&amp;"-"&amp;$B$36,'Вставить отчет '!$H:$H)&gt;VLOOKUP($C$33&amp;"-"&amp;BO$34&amp;"-"&amp;$B$36,'Вставить отчет '!$P:$S,4,0),SUMIF('Вставить отчет '!$P:$P,$C$33&amp;"-"&amp;BO$34&amp;"-"&amp;$B$36,'Вставить отчет '!$H:$H),SUMIF('Вставить отчет '!$P:$P,$C$33&amp;"-"&amp;BO$34&amp;"-"&amp;$B$36,'Вставить отчет '!$H:$H)),0)</f>
        <v>0</v>
      </c>
      <c r="BP36" s="29">
        <f>IFERROR(IF(SUMIF('Вставить отчет '!$P:$P,$C$33&amp;"-"&amp;BP$34&amp;"-"&amp;$B$36,'Вставить отчет '!$H:$H)&gt;VLOOKUP($C$33&amp;"-"&amp;BP$34&amp;"-"&amp;$B$36,'Вставить отчет '!$P:$S,4,0),SUMIF('Вставить отчет '!$P:$P,$C$33&amp;"-"&amp;BP$34&amp;"-"&amp;$B$36,'Вставить отчет '!$H:$H),SUMIF('Вставить отчет '!$P:$P,$C$33&amp;"-"&amp;BP$34&amp;"-"&amp;$B$36,'Вставить отчет '!$H:$H)),0)</f>
        <v>0</v>
      </c>
      <c r="BQ36" s="29">
        <f>IFERROR(IF(SUMIF('Вставить отчет '!$P:$P,$C$33&amp;"-"&amp;BQ$34&amp;"-"&amp;$B$36,'Вставить отчет '!$H:$H)&gt;VLOOKUP($C$33&amp;"-"&amp;BQ$34&amp;"-"&amp;$B$36,'Вставить отчет '!$P:$S,4,0),SUMIF('Вставить отчет '!$P:$P,$C$33&amp;"-"&amp;BQ$34&amp;"-"&amp;$B$36,'Вставить отчет '!$H:$H),SUMIF('Вставить отчет '!$P:$P,$C$33&amp;"-"&amp;BQ$34&amp;"-"&amp;$B$36,'Вставить отчет '!$H:$H)),0)</f>
        <v>0</v>
      </c>
      <c r="BR36" s="29">
        <f>IFERROR(IF(SUMIF('Вставить отчет '!$P:$P,$C$33&amp;"-"&amp;BR$34&amp;"-"&amp;$B$36,'Вставить отчет '!$H:$H)&gt;VLOOKUP($C$33&amp;"-"&amp;BR$34&amp;"-"&amp;$B$36,'Вставить отчет '!$P:$S,4,0),SUMIF('Вставить отчет '!$P:$P,$C$33&amp;"-"&amp;BR$34&amp;"-"&amp;$B$36,'Вставить отчет '!$H:$H),SUMIF('Вставить отчет '!$P:$P,$C$33&amp;"-"&amp;BR$34&amp;"-"&amp;$B$36,'Вставить отчет '!$H:$H)),0)</f>
        <v>0</v>
      </c>
      <c r="BS36" s="29">
        <f>IFERROR(IF(SUMIF('Вставить отчет '!$P:$P,$C$33&amp;"-"&amp;BS$34&amp;"-"&amp;$B$36,'Вставить отчет '!$H:$H)&gt;VLOOKUP($C$33&amp;"-"&amp;BS$34&amp;"-"&amp;$B$36,'Вставить отчет '!$P:$S,4,0),SUMIF('Вставить отчет '!$P:$P,$C$33&amp;"-"&amp;BS$34&amp;"-"&amp;$B$36,'Вставить отчет '!$H:$H),SUMIF('Вставить отчет '!$P:$P,$C$33&amp;"-"&amp;BS$34&amp;"-"&amp;$B$36,'Вставить отчет '!$H:$H)),0)</f>
        <v>0</v>
      </c>
      <c r="BT36" s="29">
        <f>IFERROR(IF(SUMIF('Вставить отчет '!$P:$P,$C$33&amp;"-"&amp;BT$34&amp;"-"&amp;$B$36,'Вставить отчет '!$H:$H)&gt;VLOOKUP($C$33&amp;"-"&amp;BT$34&amp;"-"&amp;$B$36,'Вставить отчет '!$P:$S,4,0),SUMIF('Вставить отчет '!$P:$P,$C$33&amp;"-"&amp;BT$34&amp;"-"&amp;$B$36,'Вставить отчет '!$H:$H),SUMIF('Вставить отчет '!$P:$P,$C$33&amp;"-"&amp;BT$34&amp;"-"&amp;$B$36,'Вставить отчет '!$H:$H)),0)</f>
        <v>0</v>
      </c>
      <c r="BU36" s="29">
        <f>IFERROR(IF(SUMIF('Вставить отчет '!$P:$P,$C$33&amp;"-"&amp;BU$34&amp;"-"&amp;$B$36,'Вставить отчет '!$H:$H)&gt;VLOOKUP($C$33&amp;"-"&amp;BU$34&amp;"-"&amp;$B$36,'Вставить отчет '!$P:$S,4,0),SUMIF('Вставить отчет '!$P:$P,$C$33&amp;"-"&amp;BU$34&amp;"-"&amp;$B$36,'Вставить отчет '!$H:$H),SUMIF('Вставить отчет '!$P:$P,$C$33&amp;"-"&amp;BU$34&amp;"-"&amp;$B$36,'Вставить отчет '!$H:$H)),0)</f>
        <v>0</v>
      </c>
      <c r="BV36" s="29">
        <f>IFERROR(IF(SUMIF('Вставить отчет '!$P:$P,$C$33&amp;"-"&amp;BV$34&amp;"-"&amp;$B$36,'Вставить отчет '!$H:$H)&gt;VLOOKUP($C$33&amp;"-"&amp;BV$34&amp;"-"&amp;$B$36,'Вставить отчет '!$P:$S,4,0),SUMIF('Вставить отчет '!$P:$P,$C$33&amp;"-"&amp;BV$34&amp;"-"&amp;$B$36,'Вставить отчет '!$H:$H),SUMIF('Вставить отчет '!$P:$P,$C$33&amp;"-"&amp;BV$34&amp;"-"&amp;$B$36,'Вставить отчет '!$H:$H)),0)</f>
        <v>0</v>
      </c>
      <c r="BW36" s="29">
        <f>IFERROR(IF(SUMIF('Вставить отчет '!$P:$P,$C$33&amp;"-"&amp;BW$34&amp;"-"&amp;$B$36,'Вставить отчет '!$H:$H)&gt;VLOOKUP($C$33&amp;"-"&amp;BW$34&amp;"-"&amp;$B$36,'Вставить отчет '!$P:$S,4,0),SUMIF('Вставить отчет '!$P:$P,$C$33&amp;"-"&amp;BW$34&amp;"-"&amp;$B$36,'Вставить отчет '!$H:$H),SUMIF('Вставить отчет '!$P:$P,$C$33&amp;"-"&amp;BW$34&amp;"-"&amp;$B$36,'Вставить отчет '!$H:$H)),0)</f>
        <v>0</v>
      </c>
      <c r="BX36" s="29">
        <f>IFERROR(IF(SUMIF('Вставить отчет '!$P:$P,$C$33&amp;"-"&amp;BX$34&amp;"-"&amp;$B$36,'Вставить отчет '!$H:$H)&gt;VLOOKUP($C$33&amp;"-"&amp;BX$34&amp;"-"&amp;$B$36,'Вставить отчет '!$P:$S,4,0),SUMIF('Вставить отчет '!$P:$P,$C$33&amp;"-"&amp;BX$34&amp;"-"&amp;$B$36,'Вставить отчет '!$H:$H),SUMIF('Вставить отчет '!$P:$P,$C$33&amp;"-"&amp;BX$34&amp;"-"&amp;$B$36,'Вставить отчет '!$H:$H)),0)</f>
        <v>0</v>
      </c>
      <c r="BY36" s="29">
        <f>IFERROR(IF(SUMIF('Вставить отчет '!$P:$P,$C$33&amp;"-"&amp;BY$34&amp;"-"&amp;$B$36,'Вставить отчет '!$H:$H)&gt;VLOOKUP($C$33&amp;"-"&amp;BY$34&amp;"-"&amp;$B$36,'Вставить отчет '!$P:$S,4,0),SUMIF('Вставить отчет '!$P:$P,$C$33&amp;"-"&amp;BY$34&amp;"-"&amp;$B$36,'Вставить отчет '!$H:$H),SUMIF('Вставить отчет '!$P:$P,$C$33&amp;"-"&amp;BY$34&amp;"-"&amp;$B$36,'Вставить отчет '!$H:$H)),0)</f>
        <v>0</v>
      </c>
      <c r="BZ36" s="29">
        <f>IFERROR(IF(SUMIF('Вставить отчет '!$P:$P,$C$33&amp;"-"&amp;BZ$34&amp;"-"&amp;$B$36,'Вставить отчет '!$H:$H)&gt;VLOOKUP($C$33&amp;"-"&amp;BZ$34&amp;"-"&amp;$B$36,'Вставить отчет '!$P:$S,4,0),SUMIF('Вставить отчет '!$P:$P,$C$33&amp;"-"&amp;BZ$34&amp;"-"&amp;$B$36,'Вставить отчет '!$H:$H),SUMIF('Вставить отчет '!$P:$P,$C$33&amp;"-"&amp;BZ$34&amp;"-"&amp;$B$36,'Вставить отчет '!$H:$H)),0)</f>
        <v>0</v>
      </c>
      <c r="CA36" s="29">
        <f>IFERROR(IF(SUMIF('Вставить отчет '!$P:$P,$C$33&amp;"-"&amp;CA$34&amp;"-"&amp;$B$36,'Вставить отчет '!$H:$H)&gt;VLOOKUP($C$33&amp;"-"&amp;CA$34&amp;"-"&amp;$B$36,'Вставить отчет '!$P:$S,4,0),SUMIF('Вставить отчет '!$P:$P,$C$33&amp;"-"&amp;CA$34&amp;"-"&amp;$B$36,'Вставить отчет '!$H:$H),SUMIF('Вставить отчет '!$P:$P,$C$33&amp;"-"&amp;CA$34&amp;"-"&amp;$B$36,'Вставить отчет '!$H:$H)),0)</f>
        <v>0</v>
      </c>
      <c r="CB36" s="29">
        <f>IFERROR(IF(SUMIF('Вставить отчет '!$P:$P,$C$33&amp;"-"&amp;CB$34&amp;"-"&amp;$B$36,'Вставить отчет '!$H:$H)&gt;VLOOKUP($C$33&amp;"-"&amp;CB$34&amp;"-"&amp;$B$36,'Вставить отчет '!$P:$S,4,0),SUMIF('Вставить отчет '!$P:$P,$C$33&amp;"-"&amp;CB$34&amp;"-"&amp;$B$36,'Вставить отчет '!$H:$H),SUMIF('Вставить отчет '!$P:$P,$C$33&amp;"-"&amp;CB$34&amp;"-"&amp;$B$36,'Вставить отчет '!$H:$H)),0)</f>
        <v>0</v>
      </c>
      <c r="CC36" s="29">
        <f>IFERROR(IF(SUMIF('Вставить отчет '!$P:$P,$C$33&amp;"-"&amp;CC$34&amp;"-"&amp;$B$36,'Вставить отчет '!$H:$H)&gt;VLOOKUP($C$33&amp;"-"&amp;CC$34&amp;"-"&amp;$B$36,'Вставить отчет '!$P:$S,4,0),SUMIF('Вставить отчет '!$P:$P,$C$33&amp;"-"&amp;CC$34&amp;"-"&amp;$B$36,'Вставить отчет '!$H:$H),SUMIF('Вставить отчет '!$P:$P,$C$33&amp;"-"&amp;CC$34&amp;"-"&amp;$B$36,'Вставить отчет '!$H:$H)),0)</f>
        <v>0</v>
      </c>
      <c r="CD36" s="29">
        <f>IFERROR(IF(SUMIF('Вставить отчет '!$P:$P,$C$33&amp;"-"&amp;CD$34&amp;"-"&amp;$B$36,'Вставить отчет '!$H:$H)&gt;VLOOKUP($C$33&amp;"-"&amp;CD$34&amp;"-"&amp;$B$36,'Вставить отчет '!$P:$S,4,0),SUMIF('Вставить отчет '!$P:$P,$C$33&amp;"-"&amp;CD$34&amp;"-"&amp;$B$36,'Вставить отчет '!$H:$H),SUMIF('Вставить отчет '!$P:$P,$C$33&amp;"-"&amp;CD$34&amp;"-"&amp;$B$36,'Вставить отчет '!$H:$H)),0)</f>
        <v>0</v>
      </c>
      <c r="CE36" s="29">
        <f>IFERROR(IF(SUMIF('Вставить отчет '!$P:$P,$C$33&amp;"-"&amp;CE$34&amp;"-"&amp;$B$36,'Вставить отчет '!$H:$H)&gt;VLOOKUP($C$33&amp;"-"&amp;CE$34&amp;"-"&amp;$B$36,'Вставить отчет '!$P:$S,4,0),SUMIF('Вставить отчет '!$P:$P,$C$33&amp;"-"&amp;CE$34&amp;"-"&amp;$B$36,'Вставить отчет '!$H:$H),SUMIF('Вставить отчет '!$P:$P,$C$33&amp;"-"&amp;CE$34&amp;"-"&amp;$B$36,'Вставить отчет '!$H:$H)),0)</f>
        <v>0</v>
      </c>
      <c r="CF36" s="29">
        <f>IFERROR(IF(SUMIF('Вставить отчет '!$P:$P,$C$33&amp;"-"&amp;CF$34&amp;"-"&amp;$B$36,'Вставить отчет '!$H:$H)&gt;VLOOKUP($C$33&amp;"-"&amp;CF$34&amp;"-"&amp;$B$36,'Вставить отчет '!$P:$S,4,0),SUMIF('Вставить отчет '!$P:$P,$C$33&amp;"-"&amp;CF$34&amp;"-"&amp;$B$36,'Вставить отчет '!$H:$H),SUMIF('Вставить отчет '!$P:$P,$C$33&amp;"-"&amp;CF$34&amp;"-"&amp;$B$36,'Вставить отчет '!$H:$H)),0)</f>
        <v>0</v>
      </c>
      <c r="CG36" s="29">
        <f>IFERROR(IF(SUMIF('Вставить отчет '!$P:$P,$C$33&amp;"-"&amp;CG$34&amp;"-"&amp;$B$36,'Вставить отчет '!$H:$H)&gt;VLOOKUP($C$33&amp;"-"&amp;CG$34&amp;"-"&amp;$B$36,'Вставить отчет '!$P:$S,4,0),SUMIF('Вставить отчет '!$P:$P,$C$33&amp;"-"&amp;CG$34&amp;"-"&amp;$B$36,'Вставить отчет '!$H:$H),SUMIF('Вставить отчет '!$P:$P,$C$33&amp;"-"&amp;CG$34&amp;"-"&amp;$B$36,'Вставить отчет '!$H:$H)),0)</f>
        <v>0</v>
      </c>
      <c r="CH36" s="29">
        <f>IFERROR(IF(SUMIF('Вставить отчет '!$P:$P,$C$33&amp;"-"&amp;CH$34&amp;"-"&amp;$B$36,'Вставить отчет '!$H:$H)&gt;VLOOKUP($C$33&amp;"-"&amp;CH$34&amp;"-"&amp;$B$36,'Вставить отчет '!$P:$S,4,0),SUMIF('Вставить отчет '!$P:$P,$C$33&amp;"-"&amp;CH$34&amp;"-"&amp;$B$36,'Вставить отчет '!$H:$H),SUMIF('Вставить отчет '!$P:$P,$C$33&amp;"-"&amp;CH$34&amp;"-"&amp;$B$36,'Вставить отчет '!$H:$H)),0)</f>
        <v>0</v>
      </c>
      <c r="CI36" s="29">
        <f>IFERROR(IF(SUMIF('Вставить отчет '!$P:$P,$C$33&amp;"-"&amp;CI$34&amp;"-"&amp;$B$36,'Вставить отчет '!$H:$H)&gt;VLOOKUP($C$33&amp;"-"&amp;CI$34&amp;"-"&amp;$B$36,'Вставить отчет '!$P:$S,4,0),SUMIF('Вставить отчет '!$P:$P,$C$33&amp;"-"&amp;CI$34&amp;"-"&amp;$B$36,'Вставить отчет '!$H:$H),SUMIF('Вставить отчет '!$P:$P,$C$33&amp;"-"&amp;CI$34&amp;"-"&amp;$B$36,'Вставить отчет '!$H:$H)),0)</f>
        <v>0</v>
      </c>
      <c r="CJ36" s="29">
        <f>IFERROR(IF(SUMIF('Вставить отчет '!$P:$P,$C$33&amp;"-"&amp;CJ$34&amp;"-"&amp;$B$36,'Вставить отчет '!$H:$H)&gt;VLOOKUP($C$33&amp;"-"&amp;CJ$34&amp;"-"&amp;$B$36,'Вставить отчет '!$P:$S,4,0),SUMIF('Вставить отчет '!$P:$P,$C$33&amp;"-"&amp;CJ$34&amp;"-"&amp;$B$36,'Вставить отчет '!$H:$H),SUMIF('Вставить отчет '!$P:$P,$C$33&amp;"-"&amp;CJ$34&amp;"-"&amp;$B$36,'Вставить отчет '!$H:$H)),0)</f>
        <v>0</v>
      </c>
      <c r="CK36" s="29">
        <f>IFERROR(IF(SUMIF('Вставить отчет '!$P:$P,$C$33&amp;"-"&amp;CK$34&amp;"-"&amp;$B$36,'Вставить отчет '!$H:$H)&gt;VLOOKUP($C$33&amp;"-"&amp;CK$34&amp;"-"&amp;$B$36,'Вставить отчет '!$P:$S,4,0),SUMIF('Вставить отчет '!$P:$P,$C$33&amp;"-"&amp;CK$34&amp;"-"&amp;$B$36,'Вставить отчет '!$H:$H),SUMIF('Вставить отчет '!$P:$P,$C$33&amp;"-"&amp;CK$34&amp;"-"&amp;$B$36,'Вставить отчет '!$H:$H)),0)</f>
        <v>0</v>
      </c>
      <c r="CL36" s="29">
        <f>IFERROR(IF(SUMIF('Вставить отчет '!$P:$P,$C$33&amp;"-"&amp;CL$34&amp;"-"&amp;$B$36,'Вставить отчет '!$H:$H)&gt;VLOOKUP($C$33&amp;"-"&amp;CL$34&amp;"-"&amp;$B$36,'Вставить отчет '!$P:$S,4,0),SUMIF('Вставить отчет '!$P:$P,$C$33&amp;"-"&amp;CL$34&amp;"-"&amp;$B$36,'Вставить отчет '!$H:$H),SUMIF('Вставить отчет '!$P:$P,$C$33&amp;"-"&amp;CL$34&amp;"-"&amp;$B$36,'Вставить отчет '!$H:$H)),0)</f>
        <v>0</v>
      </c>
      <c r="CM36" s="29">
        <f>IFERROR(IF(SUMIF('Вставить отчет '!$P:$P,$C$33&amp;"-"&amp;CM$34&amp;"-"&amp;$B$36,'Вставить отчет '!$H:$H)&gt;VLOOKUP($C$33&amp;"-"&amp;CM$34&amp;"-"&amp;$B$36,'Вставить отчет '!$P:$S,4,0),SUMIF('Вставить отчет '!$P:$P,$C$33&amp;"-"&amp;CM$34&amp;"-"&amp;$B$36,'Вставить отчет '!$H:$H),SUMIF('Вставить отчет '!$P:$P,$C$33&amp;"-"&amp;CM$34&amp;"-"&amp;$B$36,'Вставить отчет '!$H:$H)),0)</f>
        <v>0</v>
      </c>
      <c r="CN36" s="29">
        <f>IFERROR(IF(SUMIF('Вставить отчет '!$P:$P,$C$33&amp;"-"&amp;CN$34&amp;"-"&amp;$B$36,'Вставить отчет '!$H:$H)&gt;VLOOKUP($C$33&amp;"-"&amp;CN$34&amp;"-"&amp;$B$36,'Вставить отчет '!$P:$S,4,0),SUMIF('Вставить отчет '!$P:$P,$C$33&amp;"-"&amp;CN$34&amp;"-"&amp;$B$36,'Вставить отчет '!$H:$H),SUMIF('Вставить отчет '!$P:$P,$C$33&amp;"-"&amp;CN$34&amp;"-"&amp;$B$36,'Вставить отчет '!$H:$H)),0)</f>
        <v>0</v>
      </c>
      <c r="CO36" s="29">
        <f>IFERROR(IF(SUMIF('Вставить отчет '!$P:$P,$C$33&amp;"-"&amp;CO$34&amp;"-"&amp;$B$36,'Вставить отчет '!$H:$H)&gt;VLOOKUP($C$33&amp;"-"&amp;CO$34&amp;"-"&amp;$B$36,'Вставить отчет '!$P:$S,4,0),SUMIF('Вставить отчет '!$P:$P,$C$33&amp;"-"&amp;CO$34&amp;"-"&amp;$B$36,'Вставить отчет '!$H:$H),SUMIF('Вставить отчет '!$P:$P,$C$33&amp;"-"&amp;CO$34&amp;"-"&amp;$B$36,'Вставить отчет '!$H:$H)),0)</f>
        <v>0</v>
      </c>
      <c r="CP36" s="29">
        <f>IFERROR(IF(SUMIF('Вставить отчет '!$P:$P,$C$33&amp;"-"&amp;CP$34&amp;"-"&amp;$B$36,'Вставить отчет '!$H:$H)&gt;VLOOKUP($C$33&amp;"-"&amp;CP$34&amp;"-"&amp;$B$36,'Вставить отчет '!$P:$S,4,0),SUMIF('Вставить отчет '!$P:$P,$C$33&amp;"-"&amp;CP$34&amp;"-"&amp;$B$36,'Вставить отчет '!$H:$H),SUMIF('Вставить отчет '!$P:$P,$C$33&amp;"-"&amp;CP$34&amp;"-"&amp;$B$36,'Вставить отчет '!$H:$H)),0)</f>
        <v>0</v>
      </c>
      <c r="CQ36" s="29">
        <f>IFERROR(IF(SUMIF('Вставить отчет '!$P:$P,$C$33&amp;"-"&amp;CQ$34&amp;"-"&amp;$B$36,'Вставить отчет '!$H:$H)&gt;VLOOKUP($C$33&amp;"-"&amp;CQ$34&amp;"-"&amp;$B$36,'Вставить отчет '!$P:$S,4,0),SUMIF('Вставить отчет '!$P:$P,$C$33&amp;"-"&amp;CQ$34&amp;"-"&amp;$B$36,'Вставить отчет '!$H:$H),SUMIF('Вставить отчет '!$P:$P,$C$33&amp;"-"&amp;CQ$34&amp;"-"&amp;$B$36,'Вставить отчет '!$H:$H)),0)</f>
        <v>0</v>
      </c>
      <c r="CR36" s="29">
        <f>IFERROR(IF(SUMIF('Вставить отчет '!$P:$P,$C$33&amp;"-"&amp;CR$34&amp;"-"&amp;$B$36,'Вставить отчет '!$H:$H)&gt;VLOOKUP($C$33&amp;"-"&amp;CR$34&amp;"-"&amp;$B$36,'Вставить отчет '!$P:$S,4,0),SUMIF('Вставить отчет '!$P:$P,$C$33&amp;"-"&amp;CR$34&amp;"-"&amp;$B$36,'Вставить отчет '!$H:$H),SUMIF('Вставить отчет '!$P:$P,$C$33&amp;"-"&amp;CR$34&amp;"-"&amp;$B$36,'Вставить отчет '!$H:$H)),0)</f>
        <v>0</v>
      </c>
      <c r="CS36" s="29">
        <f>IFERROR(IF(SUMIF('Вставить отчет '!$P:$P,$C$33&amp;"-"&amp;CS$34&amp;"-"&amp;$B$36,'Вставить отчет '!$H:$H)&gt;VLOOKUP($C$33&amp;"-"&amp;CS$34&amp;"-"&amp;$B$36,'Вставить отчет '!$P:$S,4,0),SUMIF('Вставить отчет '!$P:$P,$C$33&amp;"-"&amp;CS$34&amp;"-"&amp;$B$36,'Вставить отчет '!$H:$H),SUMIF('Вставить отчет '!$P:$P,$C$33&amp;"-"&amp;CS$34&amp;"-"&amp;$B$36,'Вставить отчет '!$H:$H)),0)</f>
        <v>0</v>
      </c>
      <c r="CT36" s="29">
        <f>IFERROR(IF(SUMIF('Вставить отчет '!$P:$P,$C$33&amp;"-"&amp;CT$34&amp;"-"&amp;$B$36,'Вставить отчет '!$H:$H)&gt;VLOOKUP($C$33&amp;"-"&amp;CT$34&amp;"-"&amp;$B$36,'Вставить отчет '!$P:$S,4,0),SUMIF('Вставить отчет '!$P:$P,$C$33&amp;"-"&amp;CT$34&amp;"-"&amp;$B$36,'Вставить отчет '!$H:$H),SUMIF('Вставить отчет '!$P:$P,$C$33&amp;"-"&amp;CT$34&amp;"-"&amp;$B$36,'Вставить отчет '!$H:$H)),0)</f>
        <v>0</v>
      </c>
      <c r="CU36" s="29">
        <f>IFERROR(IF(SUMIF('Вставить отчет '!$P:$P,$C$33&amp;"-"&amp;CU$34&amp;"-"&amp;$B$36,'Вставить отчет '!$H:$H)&gt;VLOOKUP($C$33&amp;"-"&amp;CU$34&amp;"-"&amp;$B$36,'Вставить отчет '!$P:$S,4,0),SUMIF('Вставить отчет '!$P:$P,$C$33&amp;"-"&amp;CU$34&amp;"-"&amp;$B$36,'Вставить отчет '!$H:$H),SUMIF('Вставить отчет '!$P:$P,$C$33&amp;"-"&amp;CU$34&amp;"-"&amp;$B$36,'Вставить отчет '!$H:$H)),0)</f>
        <v>0</v>
      </c>
      <c r="CV36" s="29">
        <f>IFERROR(IF(SUMIF('Вставить отчет '!$P:$P,$C$33&amp;"-"&amp;CV$34&amp;"-"&amp;$B$36,'Вставить отчет '!$H:$H)&gt;VLOOKUP($C$33&amp;"-"&amp;CV$34&amp;"-"&amp;$B$36,'Вставить отчет '!$P:$S,4,0),SUMIF('Вставить отчет '!$P:$P,$C$33&amp;"-"&amp;CV$34&amp;"-"&amp;$B$36,'Вставить отчет '!$H:$H),SUMIF('Вставить отчет '!$P:$P,$C$33&amp;"-"&amp;CV$34&amp;"-"&amp;$B$36,'Вставить отчет '!$H:$H)),0)</f>
        <v>0</v>
      </c>
      <c r="CW36" s="29">
        <f>IFERROR(IF(SUMIF('Вставить отчет '!$P:$P,$C$33&amp;"-"&amp;CW$34&amp;"-"&amp;$B$36,'Вставить отчет '!$H:$H)&gt;VLOOKUP($C$33&amp;"-"&amp;CW$34&amp;"-"&amp;$B$36,'Вставить отчет '!$P:$S,4,0),SUMIF('Вставить отчет '!$P:$P,$C$33&amp;"-"&amp;CW$34&amp;"-"&amp;$B$36,'Вставить отчет '!$H:$H),SUMIF('Вставить отчет '!$P:$P,$C$33&amp;"-"&amp;CW$34&amp;"-"&amp;$B$36,'Вставить отчет '!$H:$H)),0)</f>
        <v>0</v>
      </c>
      <c r="CX36" s="29">
        <f>IFERROR(IF(SUMIF('Вставить отчет '!$P:$P,$C$33&amp;"-"&amp;CX$34&amp;"-"&amp;$B$36,'Вставить отчет '!$H:$H)&gt;VLOOKUP($C$33&amp;"-"&amp;CX$34&amp;"-"&amp;$B$36,'Вставить отчет '!$P:$S,4,0),SUMIF('Вставить отчет '!$P:$P,$C$33&amp;"-"&amp;CX$34&amp;"-"&amp;$B$36,'Вставить отчет '!$H:$H),SUMIF('Вставить отчет '!$P:$P,$C$33&amp;"-"&amp;CX$34&amp;"-"&amp;$B$36,'Вставить отчет '!$H:$H)),0)</f>
        <v>0</v>
      </c>
      <c r="CY36" s="29">
        <f>IFERROR(IF(SUMIF('Вставить отчет '!$P:$P,$C$33&amp;"-"&amp;CY$34&amp;"-"&amp;$B$36,'Вставить отчет '!$H:$H)&gt;VLOOKUP($C$33&amp;"-"&amp;CY$34&amp;"-"&amp;$B$36,'Вставить отчет '!$P:$S,4,0),SUMIF('Вставить отчет '!$P:$P,$C$33&amp;"-"&amp;CY$34&amp;"-"&amp;$B$36,'Вставить отчет '!$H:$H),SUMIF('Вставить отчет '!$P:$P,$C$33&amp;"-"&amp;CY$34&amp;"-"&amp;$B$36,'Вставить отчет '!$H:$H)),0)</f>
        <v>0</v>
      </c>
      <c r="CZ36" s="29">
        <f>IFERROR(IF(SUMIF('Вставить отчет '!$P:$P,$C$33&amp;"-"&amp;CZ$34&amp;"-"&amp;$B$36,'Вставить отчет '!$H:$H)&gt;VLOOKUP($C$33&amp;"-"&amp;CZ$34&amp;"-"&amp;$B$36,'Вставить отчет '!$P:$S,4,0),SUMIF('Вставить отчет '!$P:$P,$C$33&amp;"-"&amp;CZ$34&amp;"-"&amp;$B$36,'Вставить отчет '!$H:$H),SUMIF('Вставить отчет '!$P:$P,$C$33&amp;"-"&amp;CZ$34&amp;"-"&amp;$B$36,'Вставить отчет '!$H:$H)),0)</f>
        <v>0</v>
      </c>
      <c r="DA36" s="29">
        <f>IFERROR(IF(SUMIF('Вставить отчет '!$P:$P,$C$33&amp;"-"&amp;DA$34&amp;"-"&amp;$B$36,'Вставить отчет '!$H:$H)&gt;VLOOKUP($C$33&amp;"-"&amp;DA$34&amp;"-"&amp;$B$36,'Вставить отчет '!$P:$S,4,0),SUMIF('Вставить отчет '!$P:$P,$C$33&amp;"-"&amp;DA$34&amp;"-"&amp;$B$36,'Вставить отчет '!$H:$H),SUMIF('Вставить отчет '!$P:$P,$C$33&amp;"-"&amp;DA$34&amp;"-"&amp;$B$36,'Вставить отчет '!$H:$H)),0)</f>
        <v>0</v>
      </c>
      <c r="DB36" s="29">
        <f>IFERROR(IF(SUMIF('Вставить отчет '!$P:$P,$C$33&amp;"-"&amp;DB$34&amp;"-"&amp;$B$36,'Вставить отчет '!$H:$H)&gt;VLOOKUP($C$33&amp;"-"&amp;DB$34&amp;"-"&amp;$B$36,'Вставить отчет '!$P:$S,4,0),SUMIF('Вставить отчет '!$P:$P,$C$33&amp;"-"&amp;DB$34&amp;"-"&amp;$B$36,'Вставить отчет '!$H:$H),SUMIF('Вставить отчет '!$P:$P,$C$33&amp;"-"&amp;DB$34&amp;"-"&amp;$B$36,'Вставить отчет '!$H:$H)),0)</f>
        <v>0</v>
      </c>
      <c r="DC36" s="29">
        <f>IFERROR(IF(SUMIF('Вставить отчет '!$P:$P,$C$33&amp;"-"&amp;DC$34&amp;"-"&amp;$B$36,'Вставить отчет '!$H:$H)&gt;VLOOKUP($C$33&amp;"-"&amp;DC$34&amp;"-"&amp;$B$36,'Вставить отчет '!$P:$S,4,0),SUMIF('Вставить отчет '!$P:$P,$C$33&amp;"-"&amp;DC$34&amp;"-"&amp;$B$36,'Вставить отчет '!$H:$H),SUMIF('Вставить отчет '!$P:$P,$C$33&amp;"-"&amp;DC$34&amp;"-"&amp;$B$36,'Вставить отчет '!$H:$H)),0)</f>
        <v>0</v>
      </c>
      <c r="DD36" s="29">
        <f>IFERROR(IF(SUMIF('Вставить отчет '!$P:$P,$C$33&amp;"-"&amp;DD$34&amp;"-"&amp;$B$36,'Вставить отчет '!$H:$H)&gt;VLOOKUP($C$33&amp;"-"&amp;DD$34&amp;"-"&amp;$B$36,'Вставить отчет '!$P:$S,4,0),SUMIF('Вставить отчет '!$P:$P,$C$33&amp;"-"&amp;DD$34&amp;"-"&amp;$B$36,'Вставить отчет '!$H:$H),SUMIF('Вставить отчет '!$P:$P,$C$33&amp;"-"&amp;DD$34&amp;"-"&amp;$B$36,'Вставить отчет '!$H:$H)),0)</f>
        <v>0</v>
      </c>
      <c r="DE36" s="29">
        <f>IFERROR(IF(SUMIF('Вставить отчет '!$P:$P,$C$33&amp;"-"&amp;DE$34&amp;"-"&amp;$B$36,'Вставить отчет '!$H:$H)&gt;VLOOKUP($C$33&amp;"-"&amp;DE$34&amp;"-"&amp;$B$36,'Вставить отчет '!$P:$S,4,0),SUMIF('Вставить отчет '!$P:$P,$C$33&amp;"-"&amp;DE$34&amp;"-"&amp;$B$36,'Вставить отчет '!$H:$H),SUMIF('Вставить отчет '!$P:$P,$C$33&amp;"-"&amp;DE$34&amp;"-"&amp;$B$36,'Вставить отчет '!$H:$H)),0)</f>
        <v>0</v>
      </c>
      <c r="DF36" s="29">
        <f>IFERROR(IF(SUMIF('Вставить отчет '!$P:$P,$C$33&amp;"-"&amp;DF$34&amp;"-"&amp;$B$36,'Вставить отчет '!$H:$H)&gt;VLOOKUP($C$33&amp;"-"&amp;DF$34&amp;"-"&amp;$B$36,'Вставить отчет '!$P:$S,4,0),SUMIF('Вставить отчет '!$P:$P,$C$33&amp;"-"&amp;DF$34&amp;"-"&amp;$B$36,'Вставить отчет '!$H:$H),SUMIF('Вставить отчет '!$P:$P,$C$33&amp;"-"&amp;DF$34&amp;"-"&amp;$B$36,'Вставить отчет '!$H:$H)),0)</f>
        <v>0</v>
      </c>
      <c r="DG36" s="29">
        <f>IFERROR(IF(SUMIF('Вставить отчет '!$P:$P,$C$33&amp;"-"&amp;DG$34&amp;"-"&amp;$B$36,'Вставить отчет '!$H:$H)&gt;VLOOKUP($C$33&amp;"-"&amp;DG$34&amp;"-"&amp;$B$36,'Вставить отчет '!$P:$S,4,0),SUMIF('Вставить отчет '!$P:$P,$C$33&amp;"-"&amp;DG$34&amp;"-"&amp;$B$36,'Вставить отчет '!$H:$H),SUMIF('Вставить отчет '!$P:$P,$C$33&amp;"-"&amp;DG$34&amp;"-"&amp;$B$36,'Вставить отчет '!$H:$H)),0)</f>
        <v>0</v>
      </c>
      <c r="DH36" s="29">
        <f>IFERROR(IF(SUMIF('Вставить отчет '!$P:$P,$C$33&amp;"-"&amp;DH$34&amp;"-"&amp;$B$36,'Вставить отчет '!$H:$H)&gt;VLOOKUP($C$33&amp;"-"&amp;DH$34&amp;"-"&amp;$B$36,'Вставить отчет '!$P:$S,4,0),SUMIF('Вставить отчет '!$P:$P,$C$33&amp;"-"&amp;DH$34&amp;"-"&amp;$B$36,'Вставить отчет '!$H:$H),SUMIF('Вставить отчет '!$P:$P,$C$33&amp;"-"&amp;DH$34&amp;"-"&amp;$B$36,'Вставить отчет '!$H:$H)),0)</f>
        <v>0</v>
      </c>
      <c r="DI36" s="29">
        <f>IFERROR(IF(SUMIF('Вставить отчет '!$P:$P,$C$33&amp;"-"&amp;DI$34&amp;"-"&amp;$B$36,'Вставить отчет '!$H:$H)&gt;VLOOKUP($C$33&amp;"-"&amp;DI$34&amp;"-"&amp;$B$36,'Вставить отчет '!$P:$S,4,0),SUMIF('Вставить отчет '!$P:$P,$C$33&amp;"-"&amp;DI$34&amp;"-"&amp;$B$36,'Вставить отчет '!$H:$H),SUMIF('Вставить отчет '!$P:$P,$C$33&amp;"-"&amp;DI$34&amp;"-"&amp;$B$36,'Вставить отчет '!$H:$H)),0)</f>
        <v>0</v>
      </c>
      <c r="DJ36" s="29">
        <f>IFERROR(IF(SUMIF('Вставить отчет '!$P:$P,$C$33&amp;"-"&amp;DJ$34&amp;"-"&amp;$B$36,'Вставить отчет '!$H:$H)&gt;VLOOKUP($C$33&amp;"-"&amp;DJ$34&amp;"-"&amp;$B$36,'Вставить отчет '!$P:$S,4,0),SUMIF('Вставить отчет '!$P:$P,$C$33&amp;"-"&amp;DJ$34&amp;"-"&amp;$B$36,'Вставить отчет '!$H:$H),SUMIF('Вставить отчет '!$P:$P,$C$33&amp;"-"&amp;DJ$34&amp;"-"&amp;$B$36,'Вставить отчет '!$H:$H)),0)</f>
        <v>0</v>
      </c>
      <c r="DK36" s="29">
        <f>IFERROR(IF(SUMIF('Вставить отчет '!$P:$P,$C$33&amp;"-"&amp;DK$34&amp;"-"&amp;$B$36,'Вставить отчет '!$H:$H)&gt;VLOOKUP($C$33&amp;"-"&amp;DK$34&amp;"-"&amp;$B$36,'Вставить отчет '!$P:$S,4,0),SUMIF('Вставить отчет '!$P:$P,$C$33&amp;"-"&amp;DK$34&amp;"-"&amp;$B$36,'Вставить отчет '!$H:$H),SUMIF('Вставить отчет '!$P:$P,$C$33&amp;"-"&amp;DK$34&amp;"-"&amp;$B$36,'Вставить отчет '!$H:$H)),0)</f>
        <v>0</v>
      </c>
      <c r="DL36" s="29">
        <f>IFERROR(IF(SUMIF('Вставить отчет '!$P:$P,$C$33&amp;"-"&amp;DL$34&amp;"-"&amp;$B$36,'Вставить отчет '!$H:$H)&gt;VLOOKUP($C$33&amp;"-"&amp;DL$34&amp;"-"&amp;$B$36,'Вставить отчет '!$P:$S,4,0),SUMIF('Вставить отчет '!$P:$P,$C$33&amp;"-"&amp;DL$34&amp;"-"&amp;$B$36,'Вставить отчет '!$H:$H),SUMIF('Вставить отчет '!$P:$P,$C$33&amp;"-"&amp;DL$34&amp;"-"&amp;$B$36,'Вставить отчет '!$H:$H)),0)</f>
        <v>0</v>
      </c>
      <c r="DM36" s="29">
        <f>IFERROR(IF(SUMIF('Вставить отчет '!$P:$P,$C$33&amp;"-"&amp;DM$34&amp;"-"&amp;$B$36,'Вставить отчет '!$H:$H)&gt;VLOOKUP($C$33&amp;"-"&amp;DM$34&amp;"-"&amp;$B$36,'Вставить отчет '!$P:$S,4,0),SUMIF('Вставить отчет '!$P:$P,$C$33&amp;"-"&amp;DM$34&amp;"-"&amp;$B$36,'Вставить отчет '!$H:$H),SUMIF('Вставить отчет '!$P:$P,$C$33&amp;"-"&amp;DM$34&amp;"-"&amp;$B$36,'Вставить отчет '!$H:$H)),0)</f>
        <v>0</v>
      </c>
      <c r="DN36" s="29">
        <f>IFERROR(IF(SUMIF('Вставить отчет '!$P:$P,$C$33&amp;"-"&amp;DN$34&amp;"-"&amp;$B$36,'Вставить отчет '!$H:$H)&gt;VLOOKUP($C$33&amp;"-"&amp;DN$34&amp;"-"&amp;$B$36,'Вставить отчет '!$P:$S,4,0),SUMIF('Вставить отчет '!$P:$P,$C$33&amp;"-"&amp;DN$34&amp;"-"&amp;$B$36,'Вставить отчет '!$H:$H),SUMIF('Вставить отчет '!$P:$P,$C$33&amp;"-"&amp;DN$34&amp;"-"&amp;$B$36,'Вставить отчет '!$H:$H)),0)</f>
        <v>0</v>
      </c>
      <c r="DO36" s="29">
        <f>IFERROR(IF(SUMIF('Вставить отчет '!$P:$P,$C$33&amp;"-"&amp;DO$34&amp;"-"&amp;$B$36,'Вставить отчет '!$H:$H)&gt;VLOOKUP($C$33&amp;"-"&amp;DO$34&amp;"-"&amp;$B$36,'Вставить отчет '!$P:$S,4,0),SUMIF('Вставить отчет '!$P:$P,$C$33&amp;"-"&amp;DO$34&amp;"-"&amp;$B$36,'Вставить отчет '!$H:$H),SUMIF('Вставить отчет '!$P:$P,$C$33&amp;"-"&amp;DO$34&amp;"-"&amp;$B$36,'Вставить отчет '!$H:$H)),0)</f>
        <v>0</v>
      </c>
      <c r="DP36" s="29">
        <f>IFERROR(IF(SUMIF('Вставить отчет '!$P:$P,$C$33&amp;"-"&amp;DP$34&amp;"-"&amp;$B$36,'Вставить отчет '!$H:$H)&gt;VLOOKUP($C$33&amp;"-"&amp;DP$34&amp;"-"&amp;$B$36,'Вставить отчет '!$P:$S,4,0),SUMIF('Вставить отчет '!$P:$P,$C$33&amp;"-"&amp;DP$34&amp;"-"&amp;$B$36,'Вставить отчет '!$H:$H),SUMIF('Вставить отчет '!$P:$P,$C$33&amp;"-"&amp;DP$34&amp;"-"&amp;$B$36,'Вставить отчет '!$H:$H)),0)</f>
        <v>0</v>
      </c>
      <c r="DQ36" s="29">
        <f>IFERROR(IF(SUMIF('Вставить отчет '!$P:$P,$C$33&amp;"-"&amp;DQ$34&amp;"-"&amp;$B$36,'Вставить отчет '!$H:$H)&gt;VLOOKUP($C$33&amp;"-"&amp;DQ$34&amp;"-"&amp;$B$36,'Вставить отчет '!$P:$S,4,0),SUMIF('Вставить отчет '!$P:$P,$C$33&amp;"-"&amp;DQ$34&amp;"-"&amp;$B$36,'Вставить отчет '!$H:$H),SUMIF('Вставить отчет '!$P:$P,$C$33&amp;"-"&amp;DQ$34&amp;"-"&amp;$B$36,'Вставить отчет '!$H:$H)),0)</f>
        <v>0</v>
      </c>
      <c r="DR36" s="29">
        <f>IFERROR(IF(SUMIF('Вставить отчет '!$P:$P,$C$33&amp;"-"&amp;DR$34&amp;"-"&amp;$B$36,'Вставить отчет '!$H:$H)&gt;VLOOKUP($C$33&amp;"-"&amp;DR$34&amp;"-"&amp;$B$36,'Вставить отчет '!$P:$S,4,0),SUMIF('Вставить отчет '!$P:$P,$C$33&amp;"-"&amp;DR$34&amp;"-"&amp;$B$36,'Вставить отчет '!$H:$H),SUMIF('Вставить отчет '!$P:$P,$C$33&amp;"-"&amp;DR$34&amp;"-"&amp;$B$36,'Вставить отчет '!$H:$H)),0)</f>
        <v>0</v>
      </c>
      <c r="DS36" s="29">
        <f>IFERROR(IF(SUMIF('Вставить отчет '!$P:$P,$C$33&amp;"-"&amp;DS$34&amp;"-"&amp;$B$36,'Вставить отчет '!$H:$H)&gt;VLOOKUP($C$33&amp;"-"&amp;DS$34&amp;"-"&amp;$B$36,'Вставить отчет '!$P:$S,4,0),SUMIF('Вставить отчет '!$P:$P,$C$33&amp;"-"&amp;DS$34&amp;"-"&amp;$B$36,'Вставить отчет '!$H:$H),SUMIF('Вставить отчет '!$P:$P,$C$33&amp;"-"&amp;DS$34&amp;"-"&amp;$B$36,'Вставить отчет '!$H:$H)),0)</f>
        <v>0</v>
      </c>
      <c r="DT36" s="29">
        <f>IFERROR(IF(SUMIF('Вставить отчет '!$P:$P,$C$33&amp;"-"&amp;DT$34&amp;"-"&amp;$B$36,'Вставить отчет '!$H:$H)&gt;VLOOKUP($C$33&amp;"-"&amp;DT$34&amp;"-"&amp;$B$36,'Вставить отчет '!$P:$S,4,0),SUMIF('Вставить отчет '!$P:$P,$C$33&amp;"-"&amp;DT$34&amp;"-"&amp;$B$36,'Вставить отчет '!$H:$H),SUMIF('Вставить отчет '!$P:$P,$C$33&amp;"-"&amp;DT$34&amp;"-"&amp;$B$36,'Вставить отчет '!$H:$H)),0)</f>
        <v>0</v>
      </c>
      <c r="DU36" s="29">
        <f>IFERROR(IF(SUMIF('Вставить отчет '!$P:$P,$C$33&amp;"-"&amp;DU$34&amp;"-"&amp;$B$36,'Вставить отчет '!$H:$H)&gt;VLOOKUP($C$33&amp;"-"&amp;DU$34&amp;"-"&amp;$B$36,'Вставить отчет '!$P:$S,4,0),SUMIF('Вставить отчет '!$P:$P,$C$33&amp;"-"&amp;DU$34&amp;"-"&amp;$B$36,'Вставить отчет '!$H:$H),SUMIF('Вставить отчет '!$P:$P,$C$33&amp;"-"&amp;DU$34&amp;"-"&amp;$B$36,'Вставить отчет '!$H:$H)),0)</f>
        <v>0</v>
      </c>
      <c r="DV36" s="29">
        <f>IFERROR(IF(SUMIF('Вставить отчет '!$P:$P,$C$33&amp;"-"&amp;DV$34&amp;"-"&amp;$B$36,'Вставить отчет '!$H:$H)&gt;VLOOKUP($C$33&amp;"-"&amp;DV$34&amp;"-"&amp;$B$36,'Вставить отчет '!$P:$S,4,0),SUMIF('Вставить отчет '!$P:$P,$C$33&amp;"-"&amp;DV$34&amp;"-"&amp;$B$36,'Вставить отчет '!$H:$H),SUMIF('Вставить отчет '!$P:$P,$C$33&amp;"-"&amp;DV$34&amp;"-"&amp;$B$36,'Вставить отчет '!$H:$H)),0)</f>
        <v>0</v>
      </c>
      <c r="DW36" s="29">
        <f>IFERROR(IF(SUMIF('Вставить отчет '!$P:$P,$C$33&amp;"-"&amp;DW$34&amp;"-"&amp;$B$36,'Вставить отчет '!$H:$H)&gt;VLOOKUP($C$33&amp;"-"&amp;DW$34&amp;"-"&amp;$B$36,'Вставить отчет '!$P:$S,4,0),SUMIF('Вставить отчет '!$P:$P,$C$33&amp;"-"&amp;DW$34&amp;"-"&amp;$B$36,'Вставить отчет '!$H:$H),SUMIF('Вставить отчет '!$P:$P,$C$33&amp;"-"&amp;DW$34&amp;"-"&amp;$B$36,'Вставить отчет '!$H:$H)),0)</f>
        <v>0</v>
      </c>
      <c r="DX36" s="29">
        <f>IFERROR(IF(SUMIF('Вставить отчет '!$P:$P,$C$33&amp;"-"&amp;DX$34&amp;"-"&amp;$B$36,'Вставить отчет '!$H:$H)&gt;VLOOKUP($C$33&amp;"-"&amp;DX$34&amp;"-"&amp;$B$36,'Вставить отчет '!$P:$S,4,0),SUMIF('Вставить отчет '!$P:$P,$C$33&amp;"-"&amp;DX$34&amp;"-"&amp;$B$36,'Вставить отчет '!$H:$H),SUMIF('Вставить отчет '!$P:$P,$C$33&amp;"-"&amp;DX$34&amp;"-"&amp;$B$36,'Вставить отчет '!$H:$H)),0)</f>
        <v>0</v>
      </c>
      <c r="DY36" s="29">
        <f>IFERROR(IF(SUMIF('Вставить отчет '!$P:$P,$C$33&amp;"-"&amp;DY$34&amp;"-"&amp;$B$36,'Вставить отчет '!$H:$H)&gt;VLOOKUP($C$33&amp;"-"&amp;DY$34&amp;"-"&amp;$B$36,'Вставить отчет '!$P:$S,4,0),SUMIF('Вставить отчет '!$P:$P,$C$33&amp;"-"&amp;DY$34&amp;"-"&amp;$B$36,'Вставить отчет '!$H:$H),SUMIF('Вставить отчет '!$P:$P,$C$33&amp;"-"&amp;DY$34&amp;"-"&amp;$B$36,'Вставить отчет '!$H:$H)),0)</f>
        <v>0</v>
      </c>
      <c r="DZ36" s="29">
        <f>IFERROR(IF(SUMIF('Вставить отчет '!$P:$P,$C$33&amp;"-"&amp;DZ$34&amp;"-"&amp;$B$36,'Вставить отчет '!$H:$H)&gt;VLOOKUP($C$33&amp;"-"&amp;DZ$34&amp;"-"&amp;$B$36,'Вставить отчет '!$P:$S,4,0),SUMIF('Вставить отчет '!$P:$P,$C$33&amp;"-"&amp;DZ$34&amp;"-"&amp;$B$36,'Вставить отчет '!$H:$H),SUMIF('Вставить отчет '!$P:$P,$C$33&amp;"-"&amp;DZ$34&amp;"-"&amp;$B$36,'Вставить отчет '!$H:$H)),0)</f>
        <v>0</v>
      </c>
      <c r="EA36" s="29">
        <f>IFERROR(IF(SUMIF('Вставить отчет '!$P:$P,$C$33&amp;"-"&amp;EA$34&amp;"-"&amp;$B$36,'Вставить отчет '!$H:$H)&gt;VLOOKUP($C$33&amp;"-"&amp;EA$34&amp;"-"&amp;$B$36,'Вставить отчет '!$P:$S,4,0),SUMIF('Вставить отчет '!$P:$P,$C$33&amp;"-"&amp;EA$34&amp;"-"&amp;$B$36,'Вставить отчет '!$H:$H),SUMIF('Вставить отчет '!$P:$P,$C$33&amp;"-"&amp;EA$34&amp;"-"&amp;$B$36,'Вставить отчет '!$H:$H)),0)</f>
        <v>0</v>
      </c>
      <c r="EB36" s="29">
        <f>IFERROR(IF(SUMIF('Вставить отчет '!$P:$P,$C$33&amp;"-"&amp;EB$34&amp;"-"&amp;$B$36,'Вставить отчет '!$H:$H)&gt;VLOOKUP($C$33&amp;"-"&amp;EB$34&amp;"-"&amp;$B$36,'Вставить отчет '!$P:$S,4,0),SUMIF('Вставить отчет '!$P:$P,$C$33&amp;"-"&amp;EB$34&amp;"-"&amp;$B$36,'Вставить отчет '!$H:$H),SUMIF('Вставить отчет '!$P:$P,$C$33&amp;"-"&amp;EB$34&amp;"-"&amp;$B$36,'Вставить отчет '!$H:$H)),0)</f>
        <v>0</v>
      </c>
      <c r="EC36" s="29">
        <f>IFERROR(IF(SUMIF('Вставить отчет '!$P:$P,$C$33&amp;"-"&amp;EC$34&amp;"-"&amp;$B$36,'Вставить отчет '!$H:$H)&gt;VLOOKUP($C$33&amp;"-"&amp;EC$34&amp;"-"&amp;$B$36,'Вставить отчет '!$P:$S,4,0),SUMIF('Вставить отчет '!$P:$P,$C$33&amp;"-"&amp;EC$34&amp;"-"&amp;$B$36,'Вставить отчет '!$H:$H),SUMIF('Вставить отчет '!$P:$P,$C$33&amp;"-"&amp;EC$34&amp;"-"&amp;$B$36,'Вставить отчет '!$H:$H)),0)</f>
        <v>0</v>
      </c>
      <c r="ED36" s="29">
        <f>IFERROR(IF(SUMIF('Вставить отчет '!$P:$P,$C$33&amp;"-"&amp;ED$34&amp;"-"&amp;$B$36,'Вставить отчет '!$H:$H)&gt;VLOOKUP($C$33&amp;"-"&amp;ED$34&amp;"-"&amp;$B$36,'Вставить отчет '!$P:$S,4,0),SUMIF('Вставить отчет '!$P:$P,$C$33&amp;"-"&amp;ED$34&amp;"-"&amp;$B$36,'Вставить отчет '!$H:$H),SUMIF('Вставить отчет '!$P:$P,$C$33&amp;"-"&amp;ED$34&amp;"-"&amp;$B$36,'Вставить отчет '!$H:$H)),0)</f>
        <v>0</v>
      </c>
      <c r="EE36" s="29">
        <f>IFERROR(IF(SUMIF('Вставить отчет '!$P:$P,$C$33&amp;"-"&amp;EE$34&amp;"-"&amp;$B$36,'Вставить отчет '!$H:$H)&gt;VLOOKUP($C$33&amp;"-"&amp;EE$34&amp;"-"&amp;$B$36,'Вставить отчет '!$P:$S,4,0),SUMIF('Вставить отчет '!$P:$P,$C$33&amp;"-"&amp;EE$34&amp;"-"&amp;$B$36,'Вставить отчет '!$H:$H),SUMIF('Вставить отчет '!$P:$P,$C$33&amp;"-"&amp;EE$34&amp;"-"&amp;$B$36,'Вставить отчет '!$H:$H)),0)</f>
        <v>0</v>
      </c>
      <c r="EF36" s="29">
        <f>IFERROR(IF(SUMIF('Вставить отчет '!$P:$P,$C$33&amp;"-"&amp;EF$34&amp;"-"&amp;$B$36,'Вставить отчет '!$H:$H)&gt;VLOOKUP($C$33&amp;"-"&amp;EF$34&amp;"-"&amp;$B$36,'Вставить отчет '!$P:$S,4,0),SUMIF('Вставить отчет '!$P:$P,$C$33&amp;"-"&amp;EF$34&amp;"-"&amp;$B$36,'Вставить отчет '!$H:$H),SUMIF('Вставить отчет '!$P:$P,$C$33&amp;"-"&amp;EF$34&amp;"-"&amp;$B$36,'Вставить отчет '!$H:$H)),0)</f>
        <v>0</v>
      </c>
      <c r="EG36" s="29">
        <f>IFERROR(IF(SUMIF('Вставить отчет '!$P:$P,$C$33&amp;"-"&amp;EG$34&amp;"-"&amp;$B$36,'Вставить отчет '!$H:$H)&gt;VLOOKUP($C$33&amp;"-"&amp;EG$34&amp;"-"&amp;$B$36,'Вставить отчет '!$P:$S,4,0),SUMIF('Вставить отчет '!$P:$P,$C$33&amp;"-"&amp;EG$34&amp;"-"&amp;$B$36,'Вставить отчет '!$H:$H),SUMIF('Вставить отчет '!$P:$P,$C$33&amp;"-"&amp;EG$34&amp;"-"&amp;$B$36,'Вставить отчет '!$H:$H)),0)</f>
        <v>0</v>
      </c>
      <c r="EH36" s="29">
        <f>IFERROR(IF(SUMIF('Вставить отчет '!$P:$P,$C$33&amp;"-"&amp;EH$34&amp;"-"&amp;$B$36,'Вставить отчет '!$H:$H)&gt;VLOOKUP($C$33&amp;"-"&amp;EH$34&amp;"-"&amp;$B$36,'Вставить отчет '!$P:$S,4,0),SUMIF('Вставить отчет '!$P:$P,$C$33&amp;"-"&amp;EH$34&amp;"-"&amp;$B$36,'Вставить отчет '!$H:$H),SUMIF('Вставить отчет '!$P:$P,$C$33&amp;"-"&amp;EH$34&amp;"-"&amp;$B$36,'Вставить отчет '!$H:$H)),0)</f>
        <v>0</v>
      </c>
      <c r="EI36" s="29">
        <f>IFERROR(IF(SUMIF('Вставить отчет '!$P:$P,$C$33&amp;"-"&amp;EI$34&amp;"-"&amp;$B$36,'Вставить отчет '!$H:$H)&gt;VLOOKUP($C$33&amp;"-"&amp;EI$34&amp;"-"&amp;$B$36,'Вставить отчет '!$P:$S,4,0),SUMIF('Вставить отчет '!$P:$P,$C$33&amp;"-"&amp;EI$34&amp;"-"&amp;$B$36,'Вставить отчет '!$H:$H),SUMIF('Вставить отчет '!$P:$P,$C$33&amp;"-"&amp;EI$34&amp;"-"&amp;$B$36,'Вставить отчет '!$H:$H)),0)</f>
        <v>0</v>
      </c>
      <c r="EJ36" s="29">
        <f>IFERROR(IF(SUMIF('Вставить отчет '!$P:$P,$C$33&amp;"-"&amp;EJ$34&amp;"-"&amp;$B$36,'Вставить отчет '!$H:$H)&gt;VLOOKUP($C$33&amp;"-"&amp;EJ$34&amp;"-"&amp;$B$36,'Вставить отчет '!$P:$S,4,0),SUMIF('Вставить отчет '!$P:$P,$C$33&amp;"-"&amp;EJ$34&amp;"-"&amp;$B$36,'Вставить отчет '!$H:$H),SUMIF('Вставить отчет '!$P:$P,$C$33&amp;"-"&amp;EJ$34&amp;"-"&amp;$B$36,'Вставить отчет '!$H:$H)),0)</f>
        <v>0</v>
      </c>
      <c r="EK36" s="29">
        <f>IFERROR(IF(SUMIF('Вставить отчет '!$P:$P,$C$33&amp;"-"&amp;EK$34&amp;"-"&amp;$B$36,'Вставить отчет '!$H:$H)&gt;VLOOKUP($C$33&amp;"-"&amp;EK$34&amp;"-"&amp;$B$36,'Вставить отчет '!$P:$S,4,0),SUMIF('Вставить отчет '!$P:$P,$C$33&amp;"-"&amp;EK$34&amp;"-"&amp;$B$36,'Вставить отчет '!$H:$H),SUMIF('Вставить отчет '!$P:$P,$C$33&amp;"-"&amp;EK$34&amp;"-"&amp;$B$36,'Вставить отчет '!$H:$H)),0)</f>
        <v>0</v>
      </c>
      <c r="EL36" s="29">
        <f>IFERROR(IF(SUMIF('Вставить отчет '!$P:$P,$C$33&amp;"-"&amp;EL$34&amp;"-"&amp;$B$36,'Вставить отчет '!$H:$H)&gt;VLOOKUP($C$33&amp;"-"&amp;EL$34&amp;"-"&amp;$B$36,'Вставить отчет '!$P:$S,4,0),SUMIF('Вставить отчет '!$P:$P,$C$33&amp;"-"&amp;EL$34&amp;"-"&amp;$B$36,'Вставить отчет '!$H:$H),SUMIF('Вставить отчет '!$P:$P,$C$33&amp;"-"&amp;EL$34&amp;"-"&amp;$B$36,'Вставить отчет '!$H:$H)),0)</f>
        <v>0</v>
      </c>
      <c r="EM36" s="29">
        <f>IFERROR(IF(SUMIF('Вставить отчет '!$P:$P,$C$33&amp;"-"&amp;EM$34&amp;"-"&amp;$B$36,'Вставить отчет '!$H:$H)&gt;VLOOKUP($C$33&amp;"-"&amp;EM$34&amp;"-"&amp;$B$36,'Вставить отчет '!$P:$S,4,0),SUMIF('Вставить отчет '!$P:$P,$C$33&amp;"-"&amp;EM$34&amp;"-"&amp;$B$36,'Вставить отчет '!$H:$H),SUMIF('Вставить отчет '!$P:$P,$C$33&amp;"-"&amp;EM$34&amp;"-"&amp;$B$36,'Вставить отчет '!$H:$H)),0)</f>
        <v>0</v>
      </c>
      <c r="EN36" s="29">
        <f>IFERROR(IF(SUMIF('Вставить отчет '!$P:$P,$C$33&amp;"-"&amp;EN$34&amp;"-"&amp;$B$36,'Вставить отчет '!$H:$H)&gt;VLOOKUP($C$33&amp;"-"&amp;EN$34&amp;"-"&amp;$B$36,'Вставить отчет '!$P:$S,4,0),SUMIF('Вставить отчет '!$P:$P,$C$33&amp;"-"&amp;EN$34&amp;"-"&amp;$B$36,'Вставить отчет '!$H:$H),SUMIF('Вставить отчет '!$P:$P,$C$33&amp;"-"&amp;EN$34&amp;"-"&amp;$B$36,'Вставить отчет '!$H:$H)),0)</f>
        <v>0</v>
      </c>
      <c r="EO36" s="29">
        <f>IFERROR(IF(SUMIF('Вставить отчет '!$P:$P,$C$33&amp;"-"&amp;EO$34&amp;"-"&amp;$B$36,'Вставить отчет '!$H:$H)&gt;VLOOKUP($C$33&amp;"-"&amp;EO$34&amp;"-"&amp;$B$36,'Вставить отчет '!$P:$S,4,0),SUMIF('Вставить отчет '!$P:$P,$C$33&amp;"-"&amp;EO$34&amp;"-"&amp;$B$36,'Вставить отчет '!$H:$H),SUMIF('Вставить отчет '!$P:$P,$C$33&amp;"-"&amp;EO$34&amp;"-"&amp;$B$36,'Вставить отчет '!$H:$H)),0)</f>
        <v>0</v>
      </c>
      <c r="EP36" s="29">
        <f>IFERROR(IF(SUMIF('Вставить отчет '!$P:$P,$C$33&amp;"-"&amp;EP$34&amp;"-"&amp;$B$36,'Вставить отчет '!$H:$H)&gt;VLOOKUP($C$33&amp;"-"&amp;EP$34&amp;"-"&amp;$B$36,'Вставить отчет '!$P:$S,4,0),SUMIF('Вставить отчет '!$P:$P,$C$33&amp;"-"&amp;EP$34&amp;"-"&amp;$B$36,'Вставить отчет '!$H:$H),SUMIF('Вставить отчет '!$P:$P,$C$33&amp;"-"&amp;EP$34&amp;"-"&amp;$B$36,'Вставить отчет '!$H:$H)),0)</f>
        <v>0</v>
      </c>
      <c r="EQ36" s="29">
        <f>IFERROR(IF(SUMIF('Вставить отчет '!$P:$P,$C$33&amp;"-"&amp;EQ$34&amp;"-"&amp;$B$36,'Вставить отчет '!$H:$H)&gt;VLOOKUP($C$33&amp;"-"&amp;EQ$34&amp;"-"&amp;$B$36,'Вставить отчет '!$P:$S,4,0),SUMIF('Вставить отчет '!$P:$P,$C$33&amp;"-"&amp;EQ$34&amp;"-"&amp;$B$36,'Вставить отчет '!$H:$H),SUMIF('Вставить отчет '!$P:$P,$C$33&amp;"-"&amp;EQ$34&amp;"-"&amp;$B$36,'Вставить отчет '!$H:$H)),0)</f>
        <v>0</v>
      </c>
      <c r="ER36" s="29">
        <f>IFERROR(IF(SUMIF('Вставить отчет '!$P:$P,$C$33&amp;"-"&amp;ER$34&amp;"-"&amp;$B$36,'Вставить отчет '!$H:$H)&gt;VLOOKUP($C$33&amp;"-"&amp;ER$34&amp;"-"&amp;$B$36,'Вставить отчет '!$P:$S,4,0),SUMIF('Вставить отчет '!$P:$P,$C$33&amp;"-"&amp;ER$34&amp;"-"&amp;$B$36,'Вставить отчет '!$H:$H),SUMIF('Вставить отчет '!$P:$P,$C$33&amp;"-"&amp;ER$34&amp;"-"&amp;$B$36,'Вставить отчет '!$H:$H)),0)</f>
        <v>0</v>
      </c>
      <c r="ES36" s="29">
        <f>IFERROR(IF(SUMIF('Вставить отчет '!$P:$P,$C$33&amp;"-"&amp;ES$34&amp;"-"&amp;$B$36,'Вставить отчет '!$H:$H)&gt;VLOOKUP($C$33&amp;"-"&amp;ES$34&amp;"-"&amp;$B$36,'Вставить отчет '!$P:$S,4,0),SUMIF('Вставить отчет '!$P:$P,$C$33&amp;"-"&amp;ES$34&amp;"-"&amp;$B$36,'Вставить отчет '!$H:$H),SUMIF('Вставить отчет '!$P:$P,$C$33&amp;"-"&amp;ES$34&amp;"-"&amp;$B$36,'Вставить отчет '!$H:$H)),0)</f>
        <v>0</v>
      </c>
      <c r="ET36" s="29">
        <f>IFERROR(IF(SUMIF('Вставить отчет '!$P:$P,$C$33&amp;"-"&amp;ET$34&amp;"-"&amp;$B$36,'Вставить отчет '!$H:$H)&gt;VLOOKUP($C$33&amp;"-"&amp;ET$34&amp;"-"&amp;$B$36,'Вставить отчет '!$P:$S,4,0),SUMIF('Вставить отчет '!$P:$P,$C$33&amp;"-"&amp;ET$34&amp;"-"&amp;$B$36,'Вставить отчет '!$H:$H),SUMIF('Вставить отчет '!$P:$P,$C$33&amp;"-"&amp;ET$34&amp;"-"&amp;$B$36,'Вставить отчет '!$H:$H)),0)</f>
        <v>0</v>
      </c>
      <c r="EU36" s="29">
        <f>IFERROR(IF(SUMIF('Вставить отчет '!$P:$P,$C$33&amp;"-"&amp;EU$34&amp;"-"&amp;$B$36,'Вставить отчет '!$H:$H)&gt;VLOOKUP($C$33&amp;"-"&amp;EU$34&amp;"-"&amp;$B$36,'Вставить отчет '!$P:$S,4,0),SUMIF('Вставить отчет '!$P:$P,$C$33&amp;"-"&amp;EU$34&amp;"-"&amp;$B$36,'Вставить отчет '!$H:$H),SUMIF('Вставить отчет '!$P:$P,$C$33&amp;"-"&amp;EU$34&amp;"-"&amp;$B$36,'Вставить отчет '!$H:$H)),0)</f>
        <v>0</v>
      </c>
      <c r="EV36" s="29">
        <f>IFERROR(IF(SUMIF('Вставить отчет '!$P:$P,$C$33&amp;"-"&amp;EV$34&amp;"-"&amp;$B$36,'Вставить отчет '!$H:$H)&gt;VLOOKUP($C$33&amp;"-"&amp;EV$34&amp;"-"&amp;$B$36,'Вставить отчет '!$P:$S,4,0),SUMIF('Вставить отчет '!$P:$P,$C$33&amp;"-"&amp;EV$34&amp;"-"&amp;$B$36,'Вставить отчет '!$H:$H),SUMIF('Вставить отчет '!$P:$P,$C$33&amp;"-"&amp;EV$34&amp;"-"&amp;$B$36,'Вставить отчет '!$H:$H)),0)</f>
        <v>0</v>
      </c>
      <c r="EW36" s="29">
        <f>IFERROR(IF(SUMIF('Вставить отчет '!$P:$P,$C$33&amp;"-"&amp;EW$34&amp;"-"&amp;$B$36,'Вставить отчет '!$H:$H)&gt;VLOOKUP($C$33&amp;"-"&amp;EW$34&amp;"-"&amp;$B$36,'Вставить отчет '!$P:$S,4,0),SUMIF('Вставить отчет '!$P:$P,$C$33&amp;"-"&amp;EW$34&amp;"-"&amp;$B$36,'Вставить отчет '!$H:$H),SUMIF('Вставить отчет '!$P:$P,$C$33&amp;"-"&amp;EW$34&amp;"-"&amp;$B$36,'Вставить отчет '!$H:$H)),0)</f>
        <v>0</v>
      </c>
      <c r="EX36" s="29">
        <f>IFERROR(IF(SUMIF('Вставить отчет '!$P:$P,$C$33&amp;"-"&amp;EX$34&amp;"-"&amp;$B$36,'Вставить отчет '!$H:$H)&gt;VLOOKUP($C$33&amp;"-"&amp;EX$34&amp;"-"&amp;$B$36,'Вставить отчет '!$P:$S,4,0),SUMIF('Вставить отчет '!$P:$P,$C$33&amp;"-"&amp;EX$34&amp;"-"&amp;$B$36,'Вставить отчет '!$H:$H),SUMIF('Вставить отчет '!$P:$P,$C$33&amp;"-"&amp;EX$34&amp;"-"&amp;$B$36,'Вставить отчет '!$H:$H)),0)</f>
        <v>0</v>
      </c>
      <c r="EY36" s="29">
        <f>IFERROR(IF(SUMIF('Вставить отчет '!$P:$P,$C$33&amp;"-"&amp;EY$34&amp;"-"&amp;$B$36,'Вставить отчет '!$H:$H)&gt;VLOOKUP($C$33&amp;"-"&amp;EY$34&amp;"-"&amp;$B$36,'Вставить отчет '!$P:$S,4,0),SUMIF('Вставить отчет '!$P:$P,$C$33&amp;"-"&amp;EY$34&amp;"-"&amp;$B$36,'Вставить отчет '!$H:$H),SUMIF('Вставить отчет '!$P:$P,$C$33&amp;"-"&amp;EY$34&amp;"-"&amp;$B$36,'Вставить отчет '!$H:$H)),0)</f>
        <v>0</v>
      </c>
      <c r="EZ36" s="29">
        <f>IFERROR(IF(SUMIF('Вставить отчет '!$P:$P,$C$33&amp;"-"&amp;EZ$34&amp;"-"&amp;$B$36,'Вставить отчет '!$H:$H)&gt;VLOOKUP($C$33&amp;"-"&amp;EZ$34&amp;"-"&amp;$B$36,'Вставить отчет '!$P:$S,4,0),SUMIF('Вставить отчет '!$P:$P,$C$33&amp;"-"&amp;EZ$34&amp;"-"&amp;$B$36,'Вставить отчет '!$H:$H),SUMIF('Вставить отчет '!$P:$P,$C$33&amp;"-"&amp;EZ$34&amp;"-"&amp;$B$36,'Вставить отчет '!$H:$H)),0)</f>
        <v>0</v>
      </c>
      <c r="FA36" s="29">
        <f>IFERROR(IF(SUMIF('Вставить отчет '!$P:$P,$C$33&amp;"-"&amp;FA$34&amp;"-"&amp;$B$36,'Вставить отчет '!$H:$H)&gt;VLOOKUP($C$33&amp;"-"&amp;FA$34&amp;"-"&amp;$B$36,'Вставить отчет '!$P:$S,4,0),SUMIF('Вставить отчет '!$P:$P,$C$33&amp;"-"&amp;FA$34&amp;"-"&amp;$B$36,'Вставить отчет '!$H:$H),SUMIF('Вставить отчет '!$P:$P,$C$33&amp;"-"&amp;FA$34&amp;"-"&amp;$B$36,'Вставить отчет '!$H:$H)),0)</f>
        <v>0</v>
      </c>
      <c r="FB36" s="29">
        <f>IFERROR(IF(SUMIF('Вставить отчет '!$P:$P,$C$33&amp;"-"&amp;FB$34&amp;"-"&amp;$B$36,'Вставить отчет '!$H:$H)&gt;VLOOKUP($C$33&amp;"-"&amp;FB$34&amp;"-"&amp;$B$36,'Вставить отчет '!$P:$S,4,0),SUMIF('Вставить отчет '!$P:$P,$C$33&amp;"-"&amp;FB$34&amp;"-"&amp;$B$36,'Вставить отчет '!$H:$H),SUMIF('Вставить отчет '!$P:$P,$C$33&amp;"-"&amp;FB$34&amp;"-"&amp;$B$36,'Вставить отчет '!$H:$H)),0)</f>
        <v>0</v>
      </c>
      <c r="FC36" s="29">
        <f>IFERROR(IF(SUMIF('Вставить отчет '!$P:$P,$C$33&amp;"-"&amp;FC$34&amp;"-"&amp;$B$36,'Вставить отчет '!$H:$H)&gt;VLOOKUP($C$33&amp;"-"&amp;FC$34&amp;"-"&amp;$B$36,'Вставить отчет '!$P:$S,4,0),SUMIF('Вставить отчет '!$P:$P,$C$33&amp;"-"&amp;FC$34&amp;"-"&amp;$B$36,'Вставить отчет '!$H:$H),SUMIF('Вставить отчет '!$P:$P,$C$33&amp;"-"&amp;FC$34&amp;"-"&amp;$B$36,'Вставить отчет '!$H:$H)),0)</f>
        <v>0</v>
      </c>
      <c r="FD36" s="29">
        <f>IFERROR(IF(SUMIF('Вставить отчет '!$P:$P,$C$33&amp;"-"&amp;FD$34&amp;"-"&amp;$B$36,'Вставить отчет '!$H:$H)&gt;VLOOKUP($C$33&amp;"-"&amp;FD$34&amp;"-"&amp;$B$36,'Вставить отчет '!$P:$S,4,0),SUMIF('Вставить отчет '!$P:$P,$C$33&amp;"-"&amp;FD$34&amp;"-"&amp;$B$36,'Вставить отчет '!$H:$H),SUMIF('Вставить отчет '!$P:$P,$C$33&amp;"-"&amp;FD$34&amp;"-"&amp;$B$36,'Вставить отчет '!$H:$H)),0)</f>
        <v>0</v>
      </c>
      <c r="FE36" s="29">
        <f>IFERROR(IF(SUMIF('Вставить отчет '!$P:$P,$C$33&amp;"-"&amp;FE$34&amp;"-"&amp;$B$36,'Вставить отчет '!$H:$H)&gt;VLOOKUP($C$33&amp;"-"&amp;FE$34&amp;"-"&amp;$B$36,'Вставить отчет '!$P:$S,4,0),SUMIF('Вставить отчет '!$P:$P,$C$33&amp;"-"&amp;FE$34&amp;"-"&amp;$B$36,'Вставить отчет '!$H:$H),SUMIF('Вставить отчет '!$P:$P,$C$33&amp;"-"&amp;FE$34&amp;"-"&amp;$B$36,'Вставить отчет '!$H:$H)),0)</f>
        <v>0</v>
      </c>
      <c r="FF36" s="29">
        <f>IFERROR(IF(SUMIF('Вставить отчет '!$P:$P,$C$33&amp;"-"&amp;FF$34&amp;"-"&amp;$B$36,'Вставить отчет '!$H:$H)&gt;VLOOKUP($C$33&amp;"-"&amp;FF$34&amp;"-"&amp;$B$36,'Вставить отчет '!$P:$S,4,0),SUMIF('Вставить отчет '!$P:$P,$C$33&amp;"-"&amp;FF$34&amp;"-"&amp;$B$36,'Вставить отчет '!$H:$H),SUMIF('Вставить отчет '!$P:$P,$C$33&amp;"-"&amp;FF$34&amp;"-"&amp;$B$36,'Вставить отчет '!$H:$H)),0)</f>
        <v>0</v>
      </c>
      <c r="FG36" s="29">
        <f>IFERROR(IF(SUMIF('Вставить отчет '!$P:$P,$C$33&amp;"-"&amp;FG$34&amp;"-"&amp;$B$36,'Вставить отчет '!$H:$H)&gt;VLOOKUP($C$33&amp;"-"&amp;FG$34&amp;"-"&amp;$B$36,'Вставить отчет '!$P:$S,4,0),SUMIF('Вставить отчет '!$P:$P,$C$33&amp;"-"&amp;FG$34&amp;"-"&amp;$B$36,'Вставить отчет '!$H:$H),SUMIF('Вставить отчет '!$P:$P,$C$33&amp;"-"&amp;FG$34&amp;"-"&amp;$B$36,'Вставить отчет '!$H:$H)),0)</f>
        <v>0</v>
      </c>
      <c r="FH36" s="29">
        <f>IFERROR(IF(SUMIF('Вставить отчет '!$P:$P,$C$33&amp;"-"&amp;FH$34&amp;"-"&amp;$B$36,'Вставить отчет '!$H:$H)&gt;VLOOKUP($C$33&amp;"-"&amp;FH$34&amp;"-"&amp;$B$36,'Вставить отчет '!$P:$S,4,0),SUMIF('Вставить отчет '!$P:$P,$C$33&amp;"-"&amp;FH$34&amp;"-"&amp;$B$36,'Вставить отчет '!$H:$H),SUMIF('Вставить отчет '!$P:$P,$C$33&amp;"-"&amp;FH$34&amp;"-"&amp;$B$36,'Вставить отчет '!$H:$H)),0)</f>
        <v>0</v>
      </c>
      <c r="FI36" s="29">
        <f>IFERROR(IF(SUMIF('Вставить отчет '!$P:$P,$C$33&amp;"-"&amp;FI$34&amp;"-"&amp;$B$36,'Вставить отчет '!$H:$H)&gt;VLOOKUP($C$33&amp;"-"&amp;FI$34&amp;"-"&amp;$B$36,'Вставить отчет '!$P:$S,4,0),SUMIF('Вставить отчет '!$P:$P,$C$33&amp;"-"&amp;FI$34&amp;"-"&amp;$B$36,'Вставить отчет '!$H:$H),SUMIF('Вставить отчет '!$P:$P,$C$33&amp;"-"&amp;FI$34&amp;"-"&amp;$B$36,'Вставить отчет '!$H:$H)),0)</f>
        <v>0</v>
      </c>
      <c r="FJ36" s="29">
        <f>IFERROR(IF(SUMIF('Вставить отчет '!$P:$P,$C$33&amp;"-"&amp;FJ$34&amp;"-"&amp;$B$36,'Вставить отчет '!$H:$H)&gt;VLOOKUP($C$33&amp;"-"&amp;FJ$34&amp;"-"&amp;$B$36,'Вставить отчет '!$P:$S,4,0),SUMIF('Вставить отчет '!$P:$P,$C$33&amp;"-"&amp;FJ$34&amp;"-"&amp;$B$36,'Вставить отчет '!$H:$H),SUMIF('Вставить отчет '!$P:$P,$C$33&amp;"-"&amp;FJ$34&amp;"-"&amp;$B$36,'Вставить отчет '!$H:$H)),0)</f>
        <v>0</v>
      </c>
      <c r="FK36" s="29">
        <f>IFERROR(IF(SUMIF('Вставить отчет '!$P:$P,$C$33&amp;"-"&amp;FK$34&amp;"-"&amp;$B$36,'Вставить отчет '!$H:$H)&gt;VLOOKUP($C$33&amp;"-"&amp;FK$34&amp;"-"&amp;$B$36,'Вставить отчет '!$P:$S,4,0),SUMIF('Вставить отчет '!$P:$P,$C$33&amp;"-"&amp;FK$34&amp;"-"&amp;$B$36,'Вставить отчет '!$H:$H),SUMIF('Вставить отчет '!$P:$P,$C$33&amp;"-"&amp;FK$34&amp;"-"&amp;$B$36,'Вставить отчет '!$H:$H)),0)</f>
        <v>0</v>
      </c>
      <c r="FL36" s="29">
        <f>IFERROR(IF(SUMIF('Вставить отчет '!$P:$P,$C$33&amp;"-"&amp;FL$34&amp;"-"&amp;$B$36,'Вставить отчет '!$H:$H)&gt;VLOOKUP($C$33&amp;"-"&amp;FL$34&amp;"-"&amp;$B$36,'Вставить отчет '!$P:$S,4,0),SUMIF('Вставить отчет '!$P:$P,$C$33&amp;"-"&amp;FL$34&amp;"-"&amp;$B$36,'Вставить отчет '!$H:$H),SUMIF('Вставить отчет '!$P:$P,$C$33&amp;"-"&amp;FL$34&amp;"-"&amp;$B$36,'Вставить отчет '!$H:$H)),0)</f>
        <v>0</v>
      </c>
      <c r="FM36" s="29">
        <f>IFERROR(IF(SUMIF('Вставить отчет '!$P:$P,$C$33&amp;"-"&amp;FM$34&amp;"-"&amp;$B$36,'Вставить отчет '!$H:$H)&gt;VLOOKUP($C$33&amp;"-"&amp;FM$34&amp;"-"&amp;$B$36,'Вставить отчет '!$P:$S,4,0),SUMIF('Вставить отчет '!$P:$P,$C$33&amp;"-"&amp;FM$34&amp;"-"&amp;$B$36,'Вставить отчет '!$H:$H),SUMIF('Вставить отчет '!$P:$P,$C$33&amp;"-"&amp;FM$34&amp;"-"&amp;$B$36,'Вставить отчет '!$H:$H)),0)</f>
        <v>0</v>
      </c>
      <c r="FN36" s="29">
        <f>IFERROR(IF(SUMIF('Вставить отчет '!$P:$P,$C$33&amp;"-"&amp;FN$34&amp;"-"&amp;$B$36,'Вставить отчет '!$H:$H)&gt;VLOOKUP($C$33&amp;"-"&amp;FN$34&amp;"-"&amp;$B$36,'Вставить отчет '!$P:$S,4,0),SUMIF('Вставить отчет '!$P:$P,$C$33&amp;"-"&amp;FN$34&amp;"-"&amp;$B$36,'Вставить отчет '!$H:$H),SUMIF('Вставить отчет '!$P:$P,$C$33&amp;"-"&amp;FN$34&amp;"-"&amp;$B$36,'Вставить отчет '!$H:$H)),0)</f>
        <v>0</v>
      </c>
      <c r="FO36" s="29">
        <f>IFERROR(IF(SUMIF('Вставить отчет '!$P:$P,$C$33&amp;"-"&amp;FO$34&amp;"-"&amp;$B$36,'Вставить отчет '!$H:$H)&gt;VLOOKUP($C$33&amp;"-"&amp;FO$34&amp;"-"&amp;$B$36,'Вставить отчет '!$P:$S,4,0),SUMIF('Вставить отчет '!$P:$P,$C$33&amp;"-"&amp;FO$34&amp;"-"&amp;$B$36,'Вставить отчет '!$H:$H),SUMIF('Вставить отчет '!$P:$P,$C$33&amp;"-"&amp;FO$34&amp;"-"&amp;$B$36,'Вставить отчет '!$H:$H)),0)</f>
        <v>0</v>
      </c>
      <c r="FP36" s="29">
        <f>IFERROR(IF(SUMIF('Вставить отчет '!$P:$P,$C$33&amp;"-"&amp;FP$34&amp;"-"&amp;$B$36,'Вставить отчет '!$H:$H)&gt;VLOOKUP($C$33&amp;"-"&amp;FP$34&amp;"-"&amp;$B$36,'Вставить отчет '!$P:$S,4,0),SUMIF('Вставить отчет '!$P:$P,$C$33&amp;"-"&amp;FP$34&amp;"-"&amp;$B$36,'Вставить отчет '!$H:$H),SUMIF('Вставить отчет '!$P:$P,$C$33&amp;"-"&amp;FP$34&amp;"-"&amp;$B$36,'Вставить отчет '!$H:$H)),0)</f>
        <v>0</v>
      </c>
      <c r="FQ36" s="29">
        <f>IFERROR(IF(SUMIF('Вставить отчет '!$P:$P,$C$33&amp;"-"&amp;FQ$34&amp;"-"&amp;$B$36,'Вставить отчет '!$H:$H)&gt;VLOOKUP($C$33&amp;"-"&amp;FQ$34&amp;"-"&amp;$B$36,'Вставить отчет '!$P:$S,4,0),SUMIF('Вставить отчет '!$P:$P,$C$33&amp;"-"&amp;FQ$34&amp;"-"&amp;$B$36,'Вставить отчет '!$H:$H),SUMIF('Вставить отчет '!$P:$P,$C$33&amp;"-"&amp;FQ$34&amp;"-"&amp;$B$36,'Вставить отчет '!$H:$H)),0)</f>
        <v>0</v>
      </c>
      <c r="FR36" s="29">
        <f>IFERROR(IF(SUMIF('Вставить отчет '!$P:$P,$C$33&amp;"-"&amp;FR$34&amp;"-"&amp;$B$36,'Вставить отчет '!$H:$H)&gt;VLOOKUP($C$33&amp;"-"&amp;FR$34&amp;"-"&amp;$B$36,'Вставить отчет '!$P:$S,4,0),SUMIF('Вставить отчет '!$P:$P,$C$33&amp;"-"&amp;FR$34&amp;"-"&amp;$B$36,'Вставить отчет '!$H:$H),SUMIF('Вставить отчет '!$P:$P,$C$33&amp;"-"&amp;FR$34&amp;"-"&amp;$B$36,'Вставить отчет '!$H:$H)),0)</f>
        <v>0</v>
      </c>
      <c r="FS36" s="29">
        <f>IFERROR(IF(SUMIF('Вставить отчет '!$P:$P,$C$33&amp;"-"&amp;FS$34&amp;"-"&amp;$B$36,'Вставить отчет '!$H:$H)&gt;VLOOKUP($C$33&amp;"-"&amp;FS$34&amp;"-"&amp;$B$36,'Вставить отчет '!$P:$S,4,0),SUMIF('Вставить отчет '!$P:$P,$C$33&amp;"-"&amp;FS$34&amp;"-"&amp;$B$36,'Вставить отчет '!$H:$H),SUMIF('Вставить отчет '!$P:$P,$C$33&amp;"-"&amp;FS$34&amp;"-"&amp;$B$36,'Вставить отчет '!$H:$H)),0)</f>
        <v>0</v>
      </c>
      <c r="FT36" s="29">
        <f>IFERROR(IF(SUMIF('Вставить отчет '!$P:$P,$C$33&amp;"-"&amp;FT$34&amp;"-"&amp;$B$36,'Вставить отчет '!$H:$H)&gt;VLOOKUP($C$33&amp;"-"&amp;FT$34&amp;"-"&amp;$B$36,'Вставить отчет '!$P:$S,4,0),SUMIF('Вставить отчет '!$P:$P,$C$33&amp;"-"&amp;FT$34&amp;"-"&amp;$B$36,'Вставить отчет '!$H:$H),SUMIF('Вставить отчет '!$P:$P,$C$33&amp;"-"&amp;FT$34&amp;"-"&amp;$B$36,'Вставить отчет '!$H:$H)),0)</f>
        <v>0</v>
      </c>
      <c r="FU36" s="29">
        <f>IFERROR(IF(SUMIF('Вставить отчет '!$P:$P,$C$33&amp;"-"&amp;FU$34&amp;"-"&amp;$B$36,'Вставить отчет '!$H:$H)&gt;VLOOKUP($C$33&amp;"-"&amp;FU$34&amp;"-"&amp;$B$36,'Вставить отчет '!$P:$S,4,0),SUMIF('Вставить отчет '!$P:$P,$C$33&amp;"-"&amp;FU$34&amp;"-"&amp;$B$36,'Вставить отчет '!$H:$H),SUMIF('Вставить отчет '!$P:$P,$C$33&amp;"-"&amp;FU$34&amp;"-"&amp;$B$36,'Вставить отчет '!$H:$H)),0)</f>
        <v>0</v>
      </c>
      <c r="FV36" s="29">
        <f>IFERROR(IF(SUMIF('Вставить отчет '!$P:$P,$C$33&amp;"-"&amp;FV$34&amp;"-"&amp;$B$36,'Вставить отчет '!$H:$H)&gt;VLOOKUP($C$33&amp;"-"&amp;FV$34&amp;"-"&amp;$B$36,'Вставить отчет '!$P:$S,4,0),SUMIF('Вставить отчет '!$P:$P,$C$33&amp;"-"&amp;FV$34&amp;"-"&amp;$B$36,'Вставить отчет '!$H:$H),SUMIF('Вставить отчет '!$P:$P,$C$33&amp;"-"&amp;FV$34&amp;"-"&amp;$B$36,'Вставить отчет '!$H:$H)),0)</f>
        <v>0</v>
      </c>
      <c r="FW36" s="29">
        <f>IFERROR(IF(SUMIF('Вставить отчет '!$P:$P,$C$33&amp;"-"&amp;FW$34&amp;"-"&amp;$B$36,'Вставить отчет '!$H:$H)&gt;VLOOKUP($C$33&amp;"-"&amp;FW$34&amp;"-"&amp;$B$36,'Вставить отчет '!$P:$S,4,0),SUMIF('Вставить отчет '!$P:$P,$C$33&amp;"-"&amp;FW$34&amp;"-"&amp;$B$36,'Вставить отчет '!$H:$H),SUMIF('Вставить отчет '!$P:$P,$C$33&amp;"-"&amp;FW$34&amp;"-"&amp;$B$36,'Вставить отчет '!$H:$H)),0)</f>
        <v>0</v>
      </c>
      <c r="FX36" s="29">
        <f>IFERROR(IF(SUMIF('Вставить отчет '!$P:$P,$C$33&amp;"-"&amp;FX$34&amp;"-"&amp;$B$36,'Вставить отчет '!$H:$H)&gt;VLOOKUP($C$33&amp;"-"&amp;FX$34&amp;"-"&amp;$B$36,'Вставить отчет '!$P:$S,4,0),SUMIF('Вставить отчет '!$P:$P,$C$33&amp;"-"&amp;FX$34&amp;"-"&amp;$B$36,'Вставить отчет '!$H:$H),SUMIF('Вставить отчет '!$P:$P,$C$33&amp;"-"&amp;FX$34&amp;"-"&amp;$B$36,'Вставить отчет '!$H:$H)),0)</f>
        <v>0</v>
      </c>
      <c r="FY36" s="29">
        <f>IFERROR(IF(SUMIF('Вставить отчет '!$P:$P,$C$33&amp;"-"&amp;FY$34&amp;"-"&amp;$B$36,'Вставить отчет '!$H:$H)&gt;VLOOKUP($C$33&amp;"-"&amp;FY$34&amp;"-"&amp;$B$36,'Вставить отчет '!$P:$S,4,0),SUMIF('Вставить отчет '!$P:$P,$C$33&amp;"-"&amp;FY$34&amp;"-"&amp;$B$36,'Вставить отчет '!$H:$H),SUMIF('Вставить отчет '!$P:$P,$C$33&amp;"-"&amp;FY$34&amp;"-"&amp;$B$36,'Вставить отчет '!$H:$H)),0)</f>
        <v>0</v>
      </c>
      <c r="FZ36" s="29">
        <f>IFERROR(IF(SUMIF('Вставить отчет '!$P:$P,$C$33&amp;"-"&amp;FZ$34&amp;"-"&amp;$B$36,'Вставить отчет '!$H:$H)&gt;VLOOKUP($C$33&amp;"-"&amp;FZ$34&amp;"-"&amp;$B$36,'Вставить отчет '!$P:$S,4,0),SUMIF('Вставить отчет '!$P:$P,$C$33&amp;"-"&amp;FZ$34&amp;"-"&amp;$B$36,'Вставить отчет '!$H:$H),SUMIF('Вставить отчет '!$P:$P,$C$33&amp;"-"&amp;FZ$34&amp;"-"&amp;$B$36,'Вставить отчет '!$H:$H)),0)</f>
        <v>0</v>
      </c>
      <c r="GA36" s="29">
        <f>IFERROR(IF(SUMIF('Вставить отчет '!$P:$P,$C$33&amp;"-"&amp;GA$34&amp;"-"&amp;$B$36,'Вставить отчет '!$H:$H)&gt;VLOOKUP($C$33&amp;"-"&amp;GA$34&amp;"-"&amp;$B$36,'Вставить отчет '!$P:$S,4,0),SUMIF('Вставить отчет '!$P:$P,$C$33&amp;"-"&amp;GA$34&amp;"-"&amp;$B$36,'Вставить отчет '!$H:$H),SUMIF('Вставить отчет '!$P:$P,$C$33&amp;"-"&amp;GA$34&amp;"-"&amp;$B$36,'Вставить отчет '!$H:$H)),0)</f>
        <v>0</v>
      </c>
      <c r="GB36" s="29">
        <f>IFERROR(IF(SUMIF('Вставить отчет '!$P:$P,$C$33&amp;"-"&amp;GB$34&amp;"-"&amp;$B$36,'Вставить отчет '!$H:$H)&gt;VLOOKUP($C$33&amp;"-"&amp;GB$34&amp;"-"&amp;$B$36,'Вставить отчет '!$P:$S,4,0),SUMIF('Вставить отчет '!$P:$P,$C$33&amp;"-"&amp;GB$34&amp;"-"&amp;$B$36,'Вставить отчет '!$H:$H),SUMIF('Вставить отчет '!$P:$P,$C$33&amp;"-"&amp;GB$34&amp;"-"&amp;$B$36,'Вставить отчет '!$H:$H)),0)</f>
        <v>0</v>
      </c>
      <c r="GC36" s="29">
        <f>IFERROR(IF(SUMIF('Вставить отчет '!$P:$P,$C$33&amp;"-"&amp;GC$34&amp;"-"&amp;$B$36,'Вставить отчет '!$H:$H)&gt;VLOOKUP($C$33&amp;"-"&amp;GC$34&amp;"-"&amp;$B$36,'Вставить отчет '!$P:$S,4,0),SUMIF('Вставить отчет '!$P:$P,$C$33&amp;"-"&amp;GC$34&amp;"-"&amp;$B$36,'Вставить отчет '!$H:$H),SUMIF('Вставить отчет '!$P:$P,$C$33&amp;"-"&amp;GC$34&amp;"-"&amp;$B$36,'Вставить отчет '!$H:$H)),0)</f>
        <v>0</v>
      </c>
      <c r="GD36" s="29">
        <f>IFERROR(IF(SUMIF('Вставить отчет '!$P:$P,$C$33&amp;"-"&amp;GD$34&amp;"-"&amp;$B$36,'Вставить отчет '!$H:$H)&gt;VLOOKUP($C$33&amp;"-"&amp;GD$34&amp;"-"&amp;$B$36,'Вставить отчет '!$P:$S,4,0),SUMIF('Вставить отчет '!$P:$P,$C$33&amp;"-"&amp;GD$34&amp;"-"&amp;$B$36,'Вставить отчет '!$H:$H),SUMIF('Вставить отчет '!$P:$P,$C$33&amp;"-"&amp;GD$34&amp;"-"&amp;$B$36,'Вставить отчет '!$H:$H)),0)</f>
        <v>0</v>
      </c>
      <c r="GE36" s="29">
        <f>IFERROR(IF(SUMIF('Вставить отчет '!$P:$P,$C$33&amp;"-"&amp;GE$34&amp;"-"&amp;$B$36,'Вставить отчет '!$H:$H)&gt;VLOOKUP($C$33&amp;"-"&amp;GE$34&amp;"-"&amp;$B$36,'Вставить отчет '!$P:$S,4,0),SUMIF('Вставить отчет '!$P:$P,$C$33&amp;"-"&amp;GE$34&amp;"-"&amp;$B$36,'Вставить отчет '!$H:$H),SUMIF('Вставить отчет '!$P:$P,$C$33&amp;"-"&amp;GE$34&amp;"-"&amp;$B$36,'Вставить отчет '!$H:$H)),0)</f>
        <v>0</v>
      </c>
      <c r="GF36" s="29">
        <f>IFERROR(IF(SUMIF('Вставить отчет '!$P:$P,$C$33&amp;"-"&amp;GF$34&amp;"-"&amp;$B$36,'Вставить отчет '!$H:$H)&gt;VLOOKUP($C$33&amp;"-"&amp;GF$34&amp;"-"&amp;$B$36,'Вставить отчет '!$P:$S,4,0),SUMIF('Вставить отчет '!$P:$P,$C$33&amp;"-"&amp;GF$34&amp;"-"&amp;$B$36,'Вставить отчет '!$H:$H),SUMIF('Вставить отчет '!$P:$P,$C$33&amp;"-"&amp;GF$34&amp;"-"&amp;$B$36,'Вставить отчет '!$H:$H)),0)</f>
        <v>0</v>
      </c>
      <c r="GG36" s="29">
        <f>IFERROR(IF(SUMIF('Вставить отчет '!$P:$P,$C$33&amp;"-"&amp;GG$34&amp;"-"&amp;$B$36,'Вставить отчет '!$H:$H)&gt;VLOOKUP($C$33&amp;"-"&amp;GG$34&amp;"-"&amp;$B$36,'Вставить отчет '!$P:$S,4,0),SUMIF('Вставить отчет '!$P:$P,$C$33&amp;"-"&amp;GG$34&amp;"-"&amp;$B$36,'Вставить отчет '!$H:$H),SUMIF('Вставить отчет '!$P:$P,$C$33&amp;"-"&amp;GG$34&amp;"-"&amp;$B$36,'Вставить отчет '!$H:$H)),0)</f>
        <v>0</v>
      </c>
      <c r="GH36" s="29">
        <f>IFERROR(IF(SUMIF('Вставить отчет '!$P:$P,$C$33&amp;"-"&amp;GH$34&amp;"-"&amp;$B$36,'Вставить отчет '!$H:$H)&gt;VLOOKUP($C$33&amp;"-"&amp;GH$34&amp;"-"&amp;$B$36,'Вставить отчет '!$P:$S,4,0),SUMIF('Вставить отчет '!$P:$P,$C$33&amp;"-"&amp;GH$34&amp;"-"&amp;$B$36,'Вставить отчет '!$H:$H),SUMIF('Вставить отчет '!$P:$P,$C$33&amp;"-"&amp;GH$34&amp;"-"&amp;$B$36,'Вставить отчет '!$H:$H)),0)</f>
        <v>0</v>
      </c>
      <c r="GI36" s="29">
        <f>IFERROR(IF(SUMIF('Вставить отчет '!$P:$P,$C$33&amp;"-"&amp;GI$34&amp;"-"&amp;$B$36,'Вставить отчет '!$H:$H)&gt;VLOOKUP($C$33&amp;"-"&amp;GI$34&amp;"-"&amp;$B$36,'Вставить отчет '!$P:$S,4,0),SUMIF('Вставить отчет '!$P:$P,$C$33&amp;"-"&amp;GI$34&amp;"-"&amp;$B$36,'Вставить отчет '!$H:$H),SUMIF('Вставить отчет '!$P:$P,$C$33&amp;"-"&amp;GI$34&amp;"-"&amp;$B$36,'Вставить отчет '!$H:$H)),0)</f>
        <v>0</v>
      </c>
      <c r="GJ36" s="29">
        <f>IFERROR(IF(SUMIF('Вставить отчет '!$P:$P,$C$33&amp;"-"&amp;GJ$34&amp;"-"&amp;$B$36,'Вставить отчет '!$H:$H)&gt;VLOOKUP($C$33&amp;"-"&amp;GJ$34&amp;"-"&amp;$B$36,'Вставить отчет '!$P:$S,4,0),SUMIF('Вставить отчет '!$P:$P,$C$33&amp;"-"&amp;GJ$34&amp;"-"&amp;$B$36,'Вставить отчет '!$H:$H),SUMIF('Вставить отчет '!$P:$P,$C$33&amp;"-"&amp;GJ$34&amp;"-"&amp;$B$36,'Вставить отчет '!$H:$H)),0)</f>
        <v>0</v>
      </c>
      <c r="GK36" s="29">
        <f>IFERROR(IF(SUMIF('Вставить отчет '!$P:$P,$C$33&amp;"-"&amp;GK$34&amp;"-"&amp;$B$36,'Вставить отчет '!$H:$H)&gt;VLOOKUP($C$33&amp;"-"&amp;GK$34&amp;"-"&amp;$B$36,'Вставить отчет '!$P:$S,4,0),SUMIF('Вставить отчет '!$P:$P,$C$33&amp;"-"&amp;GK$34&amp;"-"&amp;$B$36,'Вставить отчет '!$H:$H),SUMIF('Вставить отчет '!$P:$P,$C$33&amp;"-"&amp;GK$34&amp;"-"&amp;$B$36,'Вставить отчет '!$H:$H)),0)</f>
        <v>0</v>
      </c>
      <c r="GL36" s="29">
        <f>IFERROR(IF(SUMIF('Вставить отчет '!$P:$P,$C$33&amp;"-"&amp;GL$34&amp;"-"&amp;$B$36,'Вставить отчет '!$H:$H)&gt;VLOOKUP($C$33&amp;"-"&amp;GL$34&amp;"-"&amp;$B$36,'Вставить отчет '!$P:$S,4,0),SUMIF('Вставить отчет '!$P:$P,$C$33&amp;"-"&amp;GL$34&amp;"-"&amp;$B$36,'Вставить отчет '!$H:$H),SUMIF('Вставить отчет '!$P:$P,$C$33&amp;"-"&amp;GL$34&amp;"-"&amp;$B$36,'Вставить отчет '!$H:$H)),0)</f>
        <v>0</v>
      </c>
      <c r="GM36" s="29">
        <f>IFERROR(IF(SUMIF('Вставить отчет '!$P:$P,$C$33&amp;"-"&amp;GM$34&amp;"-"&amp;$B$36,'Вставить отчет '!$H:$H)&gt;VLOOKUP($C$33&amp;"-"&amp;GM$34&amp;"-"&amp;$B$36,'Вставить отчет '!$P:$S,4,0),SUMIF('Вставить отчет '!$P:$P,$C$33&amp;"-"&amp;GM$34&amp;"-"&amp;$B$36,'Вставить отчет '!$H:$H),SUMIF('Вставить отчет '!$P:$P,$C$33&amp;"-"&amp;GM$34&amp;"-"&amp;$B$36,'Вставить отчет '!$H:$H)),0)</f>
        <v>0</v>
      </c>
      <c r="GN36" s="29">
        <f>IFERROR(IF(SUMIF('Вставить отчет '!$P:$P,$C$33&amp;"-"&amp;GN$34&amp;"-"&amp;$B$36,'Вставить отчет '!$H:$H)&gt;VLOOKUP($C$33&amp;"-"&amp;GN$34&amp;"-"&amp;$B$36,'Вставить отчет '!$P:$S,4,0),SUMIF('Вставить отчет '!$P:$P,$C$33&amp;"-"&amp;GN$34&amp;"-"&amp;$B$36,'Вставить отчет '!$H:$H),SUMIF('Вставить отчет '!$P:$P,$C$33&amp;"-"&amp;GN$34&amp;"-"&amp;$B$36,'Вставить отчет '!$H:$H)),0)</f>
        <v>0</v>
      </c>
      <c r="GO36" s="29">
        <f>IFERROR(IF(SUMIF('Вставить отчет '!$P:$P,$C$33&amp;"-"&amp;GO$34&amp;"-"&amp;$B$36,'Вставить отчет '!$H:$H)&gt;VLOOKUP($C$33&amp;"-"&amp;GO$34&amp;"-"&amp;$B$36,'Вставить отчет '!$P:$S,4,0),SUMIF('Вставить отчет '!$P:$P,$C$33&amp;"-"&amp;GO$34&amp;"-"&amp;$B$36,'Вставить отчет '!$H:$H),SUMIF('Вставить отчет '!$P:$P,$C$33&amp;"-"&amp;GO$34&amp;"-"&amp;$B$36,'Вставить отчет '!$H:$H)),0)</f>
        <v>0</v>
      </c>
      <c r="GP36" s="29">
        <f>IFERROR(IF(SUMIF('Вставить отчет '!$P:$P,$C$33&amp;"-"&amp;GP$34&amp;"-"&amp;$B$36,'Вставить отчет '!$H:$H)&gt;VLOOKUP($C$33&amp;"-"&amp;GP$34&amp;"-"&amp;$B$36,'Вставить отчет '!$P:$S,4,0),SUMIF('Вставить отчет '!$P:$P,$C$33&amp;"-"&amp;GP$34&amp;"-"&amp;$B$36,'Вставить отчет '!$H:$H),SUMIF('Вставить отчет '!$P:$P,$C$33&amp;"-"&amp;GP$34&amp;"-"&amp;$B$36,'Вставить отчет '!$H:$H)),0)</f>
        <v>0</v>
      </c>
      <c r="GQ36" s="29">
        <f>IFERROR(IF(SUMIF('Вставить отчет '!$P:$P,$C$33&amp;"-"&amp;GQ$34&amp;"-"&amp;$B$36,'Вставить отчет '!$H:$H)&gt;VLOOKUP($C$33&amp;"-"&amp;GQ$34&amp;"-"&amp;$B$36,'Вставить отчет '!$P:$S,4,0),SUMIF('Вставить отчет '!$P:$P,$C$33&amp;"-"&amp;GQ$34&amp;"-"&amp;$B$36,'Вставить отчет '!$H:$H),SUMIF('Вставить отчет '!$P:$P,$C$33&amp;"-"&amp;GQ$34&amp;"-"&amp;$B$36,'Вставить отчет '!$H:$H)),0)</f>
        <v>0</v>
      </c>
      <c r="GR36" s="29">
        <f>IFERROR(IF(SUMIF('Вставить отчет '!$P:$P,$C$33&amp;"-"&amp;GR$34&amp;"-"&amp;$B$36,'Вставить отчет '!$H:$H)&gt;VLOOKUP($C$33&amp;"-"&amp;GR$34&amp;"-"&amp;$B$36,'Вставить отчет '!$P:$S,4,0),SUMIF('Вставить отчет '!$P:$P,$C$33&amp;"-"&amp;GR$34&amp;"-"&amp;$B$36,'Вставить отчет '!$H:$H),SUMIF('Вставить отчет '!$P:$P,$C$33&amp;"-"&amp;GR$34&amp;"-"&amp;$B$36,'Вставить отчет '!$H:$H)),0)</f>
        <v>0</v>
      </c>
      <c r="GS36" s="29">
        <f>IFERROR(IF(SUMIF('Вставить отчет '!$P:$P,$C$33&amp;"-"&amp;GS$34&amp;"-"&amp;$B$36,'Вставить отчет '!$H:$H)&gt;VLOOKUP($C$33&amp;"-"&amp;GS$34&amp;"-"&amp;$B$36,'Вставить отчет '!$P:$S,4,0),SUMIF('Вставить отчет '!$P:$P,$C$33&amp;"-"&amp;GS$34&amp;"-"&amp;$B$36,'Вставить отчет '!$H:$H),SUMIF('Вставить отчет '!$P:$P,$C$33&amp;"-"&amp;GS$34&amp;"-"&amp;$B$36,'Вставить отчет '!$H:$H)),0)</f>
        <v>0</v>
      </c>
      <c r="GT36" s="29">
        <f>IFERROR(IF(SUMIF('Вставить отчет '!$P:$P,$C$33&amp;"-"&amp;GT$34&amp;"-"&amp;$B$36,'Вставить отчет '!$H:$H)&gt;VLOOKUP($C$33&amp;"-"&amp;GT$34&amp;"-"&amp;$B$36,'Вставить отчет '!$P:$S,4,0),SUMIF('Вставить отчет '!$P:$P,$C$33&amp;"-"&amp;GT$34&amp;"-"&amp;$B$36,'Вставить отчет '!$H:$H),SUMIF('Вставить отчет '!$P:$P,$C$33&amp;"-"&amp;GT$34&amp;"-"&amp;$B$36,'Вставить отчет '!$H:$H)),0)</f>
        <v>0</v>
      </c>
      <c r="GU36" s="29">
        <f>IFERROR(IF(SUMIF('Вставить отчет '!$P:$P,$C$33&amp;"-"&amp;GU$34&amp;"-"&amp;$B$36,'Вставить отчет '!$H:$H)&gt;VLOOKUP($C$33&amp;"-"&amp;GU$34&amp;"-"&amp;$B$36,'Вставить отчет '!$P:$S,4,0),SUMIF('Вставить отчет '!$P:$P,$C$33&amp;"-"&amp;GU$34&amp;"-"&amp;$B$36,'Вставить отчет '!$H:$H),SUMIF('Вставить отчет '!$P:$P,$C$33&amp;"-"&amp;GU$34&amp;"-"&amp;$B$36,'Вставить отчет '!$H:$H)),0)</f>
        <v>0</v>
      </c>
      <c r="GV36" s="29">
        <f>IFERROR(IF(SUMIF('Вставить отчет '!$P:$P,$C$33&amp;"-"&amp;GV$34&amp;"-"&amp;$B$36,'Вставить отчет '!$H:$H)&gt;VLOOKUP($C$33&amp;"-"&amp;GV$34&amp;"-"&amp;$B$36,'Вставить отчет '!$P:$S,4,0),SUMIF('Вставить отчет '!$P:$P,$C$33&amp;"-"&amp;GV$34&amp;"-"&amp;$B$36,'Вставить отчет '!$H:$H),SUMIF('Вставить отчет '!$P:$P,$C$33&amp;"-"&amp;GV$34&amp;"-"&amp;$B$36,'Вставить отчет '!$H:$H)),0)</f>
        <v>0</v>
      </c>
      <c r="GW36" s="29">
        <f>IFERROR(IF(SUMIF('Вставить отчет '!$P:$P,$C$33&amp;"-"&amp;GW$34&amp;"-"&amp;$B$36,'Вставить отчет '!$H:$H)&gt;VLOOKUP($C$33&amp;"-"&amp;GW$34&amp;"-"&amp;$B$36,'Вставить отчет '!$P:$S,4,0),SUMIF('Вставить отчет '!$P:$P,$C$33&amp;"-"&amp;GW$34&amp;"-"&amp;$B$36,'Вставить отчет '!$H:$H),SUMIF('Вставить отчет '!$P:$P,$C$33&amp;"-"&amp;GW$34&amp;"-"&amp;$B$36,'Вставить отчет '!$H:$H)),0)</f>
        <v>0</v>
      </c>
      <c r="GX36" s="29">
        <f>IFERROR(IF(SUMIF('Вставить отчет '!$P:$P,$C$33&amp;"-"&amp;GX$34&amp;"-"&amp;$B$36,'Вставить отчет '!$H:$H)&gt;VLOOKUP($C$33&amp;"-"&amp;GX$34&amp;"-"&amp;$B$36,'Вставить отчет '!$P:$S,4,0),SUMIF('Вставить отчет '!$P:$P,$C$33&amp;"-"&amp;GX$34&amp;"-"&amp;$B$36,'Вставить отчет '!$H:$H),SUMIF('Вставить отчет '!$P:$P,$C$33&amp;"-"&amp;GX$34&amp;"-"&amp;$B$36,'Вставить отчет '!$H:$H)),0)</f>
        <v>0</v>
      </c>
      <c r="GY36" s="29">
        <f>IFERROR(IF(SUMIF('Вставить отчет '!$P:$P,$C$33&amp;"-"&amp;GY$34&amp;"-"&amp;$B$36,'Вставить отчет '!$H:$H)&gt;VLOOKUP($C$33&amp;"-"&amp;GY$34&amp;"-"&amp;$B$36,'Вставить отчет '!$P:$S,4,0),SUMIF('Вставить отчет '!$P:$P,$C$33&amp;"-"&amp;GY$34&amp;"-"&amp;$B$36,'Вставить отчет '!$H:$H),SUMIF('Вставить отчет '!$P:$P,$C$33&amp;"-"&amp;GY$34&amp;"-"&amp;$B$36,'Вставить отчет '!$H:$H)),0)</f>
        <v>0</v>
      </c>
      <c r="GZ36" s="29">
        <f>IFERROR(IF(SUMIF('Вставить отчет '!$P:$P,$C$33&amp;"-"&amp;GZ$34&amp;"-"&amp;$B$36,'Вставить отчет '!$H:$H)&gt;VLOOKUP($C$33&amp;"-"&amp;GZ$34&amp;"-"&amp;$B$36,'Вставить отчет '!$P:$S,4,0),SUMIF('Вставить отчет '!$P:$P,$C$33&amp;"-"&amp;GZ$34&amp;"-"&amp;$B$36,'Вставить отчет '!$H:$H),SUMIF('Вставить отчет '!$P:$P,$C$33&amp;"-"&amp;GZ$34&amp;"-"&amp;$B$36,'Вставить отчет '!$H:$H)),0)</f>
        <v>0</v>
      </c>
      <c r="HA36" s="29">
        <f>IFERROR(IF(SUMIF('Вставить отчет '!$P:$P,$C$33&amp;"-"&amp;HA$34&amp;"-"&amp;$B$36,'Вставить отчет '!$H:$H)&gt;VLOOKUP($C$33&amp;"-"&amp;HA$34&amp;"-"&amp;$B$36,'Вставить отчет '!$P:$S,4,0),SUMIF('Вставить отчет '!$P:$P,$C$33&amp;"-"&amp;HA$34&amp;"-"&amp;$B$36,'Вставить отчет '!$H:$H),SUMIF('Вставить отчет '!$P:$P,$C$33&amp;"-"&amp;HA$34&amp;"-"&amp;$B$36,'Вставить отчет '!$H:$H)),0)</f>
        <v>0</v>
      </c>
      <c r="HB36" s="29">
        <f>IFERROR(IF(SUMIF('Вставить отчет '!$P:$P,$C$33&amp;"-"&amp;HB$34&amp;"-"&amp;$B$36,'Вставить отчет '!$H:$H)&gt;VLOOKUP($C$33&amp;"-"&amp;HB$34&amp;"-"&amp;$B$36,'Вставить отчет '!$P:$S,4,0),SUMIF('Вставить отчет '!$P:$P,$C$33&amp;"-"&amp;HB$34&amp;"-"&amp;$B$36,'Вставить отчет '!$H:$H),SUMIF('Вставить отчет '!$P:$P,$C$33&amp;"-"&amp;HB$34&amp;"-"&amp;$B$36,'Вставить отчет '!$H:$H)),0)</f>
        <v>0</v>
      </c>
      <c r="HC36" s="29">
        <f>IFERROR(IF(SUMIF('Вставить отчет '!$P:$P,$C$33&amp;"-"&amp;HC$34&amp;"-"&amp;$B$36,'Вставить отчет '!$H:$H)&gt;VLOOKUP($C$33&amp;"-"&amp;HC$34&amp;"-"&amp;$B$36,'Вставить отчет '!$P:$S,4,0),SUMIF('Вставить отчет '!$P:$P,$C$33&amp;"-"&amp;HC$34&amp;"-"&amp;$B$36,'Вставить отчет '!$H:$H),SUMIF('Вставить отчет '!$P:$P,$C$33&amp;"-"&amp;HC$34&amp;"-"&amp;$B$36,'Вставить отчет '!$H:$H)),0)</f>
        <v>0</v>
      </c>
      <c r="HD36" s="29">
        <f>IFERROR(IF(SUMIF('Вставить отчет '!$P:$P,$C$33&amp;"-"&amp;HD$34&amp;"-"&amp;$B$36,'Вставить отчет '!$H:$H)&gt;VLOOKUP($C$33&amp;"-"&amp;HD$34&amp;"-"&amp;$B$36,'Вставить отчет '!$P:$S,4,0),SUMIF('Вставить отчет '!$P:$P,$C$33&amp;"-"&amp;HD$34&amp;"-"&amp;$B$36,'Вставить отчет '!$H:$H),SUMIF('Вставить отчет '!$P:$P,$C$33&amp;"-"&amp;HD$34&amp;"-"&amp;$B$36,'Вставить отчет '!$H:$H)),0)</f>
        <v>0</v>
      </c>
      <c r="HE36" s="29">
        <f>IFERROR(IF(SUMIF('Вставить отчет '!$P:$P,$C$33&amp;"-"&amp;HE$34&amp;"-"&amp;$B$36,'Вставить отчет '!$H:$H)&gt;VLOOKUP($C$33&amp;"-"&amp;HE$34&amp;"-"&amp;$B$36,'Вставить отчет '!$P:$S,4,0),SUMIF('Вставить отчет '!$P:$P,$C$33&amp;"-"&amp;HE$34&amp;"-"&amp;$B$36,'Вставить отчет '!$H:$H),SUMIF('Вставить отчет '!$P:$P,$C$33&amp;"-"&amp;HE$34&amp;"-"&amp;$B$36,'Вставить отчет '!$H:$H)),0)</f>
        <v>0</v>
      </c>
      <c r="HF36" s="29">
        <f>IFERROR(IF(SUMIF('Вставить отчет '!$P:$P,$C$33&amp;"-"&amp;HF$34&amp;"-"&amp;$B$36,'Вставить отчет '!$H:$H)&gt;VLOOKUP($C$33&amp;"-"&amp;HF$34&amp;"-"&amp;$B$36,'Вставить отчет '!$P:$S,4,0),SUMIF('Вставить отчет '!$P:$P,$C$33&amp;"-"&amp;HF$34&amp;"-"&amp;$B$36,'Вставить отчет '!$H:$H),SUMIF('Вставить отчет '!$P:$P,$C$33&amp;"-"&amp;HF$34&amp;"-"&amp;$B$36,'Вставить отчет '!$H:$H)),0)</f>
        <v>0</v>
      </c>
      <c r="HG36" s="29">
        <f>IFERROR(IF(SUMIF('Вставить отчет '!$P:$P,$C$33&amp;"-"&amp;HG$34&amp;"-"&amp;$B$36,'Вставить отчет '!$H:$H)&gt;VLOOKUP($C$33&amp;"-"&amp;HG$34&amp;"-"&amp;$B$36,'Вставить отчет '!$P:$S,4,0),SUMIF('Вставить отчет '!$P:$P,$C$33&amp;"-"&amp;HG$34&amp;"-"&amp;$B$36,'Вставить отчет '!$H:$H),SUMIF('Вставить отчет '!$P:$P,$C$33&amp;"-"&amp;HG$34&amp;"-"&amp;$B$36,'Вставить отчет '!$H:$H)),0)</f>
        <v>0</v>
      </c>
      <c r="HH36" s="29">
        <f>IFERROR(IF(SUMIF('Вставить отчет '!$P:$P,$C$33&amp;"-"&amp;HH$34&amp;"-"&amp;$B$36,'Вставить отчет '!$H:$H)&gt;VLOOKUP($C$33&amp;"-"&amp;HH$34&amp;"-"&amp;$B$36,'Вставить отчет '!$P:$S,4,0),SUMIF('Вставить отчет '!$P:$P,$C$33&amp;"-"&amp;HH$34&amp;"-"&amp;$B$36,'Вставить отчет '!$H:$H),SUMIF('Вставить отчет '!$P:$P,$C$33&amp;"-"&amp;HH$34&amp;"-"&amp;$B$36,'Вставить отчет '!$H:$H)),0)</f>
        <v>0</v>
      </c>
      <c r="HI36" s="29">
        <f>IFERROR(IF(SUMIF('Вставить отчет '!$P:$P,$C$33&amp;"-"&amp;HI$34&amp;"-"&amp;$B$36,'Вставить отчет '!$H:$H)&gt;VLOOKUP($C$33&amp;"-"&amp;HI$34&amp;"-"&amp;$B$36,'Вставить отчет '!$P:$S,4,0),SUMIF('Вставить отчет '!$P:$P,$C$33&amp;"-"&amp;HI$34&amp;"-"&amp;$B$36,'Вставить отчет '!$H:$H),SUMIF('Вставить отчет '!$P:$P,$C$33&amp;"-"&amp;HI$34&amp;"-"&amp;$B$36,'Вставить отчет '!$H:$H)),0)</f>
        <v>0</v>
      </c>
      <c r="HJ36" s="29">
        <f>IFERROR(IF(SUMIF('Вставить отчет '!$P:$P,$C$33&amp;"-"&amp;HJ$34&amp;"-"&amp;$B$36,'Вставить отчет '!$H:$H)&gt;VLOOKUP($C$33&amp;"-"&amp;HJ$34&amp;"-"&amp;$B$36,'Вставить отчет '!$P:$S,4,0),SUMIF('Вставить отчет '!$P:$P,$C$33&amp;"-"&amp;HJ$34&amp;"-"&amp;$B$36,'Вставить отчет '!$H:$H),SUMIF('Вставить отчет '!$P:$P,$C$33&amp;"-"&amp;HJ$34&amp;"-"&amp;$B$36,'Вставить отчет '!$H:$H)),0)</f>
        <v>0</v>
      </c>
      <c r="HK36" s="29">
        <f>IFERROR(IF(SUMIF('Вставить отчет '!$P:$P,$C$33&amp;"-"&amp;HK$34&amp;"-"&amp;$B$36,'Вставить отчет '!$H:$H)&gt;VLOOKUP($C$33&amp;"-"&amp;HK$34&amp;"-"&amp;$B$36,'Вставить отчет '!$P:$S,4,0),SUMIF('Вставить отчет '!$P:$P,$C$33&amp;"-"&amp;HK$34&amp;"-"&amp;$B$36,'Вставить отчет '!$H:$H),SUMIF('Вставить отчет '!$P:$P,$C$33&amp;"-"&amp;HK$34&amp;"-"&amp;$B$36,'Вставить отчет '!$H:$H)),0)</f>
        <v>0</v>
      </c>
      <c r="HL36" s="29">
        <f>IFERROR(IF(SUMIF('Вставить отчет '!$P:$P,$C$33&amp;"-"&amp;HL$34&amp;"-"&amp;$B$36,'Вставить отчет '!$H:$H)&gt;VLOOKUP($C$33&amp;"-"&amp;HL$34&amp;"-"&amp;$B$36,'Вставить отчет '!$P:$S,4,0),SUMIF('Вставить отчет '!$P:$P,$C$33&amp;"-"&amp;HL$34&amp;"-"&amp;$B$36,'Вставить отчет '!$H:$H),SUMIF('Вставить отчет '!$P:$P,$C$33&amp;"-"&amp;HL$34&amp;"-"&amp;$B$36,'Вставить отчет '!$H:$H)),0)</f>
        <v>0</v>
      </c>
      <c r="HM36" s="29">
        <f>IFERROR(IF(SUMIF('Вставить отчет '!$P:$P,$C$33&amp;"-"&amp;HM$34&amp;"-"&amp;$B$36,'Вставить отчет '!$H:$H)&gt;VLOOKUP($C$33&amp;"-"&amp;HM$34&amp;"-"&amp;$B$36,'Вставить отчет '!$P:$S,4,0),SUMIF('Вставить отчет '!$P:$P,$C$33&amp;"-"&amp;HM$34&amp;"-"&amp;$B$36,'Вставить отчет '!$H:$H),SUMIF('Вставить отчет '!$P:$P,$C$33&amp;"-"&amp;HM$34&amp;"-"&amp;$B$36,'Вставить отчет '!$H:$H)),0)</f>
        <v>0</v>
      </c>
      <c r="HN36" s="29">
        <f>IFERROR(IF(SUMIF('Вставить отчет '!$P:$P,$C$33&amp;"-"&amp;HN$34&amp;"-"&amp;$B$36,'Вставить отчет '!$H:$H)&gt;VLOOKUP($C$33&amp;"-"&amp;HN$34&amp;"-"&amp;$B$36,'Вставить отчет '!$P:$S,4,0),SUMIF('Вставить отчет '!$P:$P,$C$33&amp;"-"&amp;HN$34&amp;"-"&amp;$B$36,'Вставить отчет '!$H:$H),SUMIF('Вставить отчет '!$P:$P,$C$33&amp;"-"&amp;HN$34&amp;"-"&amp;$B$36,'Вставить отчет '!$H:$H)),0)</f>
        <v>0</v>
      </c>
      <c r="HO36" s="29">
        <f>IFERROR(IF(SUMIF('Вставить отчет '!$P:$P,$C$33&amp;"-"&amp;HO$34&amp;"-"&amp;$B$36,'Вставить отчет '!$H:$H)&gt;VLOOKUP($C$33&amp;"-"&amp;HO$34&amp;"-"&amp;$B$36,'Вставить отчет '!$P:$S,4,0),SUMIF('Вставить отчет '!$P:$P,$C$33&amp;"-"&amp;HO$34&amp;"-"&amp;$B$36,'Вставить отчет '!$H:$H),SUMIF('Вставить отчет '!$P:$P,$C$33&amp;"-"&amp;HO$34&amp;"-"&amp;$B$36,'Вставить отчет '!$H:$H)),0)</f>
        <v>0</v>
      </c>
      <c r="HP36" s="29">
        <f>IFERROR(IF(SUMIF('Вставить отчет '!$P:$P,$C$33&amp;"-"&amp;HP$34&amp;"-"&amp;$B$36,'Вставить отчет '!$H:$H)&gt;VLOOKUP($C$33&amp;"-"&amp;HP$34&amp;"-"&amp;$B$36,'Вставить отчет '!$P:$S,4,0),SUMIF('Вставить отчет '!$P:$P,$C$33&amp;"-"&amp;HP$34&amp;"-"&amp;$B$36,'Вставить отчет '!$H:$H),SUMIF('Вставить отчет '!$P:$P,$C$33&amp;"-"&amp;HP$34&amp;"-"&amp;$B$36,'Вставить отчет '!$H:$H)),0)</f>
        <v>0</v>
      </c>
      <c r="HQ36" s="29">
        <f>IFERROR(IF(SUMIF('Вставить отчет '!$P:$P,$C$33&amp;"-"&amp;HQ$34&amp;"-"&amp;$B$36,'Вставить отчет '!$H:$H)&gt;VLOOKUP($C$33&amp;"-"&amp;HQ$34&amp;"-"&amp;$B$36,'Вставить отчет '!$P:$S,4,0),SUMIF('Вставить отчет '!$P:$P,$C$33&amp;"-"&amp;HQ$34&amp;"-"&amp;$B$36,'Вставить отчет '!$H:$H),SUMIF('Вставить отчет '!$P:$P,$C$33&amp;"-"&amp;HQ$34&amp;"-"&amp;$B$36,'Вставить отчет '!$H:$H)),0)</f>
        <v>0</v>
      </c>
      <c r="HR36" s="29">
        <f>IFERROR(IF(SUMIF('Вставить отчет '!$P:$P,$C$33&amp;"-"&amp;HR$34&amp;"-"&amp;$B$36,'Вставить отчет '!$H:$H)&gt;VLOOKUP($C$33&amp;"-"&amp;HR$34&amp;"-"&amp;$B$36,'Вставить отчет '!$P:$S,4,0),SUMIF('Вставить отчет '!$P:$P,$C$33&amp;"-"&amp;HR$34&amp;"-"&amp;$B$36,'Вставить отчет '!$H:$H),SUMIF('Вставить отчет '!$P:$P,$C$33&amp;"-"&amp;HR$34&amp;"-"&amp;$B$36,'Вставить отчет '!$H:$H)),0)</f>
        <v>0</v>
      </c>
      <c r="HS36" s="29">
        <f>IFERROR(IF(SUMIF('Вставить отчет '!$P:$P,$C$33&amp;"-"&amp;HS$34&amp;"-"&amp;$B$36,'Вставить отчет '!$H:$H)&gt;VLOOKUP($C$33&amp;"-"&amp;HS$34&amp;"-"&amp;$B$36,'Вставить отчет '!$P:$S,4,0),SUMIF('Вставить отчет '!$P:$P,$C$33&amp;"-"&amp;HS$34&amp;"-"&amp;$B$36,'Вставить отчет '!$H:$H),SUMIF('Вставить отчет '!$P:$P,$C$33&amp;"-"&amp;HS$34&amp;"-"&amp;$B$36,'Вставить отчет '!$H:$H)),0)</f>
        <v>0</v>
      </c>
      <c r="HT36" s="29">
        <f>IFERROR(IF(SUMIF('Вставить отчет '!$P:$P,$C$33&amp;"-"&amp;HT$34&amp;"-"&amp;$B$36,'Вставить отчет '!$H:$H)&gt;VLOOKUP($C$33&amp;"-"&amp;HT$34&amp;"-"&amp;$B$36,'Вставить отчет '!$P:$S,4,0),SUMIF('Вставить отчет '!$P:$P,$C$33&amp;"-"&amp;HT$34&amp;"-"&amp;$B$36,'Вставить отчет '!$H:$H),SUMIF('Вставить отчет '!$P:$P,$C$33&amp;"-"&amp;HT$34&amp;"-"&amp;$B$36,'Вставить отчет '!$H:$H)),0)</f>
        <v>0</v>
      </c>
      <c r="HU36" s="29">
        <f>IFERROR(IF(SUMIF('Вставить отчет '!$P:$P,$C$33&amp;"-"&amp;HU$34&amp;"-"&amp;$B$36,'Вставить отчет '!$H:$H)&gt;VLOOKUP($C$33&amp;"-"&amp;HU$34&amp;"-"&amp;$B$36,'Вставить отчет '!$P:$S,4,0),SUMIF('Вставить отчет '!$P:$P,$C$33&amp;"-"&amp;HU$34&amp;"-"&amp;$B$36,'Вставить отчет '!$H:$H),SUMIF('Вставить отчет '!$P:$P,$C$33&amp;"-"&amp;HU$34&amp;"-"&amp;$B$36,'Вставить отчет '!$H:$H)),0)</f>
        <v>0</v>
      </c>
      <c r="HV36" s="29">
        <f>IFERROR(IF(SUMIF('Вставить отчет '!$P:$P,$C$33&amp;"-"&amp;HV$34&amp;"-"&amp;$B$36,'Вставить отчет '!$H:$H)&gt;VLOOKUP($C$33&amp;"-"&amp;HV$34&amp;"-"&amp;$B$36,'Вставить отчет '!$P:$S,4,0),SUMIF('Вставить отчет '!$P:$P,$C$33&amp;"-"&amp;HV$34&amp;"-"&amp;$B$36,'Вставить отчет '!$H:$H),SUMIF('Вставить отчет '!$P:$P,$C$33&amp;"-"&amp;HV$34&amp;"-"&amp;$B$36,'Вставить отчет '!$H:$H)),0)</f>
        <v>0</v>
      </c>
      <c r="HW36" s="29">
        <f>IFERROR(IF(SUMIF('Вставить отчет '!$P:$P,$C$33&amp;"-"&amp;HW$34&amp;"-"&amp;$B$36,'Вставить отчет '!$H:$H)&gt;VLOOKUP($C$33&amp;"-"&amp;HW$34&amp;"-"&amp;$B$36,'Вставить отчет '!$P:$S,4,0),SUMIF('Вставить отчет '!$P:$P,$C$33&amp;"-"&amp;HW$34&amp;"-"&amp;$B$36,'Вставить отчет '!$H:$H),SUMIF('Вставить отчет '!$P:$P,$C$33&amp;"-"&amp;HW$34&amp;"-"&amp;$B$36,'Вставить отчет '!$H:$H)),0)</f>
        <v>0</v>
      </c>
      <c r="HX36" s="29">
        <f>IFERROR(IF(SUMIF('Вставить отчет '!$P:$P,$C$33&amp;"-"&amp;HX$34&amp;"-"&amp;$B$36,'Вставить отчет '!$H:$H)&gt;VLOOKUP($C$33&amp;"-"&amp;HX$34&amp;"-"&amp;$B$36,'Вставить отчет '!$P:$S,4,0),SUMIF('Вставить отчет '!$P:$P,$C$33&amp;"-"&amp;HX$34&amp;"-"&amp;$B$36,'Вставить отчет '!$H:$H),SUMIF('Вставить отчет '!$P:$P,$C$33&amp;"-"&amp;HX$34&amp;"-"&amp;$B$36,'Вставить отчет '!$H:$H)),0)</f>
        <v>0</v>
      </c>
      <c r="HY36" s="29">
        <f>IFERROR(IF(SUMIF('Вставить отчет '!$P:$P,$C$33&amp;"-"&amp;HY$34&amp;"-"&amp;$B$36,'Вставить отчет '!$H:$H)&gt;VLOOKUP($C$33&amp;"-"&amp;HY$34&amp;"-"&amp;$B$36,'Вставить отчет '!$P:$S,4,0),SUMIF('Вставить отчет '!$P:$P,$C$33&amp;"-"&amp;HY$34&amp;"-"&amp;$B$36,'Вставить отчет '!$H:$H),SUMIF('Вставить отчет '!$P:$P,$C$33&amp;"-"&amp;HY$34&amp;"-"&amp;$B$36,'Вставить отчет '!$H:$H)),0)</f>
        <v>0</v>
      </c>
      <c r="HZ36" s="29">
        <f>IFERROR(IF(SUMIF('Вставить отчет '!$P:$P,$C$33&amp;"-"&amp;HZ$34&amp;"-"&amp;$B$36,'Вставить отчет '!$H:$H)&gt;VLOOKUP($C$33&amp;"-"&amp;HZ$34&amp;"-"&amp;$B$36,'Вставить отчет '!$P:$S,4,0),SUMIF('Вставить отчет '!$P:$P,$C$33&amp;"-"&amp;HZ$34&amp;"-"&amp;$B$36,'Вставить отчет '!$H:$H),SUMIF('Вставить отчет '!$P:$P,$C$33&amp;"-"&amp;HZ$34&amp;"-"&amp;$B$36,'Вставить отчет '!$H:$H)),0)</f>
        <v>0</v>
      </c>
    </row>
    <row r="37" spans="2:234" ht="24" thickBot="1" x14ac:dyDescent="0.4">
      <c r="B37" s="6">
        <v>12</v>
      </c>
      <c r="C37" s="29">
        <f>IFERROR(IF(SUMIF('Вставить отчет '!$P:$P,$C$33&amp;"-"&amp;C$34&amp;"-"&amp;$B$37,'Вставить отчет '!$H:$H)&gt;VLOOKUP($C$33&amp;"-"&amp;C$34&amp;"-"&amp;$B$37,'Вставить отчет '!$P:$S,4,0),SUMIF('Вставить отчет '!$P:$P,$C$33&amp;"-"&amp;C$34&amp;"-"&amp;$B$37,'Вставить отчет '!$H:$H),SUMIF('Вставить отчет '!$P:$P,$C$33&amp;"-"&amp;C$34&amp;"-"&amp;$B$37,'Вставить отчет '!$H:$H)),0)</f>
        <v>0</v>
      </c>
      <c r="D37" s="29">
        <f>IFERROR(IF(SUMIF('Вставить отчет '!$P:$P,$C$33&amp;"-"&amp;D$34&amp;"-"&amp;$B$37,'Вставить отчет '!$H:$H)&gt;VLOOKUP($C$33&amp;"-"&amp;D$34&amp;"-"&amp;$B$37,'Вставить отчет '!$P:$S,4,0),SUMIF('Вставить отчет '!$P:$P,$C$33&amp;"-"&amp;D$34&amp;"-"&amp;$B$37,'Вставить отчет '!$H:$H),SUMIF('Вставить отчет '!$P:$P,$C$33&amp;"-"&amp;D$34&amp;"-"&amp;$B$37,'Вставить отчет '!$H:$H)),0)</f>
        <v>0</v>
      </c>
      <c r="E37" s="29">
        <f>IFERROR(IF(SUMIF('Вставить отчет '!$P:$P,$C$33&amp;"-"&amp;E$34&amp;"-"&amp;$B$37,'Вставить отчет '!$H:$H)&gt;VLOOKUP($C$33&amp;"-"&amp;E$34&amp;"-"&amp;$B$37,'Вставить отчет '!$P:$S,4,0),SUMIF('Вставить отчет '!$P:$P,$C$33&amp;"-"&amp;E$34&amp;"-"&amp;$B$37,'Вставить отчет '!$H:$H),SUMIF('Вставить отчет '!$P:$P,$C$33&amp;"-"&amp;E$34&amp;"-"&amp;$B$37,'Вставить отчет '!$H:$H)),0)</f>
        <v>0</v>
      </c>
      <c r="F37" s="29">
        <f>IFERROR(IF(SUMIF('Вставить отчет '!$P:$P,$C$33&amp;"-"&amp;F$34&amp;"-"&amp;$B$37,'Вставить отчет '!$H:$H)&gt;VLOOKUP($C$33&amp;"-"&amp;F$34&amp;"-"&amp;$B$37,'Вставить отчет '!$P:$S,4,0),SUMIF('Вставить отчет '!$P:$P,$C$33&amp;"-"&amp;F$34&amp;"-"&amp;$B$37,'Вставить отчет '!$H:$H),SUMIF('Вставить отчет '!$P:$P,$C$33&amp;"-"&amp;F$34&amp;"-"&amp;$B$37,'Вставить отчет '!$H:$H)),0)</f>
        <v>0</v>
      </c>
      <c r="G37" s="29">
        <f>IFERROR(IF(SUMIF('Вставить отчет '!$P:$P,$C$33&amp;"-"&amp;G$34&amp;"-"&amp;$B$37,'Вставить отчет '!$H:$H)&gt;VLOOKUP($C$33&amp;"-"&amp;G$34&amp;"-"&amp;$B$37,'Вставить отчет '!$P:$S,4,0),SUMIF('Вставить отчет '!$P:$P,$C$33&amp;"-"&amp;G$34&amp;"-"&amp;$B$37,'Вставить отчет '!$H:$H),SUMIF('Вставить отчет '!$P:$P,$C$33&amp;"-"&amp;G$34&amp;"-"&amp;$B$37,'Вставить отчет '!$H:$H)),0)</f>
        <v>0</v>
      </c>
      <c r="H37" s="29">
        <f>IFERROR(IF(SUMIF('Вставить отчет '!$P:$P,$C$33&amp;"-"&amp;H$34&amp;"-"&amp;$B$37,'Вставить отчет '!$H:$H)&gt;VLOOKUP($C$33&amp;"-"&amp;H$34&amp;"-"&amp;$B$37,'Вставить отчет '!$P:$S,4,0),SUMIF('Вставить отчет '!$P:$P,$C$33&amp;"-"&amp;H$34&amp;"-"&amp;$B$37,'Вставить отчет '!$H:$H),SUMIF('Вставить отчет '!$P:$P,$C$33&amp;"-"&amp;H$34&amp;"-"&amp;$B$37,'Вставить отчет '!$H:$H)),0)</f>
        <v>0</v>
      </c>
      <c r="I37" s="29">
        <f>IFERROR(IF(SUMIF('Вставить отчет '!$P:$P,$C$33&amp;"-"&amp;I$34&amp;"-"&amp;$B$37,'Вставить отчет '!$H:$H)&gt;VLOOKUP($C$33&amp;"-"&amp;I$34&amp;"-"&amp;$B$37,'Вставить отчет '!$P:$S,4,0),SUMIF('Вставить отчет '!$P:$P,$C$33&amp;"-"&amp;I$34&amp;"-"&amp;$B$37,'Вставить отчет '!$H:$H),SUMIF('Вставить отчет '!$P:$P,$C$33&amp;"-"&amp;I$34&amp;"-"&amp;$B$37,'Вставить отчет '!$H:$H)),0)</f>
        <v>0</v>
      </c>
      <c r="J37" s="29">
        <f>IFERROR(IF(SUMIF('Вставить отчет '!$P:$P,$C$33&amp;"-"&amp;J$34&amp;"-"&amp;$B$37,'Вставить отчет '!$H:$H)&gt;VLOOKUP($C$33&amp;"-"&amp;J$34&amp;"-"&amp;$B$37,'Вставить отчет '!$P:$S,4,0),SUMIF('Вставить отчет '!$P:$P,$C$33&amp;"-"&amp;J$34&amp;"-"&amp;$B$37,'Вставить отчет '!$H:$H),SUMIF('Вставить отчет '!$P:$P,$C$33&amp;"-"&amp;J$34&amp;"-"&amp;$B$37,'Вставить отчет '!$H:$H)),0)</f>
        <v>0</v>
      </c>
      <c r="K37" s="29">
        <f>IFERROR(IF(SUMIF('Вставить отчет '!$P:$P,$C$33&amp;"-"&amp;K$34&amp;"-"&amp;$B$37,'Вставить отчет '!$H:$H)&gt;VLOOKUP($C$33&amp;"-"&amp;K$34&amp;"-"&amp;$B$37,'Вставить отчет '!$P:$S,4,0),SUMIF('Вставить отчет '!$P:$P,$C$33&amp;"-"&amp;K$34&amp;"-"&amp;$B$37,'Вставить отчет '!$H:$H),SUMIF('Вставить отчет '!$P:$P,$C$33&amp;"-"&amp;K$34&amp;"-"&amp;$B$37,'Вставить отчет '!$H:$H)),0)</f>
        <v>0</v>
      </c>
      <c r="L37" s="29">
        <f>IFERROR(IF(SUMIF('Вставить отчет '!$P:$P,$C$33&amp;"-"&amp;L$34&amp;"-"&amp;$B$37,'Вставить отчет '!$H:$H)&gt;VLOOKUP($C$33&amp;"-"&amp;L$34&amp;"-"&amp;$B$37,'Вставить отчет '!$P:$S,4,0),SUMIF('Вставить отчет '!$P:$P,$C$33&amp;"-"&amp;L$34&amp;"-"&amp;$B$37,'Вставить отчет '!$H:$H),SUMIF('Вставить отчет '!$P:$P,$C$33&amp;"-"&amp;L$34&amp;"-"&amp;$B$37,'Вставить отчет '!$H:$H)),0)</f>
        <v>0</v>
      </c>
      <c r="M37" s="29">
        <f>IFERROR(IF(SUMIF('Вставить отчет '!$P:$P,$C$33&amp;"-"&amp;M$34&amp;"-"&amp;$B$37,'Вставить отчет '!$H:$H)&gt;VLOOKUP($C$33&amp;"-"&amp;M$34&amp;"-"&amp;$B$37,'Вставить отчет '!$P:$S,4,0),SUMIF('Вставить отчет '!$P:$P,$C$33&amp;"-"&amp;M$34&amp;"-"&amp;$B$37,'Вставить отчет '!$H:$H),SUMIF('Вставить отчет '!$P:$P,$C$33&amp;"-"&amp;M$34&amp;"-"&amp;$B$37,'Вставить отчет '!$H:$H)),0)</f>
        <v>0</v>
      </c>
      <c r="N37" s="29">
        <f>IFERROR(IF(SUMIF('Вставить отчет '!$P:$P,$C$33&amp;"-"&amp;N$34&amp;"-"&amp;$B$37,'Вставить отчет '!$H:$H)&gt;VLOOKUP($C$33&amp;"-"&amp;N$34&amp;"-"&amp;$B$37,'Вставить отчет '!$P:$S,4,0),SUMIF('Вставить отчет '!$P:$P,$C$33&amp;"-"&amp;N$34&amp;"-"&amp;$B$37,'Вставить отчет '!$H:$H),SUMIF('Вставить отчет '!$P:$P,$C$33&amp;"-"&amp;N$34&amp;"-"&amp;$B$37,'Вставить отчет '!$H:$H)),0)</f>
        <v>0</v>
      </c>
      <c r="O37" s="29">
        <f>IFERROR(IF(SUMIF('Вставить отчет '!$P:$P,$C$33&amp;"-"&amp;O$34&amp;"-"&amp;$B$37,'Вставить отчет '!$H:$H)&gt;VLOOKUP($C$33&amp;"-"&amp;O$34&amp;"-"&amp;$B$37,'Вставить отчет '!$P:$S,4,0),SUMIF('Вставить отчет '!$P:$P,$C$33&amp;"-"&amp;O$34&amp;"-"&amp;$B$37,'Вставить отчет '!$H:$H),SUMIF('Вставить отчет '!$P:$P,$C$33&amp;"-"&amp;O$34&amp;"-"&amp;$B$37,'Вставить отчет '!$H:$H)),0)</f>
        <v>0</v>
      </c>
      <c r="P37" s="29">
        <f>IFERROR(IF(SUMIF('Вставить отчет '!$P:$P,$C$33&amp;"-"&amp;P$34&amp;"-"&amp;$B$37,'Вставить отчет '!$H:$H)&gt;VLOOKUP($C$33&amp;"-"&amp;P$34&amp;"-"&amp;$B$37,'Вставить отчет '!$P:$S,4,0),SUMIF('Вставить отчет '!$P:$P,$C$33&amp;"-"&amp;P$34&amp;"-"&amp;$B$37,'Вставить отчет '!$H:$H),SUMIF('Вставить отчет '!$P:$P,$C$33&amp;"-"&amp;P$34&amp;"-"&amp;$B$37,'Вставить отчет '!$H:$H)),0)</f>
        <v>0</v>
      </c>
      <c r="Q37" s="29">
        <f>IFERROR(IF(SUMIF('Вставить отчет '!$P:$P,$C$33&amp;"-"&amp;Q$34&amp;"-"&amp;$B$37,'Вставить отчет '!$H:$H)&gt;VLOOKUP($C$33&amp;"-"&amp;Q$34&amp;"-"&amp;$B$37,'Вставить отчет '!$P:$S,4,0),SUMIF('Вставить отчет '!$P:$P,$C$33&amp;"-"&amp;Q$34&amp;"-"&amp;$B$37,'Вставить отчет '!$H:$H),SUMIF('Вставить отчет '!$P:$P,$C$33&amp;"-"&amp;Q$34&amp;"-"&amp;$B$37,'Вставить отчет '!$H:$H)),0)</f>
        <v>0</v>
      </c>
      <c r="R37" s="29">
        <f>IFERROR(IF(SUMIF('Вставить отчет '!$P:$P,$C$33&amp;"-"&amp;R$34&amp;"-"&amp;$B$37,'Вставить отчет '!$H:$H)&gt;VLOOKUP($C$33&amp;"-"&amp;R$34&amp;"-"&amp;$B$37,'Вставить отчет '!$P:$S,4,0),SUMIF('Вставить отчет '!$P:$P,$C$33&amp;"-"&amp;R$34&amp;"-"&amp;$B$37,'Вставить отчет '!$H:$H),SUMIF('Вставить отчет '!$P:$P,$C$33&amp;"-"&amp;R$34&amp;"-"&amp;$B$37,'Вставить отчет '!$H:$H)),0)</f>
        <v>0</v>
      </c>
      <c r="S37" s="29">
        <f>IFERROR(IF(SUMIF('Вставить отчет '!$P:$P,$C$33&amp;"-"&amp;S$34&amp;"-"&amp;$B$37,'Вставить отчет '!$H:$H)&gt;VLOOKUP($C$33&amp;"-"&amp;S$34&amp;"-"&amp;$B$37,'Вставить отчет '!$P:$S,4,0),SUMIF('Вставить отчет '!$P:$P,$C$33&amp;"-"&amp;S$34&amp;"-"&amp;$B$37,'Вставить отчет '!$H:$H),SUMIF('Вставить отчет '!$P:$P,$C$33&amp;"-"&amp;S$34&amp;"-"&amp;$B$37,'Вставить отчет '!$H:$H)),0)</f>
        <v>0</v>
      </c>
      <c r="T37" s="29">
        <f>IFERROR(IF(SUMIF('Вставить отчет '!$P:$P,$C$33&amp;"-"&amp;T$34&amp;"-"&amp;$B$37,'Вставить отчет '!$H:$H)&gt;VLOOKUP($C$33&amp;"-"&amp;T$34&amp;"-"&amp;$B$37,'Вставить отчет '!$P:$S,4,0),SUMIF('Вставить отчет '!$P:$P,$C$33&amp;"-"&amp;T$34&amp;"-"&amp;$B$37,'Вставить отчет '!$H:$H),SUMIF('Вставить отчет '!$P:$P,$C$33&amp;"-"&amp;T$34&amp;"-"&amp;$B$37,'Вставить отчет '!$H:$H)),0)</f>
        <v>0</v>
      </c>
      <c r="U37" s="29">
        <f>IFERROR(IF(SUMIF('Вставить отчет '!$P:$P,$C$33&amp;"-"&amp;U$34&amp;"-"&amp;$B$37,'Вставить отчет '!$H:$H)&gt;VLOOKUP($C$33&amp;"-"&amp;U$34&amp;"-"&amp;$B$37,'Вставить отчет '!$P:$S,4,0),SUMIF('Вставить отчет '!$P:$P,$C$33&amp;"-"&amp;U$34&amp;"-"&amp;$B$37,'Вставить отчет '!$H:$H),SUMIF('Вставить отчет '!$P:$P,$C$33&amp;"-"&amp;U$34&amp;"-"&amp;$B$37,'Вставить отчет '!$H:$H)),0)</f>
        <v>0</v>
      </c>
      <c r="V37" s="29">
        <f>IFERROR(IF(SUMIF('Вставить отчет '!$P:$P,$C$33&amp;"-"&amp;V$34&amp;"-"&amp;$B$37,'Вставить отчет '!$H:$H)&gt;VLOOKUP($C$33&amp;"-"&amp;V$34&amp;"-"&amp;$B$37,'Вставить отчет '!$P:$S,4,0),SUMIF('Вставить отчет '!$P:$P,$C$33&amp;"-"&amp;V$34&amp;"-"&amp;$B$37,'Вставить отчет '!$H:$H),SUMIF('Вставить отчет '!$P:$P,$C$33&amp;"-"&amp;V$34&amp;"-"&amp;$B$37,'Вставить отчет '!$H:$H)),0)</f>
        <v>0</v>
      </c>
      <c r="W37" s="29">
        <f>IFERROR(IF(SUMIF('Вставить отчет '!$P:$P,$C$33&amp;"-"&amp;W$34&amp;"-"&amp;$B$37,'Вставить отчет '!$H:$H)&gt;VLOOKUP($C$33&amp;"-"&amp;W$34&amp;"-"&amp;$B$37,'Вставить отчет '!$P:$S,4,0),SUMIF('Вставить отчет '!$P:$P,$C$33&amp;"-"&amp;W$34&amp;"-"&amp;$B$37,'Вставить отчет '!$H:$H),SUMIF('Вставить отчет '!$P:$P,$C$33&amp;"-"&amp;W$34&amp;"-"&amp;$B$37,'Вставить отчет '!$H:$H)),0)</f>
        <v>0</v>
      </c>
      <c r="X37" s="29">
        <f>IFERROR(IF(SUMIF('Вставить отчет '!$P:$P,$C$33&amp;"-"&amp;X$34&amp;"-"&amp;$B$37,'Вставить отчет '!$H:$H)&gt;VLOOKUP($C$33&amp;"-"&amp;X$34&amp;"-"&amp;$B$37,'Вставить отчет '!$P:$S,4,0),SUMIF('Вставить отчет '!$P:$P,$C$33&amp;"-"&amp;X$34&amp;"-"&amp;$B$37,'Вставить отчет '!$H:$H),SUMIF('Вставить отчет '!$P:$P,$C$33&amp;"-"&amp;X$34&amp;"-"&amp;$B$37,'Вставить отчет '!$H:$H)),0)</f>
        <v>0</v>
      </c>
      <c r="Y37" s="29">
        <f>IFERROR(IF(SUMIF('Вставить отчет '!$P:$P,$C$33&amp;"-"&amp;Y$34&amp;"-"&amp;$B$37,'Вставить отчет '!$H:$H)&gt;VLOOKUP($C$33&amp;"-"&amp;Y$34&amp;"-"&amp;$B$37,'Вставить отчет '!$P:$S,4,0),SUMIF('Вставить отчет '!$P:$P,$C$33&amp;"-"&amp;Y$34&amp;"-"&amp;$B$37,'Вставить отчет '!$H:$H),SUMIF('Вставить отчет '!$P:$P,$C$33&amp;"-"&amp;Y$34&amp;"-"&amp;$B$37,'Вставить отчет '!$H:$H)),0)</f>
        <v>0</v>
      </c>
      <c r="Z37" s="29">
        <f>IFERROR(IF(SUMIF('Вставить отчет '!$P:$P,$C$33&amp;"-"&amp;Z$34&amp;"-"&amp;$B$37,'Вставить отчет '!$H:$H)&gt;VLOOKUP($C$33&amp;"-"&amp;Z$34&amp;"-"&amp;$B$37,'Вставить отчет '!$P:$S,4,0),SUMIF('Вставить отчет '!$P:$P,$C$33&amp;"-"&amp;Z$34&amp;"-"&amp;$B$37,'Вставить отчет '!$H:$H),SUMIF('Вставить отчет '!$P:$P,$C$33&amp;"-"&amp;Z$34&amp;"-"&amp;$B$37,'Вставить отчет '!$H:$H)),0)</f>
        <v>0</v>
      </c>
      <c r="AA37" s="29">
        <f>IFERROR(IF(SUMIF('Вставить отчет '!$P:$P,$C$33&amp;"-"&amp;AA$34&amp;"-"&amp;$B$37,'Вставить отчет '!$H:$H)&gt;VLOOKUP($C$33&amp;"-"&amp;AA$34&amp;"-"&amp;$B$37,'Вставить отчет '!$P:$S,4,0),SUMIF('Вставить отчет '!$P:$P,$C$33&amp;"-"&amp;AA$34&amp;"-"&amp;$B$37,'Вставить отчет '!$H:$H),SUMIF('Вставить отчет '!$P:$P,$C$33&amp;"-"&amp;AA$34&amp;"-"&amp;$B$37,'Вставить отчет '!$H:$H)),0)</f>
        <v>0</v>
      </c>
      <c r="AB37" s="29">
        <f>IFERROR(IF(SUMIF('Вставить отчет '!$P:$P,$C$33&amp;"-"&amp;AB$34&amp;"-"&amp;$B$37,'Вставить отчет '!$H:$H)&gt;VLOOKUP($C$33&amp;"-"&amp;AB$34&amp;"-"&amp;$B$37,'Вставить отчет '!$P:$S,4,0),SUMIF('Вставить отчет '!$P:$P,$C$33&amp;"-"&amp;AB$34&amp;"-"&amp;$B$37,'Вставить отчет '!$H:$H),SUMIF('Вставить отчет '!$P:$P,$C$33&amp;"-"&amp;AB$34&amp;"-"&amp;$B$37,'Вставить отчет '!$H:$H)),0)</f>
        <v>0</v>
      </c>
      <c r="AC37" s="29">
        <f>IFERROR(IF(SUMIF('Вставить отчет '!$P:$P,$C$33&amp;"-"&amp;AC$34&amp;"-"&amp;$B$37,'Вставить отчет '!$H:$H)&gt;VLOOKUP($C$33&amp;"-"&amp;AC$34&amp;"-"&amp;$B$37,'Вставить отчет '!$P:$S,4,0),SUMIF('Вставить отчет '!$P:$P,$C$33&amp;"-"&amp;AC$34&amp;"-"&amp;$B$37,'Вставить отчет '!$H:$H),SUMIF('Вставить отчет '!$P:$P,$C$33&amp;"-"&amp;AC$34&amp;"-"&amp;$B$37,'Вставить отчет '!$H:$H)),0)</f>
        <v>0</v>
      </c>
      <c r="AD37" s="29">
        <f>IFERROR(IF(SUMIF('Вставить отчет '!$P:$P,$C$33&amp;"-"&amp;AD$34&amp;"-"&amp;$B$37,'Вставить отчет '!$H:$H)&gt;VLOOKUP($C$33&amp;"-"&amp;AD$34&amp;"-"&amp;$B$37,'Вставить отчет '!$P:$S,4,0),SUMIF('Вставить отчет '!$P:$P,$C$33&amp;"-"&amp;AD$34&amp;"-"&amp;$B$37,'Вставить отчет '!$H:$H),SUMIF('Вставить отчет '!$P:$P,$C$33&amp;"-"&amp;AD$34&amp;"-"&amp;$B$37,'Вставить отчет '!$H:$H)),0)</f>
        <v>0</v>
      </c>
      <c r="AE37" s="29">
        <f>IFERROR(IF(SUMIF('Вставить отчет '!$P:$P,$C$33&amp;"-"&amp;AE$34&amp;"-"&amp;$B$37,'Вставить отчет '!$H:$H)&gt;VLOOKUP($C$33&amp;"-"&amp;AE$34&amp;"-"&amp;$B$37,'Вставить отчет '!$P:$S,4,0),SUMIF('Вставить отчет '!$P:$P,$C$33&amp;"-"&amp;AE$34&amp;"-"&amp;$B$37,'Вставить отчет '!$H:$H),SUMIF('Вставить отчет '!$P:$P,$C$33&amp;"-"&amp;AE$34&amp;"-"&amp;$B$37,'Вставить отчет '!$H:$H)),0)</f>
        <v>0</v>
      </c>
      <c r="AF37" s="29">
        <f>IFERROR(IF(SUMIF('Вставить отчет '!$P:$P,$C$33&amp;"-"&amp;AF$34&amp;"-"&amp;$B$37,'Вставить отчет '!$H:$H)&gt;VLOOKUP($C$33&amp;"-"&amp;AF$34&amp;"-"&amp;$B$37,'Вставить отчет '!$P:$S,4,0),SUMIF('Вставить отчет '!$P:$P,$C$33&amp;"-"&amp;AF$34&amp;"-"&amp;$B$37,'Вставить отчет '!$H:$H),SUMIF('Вставить отчет '!$P:$P,$C$33&amp;"-"&amp;AF$34&amp;"-"&amp;$B$37,'Вставить отчет '!$H:$H)),0)</f>
        <v>0</v>
      </c>
      <c r="AG37" s="29">
        <f>IFERROR(IF(SUMIF('Вставить отчет '!$P:$P,$C$33&amp;"-"&amp;AG$34&amp;"-"&amp;$B$37,'Вставить отчет '!$H:$H)&gt;VLOOKUP($C$33&amp;"-"&amp;AG$34&amp;"-"&amp;$B$37,'Вставить отчет '!$P:$S,4,0),SUMIF('Вставить отчет '!$P:$P,$C$33&amp;"-"&amp;AG$34&amp;"-"&amp;$B$37,'Вставить отчет '!$H:$H),SUMIF('Вставить отчет '!$P:$P,$C$33&amp;"-"&amp;AG$34&amp;"-"&amp;$B$37,'Вставить отчет '!$H:$H)),0)</f>
        <v>0</v>
      </c>
      <c r="AH37" s="29">
        <f>IFERROR(IF(SUMIF('Вставить отчет '!$P:$P,$C$33&amp;"-"&amp;AH$34&amp;"-"&amp;$B$37,'Вставить отчет '!$H:$H)&gt;VLOOKUP($C$33&amp;"-"&amp;AH$34&amp;"-"&amp;$B$37,'Вставить отчет '!$P:$S,4,0),SUMIF('Вставить отчет '!$P:$P,$C$33&amp;"-"&amp;AH$34&amp;"-"&amp;$B$37,'Вставить отчет '!$H:$H),SUMIF('Вставить отчет '!$P:$P,$C$33&amp;"-"&amp;AH$34&amp;"-"&amp;$B$37,'Вставить отчет '!$H:$H)),0)</f>
        <v>0</v>
      </c>
      <c r="AI37" s="29">
        <f>IFERROR(IF(SUMIF('Вставить отчет '!$P:$P,$C$33&amp;"-"&amp;AI$34&amp;"-"&amp;$B$37,'Вставить отчет '!$H:$H)&gt;VLOOKUP($C$33&amp;"-"&amp;AI$34&amp;"-"&amp;$B$37,'Вставить отчет '!$P:$S,4,0),SUMIF('Вставить отчет '!$P:$P,$C$33&amp;"-"&amp;AI$34&amp;"-"&amp;$B$37,'Вставить отчет '!$H:$H),SUMIF('Вставить отчет '!$P:$P,$C$33&amp;"-"&amp;AI$34&amp;"-"&amp;$B$37,'Вставить отчет '!$H:$H)),0)</f>
        <v>0</v>
      </c>
      <c r="AJ37" s="29">
        <f>IFERROR(IF(SUMIF('Вставить отчет '!$P:$P,$C$33&amp;"-"&amp;AJ$34&amp;"-"&amp;$B$37,'Вставить отчет '!$H:$H)&gt;VLOOKUP($C$33&amp;"-"&amp;AJ$34&amp;"-"&amp;$B$37,'Вставить отчет '!$P:$S,4,0),SUMIF('Вставить отчет '!$P:$P,$C$33&amp;"-"&amp;AJ$34&amp;"-"&amp;$B$37,'Вставить отчет '!$H:$H),SUMIF('Вставить отчет '!$P:$P,$C$33&amp;"-"&amp;AJ$34&amp;"-"&amp;$B$37,'Вставить отчет '!$H:$H)),0)</f>
        <v>0</v>
      </c>
      <c r="AK37" s="29">
        <f>IFERROR(IF(SUMIF('Вставить отчет '!$P:$P,$C$33&amp;"-"&amp;AK$34&amp;"-"&amp;$B$37,'Вставить отчет '!$H:$H)&gt;VLOOKUP($C$33&amp;"-"&amp;AK$34&amp;"-"&amp;$B$37,'Вставить отчет '!$P:$S,4,0),SUMIF('Вставить отчет '!$P:$P,$C$33&amp;"-"&amp;AK$34&amp;"-"&amp;$B$37,'Вставить отчет '!$H:$H),SUMIF('Вставить отчет '!$P:$P,$C$33&amp;"-"&amp;AK$34&amp;"-"&amp;$B$37,'Вставить отчет '!$H:$H)),0)</f>
        <v>0</v>
      </c>
      <c r="AL37" s="29">
        <f>IFERROR(IF(SUMIF('Вставить отчет '!$P:$P,$C$33&amp;"-"&amp;AL$34&amp;"-"&amp;$B$37,'Вставить отчет '!$H:$H)&gt;VLOOKUP($C$33&amp;"-"&amp;AL$34&amp;"-"&amp;$B$37,'Вставить отчет '!$P:$S,4,0),SUMIF('Вставить отчет '!$P:$P,$C$33&amp;"-"&amp;AL$34&amp;"-"&amp;$B$37,'Вставить отчет '!$H:$H),SUMIF('Вставить отчет '!$P:$P,$C$33&amp;"-"&amp;AL$34&amp;"-"&amp;$B$37,'Вставить отчет '!$H:$H)),0)</f>
        <v>0</v>
      </c>
      <c r="AM37" s="29">
        <f>IFERROR(IF(SUMIF('Вставить отчет '!$P:$P,$C$33&amp;"-"&amp;AM$34&amp;"-"&amp;$B$37,'Вставить отчет '!$H:$H)&gt;VLOOKUP($C$33&amp;"-"&amp;AM$34&amp;"-"&amp;$B$37,'Вставить отчет '!$P:$S,4,0),SUMIF('Вставить отчет '!$P:$P,$C$33&amp;"-"&amp;AM$34&amp;"-"&amp;$B$37,'Вставить отчет '!$H:$H),SUMIF('Вставить отчет '!$P:$P,$C$33&amp;"-"&amp;AM$34&amp;"-"&amp;$B$37,'Вставить отчет '!$H:$H)),0)</f>
        <v>0</v>
      </c>
      <c r="AN37" s="29">
        <f>IFERROR(IF(SUMIF('Вставить отчет '!$P:$P,$C$33&amp;"-"&amp;AN$34&amp;"-"&amp;$B$37,'Вставить отчет '!$H:$H)&gt;VLOOKUP($C$33&amp;"-"&amp;AN$34&amp;"-"&amp;$B$37,'Вставить отчет '!$P:$S,4,0),SUMIF('Вставить отчет '!$P:$P,$C$33&amp;"-"&amp;AN$34&amp;"-"&amp;$B$37,'Вставить отчет '!$H:$H),SUMIF('Вставить отчет '!$P:$P,$C$33&amp;"-"&amp;AN$34&amp;"-"&amp;$B$37,'Вставить отчет '!$H:$H)),0)</f>
        <v>0</v>
      </c>
      <c r="AO37" s="29">
        <f>IFERROR(IF(SUMIF('Вставить отчет '!$P:$P,$C$33&amp;"-"&amp;AO$34&amp;"-"&amp;$B$37,'Вставить отчет '!$H:$H)&gt;VLOOKUP($C$33&amp;"-"&amp;AO$34&amp;"-"&amp;$B$37,'Вставить отчет '!$P:$S,4,0),SUMIF('Вставить отчет '!$P:$P,$C$33&amp;"-"&amp;AO$34&amp;"-"&amp;$B$37,'Вставить отчет '!$H:$H),SUMIF('Вставить отчет '!$P:$P,$C$33&amp;"-"&amp;AO$34&amp;"-"&amp;$B$37,'Вставить отчет '!$H:$H)),0)</f>
        <v>0</v>
      </c>
      <c r="AP37" s="29">
        <f>IFERROR(IF(SUMIF('Вставить отчет '!$P:$P,$C$33&amp;"-"&amp;AP$34&amp;"-"&amp;$B$37,'Вставить отчет '!$H:$H)&gt;VLOOKUP($C$33&amp;"-"&amp;AP$34&amp;"-"&amp;$B$37,'Вставить отчет '!$P:$S,4,0),SUMIF('Вставить отчет '!$P:$P,$C$33&amp;"-"&amp;AP$34&amp;"-"&amp;$B$37,'Вставить отчет '!$H:$H),SUMIF('Вставить отчет '!$P:$P,$C$33&amp;"-"&amp;AP$34&amp;"-"&amp;$B$37,'Вставить отчет '!$H:$H)),0)</f>
        <v>0</v>
      </c>
      <c r="AQ37" s="29">
        <f>IFERROR(IF(SUMIF('Вставить отчет '!$P:$P,$C$33&amp;"-"&amp;AQ$34&amp;"-"&amp;$B$37,'Вставить отчет '!$H:$H)&gt;VLOOKUP($C$33&amp;"-"&amp;AQ$34&amp;"-"&amp;$B$37,'Вставить отчет '!$P:$S,4,0),SUMIF('Вставить отчет '!$P:$P,$C$33&amp;"-"&amp;AQ$34&amp;"-"&amp;$B$37,'Вставить отчет '!$H:$H),SUMIF('Вставить отчет '!$P:$P,$C$33&amp;"-"&amp;AQ$34&amp;"-"&amp;$B$37,'Вставить отчет '!$H:$H)),0)</f>
        <v>0</v>
      </c>
      <c r="AR37" s="29">
        <f>IFERROR(IF(SUMIF('Вставить отчет '!$P:$P,$C$33&amp;"-"&amp;AR$34&amp;"-"&amp;$B$37,'Вставить отчет '!$H:$H)&gt;VLOOKUP($C$33&amp;"-"&amp;AR$34&amp;"-"&amp;$B$37,'Вставить отчет '!$P:$S,4,0),SUMIF('Вставить отчет '!$P:$P,$C$33&amp;"-"&amp;AR$34&amp;"-"&amp;$B$37,'Вставить отчет '!$H:$H),SUMIF('Вставить отчет '!$P:$P,$C$33&amp;"-"&amp;AR$34&amp;"-"&amp;$B$37,'Вставить отчет '!$H:$H)),0)</f>
        <v>0</v>
      </c>
      <c r="AS37" s="29">
        <f>IFERROR(IF(SUMIF('Вставить отчет '!$P:$P,$C$33&amp;"-"&amp;AS$34&amp;"-"&amp;$B$37,'Вставить отчет '!$H:$H)&gt;VLOOKUP($C$33&amp;"-"&amp;AS$34&amp;"-"&amp;$B$37,'Вставить отчет '!$P:$S,4,0),SUMIF('Вставить отчет '!$P:$P,$C$33&amp;"-"&amp;AS$34&amp;"-"&amp;$B$37,'Вставить отчет '!$H:$H),SUMIF('Вставить отчет '!$P:$P,$C$33&amp;"-"&amp;AS$34&amp;"-"&amp;$B$37,'Вставить отчет '!$H:$H)),0)</f>
        <v>0</v>
      </c>
      <c r="AT37" s="29">
        <f>IFERROR(IF(SUMIF('Вставить отчет '!$P:$P,$C$33&amp;"-"&amp;AT$34&amp;"-"&amp;$B$37,'Вставить отчет '!$H:$H)&gt;VLOOKUP($C$33&amp;"-"&amp;AT$34&amp;"-"&amp;$B$37,'Вставить отчет '!$P:$S,4,0),SUMIF('Вставить отчет '!$P:$P,$C$33&amp;"-"&amp;AT$34&amp;"-"&amp;$B$37,'Вставить отчет '!$H:$H),SUMIF('Вставить отчет '!$P:$P,$C$33&amp;"-"&amp;AT$34&amp;"-"&amp;$B$37,'Вставить отчет '!$H:$H)),0)</f>
        <v>0</v>
      </c>
      <c r="AU37" s="29">
        <f>IFERROR(IF(SUMIF('Вставить отчет '!$P:$P,$C$33&amp;"-"&amp;AU$34&amp;"-"&amp;$B$37,'Вставить отчет '!$H:$H)&gt;VLOOKUP($C$33&amp;"-"&amp;AU$34&amp;"-"&amp;$B$37,'Вставить отчет '!$P:$S,4,0),SUMIF('Вставить отчет '!$P:$P,$C$33&amp;"-"&amp;AU$34&amp;"-"&amp;$B$37,'Вставить отчет '!$H:$H),SUMIF('Вставить отчет '!$P:$P,$C$33&amp;"-"&amp;AU$34&amp;"-"&amp;$B$37,'Вставить отчет '!$H:$H)),0)</f>
        <v>0</v>
      </c>
      <c r="AV37" s="29">
        <f>IFERROR(IF(SUMIF('Вставить отчет '!$P:$P,$C$33&amp;"-"&amp;AV$34&amp;"-"&amp;$B$37,'Вставить отчет '!$H:$H)&gt;VLOOKUP($C$33&amp;"-"&amp;AV$34&amp;"-"&amp;$B$37,'Вставить отчет '!$P:$S,4,0),SUMIF('Вставить отчет '!$P:$P,$C$33&amp;"-"&amp;AV$34&amp;"-"&amp;$B$37,'Вставить отчет '!$H:$H),SUMIF('Вставить отчет '!$P:$P,$C$33&amp;"-"&amp;AV$34&amp;"-"&amp;$B$37,'Вставить отчет '!$H:$H)),0)</f>
        <v>0</v>
      </c>
      <c r="AW37" s="29">
        <f>IFERROR(IF(SUMIF('Вставить отчет '!$P:$P,$C$33&amp;"-"&amp;AW$34&amp;"-"&amp;$B$37,'Вставить отчет '!$H:$H)&gt;VLOOKUP($C$33&amp;"-"&amp;AW$34&amp;"-"&amp;$B$37,'Вставить отчет '!$P:$S,4,0),SUMIF('Вставить отчет '!$P:$P,$C$33&amp;"-"&amp;AW$34&amp;"-"&amp;$B$37,'Вставить отчет '!$H:$H),SUMIF('Вставить отчет '!$P:$P,$C$33&amp;"-"&amp;AW$34&amp;"-"&amp;$B$37,'Вставить отчет '!$H:$H)),0)</f>
        <v>0</v>
      </c>
      <c r="AX37" s="29">
        <f>IFERROR(IF(SUMIF('Вставить отчет '!$P:$P,$C$33&amp;"-"&amp;AX$34&amp;"-"&amp;$B$37,'Вставить отчет '!$H:$H)&gt;VLOOKUP($C$33&amp;"-"&amp;AX$34&amp;"-"&amp;$B$37,'Вставить отчет '!$P:$S,4,0),SUMIF('Вставить отчет '!$P:$P,$C$33&amp;"-"&amp;AX$34&amp;"-"&amp;$B$37,'Вставить отчет '!$H:$H),SUMIF('Вставить отчет '!$P:$P,$C$33&amp;"-"&amp;AX$34&amp;"-"&amp;$B$37,'Вставить отчет '!$H:$H)),0)</f>
        <v>0</v>
      </c>
      <c r="AY37" s="29">
        <f>IFERROR(IF(SUMIF('Вставить отчет '!$P:$P,$C$33&amp;"-"&amp;AY$34&amp;"-"&amp;$B$37,'Вставить отчет '!$H:$H)&gt;VLOOKUP($C$33&amp;"-"&amp;AY$34&amp;"-"&amp;$B$37,'Вставить отчет '!$P:$S,4,0),SUMIF('Вставить отчет '!$P:$P,$C$33&amp;"-"&amp;AY$34&amp;"-"&amp;$B$37,'Вставить отчет '!$H:$H),SUMIF('Вставить отчет '!$P:$P,$C$33&amp;"-"&amp;AY$34&amp;"-"&amp;$B$37,'Вставить отчет '!$H:$H)),0)</f>
        <v>0</v>
      </c>
      <c r="AZ37" s="29">
        <f>IFERROR(IF(SUMIF('Вставить отчет '!$P:$P,$C$33&amp;"-"&amp;AZ$34&amp;"-"&amp;$B$37,'Вставить отчет '!$H:$H)&gt;VLOOKUP($C$33&amp;"-"&amp;AZ$34&amp;"-"&amp;$B$37,'Вставить отчет '!$P:$S,4,0),SUMIF('Вставить отчет '!$P:$P,$C$33&amp;"-"&amp;AZ$34&amp;"-"&amp;$B$37,'Вставить отчет '!$H:$H),SUMIF('Вставить отчет '!$P:$P,$C$33&amp;"-"&amp;AZ$34&amp;"-"&amp;$B$37,'Вставить отчет '!$H:$H)),0)</f>
        <v>0</v>
      </c>
      <c r="BA37" s="29">
        <f>IFERROR(IF(SUMIF('Вставить отчет '!$P:$P,$C$33&amp;"-"&amp;BA$34&amp;"-"&amp;$B$37,'Вставить отчет '!$H:$H)&gt;VLOOKUP($C$33&amp;"-"&amp;BA$34&amp;"-"&amp;$B$37,'Вставить отчет '!$P:$S,4,0),SUMIF('Вставить отчет '!$P:$P,$C$33&amp;"-"&amp;BA$34&amp;"-"&amp;$B$37,'Вставить отчет '!$H:$H),SUMIF('Вставить отчет '!$P:$P,$C$33&amp;"-"&amp;BA$34&amp;"-"&amp;$B$37,'Вставить отчет '!$H:$H)),0)</f>
        <v>0</v>
      </c>
      <c r="BB37" s="29">
        <f>IFERROR(IF(SUMIF('Вставить отчет '!$P:$P,$C$33&amp;"-"&amp;BB$34&amp;"-"&amp;$B$37,'Вставить отчет '!$H:$H)&gt;VLOOKUP($C$33&amp;"-"&amp;BB$34&amp;"-"&amp;$B$37,'Вставить отчет '!$P:$S,4,0),SUMIF('Вставить отчет '!$P:$P,$C$33&amp;"-"&amp;BB$34&amp;"-"&amp;$B$37,'Вставить отчет '!$H:$H),SUMIF('Вставить отчет '!$P:$P,$C$33&amp;"-"&amp;BB$34&amp;"-"&amp;$B$37,'Вставить отчет '!$H:$H)),0)</f>
        <v>0</v>
      </c>
      <c r="BC37" s="29">
        <f>IFERROR(IF(SUMIF('Вставить отчет '!$P:$P,$C$33&amp;"-"&amp;BC$34&amp;"-"&amp;$B$37,'Вставить отчет '!$H:$H)&gt;VLOOKUP($C$33&amp;"-"&amp;BC$34&amp;"-"&amp;$B$37,'Вставить отчет '!$P:$S,4,0),SUMIF('Вставить отчет '!$P:$P,$C$33&amp;"-"&amp;BC$34&amp;"-"&amp;$B$37,'Вставить отчет '!$H:$H),SUMIF('Вставить отчет '!$P:$P,$C$33&amp;"-"&amp;BC$34&amp;"-"&amp;$B$37,'Вставить отчет '!$H:$H)),0)</f>
        <v>0</v>
      </c>
      <c r="BD37" s="29">
        <f>IFERROR(IF(SUMIF('Вставить отчет '!$P:$P,$C$33&amp;"-"&amp;BD$34&amp;"-"&amp;$B$37,'Вставить отчет '!$H:$H)&gt;VLOOKUP($C$33&amp;"-"&amp;BD$34&amp;"-"&amp;$B$37,'Вставить отчет '!$P:$S,4,0),SUMIF('Вставить отчет '!$P:$P,$C$33&amp;"-"&amp;BD$34&amp;"-"&amp;$B$37,'Вставить отчет '!$H:$H),SUMIF('Вставить отчет '!$P:$P,$C$33&amp;"-"&amp;BD$34&amp;"-"&amp;$B$37,'Вставить отчет '!$H:$H)),0)</f>
        <v>0</v>
      </c>
      <c r="BE37" s="29">
        <f>IFERROR(IF(SUMIF('Вставить отчет '!$P:$P,$C$33&amp;"-"&amp;BE$34&amp;"-"&amp;$B$37,'Вставить отчет '!$H:$H)&gt;VLOOKUP($C$33&amp;"-"&amp;BE$34&amp;"-"&amp;$B$37,'Вставить отчет '!$P:$S,4,0),SUMIF('Вставить отчет '!$P:$P,$C$33&amp;"-"&amp;BE$34&amp;"-"&amp;$B$37,'Вставить отчет '!$H:$H),SUMIF('Вставить отчет '!$P:$P,$C$33&amp;"-"&amp;BE$34&amp;"-"&amp;$B$37,'Вставить отчет '!$H:$H)),0)</f>
        <v>0</v>
      </c>
      <c r="BF37" s="29">
        <f>IFERROR(IF(SUMIF('Вставить отчет '!$P:$P,$C$33&amp;"-"&amp;BF$34&amp;"-"&amp;$B$37,'Вставить отчет '!$H:$H)&gt;VLOOKUP($C$33&amp;"-"&amp;BF$34&amp;"-"&amp;$B$37,'Вставить отчет '!$P:$S,4,0),SUMIF('Вставить отчет '!$P:$P,$C$33&amp;"-"&amp;BF$34&amp;"-"&amp;$B$37,'Вставить отчет '!$H:$H),SUMIF('Вставить отчет '!$P:$P,$C$33&amp;"-"&amp;BF$34&amp;"-"&amp;$B$37,'Вставить отчет '!$H:$H)),0)</f>
        <v>0</v>
      </c>
      <c r="BG37" s="29">
        <f>IFERROR(IF(SUMIF('Вставить отчет '!$P:$P,$C$33&amp;"-"&amp;BG$34&amp;"-"&amp;$B$37,'Вставить отчет '!$H:$H)&gt;VLOOKUP($C$33&amp;"-"&amp;BG$34&amp;"-"&amp;$B$37,'Вставить отчет '!$P:$S,4,0),SUMIF('Вставить отчет '!$P:$P,$C$33&amp;"-"&amp;BG$34&amp;"-"&amp;$B$37,'Вставить отчет '!$H:$H),SUMIF('Вставить отчет '!$P:$P,$C$33&amp;"-"&amp;BG$34&amp;"-"&amp;$B$37,'Вставить отчет '!$H:$H)),0)</f>
        <v>0</v>
      </c>
      <c r="BH37" s="29">
        <f>IFERROR(IF(SUMIF('Вставить отчет '!$P:$P,$C$33&amp;"-"&amp;BH$34&amp;"-"&amp;$B$37,'Вставить отчет '!$H:$H)&gt;VLOOKUP($C$33&amp;"-"&amp;BH$34&amp;"-"&amp;$B$37,'Вставить отчет '!$P:$S,4,0),SUMIF('Вставить отчет '!$P:$P,$C$33&amp;"-"&amp;BH$34&amp;"-"&amp;$B$37,'Вставить отчет '!$H:$H),SUMIF('Вставить отчет '!$P:$P,$C$33&amp;"-"&amp;BH$34&amp;"-"&amp;$B$37,'Вставить отчет '!$H:$H)),0)</f>
        <v>0</v>
      </c>
      <c r="BI37" s="29">
        <f>IFERROR(IF(SUMIF('Вставить отчет '!$P:$P,$C$33&amp;"-"&amp;BI$34&amp;"-"&amp;$B$37,'Вставить отчет '!$H:$H)&gt;VLOOKUP($C$33&amp;"-"&amp;BI$34&amp;"-"&amp;$B$37,'Вставить отчет '!$P:$S,4,0),SUMIF('Вставить отчет '!$P:$P,$C$33&amp;"-"&amp;BI$34&amp;"-"&amp;$B$37,'Вставить отчет '!$H:$H),SUMIF('Вставить отчет '!$P:$P,$C$33&amp;"-"&amp;BI$34&amp;"-"&amp;$B$37,'Вставить отчет '!$H:$H)),0)</f>
        <v>0</v>
      </c>
      <c r="BJ37" s="29">
        <f>IFERROR(IF(SUMIF('Вставить отчет '!$P:$P,$C$33&amp;"-"&amp;BJ$34&amp;"-"&amp;$B$37,'Вставить отчет '!$H:$H)&gt;VLOOKUP($C$33&amp;"-"&amp;BJ$34&amp;"-"&amp;$B$37,'Вставить отчет '!$P:$S,4,0),SUMIF('Вставить отчет '!$P:$P,$C$33&amp;"-"&amp;BJ$34&amp;"-"&amp;$B$37,'Вставить отчет '!$H:$H),SUMIF('Вставить отчет '!$P:$P,$C$33&amp;"-"&amp;BJ$34&amp;"-"&amp;$B$37,'Вставить отчет '!$H:$H)),0)</f>
        <v>0</v>
      </c>
      <c r="BK37" s="29">
        <f>IFERROR(IF(SUMIF('Вставить отчет '!$P:$P,$C$33&amp;"-"&amp;BK$34&amp;"-"&amp;$B$37,'Вставить отчет '!$H:$H)&gt;VLOOKUP($C$33&amp;"-"&amp;BK$34&amp;"-"&amp;$B$37,'Вставить отчет '!$P:$S,4,0),SUMIF('Вставить отчет '!$P:$P,$C$33&amp;"-"&amp;BK$34&amp;"-"&amp;$B$37,'Вставить отчет '!$H:$H),SUMIF('Вставить отчет '!$P:$P,$C$33&amp;"-"&amp;BK$34&amp;"-"&amp;$B$37,'Вставить отчет '!$H:$H)),0)</f>
        <v>0</v>
      </c>
      <c r="BL37" s="29">
        <f>IFERROR(IF(SUMIF('Вставить отчет '!$P:$P,$C$33&amp;"-"&amp;BL$34&amp;"-"&amp;$B$37,'Вставить отчет '!$H:$H)&gt;VLOOKUP($C$33&amp;"-"&amp;BL$34&amp;"-"&amp;$B$37,'Вставить отчет '!$P:$S,4,0),SUMIF('Вставить отчет '!$P:$P,$C$33&amp;"-"&amp;BL$34&amp;"-"&amp;$B$37,'Вставить отчет '!$H:$H),SUMIF('Вставить отчет '!$P:$P,$C$33&amp;"-"&amp;BL$34&amp;"-"&amp;$B$37,'Вставить отчет '!$H:$H)),0)</f>
        <v>0</v>
      </c>
      <c r="BM37" s="29">
        <f>IFERROR(IF(SUMIF('Вставить отчет '!$P:$P,$C$33&amp;"-"&amp;BM$34&amp;"-"&amp;$B$37,'Вставить отчет '!$H:$H)&gt;VLOOKUP($C$33&amp;"-"&amp;BM$34&amp;"-"&amp;$B$37,'Вставить отчет '!$P:$S,4,0),SUMIF('Вставить отчет '!$P:$P,$C$33&amp;"-"&amp;BM$34&amp;"-"&amp;$B$37,'Вставить отчет '!$H:$H),SUMIF('Вставить отчет '!$P:$P,$C$33&amp;"-"&amp;BM$34&amp;"-"&amp;$B$37,'Вставить отчет '!$H:$H)),0)</f>
        <v>0</v>
      </c>
      <c r="BN37" s="29">
        <f>IFERROR(IF(SUMIF('Вставить отчет '!$P:$P,$C$33&amp;"-"&amp;BN$34&amp;"-"&amp;$B$37,'Вставить отчет '!$H:$H)&gt;VLOOKUP($C$33&amp;"-"&amp;BN$34&amp;"-"&amp;$B$37,'Вставить отчет '!$P:$S,4,0),SUMIF('Вставить отчет '!$P:$P,$C$33&amp;"-"&amp;BN$34&amp;"-"&amp;$B$37,'Вставить отчет '!$H:$H),SUMIF('Вставить отчет '!$P:$P,$C$33&amp;"-"&amp;BN$34&amp;"-"&amp;$B$37,'Вставить отчет '!$H:$H)),0)</f>
        <v>0</v>
      </c>
      <c r="BO37" s="29">
        <f>IFERROR(IF(SUMIF('Вставить отчет '!$P:$P,$C$33&amp;"-"&amp;BO$34&amp;"-"&amp;$B$37,'Вставить отчет '!$H:$H)&gt;VLOOKUP($C$33&amp;"-"&amp;BO$34&amp;"-"&amp;$B$37,'Вставить отчет '!$P:$S,4,0),SUMIF('Вставить отчет '!$P:$P,$C$33&amp;"-"&amp;BO$34&amp;"-"&amp;$B$37,'Вставить отчет '!$H:$H),SUMIF('Вставить отчет '!$P:$P,$C$33&amp;"-"&amp;BO$34&amp;"-"&amp;$B$37,'Вставить отчет '!$H:$H)),0)</f>
        <v>0</v>
      </c>
      <c r="BP37" s="29">
        <f>IFERROR(IF(SUMIF('Вставить отчет '!$P:$P,$C$33&amp;"-"&amp;BP$34&amp;"-"&amp;$B$37,'Вставить отчет '!$H:$H)&gt;VLOOKUP($C$33&amp;"-"&amp;BP$34&amp;"-"&amp;$B$37,'Вставить отчет '!$P:$S,4,0),SUMIF('Вставить отчет '!$P:$P,$C$33&amp;"-"&amp;BP$34&amp;"-"&amp;$B$37,'Вставить отчет '!$H:$H),SUMIF('Вставить отчет '!$P:$P,$C$33&amp;"-"&amp;BP$34&amp;"-"&amp;$B$37,'Вставить отчет '!$H:$H)),0)</f>
        <v>0</v>
      </c>
      <c r="BQ37" s="29">
        <f>IFERROR(IF(SUMIF('Вставить отчет '!$P:$P,$C$33&amp;"-"&amp;BQ$34&amp;"-"&amp;$B$37,'Вставить отчет '!$H:$H)&gt;VLOOKUP($C$33&amp;"-"&amp;BQ$34&amp;"-"&amp;$B$37,'Вставить отчет '!$P:$S,4,0),SUMIF('Вставить отчет '!$P:$P,$C$33&amp;"-"&amp;BQ$34&amp;"-"&amp;$B$37,'Вставить отчет '!$H:$H),SUMIF('Вставить отчет '!$P:$P,$C$33&amp;"-"&amp;BQ$34&amp;"-"&amp;$B$37,'Вставить отчет '!$H:$H)),0)</f>
        <v>0</v>
      </c>
      <c r="BR37" s="29">
        <f>IFERROR(IF(SUMIF('Вставить отчет '!$P:$P,$C$33&amp;"-"&amp;BR$34&amp;"-"&amp;$B$37,'Вставить отчет '!$H:$H)&gt;VLOOKUP($C$33&amp;"-"&amp;BR$34&amp;"-"&amp;$B$37,'Вставить отчет '!$P:$S,4,0),SUMIF('Вставить отчет '!$P:$P,$C$33&amp;"-"&amp;BR$34&amp;"-"&amp;$B$37,'Вставить отчет '!$H:$H),SUMIF('Вставить отчет '!$P:$P,$C$33&amp;"-"&amp;BR$34&amp;"-"&amp;$B$37,'Вставить отчет '!$H:$H)),0)</f>
        <v>0</v>
      </c>
      <c r="BS37" s="29">
        <f>IFERROR(IF(SUMIF('Вставить отчет '!$P:$P,$C$33&amp;"-"&amp;BS$34&amp;"-"&amp;$B$37,'Вставить отчет '!$H:$H)&gt;VLOOKUP($C$33&amp;"-"&amp;BS$34&amp;"-"&amp;$B$37,'Вставить отчет '!$P:$S,4,0),SUMIF('Вставить отчет '!$P:$P,$C$33&amp;"-"&amp;BS$34&amp;"-"&amp;$B$37,'Вставить отчет '!$H:$H),SUMIF('Вставить отчет '!$P:$P,$C$33&amp;"-"&amp;BS$34&amp;"-"&amp;$B$37,'Вставить отчет '!$H:$H)),0)</f>
        <v>7</v>
      </c>
      <c r="BT37" s="29">
        <f>IFERROR(IF(SUMIF('Вставить отчет '!$P:$P,$C$33&amp;"-"&amp;BT$34&amp;"-"&amp;$B$37,'Вставить отчет '!$H:$H)&gt;VLOOKUP($C$33&amp;"-"&amp;BT$34&amp;"-"&amp;$B$37,'Вставить отчет '!$P:$S,4,0),SUMIF('Вставить отчет '!$P:$P,$C$33&amp;"-"&amp;BT$34&amp;"-"&amp;$B$37,'Вставить отчет '!$H:$H),SUMIF('Вставить отчет '!$P:$P,$C$33&amp;"-"&amp;BT$34&amp;"-"&amp;$B$37,'Вставить отчет '!$H:$H)),0)</f>
        <v>0</v>
      </c>
      <c r="BU37" s="29">
        <f>IFERROR(IF(SUMIF('Вставить отчет '!$P:$P,$C$33&amp;"-"&amp;BU$34&amp;"-"&amp;$B$37,'Вставить отчет '!$H:$H)&gt;VLOOKUP($C$33&amp;"-"&amp;BU$34&amp;"-"&amp;$B$37,'Вставить отчет '!$P:$S,4,0),SUMIF('Вставить отчет '!$P:$P,$C$33&amp;"-"&amp;BU$34&amp;"-"&amp;$B$37,'Вставить отчет '!$H:$H),SUMIF('Вставить отчет '!$P:$P,$C$33&amp;"-"&amp;BU$34&amp;"-"&amp;$B$37,'Вставить отчет '!$H:$H)),0)</f>
        <v>0</v>
      </c>
      <c r="BV37" s="29">
        <f>IFERROR(IF(SUMIF('Вставить отчет '!$P:$P,$C$33&amp;"-"&amp;BV$34&amp;"-"&amp;$B$37,'Вставить отчет '!$H:$H)&gt;VLOOKUP($C$33&amp;"-"&amp;BV$34&amp;"-"&amp;$B$37,'Вставить отчет '!$P:$S,4,0),SUMIF('Вставить отчет '!$P:$P,$C$33&amp;"-"&amp;BV$34&amp;"-"&amp;$B$37,'Вставить отчет '!$H:$H),SUMIF('Вставить отчет '!$P:$P,$C$33&amp;"-"&amp;BV$34&amp;"-"&amp;$B$37,'Вставить отчет '!$H:$H)),0)</f>
        <v>0</v>
      </c>
      <c r="BW37" s="29">
        <f>IFERROR(IF(SUMIF('Вставить отчет '!$P:$P,$C$33&amp;"-"&amp;BW$34&amp;"-"&amp;$B$37,'Вставить отчет '!$H:$H)&gt;VLOOKUP($C$33&amp;"-"&amp;BW$34&amp;"-"&amp;$B$37,'Вставить отчет '!$P:$S,4,0),SUMIF('Вставить отчет '!$P:$P,$C$33&amp;"-"&amp;BW$34&amp;"-"&amp;$B$37,'Вставить отчет '!$H:$H),SUMIF('Вставить отчет '!$P:$P,$C$33&amp;"-"&amp;BW$34&amp;"-"&amp;$B$37,'Вставить отчет '!$H:$H)),0)</f>
        <v>0</v>
      </c>
      <c r="BX37" s="29">
        <f>IFERROR(IF(SUMIF('Вставить отчет '!$P:$P,$C$33&amp;"-"&amp;BX$34&amp;"-"&amp;$B$37,'Вставить отчет '!$H:$H)&gt;VLOOKUP($C$33&amp;"-"&amp;BX$34&amp;"-"&amp;$B$37,'Вставить отчет '!$P:$S,4,0),SUMIF('Вставить отчет '!$P:$P,$C$33&amp;"-"&amp;BX$34&amp;"-"&amp;$B$37,'Вставить отчет '!$H:$H),SUMIF('Вставить отчет '!$P:$P,$C$33&amp;"-"&amp;BX$34&amp;"-"&amp;$B$37,'Вставить отчет '!$H:$H)),0)</f>
        <v>0</v>
      </c>
      <c r="BY37" s="29">
        <f>IFERROR(IF(SUMIF('Вставить отчет '!$P:$P,$C$33&amp;"-"&amp;BY$34&amp;"-"&amp;$B$37,'Вставить отчет '!$H:$H)&gt;VLOOKUP($C$33&amp;"-"&amp;BY$34&amp;"-"&amp;$B$37,'Вставить отчет '!$P:$S,4,0),SUMIF('Вставить отчет '!$P:$P,$C$33&amp;"-"&amp;BY$34&amp;"-"&amp;$B$37,'Вставить отчет '!$H:$H),SUMIF('Вставить отчет '!$P:$P,$C$33&amp;"-"&amp;BY$34&amp;"-"&amp;$B$37,'Вставить отчет '!$H:$H)),0)</f>
        <v>0</v>
      </c>
      <c r="BZ37" s="29">
        <f>IFERROR(IF(SUMIF('Вставить отчет '!$P:$P,$C$33&amp;"-"&amp;BZ$34&amp;"-"&amp;$B$37,'Вставить отчет '!$H:$H)&gt;VLOOKUP($C$33&amp;"-"&amp;BZ$34&amp;"-"&amp;$B$37,'Вставить отчет '!$P:$S,4,0),SUMIF('Вставить отчет '!$P:$P,$C$33&amp;"-"&amp;BZ$34&amp;"-"&amp;$B$37,'Вставить отчет '!$H:$H),SUMIF('Вставить отчет '!$P:$P,$C$33&amp;"-"&amp;BZ$34&amp;"-"&amp;$B$37,'Вставить отчет '!$H:$H)),0)</f>
        <v>0</v>
      </c>
      <c r="CA37" s="29">
        <f>IFERROR(IF(SUMIF('Вставить отчет '!$P:$P,$C$33&amp;"-"&amp;CA$34&amp;"-"&amp;$B$37,'Вставить отчет '!$H:$H)&gt;VLOOKUP($C$33&amp;"-"&amp;CA$34&amp;"-"&amp;$B$37,'Вставить отчет '!$P:$S,4,0),SUMIF('Вставить отчет '!$P:$P,$C$33&amp;"-"&amp;CA$34&amp;"-"&amp;$B$37,'Вставить отчет '!$H:$H),SUMIF('Вставить отчет '!$P:$P,$C$33&amp;"-"&amp;CA$34&amp;"-"&amp;$B$37,'Вставить отчет '!$H:$H)),0)</f>
        <v>0</v>
      </c>
      <c r="CB37" s="29">
        <f>IFERROR(IF(SUMIF('Вставить отчет '!$P:$P,$C$33&amp;"-"&amp;CB$34&amp;"-"&amp;$B$37,'Вставить отчет '!$H:$H)&gt;VLOOKUP($C$33&amp;"-"&amp;CB$34&amp;"-"&amp;$B$37,'Вставить отчет '!$P:$S,4,0),SUMIF('Вставить отчет '!$P:$P,$C$33&amp;"-"&amp;CB$34&amp;"-"&amp;$B$37,'Вставить отчет '!$H:$H),SUMIF('Вставить отчет '!$P:$P,$C$33&amp;"-"&amp;CB$34&amp;"-"&amp;$B$37,'Вставить отчет '!$H:$H)),0)</f>
        <v>0</v>
      </c>
      <c r="CC37" s="29">
        <f>IFERROR(IF(SUMIF('Вставить отчет '!$P:$P,$C$33&amp;"-"&amp;CC$34&amp;"-"&amp;$B$37,'Вставить отчет '!$H:$H)&gt;VLOOKUP($C$33&amp;"-"&amp;CC$34&amp;"-"&amp;$B$37,'Вставить отчет '!$P:$S,4,0),SUMIF('Вставить отчет '!$P:$P,$C$33&amp;"-"&amp;CC$34&amp;"-"&amp;$B$37,'Вставить отчет '!$H:$H),SUMIF('Вставить отчет '!$P:$P,$C$33&amp;"-"&amp;CC$34&amp;"-"&amp;$B$37,'Вставить отчет '!$H:$H)),0)</f>
        <v>0</v>
      </c>
      <c r="CD37" s="29">
        <f>IFERROR(IF(SUMIF('Вставить отчет '!$P:$P,$C$33&amp;"-"&amp;CD$34&amp;"-"&amp;$B$37,'Вставить отчет '!$H:$H)&gt;VLOOKUP($C$33&amp;"-"&amp;CD$34&amp;"-"&amp;$B$37,'Вставить отчет '!$P:$S,4,0),SUMIF('Вставить отчет '!$P:$P,$C$33&amp;"-"&amp;CD$34&amp;"-"&amp;$B$37,'Вставить отчет '!$H:$H),SUMIF('Вставить отчет '!$P:$P,$C$33&amp;"-"&amp;CD$34&amp;"-"&amp;$B$37,'Вставить отчет '!$H:$H)),0)</f>
        <v>0</v>
      </c>
      <c r="CE37" s="29">
        <f>IFERROR(IF(SUMIF('Вставить отчет '!$P:$P,$C$33&amp;"-"&amp;CE$34&amp;"-"&amp;$B$37,'Вставить отчет '!$H:$H)&gt;VLOOKUP($C$33&amp;"-"&amp;CE$34&amp;"-"&amp;$B$37,'Вставить отчет '!$P:$S,4,0),SUMIF('Вставить отчет '!$P:$P,$C$33&amp;"-"&amp;CE$34&amp;"-"&amp;$B$37,'Вставить отчет '!$H:$H),SUMIF('Вставить отчет '!$P:$P,$C$33&amp;"-"&amp;CE$34&amp;"-"&amp;$B$37,'Вставить отчет '!$H:$H)),0)</f>
        <v>0</v>
      </c>
      <c r="CF37" s="29">
        <f>IFERROR(IF(SUMIF('Вставить отчет '!$P:$P,$C$33&amp;"-"&amp;CF$34&amp;"-"&amp;$B$37,'Вставить отчет '!$H:$H)&gt;VLOOKUP($C$33&amp;"-"&amp;CF$34&amp;"-"&amp;$B$37,'Вставить отчет '!$P:$S,4,0),SUMIF('Вставить отчет '!$P:$P,$C$33&amp;"-"&amp;CF$34&amp;"-"&amp;$B$37,'Вставить отчет '!$H:$H),SUMIF('Вставить отчет '!$P:$P,$C$33&amp;"-"&amp;CF$34&amp;"-"&amp;$B$37,'Вставить отчет '!$H:$H)),0)</f>
        <v>0</v>
      </c>
      <c r="CG37" s="29">
        <f>IFERROR(IF(SUMIF('Вставить отчет '!$P:$P,$C$33&amp;"-"&amp;CG$34&amp;"-"&amp;$B$37,'Вставить отчет '!$H:$H)&gt;VLOOKUP($C$33&amp;"-"&amp;CG$34&amp;"-"&amp;$B$37,'Вставить отчет '!$P:$S,4,0),SUMIF('Вставить отчет '!$P:$P,$C$33&amp;"-"&amp;CG$34&amp;"-"&amp;$B$37,'Вставить отчет '!$H:$H),SUMIF('Вставить отчет '!$P:$P,$C$33&amp;"-"&amp;CG$34&amp;"-"&amp;$B$37,'Вставить отчет '!$H:$H)),0)</f>
        <v>0</v>
      </c>
      <c r="CH37" s="29">
        <f>IFERROR(IF(SUMIF('Вставить отчет '!$P:$P,$C$33&amp;"-"&amp;CH$34&amp;"-"&amp;$B$37,'Вставить отчет '!$H:$H)&gt;VLOOKUP($C$33&amp;"-"&amp;CH$34&amp;"-"&amp;$B$37,'Вставить отчет '!$P:$S,4,0),SUMIF('Вставить отчет '!$P:$P,$C$33&amp;"-"&amp;CH$34&amp;"-"&amp;$B$37,'Вставить отчет '!$H:$H),SUMIF('Вставить отчет '!$P:$P,$C$33&amp;"-"&amp;CH$34&amp;"-"&amp;$B$37,'Вставить отчет '!$H:$H)),0)</f>
        <v>0</v>
      </c>
      <c r="CI37" s="29">
        <f>IFERROR(IF(SUMIF('Вставить отчет '!$P:$P,$C$33&amp;"-"&amp;CI$34&amp;"-"&amp;$B$37,'Вставить отчет '!$H:$H)&gt;VLOOKUP($C$33&amp;"-"&amp;CI$34&amp;"-"&amp;$B$37,'Вставить отчет '!$P:$S,4,0),SUMIF('Вставить отчет '!$P:$P,$C$33&amp;"-"&amp;CI$34&amp;"-"&amp;$B$37,'Вставить отчет '!$H:$H),SUMIF('Вставить отчет '!$P:$P,$C$33&amp;"-"&amp;CI$34&amp;"-"&amp;$B$37,'Вставить отчет '!$H:$H)),0)</f>
        <v>0</v>
      </c>
      <c r="CJ37" s="29">
        <f>IFERROR(IF(SUMIF('Вставить отчет '!$P:$P,$C$33&amp;"-"&amp;CJ$34&amp;"-"&amp;$B$37,'Вставить отчет '!$H:$H)&gt;VLOOKUP($C$33&amp;"-"&amp;CJ$34&amp;"-"&amp;$B$37,'Вставить отчет '!$P:$S,4,0),SUMIF('Вставить отчет '!$P:$P,$C$33&amp;"-"&amp;CJ$34&amp;"-"&amp;$B$37,'Вставить отчет '!$H:$H),SUMIF('Вставить отчет '!$P:$P,$C$33&amp;"-"&amp;CJ$34&amp;"-"&amp;$B$37,'Вставить отчет '!$H:$H)),0)</f>
        <v>0</v>
      </c>
      <c r="CK37" s="29">
        <f>IFERROR(IF(SUMIF('Вставить отчет '!$P:$P,$C$33&amp;"-"&amp;CK$34&amp;"-"&amp;$B$37,'Вставить отчет '!$H:$H)&gt;VLOOKUP($C$33&amp;"-"&amp;CK$34&amp;"-"&amp;$B$37,'Вставить отчет '!$P:$S,4,0),SUMIF('Вставить отчет '!$P:$P,$C$33&amp;"-"&amp;CK$34&amp;"-"&amp;$B$37,'Вставить отчет '!$H:$H),SUMIF('Вставить отчет '!$P:$P,$C$33&amp;"-"&amp;CK$34&amp;"-"&amp;$B$37,'Вставить отчет '!$H:$H)),0)</f>
        <v>0</v>
      </c>
      <c r="CL37" s="29">
        <f>IFERROR(IF(SUMIF('Вставить отчет '!$P:$P,$C$33&amp;"-"&amp;CL$34&amp;"-"&amp;$B$37,'Вставить отчет '!$H:$H)&gt;VLOOKUP($C$33&amp;"-"&amp;CL$34&amp;"-"&amp;$B$37,'Вставить отчет '!$P:$S,4,0),SUMIF('Вставить отчет '!$P:$P,$C$33&amp;"-"&amp;CL$34&amp;"-"&amp;$B$37,'Вставить отчет '!$H:$H),SUMIF('Вставить отчет '!$P:$P,$C$33&amp;"-"&amp;CL$34&amp;"-"&amp;$B$37,'Вставить отчет '!$H:$H)),0)</f>
        <v>0</v>
      </c>
      <c r="CM37" s="29">
        <f>IFERROR(IF(SUMIF('Вставить отчет '!$P:$P,$C$33&amp;"-"&amp;CM$34&amp;"-"&amp;$B$37,'Вставить отчет '!$H:$H)&gt;VLOOKUP($C$33&amp;"-"&amp;CM$34&amp;"-"&amp;$B$37,'Вставить отчет '!$P:$S,4,0),SUMIF('Вставить отчет '!$P:$P,$C$33&amp;"-"&amp;CM$34&amp;"-"&amp;$B$37,'Вставить отчет '!$H:$H),SUMIF('Вставить отчет '!$P:$P,$C$33&amp;"-"&amp;CM$34&amp;"-"&amp;$B$37,'Вставить отчет '!$H:$H)),0)</f>
        <v>0</v>
      </c>
      <c r="CN37" s="29">
        <f>IFERROR(IF(SUMIF('Вставить отчет '!$P:$P,$C$33&amp;"-"&amp;CN$34&amp;"-"&amp;$B$37,'Вставить отчет '!$H:$H)&gt;VLOOKUP($C$33&amp;"-"&amp;CN$34&amp;"-"&amp;$B$37,'Вставить отчет '!$P:$S,4,0),SUMIF('Вставить отчет '!$P:$P,$C$33&amp;"-"&amp;CN$34&amp;"-"&amp;$B$37,'Вставить отчет '!$H:$H),SUMIF('Вставить отчет '!$P:$P,$C$33&amp;"-"&amp;CN$34&amp;"-"&amp;$B$37,'Вставить отчет '!$H:$H)),0)</f>
        <v>0</v>
      </c>
      <c r="CO37" s="29">
        <f>IFERROR(IF(SUMIF('Вставить отчет '!$P:$P,$C$33&amp;"-"&amp;CO$34&amp;"-"&amp;$B$37,'Вставить отчет '!$H:$H)&gt;VLOOKUP($C$33&amp;"-"&amp;CO$34&amp;"-"&amp;$B$37,'Вставить отчет '!$P:$S,4,0),SUMIF('Вставить отчет '!$P:$P,$C$33&amp;"-"&amp;CO$34&amp;"-"&amp;$B$37,'Вставить отчет '!$H:$H),SUMIF('Вставить отчет '!$P:$P,$C$33&amp;"-"&amp;CO$34&amp;"-"&amp;$B$37,'Вставить отчет '!$H:$H)),0)</f>
        <v>0</v>
      </c>
      <c r="CP37" s="29">
        <f>IFERROR(IF(SUMIF('Вставить отчет '!$P:$P,$C$33&amp;"-"&amp;CP$34&amp;"-"&amp;$B$37,'Вставить отчет '!$H:$H)&gt;VLOOKUP($C$33&amp;"-"&amp;CP$34&amp;"-"&amp;$B$37,'Вставить отчет '!$P:$S,4,0),SUMIF('Вставить отчет '!$P:$P,$C$33&amp;"-"&amp;CP$34&amp;"-"&amp;$B$37,'Вставить отчет '!$H:$H),SUMIF('Вставить отчет '!$P:$P,$C$33&amp;"-"&amp;CP$34&amp;"-"&amp;$B$37,'Вставить отчет '!$H:$H)),0)</f>
        <v>0</v>
      </c>
      <c r="CQ37" s="29">
        <f>IFERROR(IF(SUMIF('Вставить отчет '!$P:$P,$C$33&amp;"-"&amp;CQ$34&amp;"-"&amp;$B$37,'Вставить отчет '!$H:$H)&gt;VLOOKUP($C$33&amp;"-"&amp;CQ$34&amp;"-"&amp;$B$37,'Вставить отчет '!$P:$S,4,0),SUMIF('Вставить отчет '!$P:$P,$C$33&amp;"-"&amp;CQ$34&amp;"-"&amp;$B$37,'Вставить отчет '!$H:$H),SUMIF('Вставить отчет '!$P:$P,$C$33&amp;"-"&amp;CQ$34&amp;"-"&amp;$B$37,'Вставить отчет '!$H:$H)),0)</f>
        <v>0</v>
      </c>
      <c r="CR37" s="29">
        <f>IFERROR(IF(SUMIF('Вставить отчет '!$P:$P,$C$33&amp;"-"&amp;CR$34&amp;"-"&amp;$B$37,'Вставить отчет '!$H:$H)&gt;VLOOKUP($C$33&amp;"-"&amp;CR$34&amp;"-"&amp;$B$37,'Вставить отчет '!$P:$S,4,0),SUMIF('Вставить отчет '!$P:$P,$C$33&amp;"-"&amp;CR$34&amp;"-"&amp;$B$37,'Вставить отчет '!$H:$H),SUMIF('Вставить отчет '!$P:$P,$C$33&amp;"-"&amp;CR$34&amp;"-"&amp;$B$37,'Вставить отчет '!$H:$H)),0)</f>
        <v>0</v>
      </c>
      <c r="CS37" s="29">
        <f>IFERROR(IF(SUMIF('Вставить отчет '!$P:$P,$C$33&amp;"-"&amp;CS$34&amp;"-"&amp;$B$37,'Вставить отчет '!$H:$H)&gt;VLOOKUP($C$33&amp;"-"&amp;CS$34&amp;"-"&amp;$B$37,'Вставить отчет '!$P:$S,4,0),SUMIF('Вставить отчет '!$P:$P,$C$33&amp;"-"&amp;CS$34&amp;"-"&amp;$B$37,'Вставить отчет '!$H:$H),SUMIF('Вставить отчет '!$P:$P,$C$33&amp;"-"&amp;CS$34&amp;"-"&amp;$B$37,'Вставить отчет '!$H:$H)),0)</f>
        <v>0</v>
      </c>
      <c r="CT37" s="29">
        <f>IFERROR(IF(SUMIF('Вставить отчет '!$P:$P,$C$33&amp;"-"&amp;CT$34&amp;"-"&amp;$B$37,'Вставить отчет '!$H:$H)&gt;VLOOKUP($C$33&amp;"-"&amp;CT$34&amp;"-"&amp;$B$37,'Вставить отчет '!$P:$S,4,0),SUMIF('Вставить отчет '!$P:$P,$C$33&amp;"-"&amp;CT$34&amp;"-"&amp;$B$37,'Вставить отчет '!$H:$H),SUMIF('Вставить отчет '!$P:$P,$C$33&amp;"-"&amp;CT$34&amp;"-"&amp;$B$37,'Вставить отчет '!$H:$H)),0)</f>
        <v>0</v>
      </c>
      <c r="CU37" s="29">
        <f>IFERROR(IF(SUMIF('Вставить отчет '!$P:$P,$C$33&amp;"-"&amp;CU$34&amp;"-"&amp;$B$37,'Вставить отчет '!$H:$H)&gt;VLOOKUP($C$33&amp;"-"&amp;CU$34&amp;"-"&amp;$B$37,'Вставить отчет '!$P:$S,4,0),SUMIF('Вставить отчет '!$P:$P,$C$33&amp;"-"&amp;CU$34&amp;"-"&amp;$B$37,'Вставить отчет '!$H:$H),SUMIF('Вставить отчет '!$P:$P,$C$33&amp;"-"&amp;CU$34&amp;"-"&amp;$B$37,'Вставить отчет '!$H:$H)),0)</f>
        <v>0</v>
      </c>
      <c r="CV37" s="29">
        <f>IFERROR(IF(SUMIF('Вставить отчет '!$P:$P,$C$33&amp;"-"&amp;CV$34&amp;"-"&amp;$B$37,'Вставить отчет '!$H:$H)&gt;VLOOKUP($C$33&amp;"-"&amp;CV$34&amp;"-"&amp;$B$37,'Вставить отчет '!$P:$S,4,0),SUMIF('Вставить отчет '!$P:$P,$C$33&amp;"-"&amp;CV$34&amp;"-"&amp;$B$37,'Вставить отчет '!$H:$H),SUMIF('Вставить отчет '!$P:$P,$C$33&amp;"-"&amp;CV$34&amp;"-"&amp;$B$37,'Вставить отчет '!$H:$H)),0)</f>
        <v>0</v>
      </c>
      <c r="CW37" s="29">
        <f>IFERROR(IF(SUMIF('Вставить отчет '!$P:$P,$C$33&amp;"-"&amp;CW$34&amp;"-"&amp;$B$37,'Вставить отчет '!$H:$H)&gt;VLOOKUP($C$33&amp;"-"&amp;CW$34&amp;"-"&amp;$B$37,'Вставить отчет '!$P:$S,4,0),SUMIF('Вставить отчет '!$P:$P,$C$33&amp;"-"&amp;CW$34&amp;"-"&amp;$B$37,'Вставить отчет '!$H:$H),SUMIF('Вставить отчет '!$P:$P,$C$33&amp;"-"&amp;CW$34&amp;"-"&amp;$B$37,'Вставить отчет '!$H:$H)),0)</f>
        <v>0</v>
      </c>
      <c r="CX37" s="29">
        <f>IFERROR(IF(SUMIF('Вставить отчет '!$P:$P,$C$33&amp;"-"&amp;CX$34&amp;"-"&amp;$B$37,'Вставить отчет '!$H:$H)&gt;VLOOKUP($C$33&amp;"-"&amp;CX$34&amp;"-"&amp;$B$37,'Вставить отчет '!$P:$S,4,0),SUMIF('Вставить отчет '!$P:$P,$C$33&amp;"-"&amp;CX$34&amp;"-"&amp;$B$37,'Вставить отчет '!$H:$H),SUMIF('Вставить отчет '!$P:$P,$C$33&amp;"-"&amp;CX$34&amp;"-"&amp;$B$37,'Вставить отчет '!$H:$H)),0)</f>
        <v>0</v>
      </c>
      <c r="CY37" s="29">
        <f>IFERROR(IF(SUMIF('Вставить отчет '!$P:$P,$C$33&amp;"-"&amp;CY$34&amp;"-"&amp;$B$37,'Вставить отчет '!$H:$H)&gt;VLOOKUP($C$33&amp;"-"&amp;CY$34&amp;"-"&amp;$B$37,'Вставить отчет '!$P:$S,4,0),SUMIF('Вставить отчет '!$P:$P,$C$33&amp;"-"&amp;CY$34&amp;"-"&amp;$B$37,'Вставить отчет '!$H:$H),SUMIF('Вставить отчет '!$P:$P,$C$33&amp;"-"&amp;CY$34&amp;"-"&amp;$B$37,'Вставить отчет '!$H:$H)),0)</f>
        <v>0</v>
      </c>
      <c r="CZ37" s="29">
        <f>IFERROR(IF(SUMIF('Вставить отчет '!$P:$P,$C$33&amp;"-"&amp;CZ$34&amp;"-"&amp;$B$37,'Вставить отчет '!$H:$H)&gt;VLOOKUP($C$33&amp;"-"&amp;CZ$34&amp;"-"&amp;$B$37,'Вставить отчет '!$P:$S,4,0),SUMIF('Вставить отчет '!$P:$P,$C$33&amp;"-"&amp;CZ$34&amp;"-"&amp;$B$37,'Вставить отчет '!$H:$H),SUMIF('Вставить отчет '!$P:$P,$C$33&amp;"-"&amp;CZ$34&amp;"-"&amp;$B$37,'Вставить отчет '!$H:$H)),0)</f>
        <v>0</v>
      </c>
      <c r="DA37" s="29">
        <f>IFERROR(IF(SUMIF('Вставить отчет '!$P:$P,$C$33&amp;"-"&amp;DA$34&amp;"-"&amp;$B$37,'Вставить отчет '!$H:$H)&gt;VLOOKUP($C$33&amp;"-"&amp;DA$34&amp;"-"&amp;$B$37,'Вставить отчет '!$P:$S,4,0),SUMIF('Вставить отчет '!$P:$P,$C$33&amp;"-"&amp;DA$34&amp;"-"&amp;$B$37,'Вставить отчет '!$H:$H),SUMIF('Вставить отчет '!$P:$P,$C$33&amp;"-"&amp;DA$34&amp;"-"&amp;$B$37,'Вставить отчет '!$H:$H)),0)</f>
        <v>0</v>
      </c>
      <c r="DB37" s="29">
        <f>IFERROR(IF(SUMIF('Вставить отчет '!$P:$P,$C$33&amp;"-"&amp;DB$34&amp;"-"&amp;$B$37,'Вставить отчет '!$H:$H)&gt;VLOOKUP($C$33&amp;"-"&amp;DB$34&amp;"-"&amp;$B$37,'Вставить отчет '!$P:$S,4,0),SUMIF('Вставить отчет '!$P:$P,$C$33&amp;"-"&amp;DB$34&amp;"-"&amp;$B$37,'Вставить отчет '!$H:$H),SUMIF('Вставить отчет '!$P:$P,$C$33&amp;"-"&amp;DB$34&amp;"-"&amp;$B$37,'Вставить отчет '!$H:$H)),0)</f>
        <v>0</v>
      </c>
      <c r="DC37" s="29">
        <f>IFERROR(IF(SUMIF('Вставить отчет '!$P:$P,$C$33&amp;"-"&amp;DC$34&amp;"-"&amp;$B$37,'Вставить отчет '!$H:$H)&gt;VLOOKUP($C$33&amp;"-"&amp;DC$34&amp;"-"&amp;$B$37,'Вставить отчет '!$P:$S,4,0),SUMIF('Вставить отчет '!$P:$P,$C$33&amp;"-"&amp;DC$34&amp;"-"&amp;$B$37,'Вставить отчет '!$H:$H),SUMIF('Вставить отчет '!$P:$P,$C$33&amp;"-"&amp;DC$34&amp;"-"&amp;$B$37,'Вставить отчет '!$H:$H)),0)</f>
        <v>0</v>
      </c>
      <c r="DD37" s="29">
        <f>IFERROR(IF(SUMIF('Вставить отчет '!$P:$P,$C$33&amp;"-"&amp;DD$34&amp;"-"&amp;$B$37,'Вставить отчет '!$H:$H)&gt;VLOOKUP($C$33&amp;"-"&amp;DD$34&amp;"-"&amp;$B$37,'Вставить отчет '!$P:$S,4,0),SUMIF('Вставить отчет '!$P:$P,$C$33&amp;"-"&amp;DD$34&amp;"-"&amp;$B$37,'Вставить отчет '!$H:$H),SUMIF('Вставить отчет '!$P:$P,$C$33&amp;"-"&amp;DD$34&amp;"-"&amp;$B$37,'Вставить отчет '!$H:$H)),0)</f>
        <v>0</v>
      </c>
      <c r="DE37" s="29">
        <f>IFERROR(IF(SUMIF('Вставить отчет '!$P:$P,$C$33&amp;"-"&amp;DE$34&amp;"-"&amp;$B$37,'Вставить отчет '!$H:$H)&gt;VLOOKUP($C$33&amp;"-"&amp;DE$34&amp;"-"&amp;$B$37,'Вставить отчет '!$P:$S,4,0),SUMIF('Вставить отчет '!$P:$P,$C$33&amp;"-"&amp;DE$34&amp;"-"&amp;$B$37,'Вставить отчет '!$H:$H),SUMIF('Вставить отчет '!$P:$P,$C$33&amp;"-"&amp;DE$34&amp;"-"&amp;$B$37,'Вставить отчет '!$H:$H)),0)</f>
        <v>0</v>
      </c>
      <c r="DF37" s="29">
        <f>IFERROR(IF(SUMIF('Вставить отчет '!$P:$P,$C$33&amp;"-"&amp;DF$34&amp;"-"&amp;$B$37,'Вставить отчет '!$H:$H)&gt;VLOOKUP($C$33&amp;"-"&amp;DF$34&amp;"-"&amp;$B$37,'Вставить отчет '!$P:$S,4,0),SUMIF('Вставить отчет '!$P:$P,$C$33&amp;"-"&amp;DF$34&amp;"-"&amp;$B$37,'Вставить отчет '!$H:$H),SUMIF('Вставить отчет '!$P:$P,$C$33&amp;"-"&amp;DF$34&amp;"-"&amp;$B$37,'Вставить отчет '!$H:$H)),0)</f>
        <v>0</v>
      </c>
      <c r="DG37" s="29">
        <f>IFERROR(IF(SUMIF('Вставить отчет '!$P:$P,$C$33&amp;"-"&amp;DG$34&amp;"-"&amp;$B$37,'Вставить отчет '!$H:$H)&gt;VLOOKUP($C$33&amp;"-"&amp;DG$34&amp;"-"&amp;$B$37,'Вставить отчет '!$P:$S,4,0),SUMIF('Вставить отчет '!$P:$P,$C$33&amp;"-"&amp;DG$34&amp;"-"&amp;$B$37,'Вставить отчет '!$H:$H),SUMIF('Вставить отчет '!$P:$P,$C$33&amp;"-"&amp;DG$34&amp;"-"&amp;$B$37,'Вставить отчет '!$H:$H)),0)</f>
        <v>0</v>
      </c>
      <c r="DH37" s="29">
        <f>IFERROR(IF(SUMIF('Вставить отчет '!$P:$P,$C$33&amp;"-"&amp;DH$34&amp;"-"&amp;$B$37,'Вставить отчет '!$H:$H)&gt;VLOOKUP($C$33&amp;"-"&amp;DH$34&amp;"-"&amp;$B$37,'Вставить отчет '!$P:$S,4,0),SUMIF('Вставить отчет '!$P:$P,$C$33&amp;"-"&amp;DH$34&amp;"-"&amp;$B$37,'Вставить отчет '!$H:$H),SUMIF('Вставить отчет '!$P:$P,$C$33&amp;"-"&amp;DH$34&amp;"-"&amp;$B$37,'Вставить отчет '!$H:$H)),0)</f>
        <v>0</v>
      </c>
      <c r="DI37" s="29">
        <f>IFERROR(IF(SUMIF('Вставить отчет '!$P:$P,$C$33&amp;"-"&amp;DI$34&amp;"-"&amp;$B$37,'Вставить отчет '!$H:$H)&gt;VLOOKUP($C$33&amp;"-"&amp;DI$34&amp;"-"&amp;$B$37,'Вставить отчет '!$P:$S,4,0),SUMIF('Вставить отчет '!$P:$P,$C$33&amp;"-"&amp;DI$34&amp;"-"&amp;$B$37,'Вставить отчет '!$H:$H),SUMIF('Вставить отчет '!$P:$P,$C$33&amp;"-"&amp;DI$34&amp;"-"&amp;$B$37,'Вставить отчет '!$H:$H)),0)</f>
        <v>0</v>
      </c>
      <c r="DJ37" s="29">
        <f>IFERROR(IF(SUMIF('Вставить отчет '!$P:$P,$C$33&amp;"-"&amp;DJ$34&amp;"-"&amp;$B$37,'Вставить отчет '!$H:$H)&gt;VLOOKUP($C$33&amp;"-"&amp;DJ$34&amp;"-"&amp;$B$37,'Вставить отчет '!$P:$S,4,0),SUMIF('Вставить отчет '!$P:$P,$C$33&amp;"-"&amp;DJ$34&amp;"-"&amp;$B$37,'Вставить отчет '!$H:$H),SUMIF('Вставить отчет '!$P:$P,$C$33&amp;"-"&amp;DJ$34&amp;"-"&amp;$B$37,'Вставить отчет '!$H:$H)),0)</f>
        <v>1</v>
      </c>
      <c r="DK37" s="29">
        <f>IFERROR(IF(SUMIF('Вставить отчет '!$P:$P,$C$33&amp;"-"&amp;DK$34&amp;"-"&amp;$B$37,'Вставить отчет '!$H:$H)&gt;VLOOKUP($C$33&amp;"-"&amp;DK$34&amp;"-"&amp;$B$37,'Вставить отчет '!$P:$S,4,0),SUMIF('Вставить отчет '!$P:$P,$C$33&amp;"-"&amp;DK$34&amp;"-"&amp;$B$37,'Вставить отчет '!$H:$H),SUMIF('Вставить отчет '!$P:$P,$C$33&amp;"-"&amp;DK$34&amp;"-"&amp;$B$37,'Вставить отчет '!$H:$H)),0)</f>
        <v>0</v>
      </c>
      <c r="DL37" s="29">
        <f>IFERROR(IF(SUMIF('Вставить отчет '!$P:$P,$C$33&amp;"-"&amp;DL$34&amp;"-"&amp;$B$37,'Вставить отчет '!$H:$H)&gt;VLOOKUP($C$33&amp;"-"&amp;DL$34&amp;"-"&amp;$B$37,'Вставить отчет '!$P:$S,4,0),SUMIF('Вставить отчет '!$P:$P,$C$33&amp;"-"&amp;DL$34&amp;"-"&amp;$B$37,'Вставить отчет '!$H:$H),SUMIF('Вставить отчет '!$P:$P,$C$33&amp;"-"&amp;DL$34&amp;"-"&amp;$B$37,'Вставить отчет '!$H:$H)),0)</f>
        <v>0</v>
      </c>
      <c r="DM37" s="29">
        <f>IFERROR(IF(SUMIF('Вставить отчет '!$P:$P,$C$33&amp;"-"&amp;DM$34&amp;"-"&amp;$B$37,'Вставить отчет '!$H:$H)&gt;VLOOKUP($C$33&amp;"-"&amp;DM$34&amp;"-"&amp;$B$37,'Вставить отчет '!$P:$S,4,0),SUMIF('Вставить отчет '!$P:$P,$C$33&amp;"-"&amp;DM$34&amp;"-"&amp;$B$37,'Вставить отчет '!$H:$H),SUMIF('Вставить отчет '!$P:$P,$C$33&amp;"-"&amp;DM$34&amp;"-"&amp;$B$37,'Вставить отчет '!$H:$H)),0)</f>
        <v>0</v>
      </c>
      <c r="DN37" s="29">
        <f>IFERROR(IF(SUMIF('Вставить отчет '!$P:$P,$C$33&amp;"-"&amp;DN$34&amp;"-"&amp;$B$37,'Вставить отчет '!$H:$H)&gt;VLOOKUP($C$33&amp;"-"&amp;DN$34&amp;"-"&amp;$B$37,'Вставить отчет '!$P:$S,4,0),SUMIF('Вставить отчет '!$P:$P,$C$33&amp;"-"&amp;DN$34&amp;"-"&amp;$B$37,'Вставить отчет '!$H:$H),SUMIF('Вставить отчет '!$P:$P,$C$33&amp;"-"&amp;DN$34&amp;"-"&amp;$B$37,'Вставить отчет '!$H:$H)),0)</f>
        <v>0</v>
      </c>
      <c r="DO37" s="29">
        <f>IFERROR(IF(SUMIF('Вставить отчет '!$P:$P,$C$33&amp;"-"&amp;DO$34&amp;"-"&amp;$B$37,'Вставить отчет '!$H:$H)&gt;VLOOKUP($C$33&amp;"-"&amp;DO$34&amp;"-"&amp;$B$37,'Вставить отчет '!$P:$S,4,0),SUMIF('Вставить отчет '!$P:$P,$C$33&amp;"-"&amp;DO$34&amp;"-"&amp;$B$37,'Вставить отчет '!$H:$H),SUMIF('Вставить отчет '!$P:$P,$C$33&amp;"-"&amp;DO$34&amp;"-"&amp;$B$37,'Вставить отчет '!$H:$H)),0)</f>
        <v>0</v>
      </c>
      <c r="DP37" s="29">
        <f>IFERROR(IF(SUMIF('Вставить отчет '!$P:$P,$C$33&amp;"-"&amp;DP$34&amp;"-"&amp;$B$37,'Вставить отчет '!$H:$H)&gt;VLOOKUP($C$33&amp;"-"&amp;DP$34&amp;"-"&amp;$B$37,'Вставить отчет '!$P:$S,4,0),SUMIF('Вставить отчет '!$P:$P,$C$33&amp;"-"&amp;DP$34&amp;"-"&amp;$B$37,'Вставить отчет '!$H:$H),SUMIF('Вставить отчет '!$P:$P,$C$33&amp;"-"&amp;DP$34&amp;"-"&amp;$B$37,'Вставить отчет '!$H:$H)),0)</f>
        <v>0</v>
      </c>
      <c r="DQ37" s="29">
        <f>IFERROR(IF(SUMIF('Вставить отчет '!$P:$P,$C$33&amp;"-"&amp;DQ$34&amp;"-"&amp;$B$37,'Вставить отчет '!$H:$H)&gt;VLOOKUP($C$33&amp;"-"&amp;DQ$34&amp;"-"&amp;$B$37,'Вставить отчет '!$P:$S,4,0),SUMIF('Вставить отчет '!$P:$P,$C$33&amp;"-"&amp;DQ$34&amp;"-"&amp;$B$37,'Вставить отчет '!$H:$H),SUMIF('Вставить отчет '!$P:$P,$C$33&amp;"-"&amp;DQ$34&amp;"-"&amp;$B$37,'Вставить отчет '!$H:$H)),0)</f>
        <v>0</v>
      </c>
      <c r="DR37" s="29">
        <f>IFERROR(IF(SUMIF('Вставить отчет '!$P:$P,$C$33&amp;"-"&amp;DR$34&amp;"-"&amp;$B$37,'Вставить отчет '!$H:$H)&gt;VLOOKUP($C$33&amp;"-"&amp;DR$34&amp;"-"&amp;$B$37,'Вставить отчет '!$P:$S,4,0),SUMIF('Вставить отчет '!$P:$P,$C$33&amp;"-"&amp;DR$34&amp;"-"&amp;$B$37,'Вставить отчет '!$H:$H),SUMIF('Вставить отчет '!$P:$P,$C$33&amp;"-"&amp;DR$34&amp;"-"&amp;$B$37,'Вставить отчет '!$H:$H)),0)</f>
        <v>0</v>
      </c>
      <c r="DS37" s="29">
        <f>IFERROR(IF(SUMIF('Вставить отчет '!$P:$P,$C$33&amp;"-"&amp;DS$34&amp;"-"&amp;$B$37,'Вставить отчет '!$H:$H)&gt;VLOOKUP($C$33&amp;"-"&amp;DS$34&amp;"-"&amp;$B$37,'Вставить отчет '!$P:$S,4,0),SUMIF('Вставить отчет '!$P:$P,$C$33&amp;"-"&amp;DS$34&amp;"-"&amp;$B$37,'Вставить отчет '!$H:$H),SUMIF('Вставить отчет '!$P:$P,$C$33&amp;"-"&amp;DS$34&amp;"-"&amp;$B$37,'Вставить отчет '!$H:$H)),0)</f>
        <v>0</v>
      </c>
      <c r="DT37" s="29">
        <f>IFERROR(IF(SUMIF('Вставить отчет '!$P:$P,$C$33&amp;"-"&amp;DT$34&amp;"-"&amp;$B$37,'Вставить отчет '!$H:$H)&gt;VLOOKUP($C$33&amp;"-"&amp;DT$34&amp;"-"&amp;$B$37,'Вставить отчет '!$P:$S,4,0),SUMIF('Вставить отчет '!$P:$P,$C$33&amp;"-"&amp;DT$34&amp;"-"&amp;$B$37,'Вставить отчет '!$H:$H),SUMIF('Вставить отчет '!$P:$P,$C$33&amp;"-"&amp;DT$34&amp;"-"&amp;$B$37,'Вставить отчет '!$H:$H)),0)</f>
        <v>0</v>
      </c>
      <c r="DU37" s="29">
        <f>IFERROR(IF(SUMIF('Вставить отчет '!$P:$P,$C$33&amp;"-"&amp;DU$34&amp;"-"&amp;$B$37,'Вставить отчет '!$H:$H)&gt;VLOOKUP($C$33&amp;"-"&amp;DU$34&amp;"-"&amp;$B$37,'Вставить отчет '!$P:$S,4,0),SUMIF('Вставить отчет '!$P:$P,$C$33&amp;"-"&amp;DU$34&amp;"-"&amp;$B$37,'Вставить отчет '!$H:$H),SUMIF('Вставить отчет '!$P:$P,$C$33&amp;"-"&amp;DU$34&amp;"-"&amp;$B$37,'Вставить отчет '!$H:$H)),0)</f>
        <v>0</v>
      </c>
      <c r="DV37" s="29">
        <f>IFERROR(IF(SUMIF('Вставить отчет '!$P:$P,$C$33&amp;"-"&amp;DV$34&amp;"-"&amp;$B$37,'Вставить отчет '!$H:$H)&gt;VLOOKUP($C$33&amp;"-"&amp;DV$34&amp;"-"&amp;$B$37,'Вставить отчет '!$P:$S,4,0),SUMIF('Вставить отчет '!$P:$P,$C$33&amp;"-"&amp;DV$34&amp;"-"&amp;$B$37,'Вставить отчет '!$H:$H),SUMIF('Вставить отчет '!$P:$P,$C$33&amp;"-"&amp;DV$34&amp;"-"&amp;$B$37,'Вставить отчет '!$H:$H)),0)</f>
        <v>0</v>
      </c>
      <c r="DW37" s="29">
        <f>IFERROR(IF(SUMIF('Вставить отчет '!$P:$P,$C$33&amp;"-"&amp;DW$34&amp;"-"&amp;$B$37,'Вставить отчет '!$H:$H)&gt;VLOOKUP($C$33&amp;"-"&amp;DW$34&amp;"-"&amp;$B$37,'Вставить отчет '!$P:$S,4,0),SUMIF('Вставить отчет '!$P:$P,$C$33&amp;"-"&amp;DW$34&amp;"-"&amp;$B$37,'Вставить отчет '!$H:$H),SUMIF('Вставить отчет '!$P:$P,$C$33&amp;"-"&amp;DW$34&amp;"-"&amp;$B$37,'Вставить отчет '!$H:$H)),0)</f>
        <v>0</v>
      </c>
      <c r="DX37" s="29">
        <f>IFERROR(IF(SUMIF('Вставить отчет '!$P:$P,$C$33&amp;"-"&amp;DX$34&amp;"-"&amp;$B$37,'Вставить отчет '!$H:$H)&gt;VLOOKUP($C$33&amp;"-"&amp;DX$34&amp;"-"&amp;$B$37,'Вставить отчет '!$P:$S,4,0),SUMIF('Вставить отчет '!$P:$P,$C$33&amp;"-"&amp;DX$34&amp;"-"&amp;$B$37,'Вставить отчет '!$H:$H),SUMIF('Вставить отчет '!$P:$P,$C$33&amp;"-"&amp;DX$34&amp;"-"&amp;$B$37,'Вставить отчет '!$H:$H)),0)</f>
        <v>0</v>
      </c>
      <c r="DY37" s="29">
        <f>IFERROR(IF(SUMIF('Вставить отчет '!$P:$P,$C$33&amp;"-"&amp;DY$34&amp;"-"&amp;$B$37,'Вставить отчет '!$H:$H)&gt;VLOOKUP($C$33&amp;"-"&amp;DY$34&amp;"-"&amp;$B$37,'Вставить отчет '!$P:$S,4,0),SUMIF('Вставить отчет '!$P:$P,$C$33&amp;"-"&amp;DY$34&amp;"-"&amp;$B$37,'Вставить отчет '!$H:$H),SUMIF('Вставить отчет '!$P:$P,$C$33&amp;"-"&amp;DY$34&amp;"-"&amp;$B$37,'Вставить отчет '!$H:$H)),0)</f>
        <v>0</v>
      </c>
      <c r="DZ37" s="29">
        <f>IFERROR(IF(SUMIF('Вставить отчет '!$P:$P,$C$33&amp;"-"&amp;DZ$34&amp;"-"&amp;$B$37,'Вставить отчет '!$H:$H)&gt;VLOOKUP($C$33&amp;"-"&amp;DZ$34&amp;"-"&amp;$B$37,'Вставить отчет '!$P:$S,4,0),SUMIF('Вставить отчет '!$P:$P,$C$33&amp;"-"&amp;DZ$34&amp;"-"&amp;$B$37,'Вставить отчет '!$H:$H),SUMIF('Вставить отчет '!$P:$P,$C$33&amp;"-"&amp;DZ$34&amp;"-"&amp;$B$37,'Вставить отчет '!$H:$H)),0)</f>
        <v>0</v>
      </c>
      <c r="EA37" s="29">
        <f>IFERROR(IF(SUMIF('Вставить отчет '!$P:$P,$C$33&amp;"-"&amp;EA$34&amp;"-"&amp;$B$37,'Вставить отчет '!$H:$H)&gt;VLOOKUP($C$33&amp;"-"&amp;EA$34&amp;"-"&amp;$B$37,'Вставить отчет '!$P:$S,4,0),SUMIF('Вставить отчет '!$P:$P,$C$33&amp;"-"&amp;EA$34&amp;"-"&amp;$B$37,'Вставить отчет '!$H:$H),SUMIF('Вставить отчет '!$P:$P,$C$33&amp;"-"&amp;EA$34&amp;"-"&amp;$B$37,'Вставить отчет '!$H:$H)),0)</f>
        <v>0</v>
      </c>
      <c r="EB37" s="29">
        <f>IFERROR(IF(SUMIF('Вставить отчет '!$P:$P,$C$33&amp;"-"&amp;EB$34&amp;"-"&amp;$B$37,'Вставить отчет '!$H:$H)&gt;VLOOKUP($C$33&amp;"-"&amp;EB$34&amp;"-"&amp;$B$37,'Вставить отчет '!$P:$S,4,0),SUMIF('Вставить отчет '!$P:$P,$C$33&amp;"-"&amp;EB$34&amp;"-"&amp;$B$37,'Вставить отчет '!$H:$H),SUMIF('Вставить отчет '!$P:$P,$C$33&amp;"-"&amp;EB$34&amp;"-"&amp;$B$37,'Вставить отчет '!$H:$H)),0)</f>
        <v>0</v>
      </c>
      <c r="EC37" s="29">
        <f>IFERROR(IF(SUMIF('Вставить отчет '!$P:$P,$C$33&amp;"-"&amp;EC$34&amp;"-"&amp;$B$37,'Вставить отчет '!$H:$H)&gt;VLOOKUP($C$33&amp;"-"&amp;EC$34&amp;"-"&amp;$B$37,'Вставить отчет '!$P:$S,4,0),SUMIF('Вставить отчет '!$P:$P,$C$33&amp;"-"&amp;EC$34&amp;"-"&amp;$B$37,'Вставить отчет '!$H:$H),SUMIF('Вставить отчет '!$P:$P,$C$33&amp;"-"&amp;EC$34&amp;"-"&amp;$B$37,'Вставить отчет '!$H:$H)),0)</f>
        <v>0</v>
      </c>
      <c r="ED37" s="29">
        <f>IFERROR(IF(SUMIF('Вставить отчет '!$P:$P,$C$33&amp;"-"&amp;ED$34&amp;"-"&amp;$B$37,'Вставить отчет '!$H:$H)&gt;VLOOKUP($C$33&amp;"-"&amp;ED$34&amp;"-"&amp;$B$37,'Вставить отчет '!$P:$S,4,0),SUMIF('Вставить отчет '!$P:$P,$C$33&amp;"-"&amp;ED$34&amp;"-"&amp;$B$37,'Вставить отчет '!$H:$H),SUMIF('Вставить отчет '!$P:$P,$C$33&amp;"-"&amp;ED$34&amp;"-"&amp;$B$37,'Вставить отчет '!$H:$H)),0)</f>
        <v>0</v>
      </c>
      <c r="EE37" s="29">
        <f>IFERROR(IF(SUMIF('Вставить отчет '!$P:$P,$C$33&amp;"-"&amp;EE$34&amp;"-"&amp;$B$37,'Вставить отчет '!$H:$H)&gt;VLOOKUP($C$33&amp;"-"&amp;EE$34&amp;"-"&amp;$B$37,'Вставить отчет '!$P:$S,4,0),SUMIF('Вставить отчет '!$P:$P,$C$33&amp;"-"&amp;EE$34&amp;"-"&amp;$B$37,'Вставить отчет '!$H:$H),SUMIF('Вставить отчет '!$P:$P,$C$33&amp;"-"&amp;EE$34&amp;"-"&amp;$B$37,'Вставить отчет '!$H:$H)),0)</f>
        <v>0</v>
      </c>
      <c r="EF37" s="29">
        <f>IFERROR(IF(SUMIF('Вставить отчет '!$P:$P,$C$33&amp;"-"&amp;EF$34&amp;"-"&amp;$B$37,'Вставить отчет '!$H:$H)&gt;VLOOKUP($C$33&amp;"-"&amp;EF$34&amp;"-"&amp;$B$37,'Вставить отчет '!$P:$S,4,0),SUMIF('Вставить отчет '!$P:$P,$C$33&amp;"-"&amp;EF$34&amp;"-"&amp;$B$37,'Вставить отчет '!$H:$H),SUMIF('Вставить отчет '!$P:$P,$C$33&amp;"-"&amp;EF$34&amp;"-"&amp;$B$37,'Вставить отчет '!$H:$H)),0)</f>
        <v>0</v>
      </c>
      <c r="EG37" s="29">
        <f>IFERROR(IF(SUMIF('Вставить отчет '!$P:$P,$C$33&amp;"-"&amp;EG$34&amp;"-"&amp;$B$37,'Вставить отчет '!$H:$H)&gt;VLOOKUP($C$33&amp;"-"&amp;EG$34&amp;"-"&amp;$B$37,'Вставить отчет '!$P:$S,4,0),SUMIF('Вставить отчет '!$P:$P,$C$33&amp;"-"&amp;EG$34&amp;"-"&amp;$B$37,'Вставить отчет '!$H:$H),SUMIF('Вставить отчет '!$P:$P,$C$33&amp;"-"&amp;EG$34&amp;"-"&amp;$B$37,'Вставить отчет '!$H:$H)),0)</f>
        <v>0</v>
      </c>
      <c r="EH37" s="29">
        <f>IFERROR(IF(SUMIF('Вставить отчет '!$P:$P,$C$33&amp;"-"&amp;EH$34&amp;"-"&amp;$B$37,'Вставить отчет '!$H:$H)&gt;VLOOKUP($C$33&amp;"-"&amp;EH$34&amp;"-"&amp;$B$37,'Вставить отчет '!$P:$S,4,0),SUMIF('Вставить отчет '!$P:$P,$C$33&amp;"-"&amp;EH$34&amp;"-"&amp;$B$37,'Вставить отчет '!$H:$H),SUMIF('Вставить отчет '!$P:$P,$C$33&amp;"-"&amp;EH$34&amp;"-"&amp;$B$37,'Вставить отчет '!$H:$H)),0)</f>
        <v>0</v>
      </c>
      <c r="EI37" s="29">
        <f>IFERROR(IF(SUMIF('Вставить отчет '!$P:$P,$C$33&amp;"-"&amp;EI$34&amp;"-"&amp;$B$37,'Вставить отчет '!$H:$H)&gt;VLOOKUP($C$33&amp;"-"&amp;EI$34&amp;"-"&amp;$B$37,'Вставить отчет '!$P:$S,4,0),SUMIF('Вставить отчет '!$P:$P,$C$33&amp;"-"&amp;EI$34&amp;"-"&amp;$B$37,'Вставить отчет '!$H:$H),SUMIF('Вставить отчет '!$P:$P,$C$33&amp;"-"&amp;EI$34&amp;"-"&amp;$B$37,'Вставить отчет '!$H:$H)),0)</f>
        <v>0</v>
      </c>
      <c r="EJ37" s="29">
        <f>IFERROR(IF(SUMIF('Вставить отчет '!$P:$P,$C$33&amp;"-"&amp;EJ$34&amp;"-"&amp;$B$37,'Вставить отчет '!$H:$H)&gt;VLOOKUP($C$33&amp;"-"&amp;EJ$34&amp;"-"&amp;$B$37,'Вставить отчет '!$P:$S,4,0),SUMIF('Вставить отчет '!$P:$P,$C$33&amp;"-"&amp;EJ$34&amp;"-"&amp;$B$37,'Вставить отчет '!$H:$H),SUMIF('Вставить отчет '!$P:$P,$C$33&amp;"-"&amp;EJ$34&amp;"-"&amp;$B$37,'Вставить отчет '!$H:$H)),0)</f>
        <v>0</v>
      </c>
      <c r="EK37" s="29">
        <f>IFERROR(IF(SUMIF('Вставить отчет '!$P:$P,$C$33&amp;"-"&amp;EK$34&amp;"-"&amp;$B$37,'Вставить отчет '!$H:$H)&gt;VLOOKUP($C$33&amp;"-"&amp;EK$34&amp;"-"&amp;$B$37,'Вставить отчет '!$P:$S,4,0),SUMIF('Вставить отчет '!$P:$P,$C$33&amp;"-"&amp;EK$34&amp;"-"&amp;$B$37,'Вставить отчет '!$H:$H),SUMIF('Вставить отчет '!$P:$P,$C$33&amp;"-"&amp;EK$34&amp;"-"&amp;$B$37,'Вставить отчет '!$H:$H)),0)</f>
        <v>0</v>
      </c>
      <c r="EL37" s="29">
        <f>IFERROR(IF(SUMIF('Вставить отчет '!$P:$P,$C$33&amp;"-"&amp;EL$34&amp;"-"&amp;$B$37,'Вставить отчет '!$H:$H)&gt;VLOOKUP($C$33&amp;"-"&amp;EL$34&amp;"-"&amp;$B$37,'Вставить отчет '!$P:$S,4,0),SUMIF('Вставить отчет '!$P:$P,$C$33&amp;"-"&amp;EL$34&amp;"-"&amp;$B$37,'Вставить отчет '!$H:$H),SUMIF('Вставить отчет '!$P:$P,$C$33&amp;"-"&amp;EL$34&amp;"-"&amp;$B$37,'Вставить отчет '!$H:$H)),0)</f>
        <v>0</v>
      </c>
      <c r="EM37" s="29">
        <f>IFERROR(IF(SUMIF('Вставить отчет '!$P:$P,$C$33&amp;"-"&amp;EM$34&amp;"-"&amp;$B$37,'Вставить отчет '!$H:$H)&gt;VLOOKUP($C$33&amp;"-"&amp;EM$34&amp;"-"&amp;$B$37,'Вставить отчет '!$P:$S,4,0),SUMIF('Вставить отчет '!$P:$P,$C$33&amp;"-"&amp;EM$34&amp;"-"&amp;$B$37,'Вставить отчет '!$H:$H),SUMIF('Вставить отчет '!$P:$P,$C$33&amp;"-"&amp;EM$34&amp;"-"&amp;$B$37,'Вставить отчет '!$H:$H)),0)</f>
        <v>0</v>
      </c>
      <c r="EN37" s="29">
        <f>IFERROR(IF(SUMIF('Вставить отчет '!$P:$P,$C$33&amp;"-"&amp;EN$34&amp;"-"&amp;$B$37,'Вставить отчет '!$H:$H)&gt;VLOOKUP($C$33&amp;"-"&amp;EN$34&amp;"-"&amp;$B$37,'Вставить отчет '!$P:$S,4,0),SUMIF('Вставить отчет '!$P:$P,$C$33&amp;"-"&amp;EN$34&amp;"-"&amp;$B$37,'Вставить отчет '!$H:$H),SUMIF('Вставить отчет '!$P:$P,$C$33&amp;"-"&amp;EN$34&amp;"-"&amp;$B$37,'Вставить отчет '!$H:$H)),0)</f>
        <v>0</v>
      </c>
      <c r="EO37" s="29">
        <f>IFERROR(IF(SUMIF('Вставить отчет '!$P:$P,$C$33&amp;"-"&amp;EO$34&amp;"-"&amp;$B$37,'Вставить отчет '!$H:$H)&gt;VLOOKUP($C$33&amp;"-"&amp;EO$34&amp;"-"&amp;$B$37,'Вставить отчет '!$P:$S,4,0),SUMIF('Вставить отчет '!$P:$P,$C$33&amp;"-"&amp;EO$34&amp;"-"&amp;$B$37,'Вставить отчет '!$H:$H),SUMIF('Вставить отчет '!$P:$P,$C$33&amp;"-"&amp;EO$34&amp;"-"&amp;$B$37,'Вставить отчет '!$H:$H)),0)</f>
        <v>0</v>
      </c>
      <c r="EP37" s="29">
        <f>IFERROR(IF(SUMIF('Вставить отчет '!$P:$P,$C$33&amp;"-"&amp;EP$34&amp;"-"&amp;$B$37,'Вставить отчет '!$H:$H)&gt;VLOOKUP($C$33&amp;"-"&amp;EP$34&amp;"-"&amp;$B$37,'Вставить отчет '!$P:$S,4,0),SUMIF('Вставить отчет '!$P:$P,$C$33&amp;"-"&amp;EP$34&amp;"-"&amp;$B$37,'Вставить отчет '!$H:$H),SUMIF('Вставить отчет '!$P:$P,$C$33&amp;"-"&amp;EP$34&amp;"-"&amp;$B$37,'Вставить отчет '!$H:$H)),0)</f>
        <v>0</v>
      </c>
      <c r="EQ37" s="29">
        <f>IFERROR(IF(SUMIF('Вставить отчет '!$P:$P,$C$33&amp;"-"&amp;EQ$34&amp;"-"&amp;$B$37,'Вставить отчет '!$H:$H)&gt;VLOOKUP($C$33&amp;"-"&amp;EQ$34&amp;"-"&amp;$B$37,'Вставить отчет '!$P:$S,4,0),SUMIF('Вставить отчет '!$P:$P,$C$33&amp;"-"&amp;EQ$34&amp;"-"&amp;$B$37,'Вставить отчет '!$H:$H),SUMIF('Вставить отчет '!$P:$P,$C$33&amp;"-"&amp;EQ$34&amp;"-"&amp;$B$37,'Вставить отчет '!$H:$H)),0)</f>
        <v>0</v>
      </c>
      <c r="ER37" s="29">
        <f>IFERROR(IF(SUMIF('Вставить отчет '!$P:$P,$C$33&amp;"-"&amp;ER$34&amp;"-"&amp;$B$37,'Вставить отчет '!$H:$H)&gt;VLOOKUP($C$33&amp;"-"&amp;ER$34&amp;"-"&amp;$B$37,'Вставить отчет '!$P:$S,4,0),SUMIF('Вставить отчет '!$P:$P,$C$33&amp;"-"&amp;ER$34&amp;"-"&amp;$B$37,'Вставить отчет '!$H:$H),SUMIF('Вставить отчет '!$P:$P,$C$33&amp;"-"&amp;ER$34&amp;"-"&amp;$B$37,'Вставить отчет '!$H:$H)),0)</f>
        <v>0</v>
      </c>
      <c r="ES37" s="29">
        <f>IFERROR(IF(SUMIF('Вставить отчет '!$P:$P,$C$33&amp;"-"&amp;ES$34&amp;"-"&amp;$B$37,'Вставить отчет '!$H:$H)&gt;VLOOKUP($C$33&amp;"-"&amp;ES$34&amp;"-"&amp;$B$37,'Вставить отчет '!$P:$S,4,0),SUMIF('Вставить отчет '!$P:$P,$C$33&amp;"-"&amp;ES$34&amp;"-"&amp;$B$37,'Вставить отчет '!$H:$H),SUMIF('Вставить отчет '!$P:$P,$C$33&amp;"-"&amp;ES$34&amp;"-"&amp;$B$37,'Вставить отчет '!$H:$H)),0)</f>
        <v>0</v>
      </c>
      <c r="ET37" s="29">
        <f>IFERROR(IF(SUMIF('Вставить отчет '!$P:$P,$C$33&amp;"-"&amp;ET$34&amp;"-"&amp;$B$37,'Вставить отчет '!$H:$H)&gt;VLOOKUP($C$33&amp;"-"&amp;ET$34&amp;"-"&amp;$B$37,'Вставить отчет '!$P:$S,4,0),SUMIF('Вставить отчет '!$P:$P,$C$33&amp;"-"&amp;ET$34&amp;"-"&amp;$B$37,'Вставить отчет '!$H:$H),SUMIF('Вставить отчет '!$P:$P,$C$33&amp;"-"&amp;ET$34&amp;"-"&amp;$B$37,'Вставить отчет '!$H:$H)),0)</f>
        <v>0</v>
      </c>
      <c r="EU37" s="29">
        <f>IFERROR(IF(SUMIF('Вставить отчет '!$P:$P,$C$33&amp;"-"&amp;EU$34&amp;"-"&amp;$B$37,'Вставить отчет '!$H:$H)&gt;VLOOKUP($C$33&amp;"-"&amp;EU$34&amp;"-"&amp;$B$37,'Вставить отчет '!$P:$S,4,0),SUMIF('Вставить отчет '!$P:$P,$C$33&amp;"-"&amp;EU$34&amp;"-"&amp;$B$37,'Вставить отчет '!$H:$H),SUMIF('Вставить отчет '!$P:$P,$C$33&amp;"-"&amp;EU$34&amp;"-"&amp;$B$37,'Вставить отчет '!$H:$H)),0)</f>
        <v>0</v>
      </c>
      <c r="EV37" s="29">
        <f>IFERROR(IF(SUMIF('Вставить отчет '!$P:$P,$C$33&amp;"-"&amp;EV$34&amp;"-"&amp;$B$37,'Вставить отчет '!$H:$H)&gt;VLOOKUP($C$33&amp;"-"&amp;EV$34&amp;"-"&amp;$B$37,'Вставить отчет '!$P:$S,4,0),SUMIF('Вставить отчет '!$P:$P,$C$33&amp;"-"&amp;EV$34&amp;"-"&amp;$B$37,'Вставить отчет '!$H:$H),SUMIF('Вставить отчет '!$P:$P,$C$33&amp;"-"&amp;EV$34&amp;"-"&amp;$B$37,'Вставить отчет '!$H:$H)),0)</f>
        <v>0</v>
      </c>
      <c r="EW37" s="29">
        <f>IFERROR(IF(SUMIF('Вставить отчет '!$P:$P,$C$33&amp;"-"&amp;EW$34&amp;"-"&amp;$B$37,'Вставить отчет '!$H:$H)&gt;VLOOKUP($C$33&amp;"-"&amp;EW$34&amp;"-"&amp;$B$37,'Вставить отчет '!$P:$S,4,0),SUMIF('Вставить отчет '!$P:$P,$C$33&amp;"-"&amp;EW$34&amp;"-"&amp;$B$37,'Вставить отчет '!$H:$H),SUMIF('Вставить отчет '!$P:$P,$C$33&amp;"-"&amp;EW$34&amp;"-"&amp;$B$37,'Вставить отчет '!$H:$H)),0)</f>
        <v>0</v>
      </c>
      <c r="EX37" s="29">
        <f>IFERROR(IF(SUMIF('Вставить отчет '!$P:$P,$C$33&amp;"-"&amp;EX$34&amp;"-"&amp;$B$37,'Вставить отчет '!$H:$H)&gt;VLOOKUP($C$33&amp;"-"&amp;EX$34&amp;"-"&amp;$B$37,'Вставить отчет '!$P:$S,4,0),SUMIF('Вставить отчет '!$P:$P,$C$33&amp;"-"&amp;EX$34&amp;"-"&amp;$B$37,'Вставить отчет '!$H:$H),SUMIF('Вставить отчет '!$P:$P,$C$33&amp;"-"&amp;EX$34&amp;"-"&amp;$B$37,'Вставить отчет '!$H:$H)),0)</f>
        <v>0</v>
      </c>
      <c r="EY37" s="29">
        <f>IFERROR(IF(SUMIF('Вставить отчет '!$P:$P,$C$33&amp;"-"&amp;EY$34&amp;"-"&amp;$B$37,'Вставить отчет '!$H:$H)&gt;VLOOKUP($C$33&amp;"-"&amp;EY$34&amp;"-"&amp;$B$37,'Вставить отчет '!$P:$S,4,0),SUMIF('Вставить отчет '!$P:$P,$C$33&amp;"-"&amp;EY$34&amp;"-"&amp;$B$37,'Вставить отчет '!$H:$H),SUMIF('Вставить отчет '!$P:$P,$C$33&amp;"-"&amp;EY$34&amp;"-"&amp;$B$37,'Вставить отчет '!$H:$H)),0)</f>
        <v>0</v>
      </c>
      <c r="EZ37" s="29">
        <f>IFERROR(IF(SUMIF('Вставить отчет '!$P:$P,$C$33&amp;"-"&amp;EZ$34&amp;"-"&amp;$B$37,'Вставить отчет '!$H:$H)&gt;VLOOKUP($C$33&amp;"-"&amp;EZ$34&amp;"-"&amp;$B$37,'Вставить отчет '!$P:$S,4,0),SUMIF('Вставить отчет '!$P:$P,$C$33&amp;"-"&amp;EZ$34&amp;"-"&amp;$B$37,'Вставить отчет '!$H:$H),SUMIF('Вставить отчет '!$P:$P,$C$33&amp;"-"&amp;EZ$34&amp;"-"&amp;$B$37,'Вставить отчет '!$H:$H)),0)</f>
        <v>0</v>
      </c>
      <c r="FA37" s="29">
        <f>IFERROR(IF(SUMIF('Вставить отчет '!$P:$P,$C$33&amp;"-"&amp;FA$34&amp;"-"&amp;$B$37,'Вставить отчет '!$H:$H)&gt;VLOOKUP($C$33&amp;"-"&amp;FA$34&amp;"-"&amp;$B$37,'Вставить отчет '!$P:$S,4,0),SUMIF('Вставить отчет '!$P:$P,$C$33&amp;"-"&amp;FA$34&amp;"-"&amp;$B$37,'Вставить отчет '!$H:$H),SUMIF('Вставить отчет '!$P:$P,$C$33&amp;"-"&amp;FA$34&amp;"-"&amp;$B$37,'Вставить отчет '!$H:$H)),0)</f>
        <v>0</v>
      </c>
      <c r="FB37" s="29">
        <f>IFERROR(IF(SUMIF('Вставить отчет '!$P:$P,$C$33&amp;"-"&amp;FB$34&amp;"-"&amp;$B$37,'Вставить отчет '!$H:$H)&gt;VLOOKUP($C$33&amp;"-"&amp;FB$34&amp;"-"&amp;$B$37,'Вставить отчет '!$P:$S,4,0),SUMIF('Вставить отчет '!$P:$P,$C$33&amp;"-"&amp;FB$34&amp;"-"&amp;$B$37,'Вставить отчет '!$H:$H),SUMIF('Вставить отчет '!$P:$P,$C$33&amp;"-"&amp;FB$34&amp;"-"&amp;$B$37,'Вставить отчет '!$H:$H)),0)</f>
        <v>0</v>
      </c>
      <c r="FC37" s="29">
        <f>IFERROR(IF(SUMIF('Вставить отчет '!$P:$P,$C$33&amp;"-"&amp;FC$34&amp;"-"&amp;$B$37,'Вставить отчет '!$H:$H)&gt;VLOOKUP($C$33&amp;"-"&amp;FC$34&amp;"-"&amp;$B$37,'Вставить отчет '!$P:$S,4,0),SUMIF('Вставить отчет '!$P:$P,$C$33&amp;"-"&amp;FC$34&amp;"-"&amp;$B$37,'Вставить отчет '!$H:$H),SUMIF('Вставить отчет '!$P:$P,$C$33&amp;"-"&amp;FC$34&amp;"-"&amp;$B$37,'Вставить отчет '!$H:$H)),0)</f>
        <v>0</v>
      </c>
      <c r="FD37" s="29">
        <f>IFERROR(IF(SUMIF('Вставить отчет '!$P:$P,$C$33&amp;"-"&amp;FD$34&amp;"-"&amp;$B$37,'Вставить отчет '!$H:$H)&gt;VLOOKUP($C$33&amp;"-"&amp;FD$34&amp;"-"&amp;$B$37,'Вставить отчет '!$P:$S,4,0),SUMIF('Вставить отчет '!$P:$P,$C$33&amp;"-"&amp;FD$34&amp;"-"&amp;$B$37,'Вставить отчет '!$H:$H),SUMIF('Вставить отчет '!$P:$P,$C$33&amp;"-"&amp;FD$34&amp;"-"&amp;$B$37,'Вставить отчет '!$H:$H)),0)</f>
        <v>0</v>
      </c>
      <c r="FE37" s="29">
        <f>IFERROR(IF(SUMIF('Вставить отчет '!$P:$P,$C$33&amp;"-"&amp;FE$34&amp;"-"&amp;$B$37,'Вставить отчет '!$H:$H)&gt;VLOOKUP($C$33&amp;"-"&amp;FE$34&amp;"-"&amp;$B$37,'Вставить отчет '!$P:$S,4,0),SUMIF('Вставить отчет '!$P:$P,$C$33&amp;"-"&amp;FE$34&amp;"-"&amp;$B$37,'Вставить отчет '!$H:$H),SUMIF('Вставить отчет '!$P:$P,$C$33&amp;"-"&amp;FE$34&amp;"-"&amp;$B$37,'Вставить отчет '!$H:$H)),0)</f>
        <v>0</v>
      </c>
      <c r="FF37" s="29">
        <f>IFERROR(IF(SUMIF('Вставить отчет '!$P:$P,$C$33&amp;"-"&amp;FF$34&amp;"-"&amp;$B$37,'Вставить отчет '!$H:$H)&gt;VLOOKUP($C$33&amp;"-"&amp;FF$34&amp;"-"&amp;$B$37,'Вставить отчет '!$P:$S,4,0),SUMIF('Вставить отчет '!$P:$P,$C$33&amp;"-"&amp;FF$34&amp;"-"&amp;$B$37,'Вставить отчет '!$H:$H),SUMIF('Вставить отчет '!$P:$P,$C$33&amp;"-"&amp;FF$34&amp;"-"&amp;$B$37,'Вставить отчет '!$H:$H)),0)</f>
        <v>0</v>
      </c>
      <c r="FG37" s="29">
        <f>IFERROR(IF(SUMIF('Вставить отчет '!$P:$P,$C$33&amp;"-"&amp;FG$34&amp;"-"&amp;$B$37,'Вставить отчет '!$H:$H)&gt;VLOOKUP($C$33&amp;"-"&amp;FG$34&amp;"-"&amp;$B$37,'Вставить отчет '!$P:$S,4,0),SUMIF('Вставить отчет '!$P:$P,$C$33&amp;"-"&amp;FG$34&amp;"-"&amp;$B$37,'Вставить отчет '!$H:$H),SUMIF('Вставить отчет '!$P:$P,$C$33&amp;"-"&amp;FG$34&amp;"-"&amp;$B$37,'Вставить отчет '!$H:$H)),0)</f>
        <v>0</v>
      </c>
      <c r="FH37" s="29">
        <f>IFERROR(IF(SUMIF('Вставить отчет '!$P:$P,$C$33&amp;"-"&amp;FH$34&amp;"-"&amp;$B$37,'Вставить отчет '!$H:$H)&gt;VLOOKUP($C$33&amp;"-"&amp;FH$34&amp;"-"&amp;$B$37,'Вставить отчет '!$P:$S,4,0),SUMIF('Вставить отчет '!$P:$P,$C$33&amp;"-"&amp;FH$34&amp;"-"&amp;$B$37,'Вставить отчет '!$H:$H),SUMIF('Вставить отчет '!$P:$P,$C$33&amp;"-"&amp;FH$34&amp;"-"&amp;$B$37,'Вставить отчет '!$H:$H)),0)</f>
        <v>0</v>
      </c>
      <c r="FI37" s="29">
        <f>IFERROR(IF(SUMIF('Вставить отчет '!$P:$P,$C$33&amp;"-"&amp;FI$34&amp;"-"&amp;$B$37,'Вставить отчет '!$H:$H)&gt;VLOOKUP($C$33&amp;"-"&amp;FI$34&amp;"-"&amp;$B$37,'Вставить отчет '!$P:$S,4,0),SUMIF('Вставить отчет '!$P:$P,$C$33&amp;"-"&amp;FI$34&amp;"-"&amp;$B$37,'Вставить отчет '!$H:$H),SUMIF('Вставить отчет '!$P:$P,$C$33&amp;"-"&amp;FI$34&amp;"-"&amp;$B$37,'Вставить отчет '!$H:$H)),0)</f>
        <v>0</v>
      </c>
      <c r="FJ37" s="29">
        <f>IFERROR(IF(SUMIF('Вставить отчет '!$P:$P,$C$33&amp;"-"&amp;FJ$34&amp;"-"&amp;$B$37,'Вставить отчет '!$H:$H)&gt;VLOOKUP($C$33&amp;"-"&amp;FJ$34&amp;"-"&amp;$B$37,'Вставить отчет '!$P:$S,4,0),SUMIF('Вставить отчет '!$P:$P,$C$33&amp;"-"&amp;FJ$34&amp;"-"&amp;$B$37,'Вставить отчет '!$H:$H),SUMIF('Вставить отчет '!$P:$P,$C$33&amp;"-"&amp;FJ$34&amp;"-"&amp;$B$37,'Вставить отчет '!$H:$H)),0)</f>
        <v>0</v>
      </c>
      <c r="FK37" s="29">
        <f>IFERROR(IF(SUMIF('Вставить отчет '!$P:$P,$C$33&amp;"-"&amp;FK$34&amp;"-"&amp;$B$37,'Вставить отчет '!$H:$H)&gt;VLOOKUP($C$33&amp;"-"&amp;FK$34&amp;"-"&amp;$B$37,'Вставить отчет '!$P:$S,4,0),SUMIF('Вставить отчет '!$P:$P,$C$33&amp;"-"&amp;FK$34&amp;"-"&amp;$B$37,'Вставить отчет '!$H:$H),SUMIF('Вставить отчет '!$P:$P,$C$33&amp;"-"&amp;FK$34&amp;"-"&amp;$B$37,'Вставить отчет '!$H:$H)),0)</f>
        <v>0</v>
      </c>
      <c r="FL37" s="29">
        <f>IFERROR(IF(SUMIF('Вставить отчет '!$P:$P,$C$33&amp;"-"&amp;FL$34&amp;"-"&amp;$B$37,'Вставить отчет '!$H:$H)&gt;VLOOKUP($C$33&amp;"-"&amp;FL$34&amp;"-"&amp;$B$37,'Вставить отчет '!$P:$S,4,0),SUMIF('Вставить отчет '!$P:$P,$C$33&amp;"-"&amp;FL$34&amp;"-"&amp;$B$37,'Вставить отчет '!$H:$H),SUMIF('Вставить отчет '!$P:$P,$C$33&amp;"-"&amp;FL$34&amp;"-"&amp;$B$37,'Вставить отчет '!$H:$H)),0)</f>
        <v>0</v>
      </c>
      <c r="FM37" s="29">
        <f>IFERROR(IF(SUMIF('Вставить отчет '!$P:$P,$C$33&amp;"-"&amp;FM$34&amp;"-"&amp;$B$37,'Вставить отчет '!$H:$H)&gt;VLOOKUP($C$33&amp;"-"&amp;FM$34&amp;"-"&amp;$B$37,'Вставить отчет '!$P:$S,4,0),SUMIF('Вставить отчет '!$P:$P,$C$33&amp;"-"&amp;FM$34&amp;"-"&amp;$B$37,'Вставить отчет '!$H:$H),SUMIF('Вставить отчет '!$P:$P,$C$33&amp;"-"&amp;FM$34&amp;"-"&amp;$B$37,'Вставить отчет '!$H:$H)),0)</f>
        <v>0</v>
      </c>
      <c r="FN37" s="29">
        <f>IFERROR(IF(SUMIF('Вставить отчет '!$P:$P,$C$33&amp;"-"&amp;FN$34&amp;"-"&amp;$B$37,'Вставить отчет '!$H:$H)&gt;VLOOKUP($C$33&amp;"-"&amp;FN$34&amp;"-"&amp;$B$37,'Вставить отчет '!$P:$S,4,0),SUMIF('Вставить отчет '!$P:$P,$C$33&amp;"-"&amp;FN$34&amp;"-"&amp;$B$37,'Вставить отчет '!$H:$H),SUMIF('Вставить отчет '!$P:$P,$C$33&amp;"-"&amp;FN$34&amp;"-"&amp;$B$37,'Вставить отчет '!$H:$H)),0)</f>
        <v>0</v>
      </c>
      <c r="FO37" s="29">
        <f>IFERROR(IF(SUMIF('Вставить отчет '!$P:$P,$C$33&amp;"-"&amp;FO$34&amp;"-"&amp;$B$37,'Вставить отчет '!$H:$H)&gt;VLOOKUP($C$33&amp;"-"&amp;FO$34&amp;"-"&amp;$B$37,'Вставить отчет '!$P:$S,4,0),SUMIF('Вставить отчет '!$P:$P,$C$33&amp;"-"&amp;FO$34&amp;"-"&amp;$B$37,'Вставить отчет '!$H:$H),SUMIF('Вставить отчет '!$P:$P,$C$33&amp;"-"&amp;FO$34&amp;"-"&amp;$B$37,'Вставить отчет '!$H:$H)),0)</f>
        <v>0</v>
      </c>
      <c r="FP37" s="29">
        <f>IFERROR(IF(SUMIF('Вставить отчет '!$P:$P,$C$33&amp;"-"&amp;FP$34&amp;"-"&amp;$B$37,'Вставить отчет '!$H:$H)&gt;VLOOKUP($C$33&amp;"-"&amp;FP$34&amp;"-"&amp;$B$37,'Вставить отчет '!$P:$S,4,0),SUMIF('Вставить отчет '!$P:$P,$C$33&amp;"-"&amp;FP$34&amp;"-"&amp;$B$37,'Вставить отчет '!$H:$H),SUMIF('Вставить отчет '!$P:$P,$C$33&amp;"-"&amp;FP$34&amp;"-"&amp;$B$37,'Вставить отчет '!$H:$H)),0)</f>
        <v>0</v>
      </c>
      <c r="FQ37" s="29">
        <f>IFERROR(IF(SUMIF('Вставить отчет '!$P:$P,$C$33&amp;"-"&amp;FQ$34&amp;"-"&amp;$B$37,'Вставить отчет '!$H:$H)&gt;VLOOKUP($C$33&amp;"-"&amp;FQ$34&amp;"-"&amp;$B$37,'Вставить отчет '!$P:$S,4,0),SUMIF('Вставить отчет '!$P:$P,$C$33&amp;"-"&amp;FQ$34&amp;"-"&amp;$B$37,'Вставить отчет '!$H:$H),SUMIF('Вставить отчет '!$P:$P,$C$33&amp;"-"&amp;FQ$34&amp;"-"&amp;$B$37,'Вставить отчет '!$H:$H)),0)</f>
        <v>0</v>
      </c>
      <c r="FR37" s="29">
        <f>IFERROR(IF(SUMIF('Вставить отчет '!$P:$P,$C$33&amp;"-"&amp;FR$34&amp;"-"&amp;$B$37,'Вставить отчет '!$H:$H)&gt;VLOOKUP($C$33&amp;"-"&amp;FR$34&amp;"-"&amp;$B$37,'Вставить отчет '!$P:$S,4,0),SUMIF('Вставить отчет '!$P:$P,$C$33&amp;"-"&amp;FR$34&amp;"-"&amp;$B$37,'Вставить отчет '!$H:$H),SUMIF('Вставить отчет '!$P:$P,$C$33&amp;"-"&amp;FR$34&amp;"-"&amp;$B$37,'Вставить отчет '!$H:$H)),0)</f>
        <v>0</v>
      </c>
      <c r="FS37" s="29">
        <f>IFERROR(IF(SUMIF('Вставить отчет '!$P:$P,$C$33&amp;"-"&amp;FS$34&amp;"-"&amp;$B$37,'Вставить отчет '!$H:$H)&gt;VLOOKUP($C$33&amp;"-"&amp;FS$34&amp;"-"&amp;$B$37,'Вставить отчет '!$P:$S,4,0),SUMIF('Вставить отчет '!$P:$P,$C$33&amp;"-"&amp;FS$34&amp;"-"&amp;$B$37,'Вставить отчет '!$H:$H),SUMIF('Вставить отчет '!$P:$P,$C$33&amp;"-"&amp;FS$34&amp;"-"&amp;$B$37,'Вставить отчет '!$H:$H)),0)</f>
        <v>0</v>
      </c>
      <c r="FT37" s="29">
        <f>IFERROR(IF(SUMIF('Вставить отчет '!$P:$P,$C$33&amp;"-"&amp;FT$34&amp;"-"&amp;$B$37,'Вставить отчет '!$H:$H)&gt;VLOOKUP($C$33&amp;"-"&amp;FT$34&amp;"-"&amp;$B$37,'Вставить отчет '!$P:$S,4,0),SUMIF('Вставить отчет '!$P:$P,$C$33&amp;"-"&amp;FT$34&amp;"-"&amp;$B$37,'Вставить отчет '!$H:$H),SUMIF('Вставить отчет '!$P:$P,$C$33&amp;"-"&amp;FT$34&amp;"-"&amp;$B$37,'Вставить отчет '!$H:$H)),0)</f>
        <v>0</v>
      </c>
      <c r="FU37" s="29">
        <f>IFERROR(IF(SUMIF('Вставить отчет '!$P:$P,$C$33&amp;"-"&amp;FU$34&amp;"-"&amp;$B$37,'Вставить отчет '!$H:$H)&gt;VLOOKUP($C$33&amp;"-"&amp;FU$34&amp;"-"&amp;$B$37,'Вставить отчет '!$P:$S,4,0),SUMIF('Вставить отчет '!$P:$P,$C$33&amp;"-"&amp;FU$34&amp;"-"&amp;$B$37,'Вставить отчет '!$H:$H),SUMIF('Вставить отчет '!$P:$P,$C$33&amp;"-"&amp;FU$34&amp;"-"&amp;$B$37,'Вставить отчет '!$H:$H)),0)</f>
        <v>0</v>
      </c>
      <c r="FV37" s="29">
        <f>IFERROR(IF(SUMIF('Вставить отчет '!$P:$P,$C$33&amp;"-"&amp;FV$34&amp;"-"&amp;$B$37,'Вставить отчет '!$H:$H)&gt;VLOOKUP($C$33&amp;"-"&amp;FV$34&amp;"-"&amp;$B$37,'Вставить отчет '!$P:$S,4,0),SUMIF('Вставить отчет '!$P:$P,$C$33&amp;"-"&amp;FV$34&amp;"-"&amp;$B$37,'Вставить отчет '!$H:$H),SUMIF('Вставить отчет '!$P:$P,$C$33&amp;"-"&amp;FV$34&amp;"-"&amp;$B$37,'Вставить отчет '!$H:$H)),0)</f>
        <v>0</v>
      </c>
      <c r="FW37" s="29">
        <f>IFERROR(IF(SUMIF('Вставить отчет '!$P:$P,$C$33&amp;"-"&amp;FW$34&amp;"-"&amp;$B$37,'Вставить отчет '!$H:$H)&gt;VLOOKUP($C$33&amp;"-"&amp;FW$34&amp;"-"&amp;$B$37,'Вставить отчет '!$P:$S,4,0),SUMIF('Вставить отчет '!$P:$P,$C$33&amp;"-"&amp;FW$34&amp;"-"&amp;$B$37,'Вставить отчет '!$H:$H),SUMIF('Вставить отчет '!$P:$P,$C$33&amp;"-"&amp;FW$34&amp;"-"&amp;$B$37,'Вставить отчет '!$H:$H)),0)</f>
        <v>0</v>
      </c>
      <c r="FX37" s="29">
        <f>IFERROR(IF(SUMIF('Вставить отчет '!$P:$P,$C$33&amp;"-"&amp;FX$34&amp;"-"&amp;$B$37,'Вставить отчет '!$H:$H)&gt;VLOOKUP($C$33&amp;"-"&amp;FX$34&amp;"-"&amp;$B$37,'Вставить отчет '!$P:$S,4,0),SUMIF('Вставить отчет '!$P:$P,$C$33&amp;"-"&amp;FX$34&amp;"-"&amp;$B$37,'Вставить отчет '!$H:$H),SUMIF('Вставить отчет '!$P:$P,$C$33&amp;"-"&amp;FX$34&amp;"-"&amp;$B$37,'Вставить отчет '!$H:$H)),0)</f>
        <v>0</v>
      </c>
      <c r="FY37" s="29">
        <f>IFERROR(IF(SUMIF('Вставить отчет '!$P:$P,$C$33&amp;"-"&amp;FY$34&amp;"-"&amp;$B$37,'Вставить отчет '!$H:$H)&gt;VLOOKUP($C$33&amp;"-"&amp;FY$34&amp;"-"&amp;$B$37,'Вставить отчет '!$P:$S,4,0),SUMIF('Вставить отчет '!$P:$P,$C$33&amp;"-"&amp;FY$34&amp;"-"&amp;$B$37,'Вставить отчет '!$H:$H),SUMIF('Вставить отчет '!$P:$P,$C$33&amp;"-"&amp;FY$34&amp;"-"&amp;$B$37,'Вставить отчет '!$H:$H)),0)</f>
        <v>0</v>
      </c>
      <c r="FZ37" s="29">
        <f>IFERROR(IF(SUMIF('Вставить отчет '!$P:$P,$C$33&amp;"-"&amp;FZ$34&amp;"-"&amp;$B$37,'Вставить отчет '!$H:$H)&gt;VLOOKUP($C$33&amp;"-"&amp;FZ$34&amp;"-"&amp;$B$37,'Вставить отчет '!$P:$S,4,0),SUMIF('Вставить отчет '!$P:$P,$C$33&amp;"-"&amp;FZ$34&amp;"-"&amp;$B$37,'Вставить отчет '!$H:$H),SUMIF('Вставить отчет '!$P:$P,$C$33&amp;"-"&amp;FZ$34&amp;"-"&amp;$B$37,'Вставить отчет '!$H:$H)),0)</f>
        <v>0</v>
      </c>
      <c r="GA37" s="29">
        <f>IFERROR(IF(SUMIF('Вставить отчет '!$P:$P,$C$33&amp;"-"&amp;GA$34&amp;"-"&amp;$B$37,'Вставить отчет '!$H:$H)&gt;VLOOKUP($C$33&amp;"-"&amp;GA$34&amp;"-"&amp;$B$37,'Вставить отчет '!$P:$S,4,0),SUMIF('Вставить отчет '!$P:$P,$C$33&amp;"-"&amp;GA$34&amp;"-"&amp;$B$37,'Вставить отчет '!$H:$H),SUMIF('Вставить отчет '!$P:$P,$C$33&amp;"-"&amp;GA$34&amp;"-"&amp;$B$37,'Вставить отчет '!$H:$H)),0)</f>
        <v>0</v>
      </c>
      <c r="GB37" s="29">
        <f>IFERROR(IF(SUMIF('Вставить отчет '!$P:$P,$C$33&amp;"-"&amp;GB$34&amp;"-"&amp;$B$37,'Вставить отчет '!$H:$H)&gt;VLOOKUP($C$33&amp;"-"&amp;GB$34&amp;"-"&amp;$B$37,'Вставить отчет '!$P:$S,4,0),SUMIF('Вставить отчет '!$P:$P,$C$33&amp;"-"&amp;GB$34&amp;"-"&amp;$B$37,'Вставить отчет '!$H:$H),SUMIF('Вставить отчет '!$P:$P,$C$33&amp;"-"&amp;GB$34&amp;"-"&amp;$B$37,'Вставить отчет '!$H:$H)),0)</f>
        <v>0</v>
      </c>
      <c r="GC37" s="29">
        <f>IFERROR(IF(SUMIF('Вставить отчет '!$P:$P,$C$33&amp;"-"&amp;GC$34&amp;"-"&amp;$B$37,'Вставить отчет '!$H:$H)&gt;VLOOKUP($C$33&amp;"-"&amp;GC$34&amp;"-"&amp;$B$37,'Вставить отчет '!$P:$S,4,0),SUMIF('Вставить отчет '!$P:$P,$C$33&amp;"-"&amp;GC$34&amp;"-"&amp;$B$37,'Вставить отчет '!$H:$H),SUMIF('Вставить отчет '!$P:$P,$C$33&amp;"-"&amp;GC$34&amp;"-"&amp;$B$37,'Вставить отчет '!$H:$H)),0)</f>
        <v>0</v>
      </c>
      <c r="GD37" s="29">
        <f>IFERROR(IF(SUMIF('Вставить отчет '!$P:$P,$C$33&amp;"-"&amp;GD$34&amp;"-"&amp;$B$37,'Вставить отчет '!$H:$H)&gt;VLOOKUP($C$33&amp;"-"&amp;GD$34&amp;"-"&amp;$B$37,'Вставить отчет '!$P:$S,4,0),SUMIF('Вставить отчет '!$P:$P,$C$33&amp;"-"&amp;GD$34&amp;"-"&amp;$B$37,'Вставить отчет '!$H:$H),SUMIF('Вставить отчет '!$P:$P,$C$33&amp;"-"&amp;GD$34&amp;"-"&amp;$B$37,'Вставить отчет '!$H:$H)),0)</f>
        <v>0</v>
      </c>
      <c r="GE37" s="29">
        <f>IFERROR(IF(SUMIF('Вставить отчет '!$P:$P,$C$33&amp;"-"&amp;GE$34&amp;"-"&amp;$B$37,'Вставить отчет '!$H:$H)&gt;VLOOKUP($C$33&amp;"-"&amp;GE$34&amp;"-"&amp;$B$37,'Вставить отчет '!$P:$S,4,0),SUMIF('Вставить отчет '!$P:$P,$C$33&amp;"-"&amp;GE$34&amp;"-"&amp;$B$37,'Вставить отчет '!$H:$H),SUMIF('Вставить отчет '!$P:$P,$C$33&amp;"-"&amp;GE$34&amp;"-"&amp;$B$37,'Вставить отчет '!$H:$H)),0)</f>
        <v>0</v>
      </c>
      <c r="GF37" s="29">
        <f>IFERROR(IF(SUMIF('Вставить отчет '!$P:$P,$C$33&amp;"-"&amp;GF$34&amp;"-"&amp;$B$37,'Вставить отчет '!$H:$H)&gt;VLOOKUP($C$33&amp;"-"&amp;GF$34&amp;"-"&amp;$B$37,'Вставить отчет '!$P:$S,4,0),SUMIF('Вставить отчет '!$P:$P,$C$33&amp;"-"&amp;GF$34&amp;"-"&amp;$B$37,'Вставить отчет '!$H:$H),SUMIF('Вставить отчет '!$P:$P,$C$33&amp;"-"&amp;GF$34&amp;"-"&amp;$B$37,'Вставить отчет '!$H:$H)),0)</f>
        <v>0</v>
      </c>
      <c r="GG37" s="29">
        <f>IFERROR(IF(SUMIF('Вставить отчет '!$P:$P,$C$33&amp;"-"&amp;GG$34&amp;"-"&amp;$B$37,'Вставить отчет '!$H:$H)&gt;VLOOKUP($C$33&amp;"-"&amp;GG$34&amp;"-"&amp;$B$37,'Вставить отчет '!$P:$S,4,0),SUMIF('Вставить отчет '!$P:$P,$C$33&amp;"-"&amp;GG$34&amp;"-"&amp;$B$37,'Вставить отчет '!$H:$H),SUMIF('Вставить отчет '!$P:$P,$C$33&amp;"-"&amp;GG$34&amp;"-"&amp;$B$37,'Вставить отчет '!$H:$H)),0)</f>
        <v>0</v>
      </c>
      <c r="GH37" s="29">
        <f>IFERROR(IF(SUMIF('Вставить отчет '!$P:$P,$C$33&amp;"-"&amp;GH$34&amp;"-"&amp;$B$37,'Вставить отчет '!$H:$H)&gt;VLOOKUP($C$33&amp;"-"&amp;GH$34&amp;"-"&amp;$B$37,'Вставить отчет '!$P:$S,4,0),SUMIF('Вставить отчет '!$P:$P,$C$33&amp;"-"&amp;GH$34&amp;"-"&amp;$B$37,'Вставить отчет '!$H:$H),SUMIF('Вставить отчет '!$P:$P,$C$33&amp;"-"&amp;GH$34&amp;"-"&amp;$B$37,'Вставить отчет '!$H:$H)),0)</f>
        <v>0</v>
      </c>
      <c r="GI37" s="29">
        <f>IFERROR(IF(SUMIF('Вставить отчет '!$P:$P,$C$33&amp;"-"&amp;GI$34&amp;"-"&amp;$B$37,'Вставить отчет '!$H:$H)&gt;VLOOKUP($C$33&amp;"-"&amp;GI$34&amp;"-"&amp;$B$37,'Вставить отчет '!$P:$S,4,0),SUMIF('Вставить отчет '!$P:$P,$C$33&amp;"-"&amp;GI$34&amp;"-"&amp;$B$37,'Вставить отчет '!$H:$H),SUMIF('Вставить отчет '!$P:$P,$C$33&amp;"-"&amp;GI$34&amp;"-"&amp;$B$37,'Вставить отчет '!$H:$H)),0)</f>
        <v>0</v>
      </c>
      <c r="GJ37" s="29">
        <f>IFERROR(IF(SUMIF('Вставить отчет '!$P:$P,$C$33&amp;"-"&amp;GJ$34&amp;"-"&amp;$B$37,'Вставить отчет '!$H:$H)&gt;VLOOKUP($C$33&amp;"-"&amp;GJ$34&amp;"-"&amp;$B$37,'Вставить отчет '!$P:$S,4,0),SUMIF('Вставить отчет '!$P:$P,$C$33&amp;"-"&amp;GJ$34&amp;"-"&amp;$B$37,'Вставить отчет '!$H:$H),SUMIF('Вставить отчет '!$P:$P,$C$33&amp;"-"&amp;GJ$34&amp;"-"&amp;$B$37,'Вставить отчет '!$H:$H)),0)</f>
        <v>0</v>
      </c>
      <c r="GK37" s="29">
        <f>IFERROR(IF(SUMIF('Вставить отчет '!$P:$P,$C$33&amp;"-"&amp;GK$34&amp;"-"&amp;$B$37,'Вставить отчет '!$H:$H)&gt;VLOOKUP($C$33&amp;"-"&amp;GK$34&amp;"-"&amp;$B$37,'Вставить отчет '!$P:$S,4,0),SUMIF('Вставить отчет '!$P:$P,$C$33&amp;"-"&amp;GK$34&amp;"-"&amp;$B$37,'Вставить отчет '!$H:$H),SUMIF('Вставить отчет '!$P:$P,$C$33&amp;"-"&amp;GK$34&amp;"-"&amp;$B$37,'Вставить отчет '!$H:$H)),0)</f>
        <v>0</v>
      </c>
      <c r="GL37" s="29">
        <f>IFERROR(IF(SUMIF('Вставить отчет '!$P:$P,$C$33&amp;"-"&amp;GL$34&amp;"-"&amp;$B$37,'Вставить отчет '!$H:$H)&gt;VLOOKUP($C$33&amp;"-"&amp;GL$34&amp;"-"&amp;$B$37,'Вставить отчет '!$P:$S,4,0),SUMIF('Вставить отчет '!$P:$P,$C$33&amp;"-"&amp;GL$34&amp;"-"&amp;$B$37,'Вставить отчет '!$H:$H),SUMIF('Вставить отчет '!$P:$P,$C$33&amp;"-"&amp;GL$34&amp;"-"&amp;$B$37,'Вставить отчет '!$H:$H)),0)</f>
        <v>0</v>
      </c>
      <c r="GM37" s="29">
        <f>IFERROR(IF(SUMIF('Вставить отчет '!$P:$P,$C$33&amp;"-"&amp;GM$34&amp;"-"&amp;$B$37,'Вставить отчет '!$H:$H)&gt;VLOOKUP($C$33&amp;"-"&amp;GM$34&amp;"-"&amp;$B$37,'Вставить отчет '!$P:$S,4,0),SUMIF('Вставить отчет '!$P:$P,$C$33&amp;"-"&amp;GM$34&amp;"-"&amp;$B$37,'Вставить отчет '!$H:$H),SUMIF('Вставить отчет '!$P:$P,$C$33&amp;"-"&amp;GM$34&amp;"-"&amp;$B$37,'Вставить отчет '!$H:$H)),0)</f>
        <v>0</v>
      </c>
      <c r="GN37" s="29">
        <f>IFERROR(IF(SUMIF('Вставить отчет '!$P:$P,$C$33&amp;"-"&amp;GN$34&amp;"-"&amp;$B$37,'Вставить отчет '!$H:$H)&gt;VLOOKUP($C$33&amp;"-"&amp;GN$34&amp;"-"&amp;$B$37,'Вставить отчет '!$P:$S,4,0),SUMIF('Вставить отчет '!$P:$P,$C$33&amp;"-"&amp;GN$34&amp;"-"&amp;$B$37,'Вставить отчет '!$H:$H),SUMIF('Вставить отчет '!$P:$P,$C$33&amp;"-"&amp;GN$34&amp;"-"&amp;$B$37,'Вставить отчет '!$H:$H)),0)</f>
        <v>0</v>
      </c>
      <c r="GO37" s="29">
        <f>IFERROR(IF(SUMIF('Вставить отчет '!$P:$P,$C$33&amp;"-"&amp;GO$34&amp;"-"&amp;$B$37,'Вставить отчет '!$H:$H)&gt;VLOOKUP($C$33&amp;"-"&amp;GO$34&amp;"-"&amp;$B$37,'Вставить отчет '!$P:$S,4,0),SUMIF('Вставить отчет '!$P:$P,$C$33&amp;"-"&amp;GO$34&amp;"-"&amp;$B$37,'Вставить отчет '!$H:$H),SUMIF('Вставить отчет '!$P:$P,$C$33&amp;"-"&amp;GO$34&amp;"-"&amp;$B$37,'Вставить отчет '!$H:$H)),0)</f>
        <v>0</v>
      </c>
      <c r="GP37" s="29">
        <f>IFERROR(IF(SUMIF('Вставить отчет '!$P:$P,$C$33&amp;"-"&amp;GP$34&amp;"-"&amp;$B$37,'Вставить отчет '!$H:$H)&gt;VLOOKUP($C$33&amp;"-"&amp;GP$34&amp;"-"&amp;$B$37,'Вставить отчет '!$P:$S,4,0),SUMIF('Вставить отчет '!$P:$P,$C$33&amp;"-"&amp;GP$34&amp;"-"&amp;$B$37,'Вставить отчет '!$H:$H),SUMIF('Вставить отчет '!$P:$P,$C$33&amp;"-"&amp;GP$34&amp;"-"&amp;$B$37,'Вставить отчет '!$H:$H)),0)</f>
        <v>0</v>
      </c>
      <c r="GQ37" s="29">
        <f>IFERROR(IF(SUMIF('Вставить отчет '!$P:$P,$C$33&amp;"-"&amp;GQ$34&amp;"-"&amp;$B$37,'Вставить отчет '!$H:$H)&gt;VLOOKUP($C$33&amp;"-"&amp;GQ$34&amp;"-"&amp;$B$37,'Вставить отчет '!$P:$S,4,0),SUMIF('Вставить отчет '!$P:$P,$C$33&amp;"-"&amp;GQ$34&amp;"-"&amp;$B$37,'Вставить отчет '!$H:$H),SUMIF('Вставить отчет '!$P:$P,$C$33&amp;"-"&amp;GQ$34&amp;"-"&amp;$B$37,'Вставить отчет '!$H:$H)),0)</f>
        <v>0</v>
      </c>
      <c r="GR37" s="29">
        <f>IFERROR(IF(SUMIF('Вставить отчет '!$P:$P,$C$33&amp;"-"&amp;GR$34&amp;"-"&amp;$B$37,'Вставить отчет '!$H:$H)&gt;VLOOKUP($C$33&amp;"-"&amp;GR$34&amp;"-"&amp;$B$37,'Вставить отчет '!$P:$S,4,0),SUMIF('Вставить отчет '!$P:$P,$C$33&amp;"-"&amp;GR$34&amp;"-"&amp;$B$37,'Вставить отчет '!$H:$H),SUMIF('Вставить отчет '!$P:$P,$C$33&amp;"-"&amp;GR$34&amp;"-"&amp;$B$37,'Вставить отчет '!$H:$H)),0)</f>
        <v>0</v>
      </c>
      <c r="GS37" s="29">
        <f>IFERROR(IF(SUMIF('Вставить отчет '!$P:$P,$C$33&amp;"-"&amp;GS$34&amp;"-"&amp;$B$37,'Вставить отчет '!$H:$H)&gt;VLOOKUP($C$33&amp;"-"&amp;GS$34&amp;"-"&amp;$B$37,'Вставить отчет '!$P:$S,4,0),SUMIF('Вставить отчет '!$P:$P,$C$33&amp;"-"&amp;GS$34&amp;"-"&amp;$B$37,'Вставить отчет '!$H:$H),SUMIF('Вставить отчет '!$P:$P,$C$33&amp;"-"&amp;GS$34&amp;"-"&amp;$B$37,'Вставить отчет '!$H:$H)),0)</f>
        <v>0</v>
      </c>
      <c r="GT37" s="29">
        <f>IFERROR(IF(SUMIF('Вставить отчет '!$P:$P,$C$33&amp;"-"&amp;GT$34&amp;"-"&amp;$B$37,'Вставить отчет '!$H:$H)&gt;VLOOKUP($C$33&amp;"-"&amp;GT$34&amp;"-"&amp;$B$37,'Вставить отчет '!$P:$S,4,0),SUMIF('Вставить отчет '!$P:$P,$C$33&amp;"-"&amp;GT$34&amp;"-"&amp;$B$37,'Вставить отчет '!$H:$H),SUMIF('Вставить отчет '!$P:$P,$C$33&amp;"-"&amp;GT$34&amp;"-"&amp;$B$37,'Вставить отчет '!$H:$H)),0)</f>
        <v>0</v>
      </c>
      <c r="GU37" s="29">
        <f>IFERROR(IF(SUMIF('Вставить отчет '!$P:$P,$C$33&amp;"-"&amp;GU$34&amp;"-"&amp;$B$37,'Вставить отчет '!$H:$H)&gt;VLOOKUP($C$33&amp;"-"&amp;GU$34&amp;"-"&amp;$B$37,'Вставить отчет '!$P:$S,4,0),SUMIF('Вставить отчет '!$P:$P,$C$33&amp;"-"&amp;GU$34&amp;"-"&amp;$B$37,'Вставить отчет '!$H:$H),SUMIF('Вставить отчет '!$P:$P,$C$33&amp;"-"&amp;GU$34&amp;"-"&amp;$B$37,'Вставить отчет '!$H:$H)),0)</f>
        <v>0</v>
      </c>
      <c r="GV37" s="29">
        <f>IFERROR(IF(SUMIF('Вставить отчет '!$P:$P,$C$33&amp;"-"&amp;GV$34&amp;"-"&amp;$B$37,'Вставить отчет '!$H:$H)&gt;VLOOKUP($C$33&amp;"-"&amp;GV$34&amp;"-"&amp;$B$37,'Вставить отчет '!$P:$S,4,0),SUMIF('Вставить отчет '!$P:$P,$C$33&amp;"-"&amp;GV$34&amp;"-"&amp;$B$37,'Вставить отчет '!$H:$H),SUMIF('Вставить отчет '!$P:$P,$C$33&amp;"-"&amp;GV$34&amp;"-"&amp;$B$37,'Вставить отчет '!$H:$H)),0)</f>
        <v>0</v>
      </c>
      <c r="GW37" s="29">
        <f>IFERROR(IF(SUMIF('Вставить отчет '!$P:$P,$C$33&amp;"-"&amp;GW$34&amp;"-"&amp;$B$37,'Вставить отчет '!$H:$H)&gt;VLOOKUP($C$33&amp;"-"&amp;GW$34&amp;"-"&amp;$B$37,'Вставить отчет '!$P:$S,4,0),SUMIF('Вставить отчет '!$P:$P,$C$33&amp;"-"&amp;GW$34&amp;"-"&amp;$B$37,'Вставить отчет '!$H:$H),SUMIF('Вставить отчет '!$P:$P,$C$33&amp;"-"&amp;GW$34&amp;"-"&amp;$B$37,'Вставить отчет '!$H:$H)),0)</f>
        <v>0</v>
      </c>
      <c r="GX37" s="29">
        <f>IFERROR(IF(SUMIF('Вставить отчет '!$P:$P,$C$33&amp;"-"&amp;GX$34&amp;"-"&amp;$B$37,'Вставить отчет '!$H:$H)&gt;VLOOKUP($C$33&amp;"-"&amp;GX$34&amp;"-"&amp;$B$37,'Вставить отчет '!$P:$S,4,0),SUMIF('Вставить отчет '!$P:$P,$C$33&amp;"-"&amp;GX$34&amp;"-"&amp;$B$37,'Вставить отчет '!$H:$H),SUMIF('Вставить отчет '!$P:$P,$C$33&amp;"-"&amp;GX$34&amp;"-"&amp;$B$37,'Вставить отчет '!$H:$H)),0)</f>
        <v>0</v>
      </c>
      <c r="GY37" s="29">
        <f>IFERROR(IF(SUMIF('Вставить отчет '!$P:$P,$C$33&amp;"-"&amp;GY$34&amp;"-"&amp;$B$37,'Вставить отчет '!$H:$H)&gt;VLOOKUP($C$33&amp;"-"&amp;GY$34&amp;"-"&amp;$B$37,'Вставить отчет '!$P:$S,4,0),SUMIF('Вставить отчет '!$P:$P,$C$33&amp;"-"&amp;GY$34&amp;"-"&amp;$B$37,'Вставить отчет '!$H:$H),SUMIF('Вставить отчет '!$P:$P,$C$33&amp;"-"&amp;GY$34&amp;"-"&amp;$B$37,'Вставить отчет '!$H:$H)),0)</f>
        <v>0</v>
      </c>
      <c r="GZ37" s="29">
        <f>IFERROR(IF(SUMIF('Вставить отчет '!$P:$P,$C$33&amp;"-"&amp;GZ$34&amp;"-"&amp;$B$37,'Вставить отчет '!$H:$H)&gt;VLOOKUP($C$33&amp;"-"&amp;GZ$34&amp;"-"&amp;$B$37,'Вставить отчет '!$P:$S,4,0),SUMIF('Вставить отчет '!$P:$P,$C$33&amp;"-"&amp;GZ$34&amp;"-"&amp;$B$37,'Вставить отчет '!$H:$H),SUMIF('Вставить отчет '!$P:$P,$C$33&amp;"-"&amp;GZ$34&amp;"-"&amp;$B$37,'Вставить отчет '!$H:$H)),0)</f>
        <v>0</v>
      </c>
      <c r="HA37" s="29">
        <f>IFERROR(IF(SUMIF('Вставить отчет '!$P:$P,$C$33&amp;"-"&amp;HA$34&amp;"-"&amp;$B$37,'Вставить отчет '!$H:$H)&gt;VLOOKUP($C$33&amp;"-"&amp;HA$34&amp;"-"&amp;$B$37,'Вставить отчет '!$P:$S,4,0),SUMIF('Вставить отчет '!$P:$P,$C$33&amp;"-"&amp;HA$34&amp;"-"&amp;$B$37,'Вставить отчет '!$H:$H),SUMIF('Вставить отчет '!$P:$P,$C$33&amp;"-"&amp;HA$34&amp;"-"&amp;$B$37,'Вставить отчет '!$H:$H)),0)</f>
        <v>0</v>
      </c>
      <c r="HB37" s="29">
        <f>IFERROR(IF(SUMIF('Вставить отчет '!$P:$P,$C$33&amp;"-"&amp;HB$34&amp;"-"&amp;$B$37,'Вставить отчет '!$H:$H)&gt;VLOOKUP($C$33&amp;"-"&amp;HB$34&amp;"-"&amp;$B$37,'Вставить отчет '!$P:$S,4,0),SUMIF('Вставить отчет '!$P:$P,$C$33&amp;"-"&amp;HB$34&amp;"-"&amp;$B$37,'Вставить отчет '!$H:$H),SUMIF('Вставить отчет '!$P:$P,$C$33&amp;"-"&amp;HB$34&amp;"-"&amp;$B$37,'Вставить отчет '!$H:$H)),0)</f>
        <v>0</v>
      </c>
      <c r="HC37" s="29">
        <f>IFERROR(IF(SUMIF('Вставить отчет '!$P:$P,$C$33&amp;"-"&amp;HC$34&amp;"-"&amp;$B$37,'Вставить отчет '!$H:$H)&gt;VLOOKUP($C$33&amp;"-"&amp;HC$34&amp;"-"&amp;$B$37,'Вставить отчет '!$P:$S,4,0),SUMIF('Вставить отчет '!$P:$P,$C$33&amp;"-"&amp;HC$34&amp;"-"&amp;$B$37,'Вставить отчет '!$H:$H),SUMIF('Вставить отчет '!$P:$P,$C$33&amp;"-"&amp;HC$34&amp;"-"&amp;$B$37,'Вставить отчет '!$H:$H)),0)</f>
        <v>0</v>
      </c>
      <c r="HD37" s="29">
        <f>IFERROR(IF(SUMIF('Вставить отчет '!$P:$P,$C$33&amp;"-"&amp;HD$34&amp;"-"&amp;$B$37,'Вставить отчет '!$H:$H)&gt;VLOOKUP($C$33&amp;"-"&amp;HD$34&amp;"-"&amp;$B$37,'Вставить отчет '!$P:$S,4,0),SUMIF('Вставить отчет '!$P:$P,$C$33&amp;"-"&amp;HD$34&amp;"-"&amp;$B$37,'Вставить отчет '!$H:$H),SUMIF('Вставить отчет '!$P:$P,$C$33&amp;"-"&amp;HD$34&amp;"-"&amp;$B$37,'Вставить отчет '!$H:$H)),0)</f>
        <v>0</v>
      </c>
      <c r="HE37" s="29">
        <f>IFERROR(IF(SUMIF('Вставить отчет '!$P:$P,$C$33&amp;"-"&amp;HE$34&amp;"-"&amp;$B$37,'Вставить отчет '!$H:$H)&gt;VLOOKUP($C$33&amp;"-"&amp;HE$34&amp;"-"&amp;$B$37,'Вставить отчет '!$P:$S,4,0),SUMIF('Вставить отчет '!$P:$P,$C$33&amp;"-"&amp;HE$34&amp;"-"&amp;$B$37,'Вставить отчет '!$H:$H),SUMIF('Вставить отчет '!$P:$P,$C$33&amp;"-"&amp;HE$34&amp;"-"&amp;$B$37,'Вставить отчет '!$H:$H)),0)</f>
        <v>0</v>
      </c>
      <c r="HF37" s="29">
        <f>IFERROR(IF(SUMIF('Вставить отчет '!$P:$P,$C$33&amp;"-"&amp;HF$34&amp;"-"&amp;$B$37,'Вставить отчет '!$H:$H)&gt;VLOOKUP($C$33&amp;"-"&amp;HF$34&amp;"-"&amp;$B$37,'Вставить отчет '!$P:$S,4,0),SUMIF('Вставить отчет '!$P:$P,$C$33&amp;"-"&amp;HF$34&amp;"-"&amp;$B$37,'Вставить отчет '!$H:$H),SUMIF('Вставить отчет '!$P:$P,$C$33&amp;"-"&amp;HF$34&amp;"-"&amp;$B$37,'Вставить отчет '!$H:$H)),0)</f>
        <v>0</v>
      </c>
      <c r="HG37" s="29">
        <f>IFERROR(IF(SUMIF('Вставить отчет '!$P:$P,$C$33&amp;"-"&amp;HG$34&amp;"-"&amp;$B$37,'Вставить отчет '!$H:$H)&gt;VLOOKUP($C$33&amp;"-"&amp;HG$34&amp;"-"&amp;$B$37,'Вставить отчет '!$P:$S,4,0),SUMIF('Вставить отчет '!$P:$P,$C$33&amp;"-"&amp;HG$34&amp;"-"&amp;$B$37,'Вставить отчет '!$H:$H),SUMIF('Вставить отчет '!$P:$P,$C$33&amp;"-"&amp;HG$34&amp;"-"&amp;$B$37,'Вставить отчет '!$H:$H)),0)</f>
        <v>0</v>
      </c>
      <c r="HH37" s="29">
        <f>IFERROR(IF(SUMIF('Вставить отчет '!$P:$P,$C$33&amp;"-"&amp;HH$34&amp;"-"&amp;$B$37,'Вставить отчет '!$H:$H)&gt;VLOOKUP($C$33&amp;"-"&amp;HH$34&amp;"-"&amp;$B$37,'Вставить отчет '!$P:$S,4,0),SUMIF('Вставить отчет '!$P:$P,$C$33&amp;"-"&amp;HH$34&amp;"-"&amp;$B$37,'Вставить отчет '!$H:$H),SUMIF('Вставить отчет '!$P:$P,$C$33&amp;"-"&amp;HH$34&amp;"-"&amp;$B$37,'Вставить отчет '!$H:$H)),0)</f>
        <v>0</v>
      </c>
      <c r="HI37" s="29">
        <f>IFERROR(IF(SUMIF('Вставить отчет '!$P:$P,$C$33&amp;"-"&amp;HI$34&amp;"-"&amp;$B$37,'Вставить отчет '!$H:$H)&gt;VLOOKUP($C$33&amp;"-"&amp;HI$34&amp;"-"&amp;$B$37,'Вставить отчет '!$P:$S,4,0),SUMIF('Вставить отчет '!$P:$P,$C$33&amp;"-"&amp;HI$34&amp;"-"&amp;$B$37,'Вставить отчет '!$H:$H),SUMIF('Вставить отчет '!$P:$P,$C$33&amp;"-"&amp;HI$34&amp;"-"&amp;$B$37,'Вставить отчет '!$H:$H)),0)</f>
        <v>0</v>
      </c>
      <c r="HJ37" s="29">
        <f>IFERROR(IF(SUMIF('Вставить отчет '!$P:$P,$C$33&amp;"-"&amp;HJ$34&amp;"-"&amp;$B$37,'Вставить отчет '!$H:$H)&gt;VLOOKUP($C$33&amp;"-"&amp;HJ$34&amp;"-"&amp;$B$37,'Вставить отчет '!$P:$S,4,0),SUMIF('Вставить отчет '!$P:$P,$C$33&amp;"-"&amp;HJ$34&amp;"-"&amp;$B$37,'Вставить отчет '!$H:$H),SUMIF('Вставить отчет '!$P:$P,$C$33&amp;"-"&amp;HJ$34&amp;"-"&amp;$B$37,'Вставить отчет '!$H:$H)),0)</f>
        <v>0</v>
      </c>
      <c r="HK37" s="29">
        <f>IFERROR(IF(SUMIF('Вставить отчет '!$P:$P,$C$33&amp;"-"&amp;HK$34&amp;"-"&amp;$B$37,'Вставить отчет '!$H:$H)&gt;VLOOKUP($C$33&amp;"-"&amp;HK$34&amp;"-"&amp;$B$37,'Вставить отчет '!$P:$S,4,0),SUMIF('Вставить отчет '!$P:$P,$C$33&amp;"-"&amp;HK$34&amp;"-"&amp;$B$37,'Вставить отчет '!$H:$H),SUMIF('Вставить отчет '!$P:$P,$C$33&amp;"-"&amp;HK$34&amp;"-"&amp;$B$37,'Вставить отчет '!$H:$H)),0)</f>
        <v>0</v>
      </c>
      <c r="HL37" s="29">
        <f>IFERROR(IF(SUMIF('Вставить отчет '!$P:$P,$C$33&amp;"-"&amp;HL$34&amp;"-"&amp;$B$37,'Вставить отчет '!$H:$H)&gt;VLOOKUP($C$33&amp;"-"&amp;HL$34&amp;"-"&amp;$B$37,'Вставить отчет '!$P:$S,4,0),SUMIF('Вставить отчет '!$P:$P,$C$33&amp;"-"&amp;HL$34&amp;"-"&amp;$B$37,'Вставить отчет '!$H:$H),SUMIF('Вставить отчет '!$P:$P,$C$33&amp;"-"&amp;HL$34&amp;"-"&amp;$B$37,'Вставить отчет '!$H:$H)),0)</f>
        <v>0</v>
      </c>
      <c r="HM37" s="29">
        <f>IFERROR(IF(SUMIF('Вставить отчет '!$P:$P,$C$33&amp;"-"&amp;HM$34&amp;"-"&amp;$B$37,'Вставить отчет '!$H:$H)&gt;VLOOKUP($C$33&amp;"-"&amp;HM$34&amp;"-"&amp;$B$37,'Вставить отчет '!$P:$S,4,0),SUMIF('Вставить отчет '!$P:$P,$C$33&amp;"-"&amp;HM$34&amp;"-"&amp;$B$37,'Вставить отчет '!$H:$H),SUMIF('Вставить отчет '!$P:$P,$C$33&amp;"-"&amp;HM$34&amp;"-"&amp;$B$37,'Вставить отчет '!$H:$H)),0)</f>
        <v>0</v>
      </c>
      <c r="HN37" s="29">
        <f>IFERROR(IF(SUMIF('Вставить отчет '!$P:$P,$C$33&amp;"-"&amp;HN$34&amp;"-"&amp;$B$37,'Вставить отчет '!$H:$H)&gt;VLOOKUP($C$33&amp;"-"&amp;HN$34&amp;"-"&amp;$B$37,'Вставить отчет '!$P:$S,4,0),SUMIF('Вставить отчет '!$P:$P,$C$33&amp;"-"&amp;HN$34&amp;"-"&amp;$B$37,'Вставить отчет '!$H:$H),SUMIF('Вставить отчет '!$P:$P,$C$33&amp;"-"&amp;HN$34&amp;"-"&amp;$B$37,'Вставить отчет '!$H:$H)),0)</f>
        <v>0</v>
      </c>
      <c r="HO37" s="29">
        <f>IFERROR(IF(SUMIF('Вставить отчет '!$P:$P,$C$33&amp;"-"&amp;HO$34&amp;"-"&amp;$B$37,'Вставить отчет '!$H:$H)&gt;VLOOKUP($C$33&amp;"-"&amp;HO$34&amp;"-"&amp;$B$37,'Вставить отчет '!$P:$S,4,0),SUMIF('Вставить отчет '!$P:$P,$C$33&amp;"-"&amp;HO$34&amp;"-"&amp;$B$37,'Вставить отчет '!$H:$H),SUMIF('Вставить отчет '!$P:$P,$C$33&amp;"-"&amp;HO$34&amp;"-"&amp;$B$37,'Вставить отчет '!$H:$H)),0)</f>
        <v>0</v>
      </c>
      <c r="HP37" s="29">
        <f>IFERROR(IF(SUMIF('Вставить отчет '!$P:$P,$C$33&amp;"-"&amp;HP$34&amp;"-"&amp;$B$37,'Вставить отчет '!$H:$H)&gt;VLOOKUP($C$33&amp;"-"&amp;HP$34&amp;"-"&amp;$B$37,'Вставить отчет '!$P:$S,4,0),SUMIF('Вставить отчет '!$P:$P,$C$33&amp;"-"&amp;HP$34&amp;"-"&amp;$B$37,'Вставить отчет '!$H:$H),SUMIF('Вставить отчет '!$P:$P,$C$33&amp;"-"&amp;HP$34&amp;"-"&amp;$B$37,'Вставить отчет '!$H:$H)),0)</f>
        <v>0</v>
      </c>
      <c r="HQ37" s="29">
        <f>IFERROR(IF(SUMIF('Вставить отчет '!$P:$P,$C$33&amp;"-"&amp;HQ$34&amp;"-"&amp;$B$37,'Вставить отчет '!$H:$H)&gt;VLOOKUP($C$33&amp;"-"&amp;HQ$34&amp;"-"&amp;$B$37,'Вставить отчет '!$P:$S,4,0),SUMIF('Вставить отчет '!$P:$P,$C$33&amp;"-"&amp;HQ$34&amp;"-"&amp;$B$37,'Вставить отчет '!$H:$H),SUMIF('Вставить отчет '!$P:$P,$C$33&amp;"-"&amp;HQ$34&amp;"-"&amp;$B$37,'Вставить отчет '!$H:$H)),0)</f>
        <v>0</v>
      </c>
      <c r="HR37" s="29">
        <f>IFERROR(IF(SUMIF('Вставить отчет '!$P:$P,$C$33&amp;"-"&amp;HR$34&amp;"-"&amp;$B$37,'Вставить отчет '!$H:$H)&gt;VLOOKUP($C$33&amp;"-"&amp;HR$34&amp;"-"&amp;$B$37,'Вставить отчет '!$P:$S,4,0),SUMIF('Вставить отчет '!$P:$P,$C$33&amp;"-"&amp;HR$34&amp;"-"&amp;$B$37,'Вставить отчет '!$H:$H),SUMIF('Вставить отчет '!$P:$P,$C$33&amp;"-"&amp;HR$34&amp;"-"&amp;$B$37,'Вставить отчет '!$H:$H)),0)</f>
        <v>0</v>
      </c>
      <c r="HS37" s="29">
        <f>IFERROR(IF(SUMIF('Вставить отчет '!$P:$P,$C$33&amp;"-"&amp;HS$34&amp;"-"&amp;$B$37,'Вставить отчет '!$H:$H)&gt;VLOOKUP($C$33&amp;"-"&amp;HS$34&amp;"-"&amp;$B$37,'Вставить отчет '!$P:$S,4,0),SUMIF('Вставить отчет '!$P:$P,$C$33&amp;"-"&amp;HS$34&amp;"-"&amp;$B$37,'Вставить отчет '!$H:$H),SUMIF('Вставить отчет '!$P:$P,$C$33&amp;"-"&amp;HS$34&amp;"-"&amp;$B$37,'Вставить отчет '!$H:$H)),0)</f>
        <v>0</v>
      </c>
      <c r="HT37" s="29">
        <f>IFERROR(IF(SUMIF('Вставить отчет '!$P:$P,$C$33&amp;"-"&amp;HT$34&amp;"-"&amp;$B$37,'Вставить отчет '!$H:$H)&gt;VLOOKUP($C$33&amp;"-"&amp;HT$34&amp;"-"&amp;$B$37,'Вставить отчет '!$P:$S,4,0),SUMIF('Вставить отчет '!$P:$P,$C$33&amp;"-"&amp;HT$34&amp;"-"&amp;$B$37,'Вставить отчет '!$H:$H),SUMIF('Вставить отчет '!$P:$P,$C$33&amp;"-"&amp;HT$34&amp;"-"&amp;$B$37,'Вставить отчет '!$H:$H)),0)</f>
        <v>0</v>
      </c>
      <c r="HU37" s="29">
        <f>IFERROR(IF(SUMIF('Вставить отчет '!$P:$P,$C$33&amp;"-"&amp;HU$34&amp;"-"&amp;$B$37,'Вставить отчет '!$H:$H)&gt;VLOOKUP($C$33&amp;"-"&amp;HU$34&amp;"-"&amp;$B$37,'Вставить отчет '!$P:$S,4,0),SUMIF('Вставить отчет '!$P:$P,$C$33&amp;"-"&amp;HU$34&amp;"-"&amp;$B$37,'Вставить отчет '!$H:$H),SUMIF('Вставить отчет '!$P:$P,$C$33&amp;"-"&amp;HU$34&amp;"-"&amp;$B$37,'Вставить отчет '!$H:$H)),0)</f>
        <v>0</v>
      </c>
      <c r="HV37" s="29">
        <f>IFERROR(IF(SUMIF('Вставить отчет '!$P:$P,$C$33&amp;"-"&amp;HV$34&amp;"-"&amp;$B$37,'Вставить отчет '!$H:$H)&gt;VLOOKUP($C$33&amp;"-"&amp;HV$34&amp;"-"&amp;$B$37,'Вставить отчет '!$P:$S,4,0),SUMIF('Вставить отчет '!$P:$P,$C$33&amp;"-"&amp;HV$34&amp;"-"&amp;$B$37,'Вставить отчет '!$H:$H),SUMIF('Вставить отчет '!$P:$P,$C$33&amp;"-"&amp;HV$34&amp;"-"&amp;$B$37,'Вставить отчет '!$H:$H)),0)</f>
        <v>0</v>
      </c>
      <c r="HW37" s="29">
        <f>IFERROR(IF(SUMIF('Вставить отчет '!$P:$P,$C$33&amp;"-"&amp;HW$34&amp;"-"&amp;$B$37,'Вставить отчет '!$H:$H)&gt;VLOOKUP($C$33&amp;"-"&amp;HW$34&amp;"-"&amp;$B$37,'Вставить отчет '!$P:$S,4,0),SUMIF('Вставить отчет '!$P:$P,$C$33&amp;"-"&amp;HW$34&amp;"-"&amp;$B$37,'Вставить отчет '!$H:$H),SUMIF('Вставить отчет '!$P:$P,$C$33&amp;"-"&amp;HW$34&amp;"-"&amp;$B$37,'Вставить отчет '!$H:$H)),0)</f>
        <v>0</v>
      </c>
      <c r="HX37" s="29">
        <f>IFERROR(IF(SUMIF('Вставить отчет '!$P:$P,$C$33&amp;"-"&amp;HX$34&amp;"-"&amp;$B$37,'Вставить отчет '!$H:$H)&gt;VLOOKUP($C$33&amp;"-"&amp;HX$34&amp;"-"&amp;$B$37,'Вставить отчет '!$P:$S,4,0),SUMIF('Вставить отчет '!$P:$P,$C$33&amp;"-"&amp;HX$34&amp;"-"&amp;$B$37,'Вставить отчет '!$H:$H),SUMIF('Вставить отчет '!$P:$P,$C$33&amp;"-"&amp;HX$34&amp;"-"&amp;$B$37,'Вставить отчет '!$H:$H)),0)</f>
        <v>0</v>
      </c>
      <c r="HY37" s="29">
        <f>IFERROR(IF(SUMIF('Вставить отчет '!$P:$P,$C$33&amp;"-"&amp;HY$34&amp;"-"&amp;$B$37,'Вставить отчет '!$H:$H)&gt;VLOOKUP($C$33&amp;"-"&amp;HY$34&amp;"-"&amp;$B$37,'Вставить отчет '!$P:$S,4,0),SUMIF('Вставить отчет '!$P:$P,$C$33&amp;"-"&amp;HY$34&amp;"-"&amp;$B$37,'Вставить отчет '!$H:$H),SUMIF('Вставить отчет '!$P:$P,$C$33&amp;"-"&amp;HY$34&amp;"-"&amp;$B$37,'Вставить отчет '!$H:$H)),0)</f>
        <v>0</v>
      </c>
      <c r="HZ37" s="29">
        <f>IFERROR(IF(SUMIF('Вставить отчет '!$P:$P,$C$33&amp;"-"&amp;HZ$34&amp;"-"&amp;$B$37,'Вставить отчет '!$H:$H)&gt;VLOOKUP($C$33&amp;"-"&amp;HZ$34&amp;"-"&amp;$B$37,'Вставить отчет '!$P:$S,4,0),SUMIF('Вставить отчет '!$P:$P,$C$33&amp;"-"&amp;HZ$34&amp;"-"&amp;$B$37,'Вставить отчет '!$H:$H),SUMIF('Вставить отчет '!$P:$P,$C$33&amp;"-"&amp;HZ$34&amp;"-"&amp;$B$37,'Вставить отчет '!$H:$H)),0)</f>
        <v>0</v>
      </c>
    </row>
    <row r="38" spans="2:234" ht="24" thickBot="1" x14ac:dyDescent="0.4">
      <c r="B38" s="6">
        <v>11</v>
      </c>
      <c r="C38" s="29">
        <f>IFERROR(IF(SUMIF('Вставить отчет '!$P:$P,$C$33&amp;"-"&amp;C$34&amp;"-"&amp;$B$38,'Вставить отчет '!$H:$H)&gt;VLOOKUP($C$33&amp;"-"&amp;C$34&amp;"-"&amp;$B$38,'Вставить отчет '!$P:$S,4,0),SUMIF('Вставить отчет '!$P:$P,$C$33&amp;"-"&amp;C$34&amp;"-"&amp;$B$38,'Вставить отчет '!$H:$H),SUMIF('Вставить отчет '!$P:$P,$C$33&amp;"-"&amp;C$34&amp;"-"&amp;$B$38,'Вставить отчет '!$H:$H)),0)</f>
        <v>2</v>
      </c>
      <c r="D38" s="29">
        <f>IFERROR(IF(SUMIF('Вставить отчет '!$P:$P,$C$33&amp;"-"&amp;D$34&amp;"-"&amp;$B$38,'Вставить отчет '!$H:$H)&gt;VLOOKUP($C$33&amp;"-"&amp;D$34&amp;"-"&amp;$B$38,'Вставить отчет '!$P:$S,4,0),SUMIF('Вставить отчет '!$P:$P,$C$33&amp;"-"&amp;D$34&amp;"-"&amp;$B$38,'Вставить отчет '!$H:$H),SUMIF('Вставить отчет '!$P:$P,$C$33&amp;"-"&amp;D$34&amp;"-"&amp;$B$38,'Вставить отчет '!$H:$H)),0)</f>
        <v>0</v>
      </c>
      <c r="E38" s="29">
        <f>IFERROR(IF(SUMIF('Вставить отчет '!$P:$P,$C$33&amp;"-"&amp;E$34&amp;"-"&amp;$B$38,'Вставить отчет '!$H:$H)&gt;VLOOKUP($C$33&amp;"-"&amp;E$34&amp;"-"&amp;$B$38,'Вставить отчет '!$P:$S,4,0),SUMIF('Вставить отчет '!$P:$P,$C$33&amp;"-"&amp;E$34&amp;"-"&amp;$B$38,'Вставить отчет '!$H:$H),SUMIF('Вставить отчет '!$P:$P,$C$33&amp;"-"&amp;E$34&amp;"-"&amp;$B$38,'Вставить отчет '!$H:$H)),0)</f>
        <v>0</v>
      </c>
      <c r="F38" s="29">
        <f>IFERROR(IF(SUMIF('Вставить отчет '!$P:$P,$C$33&amp;"-"&amp;F$34&amp;"-"&amp;$B$38,'Вставить отчет '!$H:$H)&gt;VLOOKUP($C$33&amp;"-"&amp;F$34&amp;"-"&amp;$B$38,'Вставить отчет '!$P:$S,4,0),SUMIF('Вставить отчет '!$P:$P,$C$33&amp;"-"&amp;F$34&amp;"-"&amp;$B$38,'Вставить отчет '!$H:$H),SUMIF('Вставить отчет '!$P:$P,$C$33&amp;"-"&amp;F$34&amp;"-"&amp;$B$38,'Вставить отчет '!$H:$H)),0)</f>
        <v>0</v>
      </c>
      <c r="G38" s="29">
        <f>IFERROR(IF(SUMIF('Вставить отчет '!$P:$P,$C$33&amp;"-"&amp;G$34&amp;"-"&amp;$B$38,'Вставить отчет '!$H:$H)&gt;VLOOKUP($C$33&amp;"-"&amp;G$34&amp;"-"&amp;$B$38,'Вставить отчет '!$P:$S,4,0),SUMIF('Вставить отчет '!$P:$P,$C$33&amp;"-"&amp;G$34&amp;"-"&amp;$B$38,'Вставить отчет '!$H:$H),SUMIF('Вставить отчет '!$P:$P,$C$33&amp;"-"&amp;G$34&amp;"-"&amp;$B$38,'Вставить отчет '!$H:$H)),0)</f>
        <v>0</v>
      </c>
      <c r="H38" s="29">
        <f>IFERROR(IF(SUMIF('Вставить отчет '!$P:$P,$C$33&amp;"-"&amp;H$34&amp;"-"&amp;$B$38,'Вставить отчет '!$H:$H)&gt;VLOOKUP($C$33&amp;"-"&amp;H$34&amp;"-"&amp;$B$38,'Вставить отчет '!$P:$S,4,0),SUMIF('Вставить отчет '!$P:$P,$C$33&amp;"-"&amp;H$34&amp;"-"&amp;$B$38,'Вставить отчет '!$H:$H),SUMIF('Вставить отчет '!$P:$P,$C$33&amp;"-"&amp;H$34&amp;"-"&amp;$B$38,'Вставить отчет '!$H:$H)),0)</f>
        <v>0</v>
      </c>
      <c r="I38" s="29">
        <f>IFERROR(IF(SUMIF('Вставить отчет '!$P:$P,$C$33&amp;"-"&amp;I$34&amp;"-"&amp;$B$38,'Вставить отчет '!$H:$H)&gt;VLOOKUP($C$33&amp;"-"&amp;I$34&amp;"-"&amp;$B$38,'Вставить отчет '!$P:$S,4,0),SUMIF('Вставить отчет '!$P:$P,$C$33&amp;"-"&amp;I$34&amp;"-"&amp;$B$38,'Вставить отчет '!$H:$H),SUMIF('Вставить отчет '!$P:$P,$C$33&amp;"-"&amp;I$34&amp;"-"&amp;$B$38,'Вставить отчет '!$H:$H)),0)</f>
        <v>0</v>
      </c>
      <c r="J38" s="29">
        <f>IFERROR(IF(SUMIF('Вставить отчет '!$P:$P,$C$33&amp;"-"&amp;J$34&amp;"-"&amp;$B$38,'Вставить отчет '!$H:$H)&gt;VLOOKUP($C$33&amp;"-"&amp;J$34&amp;"-"&amp;$B$38,'Вставить отчет '!$P:$S,4,0),SUMIF('Вставить отчет '!$P:$P,$C$33&amp;"-"&amp;J$34&amp;"-"&amp;$B$38,'Вставить отчет '!$H:$H),SUMIF('Вставить отчет '!$P:$P,$C$33&amp;"-"&amp;J$34&amp;"-"&amp;$B$38,'Вставить отчет '!$H:$H)),0)</f>
        <v>0</v>
      </c>
      <c r="K38" s="29">
        <f>IFERROR(IF(SUMIF('Вставить отчет '!$P:$P,$C$33&amp;"-"&amp;K$34&amp;"-"&amp;$B$38,'Вставить отчет '!$H:$H)&gt;VLOOKUP($C$33&amp;"-"&amp;K$34&amp;"-"&amp;$B$38,'Вставить отчет '!$P:$S,4,0),SUMIF('Вставить отчет '!$P:$P,$C$33&amp;"-"&amp;K$34&amp;"-"&amp;$B$38,'Вставить отчет '!$H:$H),SUMIF('Вставить отчет '!$P:$P,$C$33&amp;"-"&amp;K$34&amp;"-"&amp;$B$38,'Вставить отчет '!$H:$H)),0)</f>
        <v>0</v>
      </c>
      <c r="L38" s="29">
        <f>IFERROR(IF(SUMIF('Вставить отчет '!$P:$P,$C$33&amp;"-"&amp;L$34&amp;"-"&amp;$B$38,'Вставить отчет '!$H:$H)&gt;VLOOKUP($C$33&amp;"-"&amp;L$34&amp;"-"&amp;$B$38,'Вставить отчет '!$P:$S,4,0),SUMIF('Вставить отчет '!$P:$P,$C$33&amp;"-"&amp;L$34&amp;"-"&amp;$B$38,'Вставить отчет '!$H:$H),SUMIF('Вставить отчет '!$P:$P,$C$33&amp;"-"&amp;L$34&amp;"-"&amp;$B$38,'Вставить отчет '!$H:$H)),0)</f>
        <v>0</v>
      </c>
      <c r="M38" s="29">
        <f>IFERROR(IF(SUMIF('Вставить отчет '!$P:$P,$C$33&amp;"-"&amp;M$34&amp;"-"&amp;$B$38,'Вставить отчет '!$H:$H)&gt;VLOOKUP($C$33&amp;"-"&amp;M$34&amp;"-"&amp;$B$38,'Вставить отчет '!$P:$S,4,0),SUMIF('Вставить отчет '!$P:$P,$C$33&amp;"-"&amp;M$34&amp;"-"&amp;$B$38,'Вставить отчет '!$H:$H),SUMIF('Вставить отчет '!$P:$P,$C$33&amp;"-"&amp;M$34&amp;"-"&amp;$B$38,'Вставить отчет '!$H:$H)),0)</f>
        <v>0</v>
      </c>
      <c r="N38" s="29">
        <f>IFERROR(IF(SUMIF('Вставить отчет '!$P:$P,$C$33&amp;"-"&amp;N$34&amp;"-"&amp;$B$38,'Вставить отчет '!$H:$H)&gt;VLOOKUP($C$33&amp;"-"&amp;N$34&amp;"-"&amp;$B$38,'Вставить отчет '!$P:$S,4,0),SUMIF('Вставить отчет '!$P:$P,$C$33&amp;"-"&amp;N$34&amp;"-"&amp;$B$38,'Вставить отчет '!$H:$H),SUMIF('Вставить отчет '!$P:$P,$C$33&amp;"-"&amp;N$34&amp;"-"&amp;$B$38,'Вставить отчет '!$H:$H)),0)</f>
        <v>0</v>
      </c>
      <c r="O38" s="29">
        <f>IFERROR(IF(SUMIF('Вставить отчет '!$P:$P,$C$33&amp;"-"&amp;O$34&amp;"-"&amp;$B$38,'Вставить отчет '!$H:$H)&gt;VLOOKUP($C$33&amp;"-"&amp;O$34&amp;"-"&amp;$B$38,'Вставить отчет '!$P:$S,4,0),SUMIF('Вставить отчет '!$P:$P,$C$33&amp;"-"&amp;O$34&amp;"-"&amp;$B$38,'Вставить отчет '!$H:$H),SUMIF('Вставить отчет '!$P:$P,$C$33&amp;"-"&amp;O$34&amp;"-"&amp;$B$38,'Вставить отчет '!$H:$H)),0)</f>
        <v>0</v>
      </c>
      <c r="P38" s="29">
        <f>IFERROR(IF(SUMIF('Вставить отчет '!$P:$P,$C$33&amp;"-"&amp;P$34&amp;"-"&amp;$B$38,'Вставить отчет '!$H:$H)&gt;VLOOKUP($C$33&amp;"-"&amp;P$34&amp;"-"&amp;$B$38,'Вставить отчет '!$P:$S,4,0),SUMIF('Вставить отчет '!$P:$P,$C$33&amp;"-"&amp;P$34&amp;"-"&amp;$B$38,'Вставить отчет '!$H:$H),SUMIF('Вставить отчет '!$P:$P,$C$33&amp;"-"&amp;P$34&amp;"-"&amp;$B$38,'Вставить отчет '!$H:$H)),0)</f>
        <v>0</v>
      </c>
      <c r="Q38" s="29">
        <f>IFERROR(IF(SUMIF('Вставить отчет '!$P:$P,$C$33&amp;"-"&amp;Q$34&amp;"-"&amp;$B$38,'Вставить отчет '!$H:$H)&gt;VLOOKUP($C$33&amp;"-"&amp;Q$34&amp;"-"&amp;$B$38,'Вставить отчет '!$P:$S,4,0),SUMIF('Вставить отчет '!$P:$P,$C$33&amp;"-"&amp;Q$34&amp;"-"&amp;$B$38,'Вставить отчет '!$H:$H),SUMIF('Вставить отчет '!$P:$P,$C$33&amp;"-"&amp;Q$34&amp;"-"&amp;$B$38,'Вставить отчет '!$H:$H)),0)</f>
        <v>0</v>
      </c>
      <c r="R38" s="29">
        <f>IFERROR(IF(SUMIF('Вставить отчет '!$P:$P,$C$33&amp;"-"&amp;R$34&amp;"-"&amp;$B$38,'Вставить отчет '!$H:$H)&gt;VLOOKUP($C$33&amp;"-"&amp;R$34&amp;"-"&amp;$B$38,'Вставить отчет '!$P:$S,4,0),SUMIF('Вставить отчет '!$P:$P,$C$33&amp;"-"&amp;R$34&amp;"-"&amp;$B$38,'Вставить отчет '!$H:$H),SUMIF('Вставить отчет '!$P:$P,$C$33&amp;"-"&amp;R$34&amp;"-"&amp;$B$38,'Вставить отчет '!$H:$H)),0)</f>
        <v>0</v>
      </c>
      <c r="S38" s="29">
        <f>IFERROR(IF(SUMIF('Вставить отчет '!$P:$P,$C$33&amp;"-"&amp;S$34&amp;"-"&amp;$B$38,'Вставить отчет '!$H:$H)&gt;VLOOKUP($C$33&amp;"-"&amp;S$34&amp;"-"&amp;$B$38,'Вставить отчет '!$P:$S,4,0),SUMIF('Вставить отчет '!$P:$P,$C$33&amp;"-"&amp;S$34&amp;"-"&amp;$B$38,'Вставить отчет '!$H:$H),SUMIF('Вставить отчет '!$P:$P,$C$33&amp;"-"&amp;S$34&amp;"-"&amp;$B$38,'Вставить отчет '!$H:$H)),0)</f>
        <v>0</v>
      </c>
      <c r="T38" s="29">
        <f>IFERROR(IF(SUMIF('Вставить отчет '!$P:$P,$C$33&amp;"-"&amp;T$34&amp;"-"&amp;$B$38,'Вставить отчет '!$H:$H)&gt;VLOOKUP($C$33&amp;"-"&amp;T$34&amp;"-"&amp;$B$38,'Вставить отчет '!$P:$S,4,0),SUMIF('Вставить отчет '!$P:$P,$C$33&amp;"-"&amp;T$34&amp;"-"&amp;$B$38,'Вставить отчет '!$H:$H),SUMIF('Вставить отчет '!$P:$P,$C$33&amp;"-"&amp;T$34&amp;"-"&amp;$B$38,'Вставить отчет '!$H:$H)),0)</f>
        <v>0</v>
      </c>
      <c r="U38" s="29">
        <f>IFERROR(IF(SUMIF('Вставить отчет '!$P:$P,$C$33&amp;"-"&amp;U$34&amp;"-"&amp;$B$38,'Вставить отчет '!$H:$H)&gt;VLOOKUP($C$33&amp;"-"&amp;U$34&amp;"-"&amp;$B$38,'Вставить отчет '!$P:$S,4,0),SUMIF('Вставить отчет '!$P:$P,$C$33&amp;"-"&amp;U$34&amp;"-"&amp;$B$38,'Вставить отчет '!$H:$H),SUMIF('Вставить отчет '!$P:$P,$C$33&amp;"-"&amp;U$34&amp;"-"&amp;$B$38,'Вставить отчет '!$H:$H)),0)</f>
        <v>0</v>
      </c>
      <c r="V38" s="29">
        <f>IFERROR(IF(SUMIF('Вставить отчет '!$P:$P,$C$33&amp;"-"&amp;V$34&amp;"-"&amp;$B$38,'Вставить отчет '!$H:$H)&gt;VLOOKUP($C$33&amp;"-"&amp;V$34&amp;"-"&amp;$B$38,'Вставить отчет '!$P:$S,4,0),SUMIF('Вставить отчет '!$P:$P,$C$33&amp;"-"&amp;V$34&amp;"-"&amp;$B$38,'Вставить отчет '!$H:$H),SUMIF('Вставить отчет '!$P:$P,$C$33&amp;"-"&amp;V$34&amp;"-"&amp;$B$38,'Вставить отчет '!$H:$H)),0)</f>
        <v>0</v>
      </c>
      <c r="W38" s="29">
        <f>IFERROR(IF(SUMIF('Вставить отчет '!$P:$P,$C$33&amp;"-"&amp;W$34&amp;"-"&amp;$B$38,'Вставить отчет '!$H:$H)&gt;VLOOKUP($C$33&amp;"-"&amp;W$34&amp;"-"&amp;$B$38,'Вставить отчет '!$P:$S,4,0),SUMIF('Вставить отчет '!$P:$P,$C$33&amp;"-"&amp;W$34&amp;"-"&amp;$B$38,'Вставить отчет '!$H:$H),SUMIF('Вставить отчет '!$P:$P,$C$33&amp;"-"&amp;W$34&amp;"-"&amp;$B$38,'Вставить отчет '!$H:$H)),0)</f>
        <v>0</v>
      </c>
      <c r="X38" s="29">
        <f>IFERROR(IF(SUMIF('Вставить отчет '!$P:$P,$C$33&amp;"-"&amp;X$34&amp;"-"&amp;$B$38,'Вставить отчет '!$H:$H)&gt;VLOOKUP($C$33&amp;"-"&amp;X$34&amp;"-"&amp;$B$38,'Вставить отчет '!$P:$S,4,0),SUMIF('Вставить отчет '!$P:$P,$C$33&amp;"-"&amp;X$34&amp;"-"&amp;$B$38,'Вставить отчет '!$H:$H),SUMIF('Вставить отчет '!$P:$P,$C$33&amp;"-"&amp;X$34&amp;"-"&amp;$B$38,'Вставить отчет '!$H:$H)),0)</f>
        <v>0</v>
      </c>
      <c r="Y38" s="29">
        <f>IFERROR(IF(SUMIF('Вставить отчет '!$P:$P,$C$33&amp;"-"&amp;Y$34&amp;"-"&amp;$B$38,'Вставить отчет '!$H:$H)&gt;VLOOKUP($C$33&amp;"-"&amp;Y$34&amp;"-"&amp;$B$38,'Вставить отчет '!$P:$S,4,0),SUMIF('Вставить отчет '!$P:$P,$C$33&amp;"-"&amp;Y$34&amp;"-"&amp;$B$38,'Вставить отчет '!$H:$H),SUMIF('Вставить отчет '!$P:$P,$C$33&amp;"-"&amp;Y$34&amp;"-"&amp;$B$38,'Вставить отчет '!$H:$H)),0)</f>
        <v>0</v>
      </c>
      <c r="Z38" s="29">
        <f>IFERROR(IF(SUMIF('Вставить отчет '!$P:$P,$C$33&amp;"-"&amp;Z$34&amp;"-"&amp;$B$38,'Вставить отчет '!$H:$H)&gt;VLOOKUP($C$33&amp;"-"&amp;Z$34&amp;"-"&amp;$B$38,'Вставить отчет '!$P:$S,4,0),SUMIF('Вставить отчет '!$P:$P,$C$33&amp;"-"&amp;Z$34&amp;"-"&amp;$B$38,'Вставить отчет '!$H:$H),SUMIF('Вставить отчет '!$P:$P,$C$33&amp;"-"&amp;Z$34&amp;"-"&amp;$B$38,'Вставить отчет '!$H:$H)),0)</f>
        <v>0</v>
      </c>
      <c r="AA38" s="29">
        <f>IFERROR(IF(SUMIF('Вставить отчет '!$P:$P,$C$33&amp;"-"&amp;AA$34&amp;"-"&amp;$B$38,'Вставить отчет '!$H:$H)&gt;VLOOKUP($C$33&amp;"-"&amp;AA$34&amp;"-"&amp;$B$38,'Вставить отчет '!$P:$S,4,0),SUMIF('Вставить отчет '!$P:$P,$C$33&amp;"-"&amp;AA$34&amp;"-"&amp;$B$38,'Вставить отчет '!$H:$H),SUMIF('Вставить отчет '!$P:$P,$C$33&amp;"-"&amp;AA$34&amp;"-"&amp;$B$38,'Вставить отчет '!$H:$H)),0)</f>
        <v>0</v>
      </c>
      <c r="AB38" s="29">
        <f>IFERROR(IF(SUMIF('Вставить отчет '!$P:$P,$C$33&amp;"-"&amp;AB$34&amp;"-"&amp;$B$38,'Вставить отчет '!$H:$H)&gt;VLOOKUP($C$33&amp;"-"&amp;AB$34&amp;"-"&amp;$B$38,'Вставить отчет '!$P:$S,4,0),SUMIF('Вставить отчет '!$P:$P,$C$33&amp;"-"&amp;AB$34&amp;"-"&amp;$B$38,'Вставить отчет '!$H:$H),SUMIF('Вставить отчет '!$P:$P,$C$33&amp;"-"&amp;AB$34&amp;"-"&amp;$B$38,'Вставить отчет '!$H:$H)),0)</f>
        <v>0</v>
      </c>
      <c r="AC38" s="29">
        <f>IFERROR(IF(SUMIF('Вставить отчет '!$P:$P,$C$33&amp;"-"&amp;AC$34&amp;"-"&amp;$B$38,'Вставить отчет '!$H:$H)&gt;VLOOKUP($C$33&amp;"-"&amp;AC$34&amp;"-"&amp;$B$38,'Вставить отчет '!$P:$S,4,0),SUMIF('Вставить отчет '!$P:$P,$C$33&amp;"-"&amp;AC$34&amp;"-"&amp;$B$38,'Вставить отчет '!$H:$H),SUMIF('Вставить отчет '!$P:$P,$C$33&amp;"-"&amp;AC$34&amp;"-"&amp;$B$38,'Вставить отчет '!$H:$H)),0)</f>
        <v>0</v>
      </c>
      <c r="AD38" s="29">
        <f>IFERROR(IF(SUMIF('Вставить отчет '!$P:$P,$C$33&amp;"-"&amp;AD$34&amp;"-"&amp;$B$38,'Вставить отчет '!$H:$H)&gt;VLOOKUP($C$33&amp;"-"&amp;AD$34&amp;"-"&amp;$B$38,'Вставить отчет '!$P:$S,4,0),SUMIF('Вставить отчет '!$P:$P,$C$33&amp;"-"&amp;AD$34&amp;"-"&amp;$B$38,'Вставить отчет '!$H:$H),SUMIF('Вставить отчет '!$P:$P,$C$33&amp;"-"&amp;AD$34&amp;"-"&amp;$B$38,'Вставить отчет '!$H:$H)),0)</f>
        <v>0</v>
      </c>
      <c r="AE38" s="29">
        <f>IFERROR(IF(SUMIF('Вставить отчет '!$P:$P,$C$33&amp;"-"&amp;AE$34&amp;"-"&amp;$B$38,'Вставить отчет '!$H:$H)&gt;VLOOKUP($C$33&amp;"-"&amp;AE$34&amp;"-"&amp;$B$38,'Вставить отчет '!$P:$S,4,0),SUMIF('Вставить отчет '!$P:$P,$C$33&amp;"-"&amp;AE$34&amp;"-"&amp;$B$38,'Вставить отчет '!$H:$H),SUMIF('Вставить отчет '!$P:$P,$C$33&amp;"-"&amp;AE$34&amp;"-"&amp;$B$38,'Вставить отчет '!$H:$H)),0)</f>
        <v>0</v>
      </c>
      <c r="AF38" s="29">
        <f>IFERROR(IF(SUMIF('Вставить отчет '!$P:$P,$C$33&amp;"-"&amp;AF$34&amp;"-"&amp;$B$38,'Вставить отчет '!$H:$H)&gt;VLOOKUP($C$33&amp;"-"&amp;AF$34&amp;"-"&amp;$B$38,'Вставить отчет '!$P:$S,4,0),SUMIF('Вставить отчет '!$P:$P,$C$33&amp;"-"&amp;AF$34&amp;"-"&amp;$B$38,'Вставить отчет '!$H:$H),SUMIF('Вставить отчет '!$P:$P,$C$33&amp;"-"&amp;AF$34&amp;"-"&amp;$B$38,'Вставить отчет '!$H:$H)),0)</f>
        <v>0</v>
      </c>
      <c r="AG38" s="29">
        <f>IFERROR(IF(SUMIF('Вставить отчет '!$P:$P,$C$33&amp;"-"&amp;AG$34&amp;"-"&amp;$B$38,'Вставить отчет '!$H:$H)&gt;VLOOKUP($C$33&amp;"-"&amp;AG$34&amp;"-"&amp;$B$38,'Вставить отчет '!$P:$S,4,0),SUMIF('Вставить отчет '!$P:$P,$C$33&amp;"-"&amp;AG$34&amp;"-"&amp;$B$38,'Вставить отчет '!$H:$H),SUMIF('Вставить отчет '!$P:$P,$C$33&amp;"-"&amp;AG$34&amp;"-"&amp;$B$38,'Вставить отчет '!$H:$H)),0)</f>
        <v>0</v>
      </c>
      <c r="AH38" s="29">
        <f>IFERROR(IF(SUMIF('Вставить отчет '!$P:$P,$C$33&amp;"-"&amp;AH$34&amp;"-"&amp;$B$38,'Вставить отчет '!$H:$H)&gt;VLOOKUP($C$33&amp;"-"&amp;AH$34&amp;"-"&amp;$B$38,'Вставить отчет '!$P:$S,4,0),SUMIF('Вставить отчет '!$P:$P,$C$33&amp;"-"&amp;AH$34&amp;"-"&amp;$B$38,'Вставить отчет '!$H:$H),SUMIF('Вставить отчет '!$P:$P,$C$33&amp;"-"&amp;AH$34&amp;"-"&amp;$B$38,'Вставить отчет '!$H:$H)),0)</f>
        <v>0</v>
      </c>
      <c r="AI38" s="29">
        <f>IFERROR(IF(SUMIF('Вставить отчет '!$P:$P,$C$33&amp;"-"&amp;AI$34&amp;"-"&amp;$B$38,'Вставить отчет '!$H:$H)&gt;VLOOKUP($C$33&amp;"-"&amp;AI$34&amp;"-"&amp;$B$38,'Вставить отчет '!$P:$S,4,0),SUMIF('Вставить отчет '!$P:$P,$C$33&amp;"-"&amp;AI$34&amp;"-"&amp;$B$38,'Вставить отчет '!$H:$H),SUMIF('Вставить отчет '!$P:$P,$C$33&amp;"-"&amp;AI$34&amp;"-"&amp;$B$38,'Вставить отчет '!$H:$H)),0)</f>
        <v>0</v>
      </c>
      <c r="AJ38" s="29">
        <f>IFERROR(IF(SUMIF('Вставить отчет '!$P:$P,$C$33&amp;"-"&amp;AJ$34&amp;"-"&amp;$B$38,'Вставить отчет '!$H:$H)&gt;VLOOKUP($C$33&amp;"-"&amp;AJ$34&amp;"-"&amp;$B$38,'Вставить отчет '!$P:$S,4,0),SUMIF('Вставить отчет '!$P:$P,$C$33&amp;"-"&amp;AJ$34&amp;"-"&amp;$B$38,'Вставить отчет '!$H:$H),SUMIF('Вставить отчет '!$P:$P,$C$33&amp;"-"&amp;AJ$34&amp;"-"&amp;$B$38,'Вставить отчет '!$H:$H)),0)</f>
        <v>0</v>
      </c>
      <c r="AK38" s="29">
        <f>IFERROR(IF(SUMIF('Вставить отчет '!$P:$P,$C$33&amp;"-"&amp;AK$34&amp;"-"&amp;$B$38,'Вставить отчет '!$H:$H)&gt;VLOOKUP($C$33&amp;"-"&amp;AK$34&amp;"-"&amp;$B$38,'Вставить отчет '!$P:$S,4,0),SUMIF('Вставить отчет '!$P:$P,$C$33&amp;"-"&amp;AK$34&amp;"-"&amp;$B$38,'Вставить отчет '!$H:$H),SUMIF('Вставить отчет '!$P:$P,$C$33&amp;"-"&amp;AK$34&amp;"-"&amp;$B$38,'Вставить отчет '!$H:$H)),0)</f>
        <v>0</v>
      </c>
      <c r="AL38" s="29">
        <f>IFERROR(IF(SUMIF('Вставить отчет '!$P:$P,$C$33&amp;"-"&amp;AL$34&amp;"-"&amp;$B$38,'Вставить отчет '!$H:$H)&gt;VLOOKUP($C$33&amp;"-"&amp;AL$34&amp;"-"&amp;$B$38,'Вставить отчет '!$P:$S,4,0),SUMIF('Вставить отчет '!$P:$P,$C$33&amp;"-"&amp;AL$34&amp;"-"&amp;$B$38,'Вставить отчет '!$H:$H),SUMIF('Вставить отчет '!$P:$P,$C$33&amp;"-"&amp;AL$34&amp;"-"&amp;$B$38,'Вставить отчет '!$H:$H)),0)</f>
        <v>0</v>
      </c>
      <c r="AM38" s="29">
        <f>IFERROR(IF(SUMIF('Вставить отчет '!$P:$P,$C$33&amp;"-"&amp;AM$34&amp;"-"&amp;$B$38,'Вставить отчет '!$H:$H)&gt;VLOOKUP($C$33&amp;"-"&amp;AM$34&amp;"-"&amp;$B$38,'Вставить отчет '!$P:$S,4,0),SUMIF('Вставить отчет '!$P:$P,$C$33&amp;"-"&amp;AM$34&amp;"-"&amp;$B$38,'Вставить отчет '!$H:$H),SUMIF('Вставить отчет '!$P:$P,$C$33&amp;"-"&amp;AM$34&amp;"-"&amp;$B$38,'Вставить отчет '!$H:$H)),0)</f>
        <v>0</v>
      </c>
      <c r="AN38" s="29">
        <f>IFERROR(IF(SUMIF('Вставить отчет '!$P:$P,$C$33&amp;"-"&amp;AN$34&amp;"-"&amp;$B$38,'Вставить отчет '!$H:$H)&gt;VLOOKUP($C$33&amp;"-"&amp;AN$34&amp;"-"&amp;$B$38,'Вставить отчет '!$P:$S,4,0),SUMIF('Вставить отчет '!$P:$P,$C$33&amp;"-"&amp;AN$34&amp;"-"&amp;$B$38,'Вставить отчет '!$H:$H),SUMIF('Вставить отчет '!$P:$P,$C$33&amp;"-"&amp;AN$34&amp;"-"&amp;$B$38,'Вставить отчет '!$H:$H)),0)</f>
        <v>0</v>
      </c>
      <c r="AO38" s="29">
        <f>IFERROR(IF(SUMIF('Вставить отчет '!$P:$P,$C$33&amp;"-"&amp;AO$34&amp;"-"&amp;$B$38,'Вставить отчет '!$H:$H)&gt;VLOOKUP($C$33&amp;"-"&amp;AO$34&amp;"-"&amp;$B$38,'Вставить отчет '!$P:$S,4,0),SUMIF('Вставить отчет '!$P:$P,$C$33&amp;"-"&amp;AO$34&amp;"-"&amp;$B$38,'Вставить отчет '!$H:$H),SUMIF('Вставить отчет '!$P:$P,$C$33&amp;"-"&amp;AO$34&amp;"-"&amp;$B$38,'Вставить отчет '!$H:$H)),0)</f>
        <v>0</v>
      </c>
      <c r="AP38" s="29">
        <f>IFERROR(IF(SUMIF('Вставить отчет '!$P:$P,$C$33&amp;"-"&amp;AP$34&amp;"-"&amp;$B$38,'Вставить отчет '!$H:$H)&gt;VLOOKUP($C$33&amp;"-"&amp;AP$34&amp;"-"&amp;$B$38,'Вставить отчет '!$P:$S,4,0),SUMIF('Вставить отчет '!$P:$P,$C$33&amp;"-"&amp;AP$34&amp;"-"&amp;$B$38,'Вставить отчет '!$H:$H),SUMIF('Вставить отчет '!$P:$P,$C$33&amp;"-"&amp;AP$34&amp;"-"&amp;$B$38,'Вставить отчет '!$H:$H)),0)</f>
        <v>0</v>
      </c>
      <c r="AQ38" s="29">
        <f>IFERROR(IF(SUMIF('Вставить отчет '!$P:$P,$C$33&amp;"-"&amp;AQ$34&amp;"-"&amp;$B$38,'Вставить отчет '!$H:$H)&gt;VLOOKUP($C$33&amp;"-"&amp;AQ$34&amp;"-"&amp;$B$38,'Вставить отчет '!$P:$S,4,0),SUMIF('Вставить отчет '!$P:$P,$C$33&amp;"-"&amp;AQ$34&amp;"-"&amp;$B$38,'Вставить отчет '!$H:$H),SUMIF('Вставить отчет '!$P:$P,$C$33&amp;"-"&amp;AQ$34&amp;"-"&amp;$B$38,'Вставить отчет '!$H:$H)),0)</f>
        <v>0</v>
      </c>
      <c r="AR38" s="29">
        <f>IFERROR(IF(SUMIF('Вставить отчет '!$P:$P,$C$33&amp;"-"&amp;AR$34&amp;"-"&amp;$B$38,'Вставить отчет '!$H:$H)&gt;VLOOKUP($C$33&amp;"-"&amp;AR$34&amp;"-"&amp;$B$38,'Вставить отчет '!$P:$S,4,0),SUMIF('Вставить отчет '!$P:$P,$C$33&amp;"-"&amp;AR$34&amp;"-"&amp;$B$38,'Вставить отчет '!$H:$H),SUMIF('Вставить отчет '!$P:$P,$C$33&amp;"-"&amp;AR$34&amp;"-"&amp;$B$38,'Вставить отчет '!$H:$H)),0)</f>
        <v>0</v>
      </c>
      <c r="AS38" s="29">
        <f>IFERROR(IF(SUMIF('Вставить отчет '!$P:$P,$C$33&amp;"-"&amp;AS$34&amp;"-"&amp;$B$38,'Вставить отчет '!$H:$H)&gt;VLOOKUP($C$33&amp;"-"&amp;AS$34&amp;"-"&amp;$B$38,'Вставить отчет '!$P:$S,4,0),SUMIF('Вставить отчет '!$P:$P,$C$33&amp;"-"&amp;AS$34&amp;"-"&amp;$B$38,'Вставить отчет '!$H:$H),SUMIF('Вставить отчет '!$P:$P,$C$33&amp;"-"&amp;AS$34&amp;"-"&amp;$B$38,'Вставить отчет '!$H:$H)),0)</f>
        <v>0</v>
      </c>
      <c r="AT38" s="29">
        <f>IFERROR(IF(SUMIF('Вставить отчет '!$P:$P,$C$33&amp;"-"&amp;AT$34&amp;"-"&amp;$B$38,'Вставить отчет '!$H:$H)&gt;VLOOKUP($C$33&amp;"-"&amp;AT$34&amp;"-"&amp;$B$38,'Вставить отчет '!$P:$S,4,0),SUMIF('Вставить отчет '!$P:$P,$C$33&amp;"-"&amp;AT$34&amp;"-"&amp;$B$38,'Вставить отчет '!$H:$H),SUMIF('Вставить отчет '!$P:$P,$C$33&amp;"-"&amp;AT$34&amp;"-"&amp;$B$38,'Вставить отчет '!$H:$H)),0)</f>
        <v>0</v>
      </c>
      <c r="AU38" s="29">
        <f>IFERROR(IF(SUMIF('Вставить отчет '!$P:$P,$C$33&amp;"-"&amp;AU$34&amp;"-"&amp;$B$38,'Вставить отчет '!$H:$H)&gt;VLOOKUP($C$33&amp;"-"&amp;AU$34&amp;"-"&amp;$B$38,'Вставить отчет '!$P:$S,4,0),SUMIF('Вставить отчет '!$P:$P,$C$33&amp;"-"&amp;AU$34&amp;"-"&amp;$B$38,'Вставить отчет '!$H:$H),SUMIF('Вставить отчет '!$P:$P,$C$33&amp;"-"&amp;AU$34&amp;"-"&amp;$B$38,'Вставить отчет '!$H:$H)),0)</f>
        <v>3</v>
      </c>
      <c r="AV38" s="29">
        <f>IFERROR(IF(SUMIF('Вставить отчет '!$P:$P,$C$33&amp;"-"&amp;AV$34&amp;"-"&amp;$B$38,'Вставить отчет '!$H:$H)&gt;VLOOKUP($C$33&amp;"-"&amp;AV$34&amp;"-"&amp;$B$38,'Вставить отчет '!$P:$S,4,0),SUMIF('Вставить отчет '!$P:$P,$C$33&amp;"-"&amp;AV$34&amp;"-"&amp;$B$38,'Вставить отчет '!$H:$H),SUMIF('Вставить отчет '!$P:$P,$C$33&amp;"-"&amp;AV$34&amp;"-"&amp;$B$38,'Вставить отчет '!$H:$H)),0)</f>
        <v>0</v>
      </c>
      <c r="AW38" s="29">
        <f>IFERROR(IF(SUMIF('Вставить отчет '!$P:$P,$C$33&amp;"-"&amp;AW$34&amp;"-"&amp;$B$38,'Вставить отчет '!$H:$H)&gt;VLOOKUP($C$33&amp;"-"&amp;AW$34&amp;"-"&amp;$B$38,'Вставить отчет '!$P:$S,4,0),SUMIF('Вставить отчет '!$P:$P,$C$33&amp;"-"&amp;AW$34&amp;"-"&amp;$B$38,'Вставить отчет '!$H:$H),SUMIF('Вставить отчет '!$P:$P,$C$33&amp;"-"&amp;AW$34&amp;"-"&amp;$B$38,'Вставить отчет '!$H:$H)),0)</f>
        <v>0</v>
      </c>
      <c r="AX38" s="29">
        <f>IFERROR(IF(SUMIF('Вставить отчет '!$P:$P,$C$33&amp;"-"&amp;AX$34&amp;"-"&amp;$B$38,'Вставить отчет '!$H:$H)&gt;VLOOKUP($C$33&amp;"-"&amp;AX$34&amp;"-"&amp;$B$38,'Вставить отчет '!$P:$S,4,0),SUMIF('Вставить отчет '!$P:$P,$C$33&amp;"-"&amp;AX$34&amp;"-"&amp;$B$38,'Вставить отчет '!$H:$H),SUMIF('Вставить отчет '!$P:$P,$C$33&amp;"-"&amp;AX$34&amp;"-"&amp;$B$38,'Вставить отчет '!$H:$H)),0)</f>
        <v>0</v>
      </c>
      <c r="AY38" s="29">
        <f>IFERROR(IF(SUMIF('Вставить отчет '!$P:$P,$C$33&amp;"-"&amp;AY$34&amp;"-"&amp;$B$38,'Вставить отчет '!$H:$H)&gt;VLOOKUP($C$33&amp;"-"&amp;AY$34&amp;"-"&amp;$B$38,'Вставить отчет '!$P:$S,4,0),SUMIF('Вставить отчет '!$P:$P,$C$33&amp;"-"&amp;AY$34&amp;"-"&amp;$B$38,'Вставить отчет '!$H:$H),SUMIF('Вставить отчет '!$P:$P,$C$33&amp;"-"&amp;AY$34&amp;"-"&amp;$B$38,'Вставить отчет '!$H:$H)),0)</f>
        <v>0</v>
      </c>
      <c r="AZ38" s="29">
        <f>IFERROR(IF(SUMIF('Вставить отчет '!$P:$P,$C$33&amp;"-"&amp;AZ$34&amp;"-"&amp;$B$38,'Вставить отчет '!$H:$H)&gt;VLOOKUP($C$33&amp;"-"&amp;AZ$34&amp;"-"&amp;$B$38,'Вставить отчет '!$P:$S,4,0),SUMIF('Вставить отчет '!$P:$P,$C$33&amp;"-"&amp;AZ$34&amp;"-"&amp;$B$38,'Вставить отчет '!$H:$H),SUMIF('Вставить отчет '!$P:$P,$C$33&amp;"-"&amp;AZ$34&amp;"-"&amp;$B$38,'Вставить отчет '!$H:$H)),0)</f>
        <v>0</v>
      </c>
      <c r="BA38" s="29">
        <f>IFERROR(IF(SUMIF('Вставить отчет '!$P:$P,$C$33&amp;"-"&amp;BA$34&amp;"-"&amp;$B$38,'Вставить отчет '!$H:$H)&gt;VLOOKUP($C$33&amp;"-"&amp;BA$34&amp;"-"&amp;$B$38,'Вставить отчет '!$P:$S,4,0),SUMIF('Вставить отчет '!$P:$P,$C$33&amp;"-"&amp;BA$34&amp;"-"&amp;$B$38,'Вставить отчет '!$H:$H),SUMIF('Вставить отчет '!$P:$P,$C$33&amp;"-"&amp;BA$34&amp;"-"&amp;$B$38,'Вставить отчет '!$H:$H)),0)</f>
        <v>0</v>
      </c>
      <c r="BB38" s="29">
        <f>IFERROR(IF(SUMIF('Вставить отчет '!$P:$P,$C$33&amp;"-"&amp;BB$34&amp;"-"&amp;$B$38,'Вставить отчет '!$H:$H)&gt;VLOOKUP($C$33&amp;"-"&amp;BB$34&amp;"-"&amp;$B$38,'Вставить отчет '!$P:$S,4,0),SUMIF('Вставить отчет '!$P:$P,$C$33&amp;"-"&amp;BB$34&amp;"-"&amp;$B$38,'Вставить отчет '!$H:$H),SUMIF('Вставить отчет '!$P:$P,$C$33&amp;"-"&amp;BB$34&amp;"-"&amp;$B$38,'Вставить отчет '!$H:$H)),0)</f>
        <v>0</v>
      </c>
      <c r="BC38" s="29">
        <f>IFERROR(IF(SUMIF('Вставить отчет '!$P:$P,$C$33&amp;"-"&amp;BC$34&amp;"-"&amp;$B$38,'Вставить отчет '!$H:$H)&gt;VLOOKUP($C$33&amp;"-"&amp;BC$34&amp;"-"&amp;$B$38,'Вставить отчет '!$P:$S,4,0),SUMIF('Вставить отчет '!$P:$P,$C$33&amp;"-"&amp;BC$34&amp;"-"&amp;$B$38,'Вставить отчет '!$H:$H),SUMIF('Вставить отчет '!$P:$P,$C$33&amp;"-"&amp;BC$34&amp;"-"&amp;$B$38,'Вставить отчет '!$H:$H)),0)</f>
        <v>0</v>
      </c>
      <c r="BD38" s="29">
        <f>IFERROR(IF(SUMIF('Вставить отчет '!$P:$P,$C$33&amp;"-"&amp;BD$34&amp;"-"&amp;$B$38,'Вставить отчет '!$H:$H)&gt;VLOOKUP($C$33&amp;"-"&amp;BD$34&amp;"-"&amp;$B$38,'Вставить отчет '!$P:$S,4,0),SUMIF('Вставить отчет '!$P:$P,$C$33&amp;"-"&amp;BD$34&amp;"-"&amp;$B$38,'Вставить отчет '!$H:$H),SUMIF('Вставить отчет '!$P:$P,$C$33&amp;"-"&amp;BD$34&amp;"-"&amp;$B$38,'Вставить отчет '!$H:$H)),0)</f>
        <v>0</v>
      </c>
      <c r="BE38" s="29">
        <f>IFERROR(IF(SUMIF('Вставить отчет '!$P:$P,$C$33&amp;"-"&amp;BE$34&amp;"-"&amp;$B$38,'Вставить отчет '!$H:$H)&gt;VLOOKUP($C$33&amp;"-"&amp;BE$34&amp;"-"&amp;$B$38,'Вставить отчет '!$P:$S,4,0),SUMIF('Вставить отчет '!$P:$P,$C$33&amp;"-"&amp;BE$34&amp;"-"&amp;$B$38,'Вставить отчет '!$H:$H),SUMIF('Вставить отчет '!$P:$P,$C$33&amp;"-"&amp;BE$34&amp;"-"&amp;$B$38,'Вставить отчет '!$H:$H)),0)</f>
        <v>0</v>
      </c>
      <c r="BF38" s="29">
        <f>IFERROR(IF(SUMIF('Вставить отчет '!$P:$P,$C$33&amp;"-"&amp;BF$34&amp;"-"&amp;$B$38,'Вставить отчет '!$H:$H)&gt;VLOOKUP($C$33&amp;"-"&amp;BF$34&amp;"-"&amp;$B$38,'Вставить отчет '!$P:$S,4,0),SUMIF('Вставить отчет '!$P:$P,$C$33&amp;"-"&amp;BF$34&amp;"-"&amp;$B$38,'Вставить отчет '!$H:$H),SUMIF('Вставить отчет '!$P:$P,$C$33&amp;"-"&amp;BF$34&amp;"-"&amp;$B$38,'Вставить отчет '!$H:$H)),0)</f>
        <v>0</v>
      </c>
      <c r="BG38" s="29">
        <f>IFERROR(IF(SUMIF('Вставить отчет '!$P:$P,$C$33&amp;"-"&amp;BG$34&amp;"-"&amp;$B$38,'Вставить отчет '!$H:$H)&gt;VLOOKUP($C$33&amp;"-"&amp;BG$34&amp;"-"&amp;$B$38,'Вставить отчет '!$P:$S,4,0),SUMIF('Вставить отчет '!$P:$P,$C$33&amp;"-"&amp;BG$34&amp;"-"&amp;$B$38,'Вставить отчет '!$H:$H),SUMIF('Вставить отчет '!$P:$P,$C$33&amp;"-"&amp;BG$34&amp;"-"&amp;$B$38,'Вставить отчет '!$H:$H)),0)</f>
        <v>0</v>
      </c>
      <c r="BH38" s="29">
        <f>IFERROR(IF(SUMIF('Вставить отчет '!$P:$P,$C$33&amp;"-"&amp;BH$34&amp;"-"&amp;$B$38,'Вставить отчет '!$H:$H)&gt;VLOOKUP($C$33&amp;"-"&amp;BH$34&amp;"-"&amp;$B$38,'Вставить отчет '!$P:$S,4,0),SUMIF('Вставить отчет '!$P:$P,$C$33&amp;"-"&amp;BH$34&amp;"-"&amp;$B$38,'Вставить отчет '!$H:$H),SUMIF('Вставить отчет '!$P:$P,$C$33&amp;"-"&amp;BH$34&amp;"-"&amp;$B$38,'Вставить отчет '!$H:$H)),0)</f>
        <v>0</v>
      </c>
      <c r="BI38" s="29">
        <f>IFERROR(IF(SUMIF('Вставить отчет '!$P:$P,$C$33&amp;"-"&amp;BI$34&amp;"-"&amp;$B$38,'Вставить отчет '!$H:$H)&gt;VLOOKUP($C$33&amp;"-"&amp;BI$34&amp;"-"&amp;$B$38,'Вставить отчет '!$P:$S,4,0),SUMIF('Вставить отчет '!$P:$P,$C$33&amp;"-"&amp;BI$34&amp;"-"&amp;$B$38,'Вставить отчет '!$H:$H),SUMIF('Вставить отчет '!$P:$P,$C$33&amp;"-"&amp;BI$34&amp;"-"&amp;$B$38,'Вставить отчет '!$H:$H)),0)</f>
        <v>0</v>
      </c>
      <c r="BJ38" s="29">
        <f>IFERROR(IF(SUMIF('Вставить отчет '!$P:$P,$C$33&amp;"-"&amp;BJ$34&amp;"-"&amp;$B$38,'Вставить отчет '!$H:$H)&gt;VLOOKUP($C$33&amp;"-"&amp;BJ$34&amp;"-"&amp;$B$38,'Вставить отчет '!$P:$S,4,0),SUMIF('Вставить отчет '!$P:$P,$C$33&amp;"-"&amp;BJ$34&amp;"-"&amp;$B$38,'Вставить отчет '!$H:$H),SUMIF('Вставить отчет '!$P:$P,$C$33&amp;"-"&amp;BJ$34&amp;"-"&amp;$B$38,'Вставить отчет '!$H:$H)),0)</f>
        <v>0</v>
      </c>
      <c r="BK38" s="29">
        <f>IFERROR(IF(SUMIF('Вставить отчет '!$P:$P,$C$33&amp;"-"&amp;BK$34&amp;"-"&amp;$B$38,'Вставить отчет '!$H:$H)&gt;VLOOKUP($C$33&amp;"-"&amp;BK$34&amp;"-"&amp;$B$38,'Вставить отчет '!$P:$S,4,0),SUMIF('Вставить отчет '!$P:$P,$C$33&amp;"-"&amp;BK$34&amp;"-"&amp;$B$38,'Вставить отчет '!$H:$H),SUMIF('Вставить отчет '!$P:$P,$C$33&amp;"-"&amp;BK$34&amp;"-"&amp;$B$38,'Вставить отчет '!$H:$H)),0)</f>
        <v>0</v>
      </c>
      <c r="BL38" s="29">
        <f>IFERROR(IF(SUMIF('Вставить отчет '!$P:$P,$C$33&amp;"-"&amp;BL$34&amp;"-"&amp;$B$38,'Вставить отчет '!$H:$H)&gt;VLOOKUP($C$33&amp;"-"&amp;BL$34&amp;"-"&amp;$B$38,'Вставить отчет '!$P:$S,4,0),SUMIF('Вставить отчет '!$P:$P,$C$33&amp;"-"&amp;BL$34&amp;"-"&amp;$B$38,'Вставить отчет '!$H:$H),SUMIF('Вставить отчет '!$P:$P,$C$33&amp;"-"&amp;BL$34&amp;"-"&amp;$B$38,'Вставить отчет '!$H:$H)),0)</f>
        <v>0</v>
      </c>
      <c r="BM38" s="29">
        <f>IFERROR(IF(SUMIF('Вставить отчет '!$P:$P,$C$33&amp;"-"&amp;BM$34&amp;"-"&amp;$B$38,'Вставить отчет '!$H:$H)&gt;VLOOKUP($C$33&amp;"-"&amp;BM$34&amp;"-"&amp;$B$38,'Вставить отчет '!$P:$S,4,0),SUMIF('Вставить отчет '!$P:$P,$C$33&amp;"-"&amp;BM$34&amp;"-"&amp;$B$38,'Вставить отчет '!$H:$H),SUMIF('Вставить отчет '!$P:$P,$C$33&amp;"-"&amp;BM$34&amp;"-"&amp;$B$38,'Вставить отчет '!$H:$H)),0)</f>
        <v>0</v>
      </c>
      <c r="BN38" s="29">
        <f>IFERROR(IF(SUMIF('Вставить отчет '!$P:$P,$C$33&amp;"-"&amp;BN$34&amp;"-"&amp;$B$38,'Вставить отчет '!$H:$H)&gt;VLOOKUP($C$33&amp;"-"&amp;BN$34&amp;"-"&amp;$B$38,'Вставить отчет '!$P:$S,4,0),SUMIF('Вставить отчет '!$P:$P,$C$33&amp;"-"&amp;BN$34&amp;"-"&amp;$B$38,'Вставить отчет '!$H:$H),SUMIF('Вставить отчет '!$P:$P,$C$33&amp;"-"&amp;BN$34&amp;"-"&amp;$B$38,'Вставить отчет '!$H:$H)),0)</f>
        <v>0</v>
      </c>
      <c r="BO38" s="29">
        <f>IFERROR(IF(SUMIF('Вставить отчет '!$P:$P,$C$33&amp;"-"&amp;BO$34&amp;"-"&amp;$B$38,'Вставить отчет '!$H:$H)&gt;VLOOKUP($C$33&amp;"-"&amp;BO$34&amp;"-"&amp;$B$38,'Вставить отчет '!$P:$S,4,0),SUMIF('Вставить отчет '!$P:$P,$C$33&amp;"-"&amp;BO$34&amp;"-"&amp;$B$38,'Вставить отчет '!$H:$H),SUMIF('Вставить отчет '!$P:$P,$C$33&amp;"-"&amp;BO$34&amp;"-"&amp;$B$38,'Вставить отчет '!$H:$H)),0)</f>
        <v>0</v>
      </c>
      <c r="BP38" s="29">
        <f>IFERROR(IF(SUMIF('Вставить отчет '!$P:$P,$C$33&amp;"-"&amp;BP$34&amp;"-"&amp;$B$38,'Вставить отчет '!$H:$H)&gt;VLOOKUP($C$33&amp;"-"&amp;BP$34&amp;"-"&amp;$B$38,'Вставить отчет '!$P:$S,4,0),SUMIF('Вставить отчет '!$P:$P,$C$33&amp;"-"&amp;BP$34&amp;"-"&amp;$B$38,'Вставить отчет '!$H:$H),SUMIF('Вставить отчет '!$P:$P,$C$33&amp;"-"&amp;BP$34&amp;"-"&amp;$B$38,'Вставить отчет '!$H:$H)),0)</f>
        <v>0</v>
      </c>
      <c r="BQ38" s="29">
        <f>IFERROR(IF(SUMIF('Вставить отчет '!$P:$P,$C$33&amp;"-"&amp;BQ$34&amp;"-"&amp;$B$38,'Вставить отчет '!$H:$H)&gt;VLOOKUP($C$33&amp;"-"&amp;BQ$34&amp;"-"&amp;$B$38,'Вставить отчет '!$P:$S,4,0),SUMIF('Вставить отчет '!$P:$P,$C$33&amp;"-"&amp;BQ$34&amp;"-"&amp;$B$38,'Вставить отчет '!$H:$H),SUMIF('Вставить отчет '!$P:$P,$C$33&amp;"-"&amp;BQ$34&amp;"-"&amp;$B$38,'Вставить отчет '!$H:$H)),0)</f>
        <v>0</v>
      </c>
      <c r="BR38" s="29">
        <f>IFERROR(IF(SUMIF('Вставить отчет '!$P:$P,$C$33&amp;"-"&amp;BR$34&amp;"-"&amp;$B$38,'Вставить отчет '!$H:$H)&gt;VLOOKUP($C$33&amp;"-"&amp;BR$34&amp;"-"&amp;$B$38,'Вставить отчет '!$P:$S,4,0),SUMIF('Вставить отчет '!$P:$P,$C$33&amp;"-"&amp;BR$34&amp;"-"&amp;$B$38,'Вставить отчет '!$H:$H),SUMIF('Вставить отчет '!$P:$P,$C$33&amp;"-"&amp;BR$34&amp;"-"&amp;$B$38,'Вставить отчет '!$H:$H)),0)</f>
        <v>0</v>
      </c>
      <c r="BS38" s="29">
        <f>IFERROR(IF(SUMIF('Вставить отчет '!$P:$P,$C$33&amp;"-"&amp;BS$34&amp;"-"&amp;$B$38,'Вставить отчет '!$H:$H)&gt;VLOOKUP($C$33&amp;"-"&amp;BS$34&amp;"-"&amp;$B$38,'Вставить отчет '!$P:$S,4,0),SUMIF('Вставить отчет '!$P:$P,$C$33&amp;"-"&amp;BS$34&amp;"-"&amp;$B$38,'Вставить отчет '!$H:$H),SUMIF('Вставить отчет '!$P:$P,$C$33&amp;"-"&amp;BS$34&amp;"-"&amp;$B$38,'Вставить отчет '!$H:$H)),0)</f>
        <v>0</v>
      </c>
      <c r="BT38" s="29">
        <f>IFERROR(IF(SUMIF('Вставить отчет '!$P:$P,$C$33&amp;"-"&amp;BT$34&amp;"-"&amp;$B$38,'Вставить отчет '!$H:$H)&gt;VLOOKUP($C$33&amp;"-"&amp;BT$34&amp;"-"&amp;$B$38,'Вставить отчет '!$P:$S,4,0),SUMIF('Вставить отчет '!$P:$P,$C$33&amp;"-"&amp;BT$34&amp;"-"&amp;$B$38,'Вставить отчет '!$H:$H),SUMIF('Вставить отчет '!$P:$P,$C$33&amp;"-"&amp;BT$34&amp;"-"&amp;$B$38,'Вставить отчет '!$H:$H)),0)</f>
        <v>0</v>
      </c>
      <c r="BU38" s="29">
        <f>IFERROR(IF(SUMIF('Вставить отчет '!$P:$P,$C$33&amp;"-"&amp;BU$34&amp;"-"&amp;$B$38,'Вставить отчет '!$H:$H)&gt;VLOOKUP($C$33&amp;"-"&amp;BU$34&amp;"-"&amp;$B$38,'Вставить отчет '!$P:$S,4,0),SUMIF('Вставить отчет '!$P:$P,$C$33&amp;"-"&amp;BU$34&amp;"-"&amp;$B$38,'Вставить отчет '!$H:$H),SUMIF('Вставить отчет '!$P:$P,$C$33&amp;"-"&amp;BU$34&amp;"-"&amp;$B$38,'Вставить отчет '!$H:$H)),0)</f>
        <v>0</v>
      </c>
      <c r="BV38" s="29">
        <f>IFERROR(IF(SUMIF('Вставить отчет '!$P:$P,$C$33&amp;"-"&amp;BV$34&amp;"-"&amp;$B$38,'Вставить отчет '!$H:$H)&gt;VLOOKUP($C$33&amp;"-"&amp;BV$34&amp;"-"&amp;$B$38,'Вставить отчет '!$P:$S,4,0),SUMIF('Вставить отчет '!$P:$P,$C$33&amp;"-"&amp;BV$34&amp;"-"&amp;$B$38,'Вставить отчет '!$H:$H),SUMIF('Вставить отчет '!$P:$P,$C$33&amp;"-"&amp;BV$34&amp;"-"&amp;$B$38,'Вставить отчет '!$H:$H)),0)</f>
        <v>0</v>
      </c>
      <c r="BW38" s="29">
        <f>IFERROR(IF(SUMIF('Вставить отчет '!$P:$P,$C$33&amp;"-"&amp;BW$34&amp;"-"&amp;$B$38,'Вставить отчет '!$H:$H)&gt;VLOOKUP($C$33&amp;"-"&amp;BW$34&amp;"-"&amp;$B$38,'Вставить отчет '!$P:$S,4,0),SUMIF('Вставить отчет '!$P:$P,$C$33&amp;"-"&amp;BW$34&amp;"-"&amp;$B$38,'Вставить отчет '!$H:$H),SUMIF('Вставить отчет '!$P:$P,$C$33&amp;"-"&amp;BW$34&amp;"-"&amp;$B$38,'Вставить отчет '!$H:$H)),0)</f>
        <v>0</v>
      </c>
      <c r="BX38" s="29">
        <f>IFERROR(IF(SUMIF('Вставить отчет '!$P:$P,$C$33&amp;"-"&amp;BX$34&amp;"-"&amp;$B$38,'Вставить отчет '!$H:$H)&gt;VLOOKUP($C$33&amp;"-"&amp;BX$34&amp;"-"&amp;$B$38,'Вставить отчет '!$P:$S,4,0),SUMIF('Вставить отчет '!$P:$P,$C$33&amp;"-"&amp;BX$34&amp;"-"&amp;$B$38,'Вставить отчет '!$H:$H),SUMIF('Вставить отчет '!$P:$P,$C$33&amp;"-"&amp;BX$34&amp;"-"&amp;$B$38,'Вставить отчет '!$H:$H)),0)</f>
        <v>0</v>
      </c>
      <c r="BY38" s="29">
        <f>IFERROR(IF(SUMIF('Вставить отчет '!$P:$P,$C$33&amp;"-"&amp;BY$34&amp;"-"&amp;$B$38,'Вставить отчет '!$H:$H)&gt;VLOOKUP($C$33&amp;"-"&amp;BY$34&amp;"-"&amp;$B$38,'Вставить отчет '!$P:$S,4,0),SUMIF('Вставить отчет '!$P:$P,$C$33&amp;"-"&amp;BY$34&amp;"-"&amp;$B$38,'Вставить отчет '!$H:$H),SUMIF('Вставить отчет '!$P:$P,$C$33&amp;"-"&amp;BY$34&amp;"-"&amp;$B$38,'Вставить отчет '!$H:$H)),0)</f>
        <v>0</v>
      </c>
      <c r="BZ38" s="29">
        <f>IFERROR(IF(SUMIF('Вставить отчет '!$P:$P,$C$33&amp;"-"&amp;BZ$34&amp;"-"&amp;$B$38,'Вставить отчет '!$H:$H)&gt;VLOOKUP($C$33&amp;"-"&amp;BZ$34&amp;"-"&amp;$B$38,'Вставить отчет '!$P:$S,4,0),SUMIF('Вставить отчет '!$P:$P,$C$33&amp;"-"&amp;BZ$34&amp;"-"&amp;$B$38,'Вставить отчет '!$H:$H),SUMIF('Вставить отчет '!$P:$P,$C$33&amp;"-"&amp;BZ$34&amp;"-"&amp;$B$38,'Вставить отчет '!$H:$H)),0)</f>
        <v>0</v>
      </c>
      <c r="CA38" s="29">
        <f>IFERROR(IF(SUMIF('Вставить отчет '!$P:$P,$C$33&amp;"-"&amp;CA$34&amp;"-"&amp;$B$38,'Вставить отчет '!$H:$H)&gt;VLOOKUP($C$33&amp;"-"&amp;CA$34&amp;"-"&amp;$B$38,'Вставить отчет '!$P:$S,4,0),SUMIF('Вставить отчет '!$P:$P,$C$33&amp;"-"&amp;CA$34&amp;"-"&amp;$B$38,'Вставить отчет '!$H:$H),SUMIF('Вставить отчет '!$P:$P,$C$33&amp;"-"&amp;CA$34&amp;"-"&amp;$B$38,'Вставить отчет '!$H:$H)),0)</f>
        <v>0</v>
      </c>
      <c r="CB38" s="29">
        <f>IFERROR(IF(SUMIF('Вставить отчет '!$P:$P,$C$33&amp;"-"&amp;CB$34&amp;"-"&amp;$B$38,'Вставить отчет '!$H:$H)&gt;VLOOKUP($C$33&amp;"-"&amp;CB$34&amp;"-"&amp;$B$38,'Вставить отчет '!$P:$S,4,0),SUMIF('Вставить отчет '!$P:$P,$C$33&amp;"-"&amp;CB$34&amp;"-"&amp;$B$38,'Вставить отчет '!$H:$H),SUMIF('Вставить отчет '!$P:$P,$C$33&amp;"-"&amp;CB$34&amp;"-"&amp;$B$38,'Вставить отчет '!$H:$H)),0)</f>
        <v>0</v>
      </c>
      <c r="CC38" s="29">
        <f>IFERROR(IF(SUMIF('Вставить отчет '!$P:$P,$C$33&amp;"-"&amp;CC$34&amp;"-"&amp;$B$38,'Вставить отчет '!$H:$H)&gt;VLOOKUP($C$33&amp;"-"&amp;CC$34&amp;"-"&amp;$B$38,'Вставить отчет '!$P:$S,4,0),SUMIF('Вставить отчет '!$P:$P,$C$33&amp;"-"&amp;CC$34&amp;"-"&amp;$B$38,'Вставить отчет '!$H:$H),SUMIF('Вставить отчет '!$P:$P,$C$33&amp;"-"&amp;CC$34&amp;"-"&amp;$B$38,'Вставить отчет '!$H:$H)),0)</f>
        <v>0</v>
      </c>
      <c r="CD38" s="29">
        <f>IFERROR(IF(SUMIF('Вставить отчет '!$P:$P,$C$33&amp;"-"&amp;CD$34&amp;"-"&amp;$B$38,'Вставить отчет '!$H:$H)&gt;VLOOKUP($C$33&amp;"-"&amp;CD$34&amp;"-"&amp;$B$38,'Вставить отчет '!$P:$S,4,0),SUMIF('Вставить отчет '!$P:$P,$C$33&amp;"-"&amp;CD$34&amp;"-"&amp;$B$38,'Вставить отчет '!$H:$H),SUMIF('Вставить отчет '!$P:$P,$C$33&amp;"-"&amp;CD$34&amp;"-"&amp;$B$38,'Вставить отчет '!$H:$H)),0)</f>
        <v>0</v>
      </c>
      <c r="CE38" s="29">
        <f>IFERROR(IF(SUMIF('Вставить отчет '!$P:$P,$C$33&amp;"-"&amp;CE$34&amp;"-"&amp;$B$38,'Вставить отчет '!$H:$H)&gt;VLOOKUP($C$33&amp;"-"&amp;CE$34&amp;"-"&amp;$B$38,'Вставить отчет '!$P:$S,4,0),SUMIF('Вставить отчет '!$P:$P,$C$33&amp;"-"&amp;CE$34&amp;"-"&amp;$B$38,'Вставить отчет '!$H:$H),SUMIF('Вставить отчет '!$P:$P,$C$33&amp;"-"&amp;CE$34&amp;"-"&amp;$B$38,'Вставить отчет '!$H:$H)),0)</f>
        <v>0</v>
      </c>
      <c r="CF38" s="29">
        <f>IFERROR(IF(SUMIF('Вставить отчет '!$P:$P,$C$33&amp;"-"&amp;CF$34&amp;"-"&amp;$B$38,'Вставить отчет '!$H:$H)&gt;VLOOKUP($C$33&amp;"-"&amp;CF$34&amp;"-"&amp;$B$38,'Вставить отчет '!$P:$S,4,0),SUMIF('Вставить отчет '!$P:$P,$C$33&amp;"-"&amp;CF$34&amp;"-"&amp;$B$38,'Вставить отчет '!$H:$H),SUMIF('Вставить отчет '!$P:$P,$C$33&amp;"-"&amp;CF$34&amp;"-"&amp;$B$38,'Вставить отчет '!$H:$H)),0)</f>
        <v>0</v>
      </c>
      <c r="CG38" s="29">
        <f>IFERROR(IF(SUMIF('Вставить отчет '!$P:$P,$C$33&amp;"-"&amp;CG$34&amp;"-"&amp;$B$38,'Вставить отчет '!$H:$H)&gt;VLOOKUP($C$33&amp;"-"&amp;CG$34&amp;"-"&amp;$B$38,'Вставить отчет '!$P:$S,4,0),SUMIF('Вставить отчет '!$P:$P,$C$33&amp;"-"&amp;CG$34&amp;"-"&amp;$B$38,'Вставить отчет '!$H:$H),SUMIF('Вставить отчет '!$P:$P,$C$33&amp;"-"&amp;CG$34&amp;"-"&amp;$B$38,'Вставить отчет '!$H:$H)),0)</f>
        <v>0</v>
      </c>
      <c r="CH38" s="29">
        <f>IFERROR(IF(SUMIF('Вставить отчет '!$P:$P,$C$33&amp;"-"&amp;CH$34&amp;"-"&amp;$B$38,'Вставить отчет '!$H:$H)&gt;VLOOKUP($C$33&amp;"-"&amp;CH$34&amp;"-"&amp;$B$38,'Вставить отчет '!$P:$S,4,0),SUMIF('Вставить отчет '!$P:$P,$C$33&amp;"-"&amp;CH$34&amp;"-"&amp;$B$38,'Вставить отчет '!$H:$H),SUMIF('Вставить отчет '!$P:$P,$C$33&amp;"-"&amp;CH$34&amp;"-"&amp;$B$38,'Вставить отчет '!$H:$H)),0)</f>
        <v>0</v>
      </c>
      <c r="CI38" s="29">
        <f>IFERROR(IF(SUMIF('Вставить отчет '!$P:$P,$C$33&amp;"-"&amp;CI$34&amp;"-"&amp;$B$38,'Вставить отчет '!$H:$H)&gt;VLOOKUP($C$33&amp;"-"&amp;CI$34&amp;"-"&amp;$B$38,'Вставить отчет '!$P:$S,4,0),SUMIF('Вставить отчет '!$P:$P,$C$33&amp;"-"&amp;CI$34&amp;"-"&amp;$B$38,'Вставить отчет '!$H:$H),SUMIF('Вставить отчет '!$P:$P,$C$33&amp;"-"&amp;CI$34&amp;"-"&amp;$B$38,'Вставить отчет '!$H:$H)),0)</f>
        <v>0</v>
      </c>
      <c r="CJ38" s="29">
        <f>IFERROR(IF(SUMIF('Вставить отчет '!$P:$P,$C$33&amp;"-"&amp;CJ$34&amp;"-"&amp;$B$38,'Вставить отчет '!$H:$H)&gt;VLOOKUP($C$33&amp;"-"&amp;CJ$34&amp;"-"&amp;$B$38,'Вставить отчет '!$P:$S,4,0),SUMIF('Вставить отчет '!$P:$P,$C$33&amp;"-"&amp;CJ$34&amp;"-"&amp;$B$38,'Вставить отчет '!$H:$H),SUMIF('Вставить отчет '!$P:$P,$C$33&amp;"-"&amp;CJ$34&amp;"-"&amp;$B$38,'Вставить отчет '!$H:$H)),0)</f>
        <v>0</v>
      </c>
      <c r="CK38" s="29">
        <f>IFERROR(IF(SUMIF('Вставить отчет '!$P:$P,$C$33&amp;"-"&amp;CK$34&amp;"-"&amp;$B$38,'Вставить отчет '!$H:$H)&gt;VLOOKUP($C$33&amp;"-"&amp;CK$34&amp;"-"&amp;$B$38,'Вставить отчет '!$P:$S,4,0),SUMIF('Вставить отчет '!$P:$P,$C$33&amp;"-"&amp;CK$34&amp;"-"&amp;$B$38,'Вставить отчет '!$H:$H),SUMIF('Вставить отчет '!$P:$P,$C$33&amp;"-"&amp;CK$34&amp;"-"&amp;$B$38,'Вставить отчет '!$H:$H)),0)</f>
        <v>0</v>
      </c>
      <c r="CL38" s="29">
        <f>IFERROR(IF(SUMIF('Вставить отчет '!$P:$P,$C$33&amp;"-"&amp;CL$34&amp;"-"&amp;$B$38,'Вставить отчет '!$H:$H)&gt;VLOOKUP($C$33&amp;"-"&amp;CL$34&amp;"-"&amp;$B$38,'Вставить отчет '!$P:$S,4,0),SUMIF('Вставить отчет '!$P:$P,$C$33&amp;"-"&amp;CL$34&amp;"-"&amp;$B$38,'Вставить отчет '!$H:$H),SUMIF('Вставить отчет '!$P:$P,$C$33&amp;"-"&amp;CL$34&amp;"-"&amp;$B$38,'Вставить отчет '!$H:$H)),0)</f>
        <v>0</v>
      </c>
      <c r="CM38" s="29">
        <f>IFERROR(IF(SUMIF('Вставить отчет '!$P:$P,$C$33&amp;"-"&amp;CM$34&amp;"-"&amp;$B$38,'Вставить отчет '!$H:$H)&gt;VLOOKUP($C$33&amp;"-"&amp;CM$34&amp;"-"&amp;$B$38,'Вставить отчет '!$P:$S,4,0),SUMIF('Вставить отчет '!$P:$P,$C$33&amp;"-"&amp;CM$34&amp;"-"&amp;$B$38,'Вставить отчет '!$H:$H),SUMIF('Вставить отчет '!$P:$P,$C$33&amp;"-"&amp;CM$34&amp;"-"&amp;$B$38,'Вставить отчет '!$H:$H)),0)</f>
        <v>0</v>
      </c>
      <c r="CN38" s="29">
        <f>IFERROR(IF(SUMIF('Вставить отчет '!$P:$P,$C$33&amp;"-"&amp;CN$34&amp;"-"&amp;$B$38,'Вставить отчет '!$H:$H)&gt;VLOOKUP($C$33&amp;"-"&amp;CN$34&amp;"-"&amp;$B$38,'Вставить отчет '!$P:$S,4,0),SUMIF('Вставить отчет '!$P:$P,$C$33&amp;"-"&amp;CN$34&amp;"-"&amp;$B$38,'Вставить отчет '!$H:$H),SUMIF('Вставить отчет '!$P:$P,$C$33&amp;"-"&amp;CN$34&amp;"-"&amp;$B$38,'Вставить отчет '!$H:$H)),0)</f>
        <v>1</v>
      </c>
      <c r="CO38" s="29">
        <f>IFERROR(IF(SUMIF('Вставить отчет '!$P:$P,$C$33&amp;"-"&amp;CO$34&amp;"-"&amp;$B$38,'Вставить отчет '!$H:$H)&gt;VLOOKUP($C$33&amp;"-"&amp;CO$34&amp;"-"&amp;$B$38,'Вставить отчет '!$P:$S,4,0),SUMIF('Вставить отчет '!$P:$P,$C$33&amp;"-"&amp;CO$34&amp;"-"&amp;$B$38,'Вставить отчет '!$H:$H),SUMIF('Вставить отчет '!$P:$P,$C$33&amp;"-"&amp;CO$34&amp;"-"&amp;$B$38,'Вставить отчет '!$H:$H)),0)</f>
        <v>1</v>
      </c>
      <c r="CP38" s="29">
        <f>IFERROR(IF(SUMIF('Вставить отчет '!$P:$P,$C$33&amp;"-"&amp;CP$34&amp;"-"&amp;$B$38,'Вставить отчет '!$H:$H)&gt;VLOOKUP($C$33&amp;"-"&amp;CP$34&amp;"-"&amp;$B$38,'Вставить отчет '!$P:$S,4,0),SUMIF('Вставить отчет '!$P:$P,$C$33&amp;"-"&amp;CP$34&amp;"-"&amp;$B$38,'Вставить отчет '!$H:$H),SUMIF('Вставить отчет '!$P:$P,$C$33&amp;"-"&amp;CP$34&amp;"-"&amp;$B$38,'Вставить отчет '!$H:$H)),0)</f>
        <v>1</v>
      </c>
      <c r="CQ38" s="29">
        <f>IFERROR(IF(SUMIF('Вставить отчет '!$P:$P,$C$33&amp;"-"&amp;CQ$34&amp;"-"&amp;$B$38,'Вставить отчет '!$H:$H)&gt;VLOOKUP($C$33&amp;"-"&amp;CQ$34&amp;"-"&amp;$B$38,'Вставить отчет '!$P:$S,4,0),SUMIF('Вставить отчет '!$P:$P,$C$33&amp;"-"&amp;CQ$34&amp;"-"&amp;$B$38,'Вставить отчет '!$H:$H),SUMIF('Вставить отчет '!$P:$P,$C$33&amp;"-"&amp;CQ$34&amp;"-"&amp;$B$38,'Вставить отчет '!$H:$H)),0)</f>
        <v>0</v>
      </c>
      <c r="CR38" s="29">
        <f>IFERROR(IF(SUMIF('Вставить отчет '!$P:$P,$C$33&amp;"-"&amp;CR$34&amp;"-"&amp;$B$38,'Вставить отчет '!$H:$H)&gt;VLOOKUP($C$33&amp;"-"&amp;CR$34&amp;"-"&amp;$B$38,'Вставить отчет '!$P:$S,4,0),SUMIF('Вставить отчет '!$P:$P,$C$33&amp;"-"&amp;CR$34&amp;"-"&amp;$B$38,'Вставить отчет '!$H:$H),SUMIF('Вставить отчет '!$P:$P,$C$33&amp;"-"&amp;CR$34&amp;"-"&amp;$B$38,'Вставить отчет '!$H:$H)),0)</f>
        <v>0</v>
      </c>
      <c r="CS38" s="29">
        <f>IFERROR(IF(SUMIF('Вставить отчет '!$P:$P,$C$33&amp;"-"&amp;CS$34&amp;"-"&amp;$B$38,'Вставить отчет '!$H:$H)&gt;VLOOKUP($C$33&amp;"-"&amp;CS$34&amp;"-"&amp;$B$38,'Вставить отчет '!$P:$S,4,0),SUMIF('Вставить отчет '!$P:$P,$C$33&amp;"-"&amp;CS$34&amp;"-"&amp;$B$38,'Вставить отчет '!$H:$H),SUMIF('Вставить отчет '!$P:$P,$C$33&amp;"-"&amp;CS$34&amp;"-"&amp;$B$38,'Вставить отчет '!$H:$H)),0)</f>
        <v>0</v>
      </c>
      <c r="CT38" s="29">
        <f>IFERROR(IF(SUMIF('Вставить отчет '!$P:$P,$C$33&amp;"-"&amp;CT$34&amp;"-"&amp;$B$38,'Вставить отчет '!$H:$H)&gt;VLOOKUP($C$33&amp;"-"&amp;CT$34&amp;"-"&amp;$B$38,'Вставить отчет '!$P:$S,4,0),SUMIF('Вставить отчет '!$P:$P,$C$33&amp;"-"&amp;CT$34&amp;"-"&amp;$B$38,'Вставить отчет '!$H:$H),SUMIF('Вставить отчет '!$P:$P,$C$33&amp;"-"&amp;CT$34&amp;"-"&amp;$B$38,'Вставить отчет '!$H:$H)),0)</f>
        <v>0</v>
      </c>
      <c r="CU38" s="29">
        <f>IFERROR(IF(SUMIF('Вставить отчет '!$P:$P,$C$33&amp;"-"&amp;CU$34&amp;"-"&amp;$B$38,'Вставить отчет '!$H:$H)&gt;VLOOKUP($C$33&amp;"-"&amp;CU$34&amp;"-"&amp;$B$38,'Вставить отчет '!$P:$S,4,0),SUMIF('Вставить отчет '!$P:$P,$C$33&amp;"-"&amp;CU$34&amp;"-"&amp;$B$38,'Вставить отчет '!$H:$H),SUMIF('Вставить отчет '!$P:$P,$C$33&amp;"-"&amp;CU$34&amp;"-"&amp;$B$38,'Вставить отчет '!$H:$H)),0)</f>
        <v>0</v>
      </c>
      <c r="CV38" s="29">
        <f>IFERROR(IF(SUMIF('Вставить отчет '!$P:$P,$C$33&amp;"-"&amp;CV$34&amp;"-"&amp;$B$38,'Вставить отчет '!$H:$H)&gt;VLOOKUP($C$33&amp;"-"&amp;CV$34&amp;"-"&amp;$B$38,'Вставить отчет '!$P:$S,4,0),SUMIF('Вставить отчет '!$P:$P,$C$33&amp;"-"&amp;CV$34&amp;"-"&amp;$B$38,'Вставить отчет '!$H:$H),SUMIF('Вставить отчет '!$P:$P,$C$33&amp;"-"&amp;CV$34&amp;"-"&amp;$B$38,'Вставить отчет '!$H:$H)),0)</f>
        <v>0</v>
      </c>
      <c r="CW38" s="29">
        <f>IFERROR(IF(SUMIF('Вставить отчет '!$P:$P,$C$33&amp;"-"&amp;CW$34&amp;"-"&amp;$B$38,'Вставить отчет '!$H:$H)&gt;VLOOKUP($C$33&amp;"-"&amp;CW$34&amp;"-"&amp;$B$38,'Вставить отчет '!$P:$S,4,0),SUMIF('Вставить отчет '!$P:$P,$C$33&amp;"-"&amp;CW$34&amp;"-"&amp;$B$38,'Вставить отчет '!$H:$H),SUMIF('Вставить отчет '!$P:$P,$C$33&amp;"-"&amp;CW$34&amp;"-"&amp;$B$38,'Вставить отчет '!$H:$H)),0)</f>
        <v>0</v>
      </c>
      <c r="CX38" s="29">
        <f>IFERROR(IF(SUMIF('Вставить отчет '!$P:$P,$C$33&amp;"-"&amp;CX$34&amp;"-"&amp;$B$38,'Вставить отчет '!$H:$H)&gt;VLOOKUP($C$33&amp;"-"&amp;CX$34&amp;"-"&amp;$B$38,'Вставить отчет '!$P:$S,4,0),SUMIF('Вставить отчет '!$P:$P,$C$33&amp;"-"&amp;CX$34&amp;"-"&amp;$B$38,'Вставить отчет '!$H:$H),SUMIF('Вставить отчет '!$P:$P,$C$33&amp;"-"&amp;CX$34&amp;"-"&amp;$B$38,'Вставить отчет '!$H:$H)),0)</f>
        <v>0</v>
      </c>
      <c r="CY38" s="29">
        <f>IFERROR(IF(SUMIF('Вставить отчет '!$P:$P,$C$33&amp;"-"&amp;CY$34&amp;"-"&amp;$B$38,'Вставить отчет '!$H:$H)&gt;VLOOKUP($C$33&amp;"-"&amp;CY$34&amp;"-"&amp;$B$38,'Вставить отчет '!$P:$S,4,0),SUMIF('Вставить отчет '!$P:$P,$C$33&amp;"-"&amp;CY$34&amp;"-"&amp;$B$38,'Вставить отчет '!$H:$H),SUMIF('Вставить отчет '!$P:$P,$C$33&amp;"-"&amp;CY$34&amp;"-"&amp;$B$38,'Вставить отчет '!$H:$H)),0)</f>
        <v>0</v>
      </c>
      <c r="CZ38" s="29">
        <f>IFERROR(IF(SUMIF('Вставить отчет '!$P:$P,$C$33&amp;"-"&amp;CZ$34&amp;"-"&amp;$B$38,'Вставить отчет '!$H:$H)&gt;VLOOKUP($C$33&amp;"-"&amp;CZ$34&amp;"-"&amp;$B$38,'Вставить отчет '!$P:$S,4,0),SUMIF('Вставить отчет '!$P:$P,$C$33&amp;"-"&amp;CZ$34&amp;"-"&amp;$B$38,'Вставить отчет '!$H:$H),SUMIF('Вставить отчет '!$P:$P,$C$33&amp;"-"&amp;CZ$34&amp;"-"&amp;$B$38,'Вставить отчет '!$H:$H)),0)</f>
        <v>0</v>
      </c>
      <c r="DA38" s="29">
        <f>IFERROR(IF(SUMIF('Вставить отчет '!$P:$P,$C$33&amp;"-"&amp;DA$34&amp;"-"&amp;$B$38,'Вставить отчет '!$H:$H)&gt;VLOOKUP($C$33&amp;"-"&amp;DA$34&amp;"-"&amp;$B$38,'Вставить отчет '!$P:$S,4,0),SUMIF('Вставить отчет '!$P:$P,$C$33&amp;"-"&amp;DA$34&amp;"-"&amp;$B$38,'Вставить отчет '!$H:$H),SUMIF('Вставить отчет '!$P:$P,$C$33&amp;"-"&amp;DA$34&amp;"-"&amp;$B$38,'Вставить отчет '!$H:$H)),0)</f>
        <v>0</v>
      </c>
      <c r="DB38" s="29">
        <f>IFERROR(IF(SUMIF('Вставить отчет '!$P:$P,$C$33&amp;"-"&amp;DB$34&amp;"-"&amp;$B$38,'Вставить отчет '!$H:$H)&gt;VLOOKUP($C$33&amp;"-"&amp;DB$34&amp;"-"&amp;$B$38,'Вставить отчет '!$P:$S,4,0),SUMIF('Вставить отчет '!$P:$P,$C$33&amp;"-"&amp;DB$34&amp;"-"&amp;$B$38,'Вставить отчет '!$H:$H),SUMIF('Вставить отчет '!$P:$P,$C$33&amp;"-"&amp;DB$34&amp;"-"&amp;$B$38,'Вставить отчет '!$H:$H)),0)</f>
        <v>0</v>
      </c>
      <c r="DC38" s="29">
        <f>IFERROR(IF(SUMIF('Вставить отчет '!$P:$P,$C$33&amp;"-"&amp;DC$34&amp;"-"&amp;$B$38,'Вставить отчет '!$H:$H)&gt;VLOOKUP($C$33&amp;"-"&amp;DC$34&amp;"-"&amp;$B$38,'Вставить отчет '!$P:$S,4,0),SUMIF('Вставить отчет '!$P:$P,$C$33&amp;"-"&amp;DC$34&amp;"-"&amp;$B$38,'Вставить отчет '!$H:$H),SUMIF('Вставить отчет '!$P:$P,$C$33&amp;"-"&amp;DC$34&amp;"-"&amp;$B$38,'Вставить отчет '!$H:$H)),0)</f>
        <v>0</v>
      </c>
      <c r="DD38" s="29">
        <f>IFERROR(IF(SUMIF('Вставить отчет '!$P:$P,$C$33&amp;"-"&amp;DD$34&amp;"-"&amp;$B$38,'Вставить отчет '!$H:$H)&gt;VLOOKUP($C$33&amp;"-"&amp;DD$34&amp;"-"&amp;$B$38,'Вставить отчет '!$P:$S,4,0),SUMIF('Вставить отчет '!$P:$P,$C$33&amp;"-"&amp;DD$34&amp;"-"&amp;$B$38,'Вставить отчет '!$H:$H),SUMIF('Вставить отчет '!$P:$P,$C$33&amp;"-"&amp;DD$34&amp;"-"&amp;$B$38,'Вставить отчет '!$H:$H)),0)</f>
        <v>0</v>
      </c>
      <c r="DE38" s="29">
        <f>IFERROR(IF(SUMIF('Вставить отчет '!$P:$P,$C$33&amp;"-"&amp;DE$34&amp;"-"&amp;$B$38,'Вставить отчет '!$H:$H)&gt;VLOOKUP($C$33&amp;"-"&amp;DE$34&amp;"-"&amp;$B$38,'Вставить отчет '!$P:$S,4,0),SUMIF('Вставить отчет '!$P:$P,$C$33&amp;"-"&amp;DE$34&amp;"-"&amp;$B$38,'Вставить отчет '!$H:$H),SUMIF('Вставить отчет '!$P:$P,$C$33&amp;"-"&amp;DE$34&amp;"-"&amp;$B$38,'Вставить отчет '!$H:$H)),0)</f>
        <v>0</v>
      </c>
      <c r="DF38" s="29">
        <f>IFERROR(IF(SUMIF('Вставить отчет '!$P:$P,$C$33&amp;"-"&amp;DF$34&amp;"-"&amp;$B$38,'Вставить отчет '!$H:$H)&gt;VLOOKUP($C$33&amp;"-"&amp;DF$34&amp;"-"&amp;$B$38,'Вставить отчет '!$P:$S,4,0),SUMIF('Вставить отчет '!$P:$P,$C$33&amp;"-"&amp;DF$34&amp;"-"&amp;$B$38,'Вставить отчет '!$H:$H),SUMIF('Вставить отчет '!$P:$P,$C$33&amp;"-"&amp;DF$34&amp;"-"&amp;$B$38,'Вставить отчет '!$H:$H)),0)</f>
        <v>0</v>
      </c>
      <c r="DG38" s="29">
        <f>IFERROR(IF(SUMIF('Вставить отчет '!$P:$P,$C$33&amp;"-"&amp;DG$34&amp;"-"&amp;$B$38,'Вставить отчет '!$H:$H)&gt;VLOOKUP($C$33&amp;"-"&amp;DG$34&amp;"-"&amp;$B$38,'Вставить отчет '!$P:$S,4,0),SUMIF('Вставить отчет '!$P:$P,$C$33&amp;"-"&amp;DG$34&amp;"-"&amp;$B$38,'Вставить отчет '!$H:$H),SUMIF('Вставить отчет '!$P:$P,$C$33&amp;"-"&amp;DG$34&amp;"-"&amp;$B$38,'Вставить отчет '!$H:$H)),0)</f>
        <v>0</v>
      </c>
      <c r="DH38" s="29">
        <f>IFERROR(IF(SUMIF('Вставить отчет '!$P:$P,$C$33&amp;"-"&amp;DH$34&amp;"-"&amp;$B$38,'Вставить отчет '!$H:$H)&gt;VLOOKUP($C$33&amp;"-"&amp;DH$34&amp;"-"&amp;$B$38,'Вставить отчет '!$P:$S,4,0),SUMIF('Вставить отчет '!$P:$P,$C$33&amp;"-"&amp;DH$34&amp;"-"&amp;$B$38,'Вставить отчет '!$H:$H),SUMIF('Вставить отчет '!$P:$P,$C$33&amp;"-"&amp;DH$34&amp;"-"&amp;$B$38,'Вставить отчет '!$H:$H)),0)</f>
        <v>0</v>
      </c>
      <c r="DI38" s="29">
        <f>IFERROR(IF(SUMIF('Вставить отчет '!$P:$P,$C$33&amp;"-"&amp;DI$34&amp;"-"&amp;$B$38,'Вставить отчет '!$H:$H)&gt;VLOOKUP($C$33&amp;"-"&amp;DI$34&amp;"-"&amp;$B$38,'Вставить отчет '!$P:$S,4,0),SUMIF('Вставить отчет '!$P:$P,$C$33&amp;"-"&amp;DI$34&amp;"-"&amp;$B$38,'Вставить отчет '!$H:$H),SUMIF('Вставить отчет '!$P:$P,$C$33&amp;"-"&amp;DI$34&amp;"-"&amp;$B$38,'Вставить отчет '!$H:$H)),0)</f>
        <v>0</v>
      </c>
      <c r="DJ38" s="29">
        <f>IFERROR(IF(SUMIF('Вставить отчет '!$P:$P,$C$33&amp;"-"&amp;DJ$34&amp;"-"&amp;$B$38,'Вставить отчет '!$H:$H)&gt;VLOOKUP($C$33&amp;"-"&amp;DJ$34&amp;"-"&amp;$B$38,'Вставить отчет '!$P:$S,4,0),SUMIF('Вставить отчет '!$P:$P,$C$33&amp;"-"&amp;DJ$34&amp;"-"&amp;$B$38,'Вставить отчет '!$H:$H),SUMIF('Вставить отчет '!$P:$P,$C$33&amp;"-"&amp;DJ$34&amp;"-"&amp;$B$38,'Вставить отчет '!$H:$H)),0)</f>
        <v>0</v>
      </c>
      <c r="DK38" s="29">
        <f>IFERROR(IF(SUMIF('Вставить отчет '!$P:$P,$C$33&amp;"-"&amp;DK$34&amp;"-"&amp;$B$38,'Вставить отчет '!$H:$H)&gt;VLOOKUP($C$33&amp;"-"&amp;DK$34&amp;"-"&amp;$B$38,'Вставить отчет '!$P:$S,4,0),SUMIF('Вставить отчет '!$P:$P,$C$33&amp;"-"&amp;DK$34&amp;"-"&amp;$B$38,'Вставить отчет '!$H:$H),SUMIF('Вставить отчет '!$P:$P,$C$33&amp;"-"&amp;DK$34&amp;"-"&amp;$B$38,'Вставить отчет '!$H:$H)),0)</f>
        <v>0</v>
      </c>
      <c r="DL38" s="29">
        <f>IFERROR(IF(SUMIF('Вставить отчет '!$P:$P,$C$33&amp;"-"&amp;DL$34&amp;"-"&amp;$B$38,'Вставить отчет '!$H:$H)&gt;VLOOKUP($C$33&amp;"-"&amp;DL$34&amp;"-"&amp;$B$38,'Вставить отчет '!$P:$S,4,0),SUMIF('Вставить отчет '!$P:$P,$C$33&amp;"-"&amp;DL$34&amp;"-"&amp;$B$38,'Вставить отчет '!$H:$H),SUMIF('Вставить отчет '!$P:$P,$C$33&amp;"-"&amp;DL$34&amp;"-"&amp;$B$38,'Вставить отчет '!$H:$H)),0)</f>
        <v>0</v>
      </c>
      <c r="DM38" s="29">
        <f>IFERROR(IF(SUMIF('Вставить отчет '!$P:$P,$C$33&amp;"-"&amp;DM$34&amp;"-"&amp;$B$38,'Вставить отчет '!$H:$H)&gt;VLOOKUP($C$33&amp;"-"&amp;DM$34&amp;"-"&amp;$B$38,'Вставить отчет '!$P:$S,4,0),SUMIF('Вставить отчет '!$P:$P,$C$33&amp;"-"&amp;DM$34&amp;"-"&amp;$B$38,'Вставить отчет '!$H:$H),SUMIF('Вставить отчет '!$P:$P,$C$33&amp;"-"&amp;DM$34&amp;"-"&amp;$B$38,'Вставить отчет '!$H:$H)),0)</f>
        <v>0</v>
      </c>
      <c r="DN38" s="29">
        <f>IFERROR(IF(SUMIF('Вставить отчет '!$P:$P,$C$33&amp;"-"&amp;DN$34&amp;"-"&amp;$B$38,'Вставить отчет '!$H:$H)&gt;VLOOKUP($C$33&amp;"-"&amp;DN$34&amp;"-"&amp;$B$38,'Вставить отчет '!$P:$S,4,0),SUMIF('Вставить отчет '!$P:$P,$C$33&amp;"-"&amp;DN$34&amp;"-"&amp;$B$38,'Вставить отчет '!$H:$H),SUMIF('Вставить отчет '!$P:$P,$C$33&amp;"-"&amp;DN$34&amp;"-"&amp;$B$38,'Вставить отчет '!$H:$H)),0)</f>
        <v>0</v>
      </c>
      <c r="DO38" s="29">
        <f>IFERROR(IF(SUMIF('Вставить отчет '!$P:$P,$C$33&amp;"-"&amp;DO$34&amp;"-"&amp;$B$38,'Вставить отчет '!$H:$H)&gt;VLOOKUP($C$33&amp;"-"&amp;DO$34&amp;"-"&amp;$B$38,'Вставить отчет '!$P:$S,4,0),SUMIF('Вставить отчет '!$P:$P,$C$33&amp;"-"&amp;DO$34&amp;"-"&amp;$B$38,'Вставить отчет '!$H:$H),SUMIF('Вставить отчет '!$P:$P,$C$33&amp;"-"&amp;DO$34&amp;"-"&amp;$B$38,'Вставить отчет '!$H:$H)),0)</f>
        <v>0</v>
      </c>
      <c r="DP38" s="29">
        <f>IFERROR(IF(SUMIF('Вставить отчет '!$P:$P,$C$33&amp;"-"&amp;DP$34&amp;"-"&amp;$B$38,'Вставить отчет '!$H:$H)&gt;VLOOKUP($C$33&amp;"-"&amp;DP$34&amp;"-"&amp;$B$38,'Вставить отчет '!$P:$S,4,0),SUMIF('Вставить отчет '!$P:$P,$C$33&amp;"-"&amp;DP$34&amp;"-"&amp;$B$38,'Вставить отчет '!$H:$H),SUMIF('Вставить отчет '!$P:$P,$C$33&amp;"-"&amp;DP$34&amp;"-"&amp;$B$38,'Вставить отчет '!$H:$H)),0)</f>
        <v>0</v>
      </c>
      <c r="DQ38" s="29">
        <f>IFERROR(IF(SUMIF('Вставить отчет '!$P:$P,$C$33&amp;"-"&amp;DQ$34&amp;"-"&amp;$B$38,'Вставить отчет '!$H:$H)&gt;VLOOKUP($C$33&amp;"-"&amp;DQ$34&amp;"-"&amp;$B$38,'Вставить отчет '!$P:$S,4,0),SUMIF('Вставить отчет '!$P:$P,$C$33&amp;"-"&amp;DQ$34&amp;"-"&amp;$B$38,'Вставить отчет '!$H:$H),SUMIF('Вставить отчет '!$P:$P,$C$33&amp;"-"&amp;DQ$34&amp;"-"&amp;$B$38,'Вставить отчет '!$H:$H)),0)</f>
        <v>0</v>
      </c>
      <c r="DR38" s="29">
        <f>IFERROR(IF(SUMIF('Вставить отчет '!$P:$P,$C$33&amp;"-"&amp;DR$34&amp;"-"&amp;$B$38,'Вставить отчет '!$H:$H)&gt;VLOOKUP($C$33&amp;"-"&amp;DR$34&amp;"-"&amp;$B$38,'Вставить отчет '!$P:$S,4,0),SUMIF('Вставить отчет '!$P:$P,$C$33&amp;"-"&amp;DR$34&amp;"-"&amp;$B$38,'Вставить отчет '!$H:$H),SUMIF('Вставить отчет '!$P:$P,$C$33&amp;"-"&amp;DR$34&amp;"-"&amp;$B$38,'Вставить отчет '!$H:$H)),0)</f>
        <v>0</v>
      </c>
      <c r="DS38" s="29">
        <f>IFERROR(IF(SUMIF('Вставить отчет '!$P:$P,$C$33&amp;"-"&amp;DS$34&amp;"-"&amp;$B$38,'Вставить отчет '!$H:$H)&gt;VLOOKUP($C$33&amp;"-"&amp;DS$34&amp;"-"&amp;$B$38,'Вставить отчет '!$P:$S,4,0),SUMIF('Вставить отчет '!$P:$P,$C$33&amp;"-"&amp;DS$34&amp;"-"&amp;$B$38,'Вставить отчет '!$H:$H),SUMIF('Вставить отчет '!$P:$P,$C$33&amp;"-"&amp;DS$34&amp;"-"&amp;$B$38,'Вставить отчет '!$H:$H)),0)</f>
        <v>0</v>
      </c>
      <c r="DT38" s="29">
        <f>IFERROR(IF(SUMIF('Вставить отчет '!$P:$P,$C$33&amp;"-"&amp;DT$34&amp;"-"&amp;$B$38,'Вставить отчет '!$H:$H)&gt;VLOOKUP($C$33&amp;"-"&amp;DT$34&amp;"-"&amp;$B$38,'Вставить отчет '!$P:$S,4,0),SUMIF('Вставить отчет '!$P:$P,$C$33&amp;"-"&amp;DT$34&amp;"-"&amp;$B$38,'Вставить отчет '!$H:$H),SUMIF('Вставить отчет '!$P:$P,$C$33&amp;"-"&amp;DT$34&amp;"-"&amp;$B$38,'Вставить отчет '!$H:$H)),0)</f>
        <v>0</v>
      </c>
      <c r="DU38" s="29">
        <f>IFERROR(IF(SUMIF('Вставить отчет '!$P:$P,$C$33&amp;"-"&amp;DU$34&amp;"-"&amp;$B$38,'Вставить отчет '!$H:$H)&gt;VLOOKUP($C$33&amp;"-"&amp;DU$34&amp;"-"&amp;$B$38,'Вставить отчет '!$P:$S,4,0),SUMIF('Вставить отчет '!$P:$P,$C$33&amp;"-"&amp;DU$34&amp;"-"&amp;$B$38,'Вставить отчет '!$H:$H),SUMIF('Вставить отчет '!$P:$P,$C$33&amp;"-"&amp;DU$34&amp;"-"&amp;$B$38,'Вставить отчет '!$H:$H)),0)</f>
        <v>0</v>
      </c>
      <c r="DV38" s="29">
        <f>IFERROR(IF(SUMIF('Вставить отчет '!$P:$P,$C$33&amp;"-"&amp;DV$34&amp;"-"&amp;$B$38,'Вставить отчет '!$H:$H)&gt;VLOOKUP($C$33&amp;"-"&amp;DV$34&amp;"-"&amp;$B$38,'Вставить отчет '!$P:$S,4,0),SUMIF('Вставить отчет '!$P:$P,$C$33&amp;"-"&amp;DV$34&amp;"-"&amp;$B$38,'Вставить отчет '!$H:$H),SUMIF('Вставить отчет '!$P:$P,$C$33&amp;"-"&amp;DV$34&amp;"-"&amp;$B$38,'Вставить отчет '!$H:$H)),0)</f>
        <v>0</v>
      </c>
      <c r="DW38" s="29">
        <f>IFERROR(IF(SUMIF('Вставить отчет '!$P:$P,$C$33&amp;"-"&amp;DW$34&amp;"-"&amp;$B$38,'Вставить отчет '!$H:$H)&gt;VLOOKUP($C$33&amp;"-"&amp;DW$34&amp;"-"&amp;$B$38,'Вставить отчет '!$P:$S,4,0),SUMIF('Вставить отчет '!$P:$P,$C$33&amp;"-"&amp;DW$34&amp;"-"&amp;$B$38,'Вставить отчет '!$H:$H),SUMIF('Вставить отчет '!$P:$P,$C$33&amp;"-"&amp;DW$34&amp;"-"&amp;$B$38,'Вставить отчет '!$H:$H)),0)</f>
        <v>0</v>
      </c>
      <c r="DX38" s="29">
        <f>IFERROR(IF(SUMIF('Вставить отчет '!$P:$P,$C$33&amp;"-"&amp;DX$34&amp;"-"&amp;$B$38,'Вставить отчет '!$H:$H)&gt;VLOOKUP($C$33&amp;"-"&amp;DX$34&amp;"-"&amp;$B$38,'Вставить отчет '!$P:$S,4,0),SUMIF('Вставить отчет '!$P:$P,$C$33&amp;"-"&amp;DX$34&amp;"-"&amp;$B$38,'Вставить отчет '!$H:$H),SUMIF('Вставить отчет '!$P:$P,$C$33&amp;"-"&amp;DX$34&amp;"-"&amp;$B$38,'Вставить отчет '!$H:$H)),0)</f>
        <v>0</v>
      </c>
      <c r="DY38" s="29">
        <f>IFERROR(IF(SUMIF('Вставить отчет '!$P:$P,$C$33&amp;"-"&amp;DY$34&amp;"-"&amp;$B$38,'Вставить отчет '!$H:$H)&gt;VLOOKUP($C$33&amp;"-"&amp;DY$34&amp;"-"&amp;$B$38,'Вставить отчет '!$P:$S,4,0),SUMIF('Вставить отчет '!$P:$P,$C$33&amp;"-"&amp;DY$34&amp;"-"&amp;$B$38,'Вставить отчет '!$H:$H),SUMIF('Вставить отчет '!$P:$P,$C$33&amp;"-"&amp;DY$34&amp;"-"&amp;$B$38,'Вставить отчет '!$H:$H)),0)</f>
        <v>0</v>
      </c>
      <c r="DZ38" s="29">
        <f>IFERROR(IF(SUMIF('Вставить отчет '!$P:$P,$C$33&amp;"-"&amp;DZ$34&amp;"-"&amp;$B$38,'Вставить отчет '!$H:$H)&gt;VLOOKUP($C$33&amp;"-"&amp;DZ$34&amp;"-"&amp;$B$38,'Вставить отчет '!$P:$S,4,0),SUMIF('Вставить отчет '!$P:$P,$C$33&amp;"-"&amp;DZ$34&amp;"-"&amp;$B$38,'Вставить отчет '!$H:$H),SUMIF('Вставить отчет '!$P:$P,$C$33&amp;"-"&amp;DZ$34&amp;"-"&amp;$B$38,'Вставить отчет '!$H:$H)),0)</f>
        <v>0</v>
      </c>
      <c r="EA38" s="29">
        <f>IFERROR(IF(SUMIF('Вставить отчет '!$P:$P,$C$33&amp;"-"&amp;EA$34&amp;"-"&amp;$B$38,'Вставить отчет '!$H:$H)&gt;VLOOKUP($C$33&amp;"-"&amp;EA$34&amp;"-"&amp;$B$38,'Вставить отчет '!$P:$S,4,0),SUMIF('Вставить отчет '!$P:$P,$C$33&amp;"-"&amp;EA$34&amp;"-"&amp;$B$38,'Вставить отчет '!$H:$H),SUMIF('Вставить отчет '!$P:$P,$C$33&amp;"-"&amp;EA$34&amp;"-"&amp;$B$38,'Вставить отчет '!$H:$H)),0)</f>
        <v>0</v>
      </c>
      <c r="EB38" s="29">
        <f>IFERROR(IF(SUMIF('Вставить отчет '!$P:$P,$C$33&amp;"-"&amp;EB$34&amp;"-"&amp;$B$38,'Вставить отчет '!$H:$H)&gt;VLOOKUP($C$33&amp;"-"&amp;EB$34&amp;"-"&amp;$B$38,'Вставить отчет '!$P:$S,4,0),SUMIF('Вставить отчет '!$P:$P,$C$33&amp;"-"&amp;EB$34&amp;"-"&amp;$B$38,'Вставить отчет '!$H:$H),SUMIF('Вставить отчет '!$P:$P,$C$33&amp;"-"&amp;EB$34&amp;"-"&amp;$B$38,'Вставить отчет '!$H:$H)),0)</f>
        <v>0</v>
      </c>
      <c r="EC38" s="29">
        <f>IFERROR(IF(SUMIF('Вставить отчет '!$P:$P,$C$33&amp;"-"&amp;EC$34&amp;"-"&amp;$B$38,'Вставить отчет '!$H:$H)&gt;VLOOKUP($C$33&amp;"-"&amp;EC$34&amp;"-"&amp;$B$38,'Вставить отчет '!$P:$S,4,0),SUMIF('Вставить отчет '!$P:$P,$C$33&amp;"-"&amp;EC$34&amp;"-"&amp;$B$38,'Вставить отчет '!$H:$H),SUMIF('Вставить отчет '!$P:$P,$C$33&amp;"-"&amp;EC$34&amp;"-"&amp;$B$38,'Вставить отчет '!$H:$H)),0)</f>
        <v>0</v>
      </c>
      <c r="ED38" s="29">
        <f>IFERROR(IF(SUMIF('Вставить отчет '!$P:$P,$C$33&amp;"-"&amp;ED$34&amp;"-"&amp;$B$38,'Вставить отчет '!$H:$H)&gt;VLOOKUP($C$33&amp;"-"&amp;ED$34&amp;"-"&amp;$B$38,'Вставить отчет '!$P:$S,4,0),SUMIF('Вставить отчет '!$P:$P,$C$33&amp;"-"&amp;ED$34&amp;"-"&amp;$B$38,'Вставить отчет '!$H:$H),SUMIF('Вставить отчет '!$P:$P,$C$33&amp;"-"&amp;ED$34&amp;"-"&amp;$B$38,'Вставить отчет '!$H:$H)),0)</f>
        <v>0</v>
      </c>
      <c r="EE38" s="29">
        <f>IFERROR(IF(SUMIF('Вставить отчет '!$P:$P,$C$33&amp;"-"&amp;EE$34&amp;"-"&amp;$B$38,'Вставить отчет '!$H:$H)&gt;VLOOKUP($C$33&amp;"-"&amp;EE$34&amp;"-"&amp;$B$38,'Вставить отчет '!$P:$S,4,0),SUMIF('Вставить отчет '!$P:$P,$C$33&amp;"-"&amp;EE$34&amp;"-"&amp;$B$38,'Вставить отчет '!$H:$H),SUMIF('Вставить отчет '!$P:$P,$C$33&amp;"-"&amp;EE$34&amp;"-"&amp;$B$38,'Вставить отчет '!$H:$H)),0)</f>
        <v>0</v>
      </c>
      <c r="EF38" s="29">
        <f>IFERROR(IF(SUMIF('Вставить отчет '!$P:$P,$C$33&amp;"-"&amp;EF$34&amp;"-"&amp;$B$38,'Вставить отчет '!$H:$H)&gt;VLOOKUP($C$33&amp;"-"&amp;EF$34&amp;"-"&amp;$B$38,'Вставить отчет '!$P:$S,4,0),SUMIF('Вставить отчет '!$P:$P,$C$33&amp;"-"&amp;EF$34&amp;"-"&amp;$B$38,'Вставить отчет '!$H:$H),SUMIF('Вставить отчет '!$P:$P,$C$33&amp;"-"&amp;EF$34&amp;"-"&amp;$B$38,'Вставить отчет '!$H:$H)),0)</f>
        <v>0</v>
      </c>
      <c r="EG38" s="29">
        <f>IFERROR(IF(SUMIF('Вставить отчет '!$P:$P,$C$33&amp;"-"&amp;EG$34&amp;"-"&amp;$B$38,'Вставить отчет '!$H:$H)&gt;VLOOKUP($C$33&amp;"-"&amp;EG$34&amp;"-"&amp;$B$38,'Вставить отчет '!$P:$S,4,0),SUMIF('Вставить отчет '!$P:$P,$C$33&amp;"-"&amp;EG$34&amp;"-"&amp;$B$38,'Вставить отчет '!$H:$H),SUMIF('Вставить отчет '!$P:$P,$C$33&amp;"-"&amp;EG$34&amp;"-"&amp;$B$38,'Вставить отчет '!$H:$H)),0)</f>
        <v>0</v>
      </c>
      <c r="EH38" s="29">
        <f>IFERROR(IF(SUMIF('Вставить отчет '!$P:$P,$C$33&amp;"-"&amp;EH$34&amp;"-"&amp;$B$38,'Вставить отчет '!$H:$H)&gt;VLOOKUP($C$33&amp;"-"&amp;EH$34&amp;"-"&amp;$B$38,'Вставить отчет '!$P:$S,4,0),SUMIF('Вставить отчет '!$P:$P,$C$33&amp;"-"&amp;EH$34&amp;"-"&amp;$B$38,'Вставить отчет '!$H:$H),SUMIF('Вставить отчет '!$P:$P,$C$33&amp;"-"&amp;EH$34&amp;"-"&amp;$B$38,'Вставить отчет '!$H:$H)),0)</f>
        <v>0</v>
      </c>
      <c r="EI38" s="29">
        <f>IFERROR(IF(SUMIF('Вставить отчет '!$P:$P,$C$33&amp;"-"&amp;EI$34&amp;"-"&amp;$B$38,'Вставить отчет '!$H:$H)&gt;VLOOKUP($C$33&amp;"-"&amp;EI$34&amp;"-"&amp;$B$38,'Вставить отчет '!$P:$S,4,0),SUMIF('Вставить отчет '!$P:$P,$C$33&amp;"-"&amp;EI$34&amp;"-"&amp;$B$38,'Вставить отчет '!$H:$H),SUMIF('Вставить отчет '!$P:$P,$C$33&amp;"-"&amp;EI$34&amp;"-"&amp;$B$38,'Вставить отчет '!$H:$H)),0)</f>
        <v>0</v>
      </c>
      <c r="EJ38" s="29">
        <f>IFERROR(IF(SUMIF('Вставить отчет '!$P:$P,$C$33&amp;"-"&amp;EJ$34&amp;"-"&amp;$B$38,'Вставить отчет '!$H:$H)&gt;VLOOKUP($C$33&amp;"-"&amp;EJ$34&amp;"-"&amp;$B$38,'Вставить отчет '!$P:$S,4,0),SUMIF('Вставить отчет '!$P:$P,$C$33&amp;"-"&amp;EJ$34&amp;"-"&amp;$B$38,'Вставить отчет '!$H:$H),SUMIF('Вставить отчет '!$P:$P,$C$33&amp;"-"&amp;EJ$34&amp;"-"&amp;$B$38,'Вставить отчет '!$H:$H)),0)</f>
        <v>0</v>
      </c>
      <c r="EK38" s="29">
        <f>IFERROR(IF(SUMIF('Вставить отчет '!$P:$P,$C$33&amp;"-"&amp;EK$34&amp;"-"&amp;$B$38,'Вставить отчет '!$H:$H)&gt;VLOOKUP($C$33&amp;"-"&amp;EK$34&amp;"-"&amp;$B$38,'Вставить отчет '!$P:$S,4,0),SUMIF('Вставить отчет '!$P:$P,$C$33&amp;"-"&amp;EK$34&amp;"-"&amp;$B$38,'Вставить отчет '!$H:$H),SUMIF('Вставить отчет '!$P:$P,$C$33&amp;"-"&amp;EK$34&amp;"-"&amp;$B$38,'Вставить отчет '!$H:$H)),0)</f>
        <v>0</v>
      </c>
      <c r="EL38" s="29">
        <f>IFERROR(IF(SUMIF('Вставить отчет '!$P:$P,$C$33&amp;"-"&amp;EL$34&amp;"-"&amp;$B$38,'Вставить отчет '!$H:$H)&gt;VLOOKUP($C$33&amp;"-"&amp;EL$34&amp;"-"&amp;$B$38,'Вставить отчет '!$P:$S,4,0),SUMIF('Вставить отчет '!$P:$P,$C$33&amp;"-"&amp;EL$34&amp;"-"&amp;$B$38,'Вставить отчет '!$H:$H),SUMIF('Вставить отчет '!$P:$P,$C$33&amp;"-"&amp;EL$34&amp;"-"&amp;$B$38,'Вставить отчет '!$H:$H)),0)</f>
        <v>0</v>
      </c>
      <c r="EM38" s="29">
        <f>IFERROR(IF(SUMIF('Вставить отчет '!$P:$P,$C$33&amp;"-"&amp;EM$34&amp;"-"&amp;$B$38,'Вставить отчет '!$H:$H)&gt;VLOOKUP($C$33&amp;"-"&amp;EM$34&amp;"-"&amp;$B$38,'Вставить отчет '!$P:$S,4,0),SUMIF('Вставить отчет '!$P:$P,$C$33&amp;"-"&amp;EM$34&amp;"-"&amp;$B$38,'Вставить отчет '!$H:$H),SUMIF('Вставить отчет '!$P:$P,$C$33&amp;"-"&amp;EM$34&amp;"-"&amp;$B$38,'Вставить отчет '!$H:$H)),0)</f>
        <v>0</v>
      </c>
      <c r="EN38" s="29">
        <f>IFERROR(IF(SUMIF('Вставить отчет '!$P:$P,$C$33&amp;"-"&amp;EN$34&amp;"-"&amp;$B$38,'Вставить отчет '!$H:$H)&gt;VLOOKUP($C$33&amp;"-"&amp;EN$34&amp;"-"&amp;$B$38,'Вставить отчет '!$P:$S,4,0),SUMIF('Вставить отчет '!$P:$P,$C$33&amp;"-"&amp;EN$34&amp;"-"&amp;$B$38,'Вставить отчет '!$H:$H),SUMIF('Вставить отчет '!$P:$P,$C$33&amp;"-"&amp;EN$34&amp;"-"&amp;$B$38,'Вставить отчет '!$H:$H)),0)</f>
        <v>0</v>
      </c>
      <c r="EO38" s="29">
        <f>IFERROR(IF(SUMIF('Вставить отчет '!$P:$P,$C$33&amp;"-"&amp;EO$34&amp;"-"&amp;$B$38,'Вставить отчет '!$H:$H)&gt;VLOOKUP($C$33&amp;"-"&amp;EO$34&amp;"-"&amp;$B$38,'Вставить отчет '!$P:$S,4,0),SUMIF('Вставить отчет '!$P:$P,$C$33&amp;"-"&amp;EO$34&amp;"-"&amp;$B$38,'Вставить отчет '!$H:$H),SUMIF('Вставить отчет '!$P:$P,$C$33&amp;"-"&amp;EO$34&amp;"-"&amp;$B$38,'Вставить отчет '!$H:$H)),0)</f>
        <v>0</v>
      </c>
      <c r="EP38" s="29">
        <f>IFERROR(IF(SUMIF('Вставить отчет '!$P:$P,$C$33&amp;"-"&amp;EP$34&amp;"-"&amp;$B$38,'Вставить отчет '!$H:$H)&gt;VLOOKUP($C$33&amp;"-"&amp;EP$34&amp;"-"&amp;$B$38,'Вставить отчет '!$P:$S,4,0),SUMIF('Вставить отчет '!$P:$P,$C$33&amp;"-"&amp;EP$34&amp;"-"&amp;$B$38,'Вставить отчет '!$H:$H),SUMIF('Вставить отчет '!$P:$P,$C$33&amp;"-"&amp;EP$34&amp;"-"&amp;$B$38,'Вставить отчет '!$H:$H)),0)</f>
        <v>0</v>
      </c>
      <c r="EQ38" s="29">
        <f>IFERROR(IF(SUMIF('Вставить отчет '!$P:$P,$C$33&amp;"-"&amp;EQ$34&amp;"-"&amp;$B$38,'Вставить отчет '!$H:$H)&gt;VLOOKUP($C$33&amp;"-"&amp;EQ$34&amp;"-"&amp;$B$38,'Вставить отчет '!$P:$S,4,0),SUMIF('Вставить отчет '!$P:$P,$C$33&amp;"-"&amp;EQ$34&amp;"-"&amp;$B$38,'Вставить отчет '!$H:$H),SUMIF('Вставить отчет '!$P:$P,$C$33&amp;"-"&amp;EQ$34&amp;"-"&amp;$B$38,'Вставить отчет '!$H:$H)),0)</f>
        <v>0</v>
      </c>
      <c r="ER38" s="29">
        <f>IFERROR(IF(SUMIF('Вставить отчет '!$P:$P,$C$33&amp;"-"&amp;ER$34&amp;"-"&amp;$B$38,'Вставить отчет '!$H:$H)&gt;VLOOKUP($C$33&amp;"-"&amp;ER$34&amp;"-"&amp;$B$38,'Вставить отчет '!$P:$S,4,0),SUMIF('Вставить отчет '!$P:$P,$C$33&amp;"-"&amp;ER$34&amp;"-"&amp;$B$38,'Вставить отчет '!$H:$H),SUMIF('Вставить отчет '!$P:$P,$C$33&amp;"-"&amp;ER$34&amp;"-"&amp;$B$38,'Вставить отчет '!$H:$H)),0)</f>
        <v>0</v>
      </c>
      <c r="ES38" s="29">
        <f>IFERROR(IF(SUMIF('Вставить отчет '!$P:$P,$C$33&amp;"-"&amp;ES$34&amp;"-"&amp;$B$38,'Вставить отчет '!$H:$H)&gt;VLOOKUP($C$33&amp;"-"&amp;ES$34&amp;"-"&amp;$B$38,'Вставить отчет '!$P:$S,4,0),SUMIF('Вставить отчет '!$P:$P,$C$33&amp;"-"&amp;ES$34&amp;"-"&amp;$B$38,'Вставить отчет '!$H:$H),SUMIF('Вставить отчет '!$P:$P,$C$33&amp;"-"&amp;ES$34&amp;"-"&amp;$B$38,'Вставить отчет '!$H:$H)),0)</f>
        <v>0</v>
      </c>
      <c r="ET38" s="29">
        <f>IFERROR(IF(SUMIF('Вставить отчет '!$P:$P,$C$33&amp;"-"&amp;ET$34&amp;"-"&amp;$B$38,'Вставить отчет '!$H:$H)&gt;VLOOKUP($C$33&amp;"-"&amp;ET$34&amp;"-"&amp;$B$38,'Вставить отчет '!$P:$S,4,0),SUMIF('Вставить отчет '!$P:$P,$C$33&amp;"-"&amp;ET$34&amp;"-"&amp;$B$38,'Вставить отчет '!$H:$H),SUMIF('Вставить отчет '!$P:$P,$C$33&amp;"-"&amp;ET$34&amp;"-"&amp;$B$38,'Вставить отчет '!$H:$H)),0)</f>
        <v>0</v>
      </c>
      <c r="EU38" s="29">
        <f>IFERROR(IF(SUMIF('Вставить отчет '!$P:$P,$C$33&amp;"-"&amp;EU$34&amp;"-"&amp;$B$38,'Вставить отчет '!$H:$H)&gt;VLOOKUP($C$33&amp;"-"&amp;EU$34&amp;"-"&amp;$B$38,'Вставить отчет '!$P:$S,4,0),SUMIF('Вставить отчет '!$P:$P,$C$33&amp;"-"&amp;EU$34&amp;"-"&amp;$B$38,'Вставить отчет '!$H:$H),SUMIF('Вставить отчет '!$P:$P,$C$33&amp;"-"&amp;EU$34&amp;"-"&amp;$B$38,'Вставить отчет '!$H:$H)),0)</f>
        <v>0</v>
      </c>
      <c r="EV38" s="29">
        <f>IFERROR(IF(SUMIF('Вставить отчет '!$P:$P,$C$33&amp;"-"&amp;EV$34&amp;"-"&amp;$B$38,'Вставить отчет '!$H:$H)&gt;VLOOKUP($C$33&amp;"-"&amp;EV$34&amp;"-"&amp;$B$38,'Вставить отчет '!$P:$S,4,0),SUMIF('Вставить отчет '!$P:$P,$C$33&amp;"-"&amp;EV$34&amp;"-"&amp;$B$38,'Вставить отчет '!$H:$H),SUMIF('Вставить отчет '!$P:$P,$C$33&amp;"-"&amp;EV$34&amp;"-"&amp;$B$38,'Вставить отчет '!$H:$H)),0)</f>
        <v>0</v>
      </c>
      <c r="EW38" s="29">
        <f>IFERROR(IF(SUMIF('Вставить отчет '!$P:$P,$C$33&amp;"-"&amp;EW$34&amp;"-"&amp;$B$38,'Вставить отчет '!$H:$H)&gt;VLOOKUP($C$33&amp;"-"&amp;EW$34&amp;"-"&amp;$B$38,'Вставить отчет '!$P:$S,4,0),SUMIF('Вставить отчет '!$P:$P,$C$33&amp;"-"&amp;EW$34&amp;"-"&amp;$B$38,'Вставить отчет '!$H:$H),SUMIF('Вставить отчет '!$P:$P,$C$33&amp;"-"&amp;EW$34&amp;"-"&amp;$B$38,'Вставить отчет '!$H:$H)),0)</f>
        <v>0</v>
      </c>
      <c r="EX38" s="29">
        <f>IFERROR(IF(SUMIF('Вставить отчет '!$P:$P,$C$33&amp;"-"&amp;EX$34&amp;"-"&amp;$B$38,'Вставить отчет '!$H:$H)&gt;VLOOKUP($C$33&amp;"-"&amp;EX$34&amp;"-"&amp;$B$38,'Вставить отчет '!$P:$S,4,0),SUMIF('Вставить отчет '!$P:$P,$C$33&amp;"-"&amp;EX$34&amp;"-"&amp;$B$38,'Вставить отчет '!$H:$H),SUMIF('Вставить отчет '!$P:$P,$C$33&amp;"-"&amp;EX$34&amp;"-"&amp;$B$38,'Вставить отчет '!$H:$H)),0)</f>
        <v>0</v>
      </c>
      <c r="EY38" s="29">
        <f>IFERROR(IF(SUMIF('Вставить отчет '!$P:$P,$C$33&amp;"-"&amp;EY$34&amp;"-"&amp;$B$38,'Вставить отчет '!$H:$H)&gt;VLOOKUP($C$33&amp;"-"&amp;EY$34&amp;"-"&amp;$B$38,'Вставить отчет '!$P:$S,4,0),SUMIF('Вставить отчет '!$P:$P,$C$33&amp;"-"&amp;EY$34&amp;"-"&amp;$B$38,'Вставить отчет '!$H:$H),SUMIF('Вставить отчет '!$P:$P,$C$33&amp;"-"&amp;EY$34&amp;"-"&amp;$B$38,'Вставить отчет '!$H:$H)),0)</f>
        <v>0</v>
      </c>
      <c r="EZ38" s="29">
        <f>IFERROR(IF(SUMIF('Вставить отчет '!$P:$P,$C$33&amp;"-"&amp;EZ$34&amp;"-"&amp;$B$38,'Вставить отчет '!$H:$H)&gt;VLOOKUP($C$33&amp;"-"&amp;EZ$34&amp;"-"&amp;$B$38,'Вставить отчет '!$P:$S,4,0),SUMIF('Вставить отчет '!$P:$P,$C$33&amp;"-"&amp;EZ$34&amp;"-"&amp;$B$38,'Вставить отчет '!$H:$H),SUMIF('Вставить отчет '!$P:$P,$C$33&amp;"-"&amp;EZ$34&amp;"-"&amp;$B$38,'Вставить отчет '!$H:$H)),0)</f>
        <v>0</v>
      </c>
      <c r="FA38" s="29">
        <f>IFERROR(IF(SUMIF('Вставить отчет '!$P:$P,$C$33&amp;"-"&amp;FA$34&amp;"-"&amp;$B$38,'Вставить отчет '!$H:$H)&gt;VLOOKUP($C$33&amp;"-"&amp;FA$34&amp;"-"&amp;$B$38,'Вставить отчет '!$P:$S,4,0),SUMIF('Вставить отчет '!$P:$P,$C$33&amp;"-"&amp;FA$34&amp;"-"&amp;$B$38,'Вставить отчет '!$H:$H),SUMIF('Вставить отчет '!$P:$P,$C$33&amp;"-"&amp;FA$34&amp;"-"&amp;$B$38,'Вставить отчет '!$H:$H)),0)</f>
        <v>0</v>
      </c>
      <c r="FB38" s="29">
        <f>IFERROR(IF(SUMIF('Вставить отчет '!$P:$P,$C$33&amp;"-"&amp;FB$34&amp;"-"&amp;$B$38,'Вставить отчет '!$H:$H)&gt;VLOOKUP($C$33&amp;"-"&amp;FB$34&amp;"-"&amp;$B$38,'Вставить отчет '!$P:$S,4,0),SUMIF('Вставить отчет '!$P:$P,$C$33&amp;"-"&amp;FB$34&amp;"-"&amp;$B$38,'Вставить отчет '!$H:$H),SUMIF('Вставить отчет '!$P:$P,$C$33&amp;"-"&amp;FB$34&amp;"-"&amp;$B$38,'Вставить отчет '!$H:$H)),0)</f>
        <v>0</v>
      </c>
      <c r="FC38" s="29">
        <f>IFERROR(IF(SUMIF('Вставить отчет '!$P:$P,$C$33&amp;"-"&amp;FC$34&amp;"-"&amp;$B$38,'Вставить отчет '!$H:$H)&gt;VLOOKUP($C$33&amp;"-"&amp;FC$34&amp;"-"&amp;$B$38,'Вставить отчет '!$P:$S,4,0),SUMIF('Вставить отчет '!$P:$P,$C$33&amp;"-"&amp;FC$34&amp;"-"&amp;$B$38,'Вставить отчет '!$H:$H),SUMIF('Вставить отчет '!$P:$P,$C$33&amp;"-"&amp;FC$34&amp;"-"&amp;$B$38,'Вставить отчет '!$H:$H)),0)</f>
        <v>0</v>
      </c>
      <c r="FD38" s="29">
        <f>IFERROR(IF(SUMIF('Вставить отчет '!$P:$P,$C$33&amp;"-"&amp;FD$34&amp;"-"&amp;$B$38,'Вставить отчет '!$H:$H)&gt;VLOOKUP($C$33&amp;"-"&amp;FD$34&amp;"-"&amp;$B$38,'Вставить отчет '!$P:$S,4,0),SUMIF('Вставить отчет '!$P:$P,$C$33&amp;"-"&amp;FD$34&amp;"-"&amp;$B$38,'Вставить отчет '!$H:$H),SUMIF('Вставить отчет '!$P:$P,$C$33&amp;"-"&amp;FD$34&amp;"-"&amp;$B$38,'Вставить отчет '!$H:$H)),0)</f>
        <v>0</v>
      </c>
      <c r="FE38" s="29">
        <f>IFERROR(IF(SUMIF('Вставить отчет '!$P:$P,$C$33&amp;"-"&amp;FE$34&amp;"-"&amp;$B$38,'Вставить отчет '!$H:$H)&gt;VLOOKUP($C$33&amp;"-"&amp;FE$34&amp;"-"&amp;$B$38,'Вставить отчет '!$P:$S,4,0),SUMIF('Вставить отчет '!$P:$P,$C$33&amp;"-"&amp;FE$34&amp;"-"&amp;$B$38,'Вставить отчет '!$H:$H),SUMIF('Вставить отчет '!$P:$P,$C$33&amp;"-"&amp;FE$34&amp;"-"&amp;$B$38,'Вставить отчет '!$H:$H)),0)</f>
        <v>0</v>
      </c>
      <c r="FF38" s="29">
        <f>IFERROR(IF(SUMIF('Вставить отчет '!$P:$P,$C$33&amp;"-"&amp;FF$34&amp;"-"&amp;$B$38,'Вставить отчет '!$H:$H)&gt;VLOOKUP($C$33&amp;"-"&amp;FF$34&amp;"-"&amp;$B$38,'Вставить отчет '!$P:$S,4,0),SUMIF('Вставить отчет '!$P:$P,$C$33&amp;"-"&amp;FF$34&amp;"-"&amp;$B$38,'Вставить отчет '!$H:$H),SUMIF('Вставить отчет '!$P:$P,$C$33&amp;"-"&amp;FF$34&amp;"-"&amp;$B$38,'Вставить отчет '!$H:$H)),0)</f>
        <v>0</v>
      </c>
      <c r="FG38" s="29">
        <f>IFERROR(IF(SUMIF('Вставить отчет '!$P:$P,$C$33&amp;"-"&amp;FG$34&amp;"-"&amp;$B$38,'Вставить отчет '!$H:$H)&gt;VLOOKUP($C$33&amp;"-"&amp;FG$34&amp;"-"&amp;$B$38,'Вставить отчет '!$P:$S,4,0),SUMIF('Вставить отчет '!$P:$P,$C$33&amp;"-"&amp;FG$34&amp;"-"&amp;$B$38,'Вставить отчет '!$H:$H),SUMIF('Вставить отчет '!$P:$P,$C$33&amp;"-"&amp;FG$34&amp;"-"&amp;$B$38,'Вставить отчет '!$H:$H)),0)</f>
        <v>0</v>
      </c>
      <c r="FH38" s="29">
        <f>IFERROR(IF(SUMIF('Вставить отчет '!$P:$P,$C$33&amp;"-"&amp;FH$34&amp;"-"&amp;$B$38,'Вставить отчет '!$H:$H)&gt;VLOOKUP($C$33&amp;"-"&amp;FH$34&amp;"-"&amp;$B$38,'Вставить отчет '!$P:$S,4,0),SUMIF('Вставить отчет '!$P:$P,$C$33&amp;"-"&amp;FH$34&amp;"-"&amp;$B$38,'Вставить отчет '!$H:$H),SUMIF('Вставить отчет '!$P:$P,$C$33&amp;"-"&amp;FH$34&amp;"-"&amp;$B$38,'Вставить отчет '!$H:$H)),0)</f>
        <v>0</v>
      </c>
      <c r="FI38" s="29">
        <f>IFERROR(IF(SUMIF('Вставить отчет '!$P:$P,$C$33&amp;"-"&amp;FI$34&amp;"-"&amp;$B$38,'Вставить отчет '!$H:$H)&gt;VLOOKUP($C$33&amp;"-"&amp;FI$34&amp;"-"&amp;$B$38,'Вставить отчет '!$P:$S,4,0),SUMIF('Вставить отчет '!$P:$P,$C$33&amp;"-"&amp;FI$34&amp;"-"&amp;$B$38,'Вставить отчет '!$H:$H),SUMIF('Вставить отчет '!$P:$P,$C$33&amp;"-"&amp;FI$34&amp;"-"&amp;$B$38,'Вставить отчет '!$H:$H)),0)</f>
        <v>0</v>
      </c>
      <c r="FJ38" s="29">
        <f>IFERROR(IF(SUMIF('Вставить отчет '!$P:$P,$C$33&amp;"-"&amp;FJ$34&amp;"-"&amp;$B$38,'Вставить отчет '!$H:$H)&gt;VLOOKUP($C$33&amp;"-"&amp;FJ$34&amp;"-"&amp;$B$38,'Вставить отчет '!$P:$S,4,0),SUMIF('Вставить отчет '!$P:$P,$C$33&amp;"-"&amp;FJ$34&amp;"-"&amp;$B$38,'Вставить отчет '!$H:$H),SUMIF('Вставить отчет '!$P:$P,$C$33&amp;"-"&amp;FJ$34&amp;"-"&amp;$B$38,'Вставить отчет '!$H:$H)),0)</f>
        <v>0</v>
      </c>
      <c r="FK38" s="29">
        <f>IFERROR(IF(SUMIF('Вставить отчет '!$P:$P,$C$33&amp;"-"&amp;FK$34&amp;"-"&amp;$B$38,'Вставить отчет '!$H:$H)&gt;VLOOKUP($C$33&amp;"-"&amp;FK$34&amp;"-"&amp;$B$38,'Вставить отчет '!$P:$S,4,0),SUMIF('Вставить отчет '!$P:$P,$C$33&amp;"-"&amp;FK$34&amp;"-"&amp;$B$38,'Вставить отчет '!$H:$H),SUMIF('Вставить отчет '!$P:$P,$C$33&amp;"-"&amp;FK$34&amp;"-"&amp;$B$38,'Вставить отчет '!$H:$H)),0)</f>
        <v>0</v>
      </c>
      <c r="FL38" s="29">
        <f>IFERROR(IF(SUMIF('Вставить отчет '!$P:$P,$C$33&amp;"-"&amp;FL$34&amp;"-"&amp;$B$38,'Вставить отчет '!$H:$H)&gt;VLOOKUP($C$33&amp;"-"&amp;FL$34&amp;"-"&amp;$B$38,'Вставить отчет '!$P:$S,4,0),SUMIF('Вставить отчет '!$P:$P,$C$33&amp;"-"&amp;FL$34&amp;"-"&amp;$B$38,'Вставить отчет '!$H:$H),SUMIF('Вставить отчет '!$P:$P,$C$33&amp;"-"&amp;FL$34&amp;"-"&amp;$B$38,'Вставить отчет '!$H:$H)),0)</f>
        <v>0</v>
      </c>
      <c r="FM38" s="29">
        <f>IFERROR(IF(SUMIF('Вставить отчет '!$P:$P,$C$33&amp;"-"&amp;FM$34&amp;"-"&amp;$B$38,'Вставить отчет '!$H:$H)&gt;VLOOKUP($C$33&amp;"-"&amp;FM$34&amp;"-"&amp;$B$38,'Вставить отчет '!$P:$S,4,0),SUMIF('Вставить отчет '!$P:$P,$C$33&amp;"-"&amp;FM$34&amp;"-"&amp;$B$38,'Вставить отчет '!$H:$H),SUMIF('Вставить отчет '!$P:$P,$C$33&amp;"-"&amp;FM$34&amp;"-"&amp;$B$38,'Вставить отчет '!$H:$H)),0)</f>
        <v>0</v>
      </c>
      <c r="FN38" s="29">
        <f>IFERROR(IF(SUMIF('Вставить отчет '!$P:$P,$C$33&amp;"-"&amp;FN$34&amp;"-"&amp;$B$38,'Вставить отчет '!$H:$H)&gt;VLOOKUP($C$33&amp;"-"&amp;FN$34&amp;"-"&amp;$B$38,'Вставить отчет '!$P:$S,4,0),SUMIF('Вставить отчет '!$P:$P,$C$33&amp;"-"&amp;FN$34&amp;"-"&amp;$B$38,'Вставить отчет '!$H:$H),SUMIF('Вставить отчет '!$P:$P,$C$33&amp;"-"&amp;FN$34&amp;"-"&amp;$B$38,'Вставить отчет '!$H:$H)),0)</f>
        <v>0</v>
      </c>
      <c r="FO38" s="29">
        <f>IFERROR(IF(SUMIF('Вставить отчет '!$P:$P,$C$33&amp;"-"&amp;FO$34&amp;"-"&amp;$B$38,'Вставить отчет '!$H:$H)&gt;VLOOKUP($C$33&amp;"-"&amp;FO$34&amp;"-"&amp;$B$38,'Вставить отчет '!$P:$S,4,0),SUMIF('Вставить отчет '!$P:$P,$C$33&amp;"-"&amp;FO$34&amp;"-"&amp;$B$38,'Вставить отчет '!$H:$H),SUMIF('Вставить отчет '!$P:$P,$C$33&amp;"-"&amp;FO$34&amp;"-"&amp;$B$38,'Вставить отчет '!$H:$H)),0)</f>
        <v>0</v>
      </c>
      <c r="FP38" s="29">
        <f>IFERROR(IF(SUMIF('Вставить отчет '!$P:$P,$C$33&amp;"-"&amp;FP$34&amp;"-"&amp;$B$38,'Вставить отчет '!$H:$H)&gt;VLOOKUP($C$33&amp;"-"&amp;FP$34&amp;"-"&amp;$B$38,'Вставить отчет '!$P:$S,4,0),SUMIF('Вставить отчет '!$P:$P,$C$33&amp;"-"&amp;FP$34&amp;"-"&amp;$B$38,'Вставить отчет '!$H:$H),SUMIF('Вставить отчет '!$P:$P,$C$33&amp;"-"&amp;FP$34&amp;"-"&amp;$B$38,'Вставить отчет '!$H:$H)),0)</f>
        <v>0</v>
      </c>
      <c r="FQ38" s="29">
        <f>IFERROR(IF(SUMIF('Вставить отчет '!$P:$P,$C$33&amp;"-"&amp;FQ$34&amp;"-"&amp;$B$38,'Вставить отчет '!$H:$H)&gt;VLOOKUP($C$33&amp;"-"&amp;FQ$34&amp;"-"&amp;$B$38,'Вставить отчет '!$P:$S,4,0),SUMIF('Вставить отчет '!$P:$P,$C$33&amp;"-"&amp;FQ$34&amp;"-"&amp;$B$38,'Вставить отчет '!$H:$H),SUMIF('Вставить отчет '!$P:$P,$C$33&amp;"-"&amp;FQ$34&amp;"-"&amp;$B$38,'Вставить отчет '!$H:$H)),0)</f>
        <v>0</v>
      </c>
      <c r="FR38" s="29">
        <f>IFERROR(IF(SUMIF('Вставить отчет '!$P:$P,$C$33&amp;"-"&amp;FR$34&amp;"-"&amp;$B$38,'Вставить отчет '!$H:$H)&gt;VLOOKUP($C$33&amp;"-"&amp;FR$34&amp;"-"&amp;$B$38,'Вставить отчет '!$P:$S,4,0),SUMIF('Вставить отчет '!$P:$P,$C$33&amp;"-"&amp;FR$34&amp;"-"&amp;$B$38,'Вставить отчет '!$H:$H),SUMIF('Вставить отчет '!$P:$P,$C$33&amp;"-"&amp;FR$34&amp;"-"&amp;$B$38,'Вставить отчет '!$H:$H)),0)</f>
        <v>0</v>
      </c>
      <c r="FS38" s="29">
        <f>IFERROR(IF(SUMIF('Вставить отчет '!$P:$P,$C$33&amp;"-"&amp;FS$34&amp;"-"&amp;$B$38,'Вставить отчет '!$H:$H)&gt;VLOOKUP($C$33&amp;"-"&amp;FS$34&amp;"-"&amp;$B$38,'Вставить отчет '!$P:$S,4,0),SUMIF('Вставить отчет '!$P:$P,$C$33&amp;"-"&amp;FS$34&amp;"-"&amp;$B$38,'Вставить отчет '!$H:$H),SUMIF('Вставить отчет '!$P:$P,$C$33&amp;"-"&amp;FS$34&amp;"-"&amp;$B$38,'Вставить отчет '!$H:$H)),0)</f>
        <v>0</v>
      </c>
      <c r="FT38" s="29">
        <f>IFERROR(IF(SUMIF('Вставить отчет '!$P:$P,$C$33&amp;"-"&amp;FT$34&amp;"-"&amp;$B$38,'Вставить отчет '!$H:$H)&gt;VLOOKUP($C$33&amp;"-"&amp;FT$34&amp;"-"&amp;$B$38,'Вставить отчет '!$P:$S,4,0),SUMIF('Вставить отчет '!$P:$P,$C$33&amp;"-"&amp;FT$34&amp;"-"&amp;$B$38,'Вставить отчет '!$H:$H),SUMIF('Вставить отчет '!$P:$P,$C$33&amp;"-"&amp;FT$34&amp;"-"&amp;$B$38,'Вставить отчет '!$H:$H)),0)</f>
        <v>0</v>
      </c>
      <c r="FU38" s="29">
        <f>IFERROR(IF(SUMIF('Вставить отчет '!$P:$P,$C$33&amp;"-"&amp;FU$34&amp;"-"&amp;$B$38,'Вставить отчет '!$H:$H)&gt;VLOOKUP($C$33&amp;"-"&amp;FU$34&amp;"-"&amp;$B$38,'Вставить отчет '!$P:$S,4,0),SUMIF('Вставить отчет '!$P:$P,$C$33&amp;"-"&amp;FU$34&amp;"-"&amp;$B$38,'Вставить отчет '!$H:$H),SUMIF('Вставить отчет '!$P:$P,$C$33&amp;"-"&amp;FU$34&amp;"-"&amp;$B$38,'Вставить отчет '!$H:$H)),0)</f>
        <v>0</v>
      </c>
      <c r="FV38" s="29">
        <f>IFERROR(IF(SUMIF('Вставить отчет '!$P:$P,$C$33&amp;"-"&amp;FV$34&amp;"-"&amp;$B$38,'Вставить отчет '!$H:$H)&gt;VLOOKUP($C$33&amp;"-"&amp;FV$34&amp;"-"&amp;$B$38,'Вставить отчет '!$P:$S,4,0),SUMIF('Вставить отчет '!$P:$P,$C$33&amp;"-"&amp;FV$34&amp;"-"&amp;$B$38,'Вставить отчет '!$H:$H),SUMIF('Вставить отчет '!$P:$P,$C$33&amp;"-"&amp;FV$34&amp;"-"&amp;$B$38,'Вставить отчет '!$H:$H)),0)</f>
        <v>0</v>
      </c>
      <c r="FW38" s="29">
        <f>IFERROR(IF(SUMIF('Вставить отчет '!$P:$P,$C$33&amp;"-"&amp;FW$34&amp;"-"&amp;$B$38,'Вставить отчет '!$H:$H)&gt;VLOOKUP($C$33&amp;"-"&amp;FW$34&amp;"-"&amp;$B$38,'Вставить отчет '!$P:$S,4,0),SUMIF('Вставить отчет '!$P:$P,$C$33&amp;"-"&amp;FW$34&amp;"-"&amp;$B$38,'Вставить отчет '!$H:$H),SUMIF('Вставить отчет '!$P:$P,$C$33&amp;"-"&amp;FW$34&amp;"-"&amp;$B$38,'Вставить отчет '!$H:$H)),0)</f>
        <v>0</v>
      </c>
      <c r="FX38" s="29">
        <f>IFERROR(IF(SUMIF('Вставить отчет '!$P:$P,$C$33&amp;"-"&amp;FX$34&amp;"-"&amp;$B$38,'Вставить отчет '!$H:$H)&gt;VLOOKUP($C$33&amp;"-"&amp;FX$34&amp;"-"&amp;$B$38,'Вставить отчет '!$P:$S,4,0),SUMIF('Вставить отчет '!$P:$P,$C$33&amp;"-"&amp;FX$34&amp;"-"&amp;$B$38,'Вставить отчет '!$H:$H),SUMIF('Вставить отчет '!$P:$P,$C$33&amp;"-"&amp;FX$34&amp;"-"&amp;$B$38,'Вставить отчет '!$H:$H)),0)</f>
        <v>0</v>
      </c>
      <c r="FY38" s="29">
        <f>IFERROR(IF(SUMIF('Вставить отчет '!$P:$P,$C$33&amp;"-"&amp;FY$34&amp;"-"&amp;$B$38,'Вставить отчет '!$H:$H)&gt;VLOOKUP($C$33&amp;"-"&amp;FY$34&amp;"-"&amp;$B$38,'Вставить отчет '!$P:$S,4,0),SUMIF('Вставить отчет '!$P:$P,$C$33&amp;"-"&amp;FY$34&amp;"-"&amp;$B$38,'Вставить отчет '!$H:$H),SUMIF('Вставить отчет '!$P:$P,$C$33&amp;"-"&amp;FY$34&amp;"-"&amp;$B$38,'Вставить отчет '!$H:$H)),0)</f>
        <v>0</v>
      </c>
      <c r="FZ38" s="29">
        <f>IFERROR(IF(SUMIF('Вставить отчет '!$P:$P,$C$33&amp;"-"&amp;FZ$34&amp;"-"&amp;$B$38,'Вставить отчет '!$H:$H)&gt;VLOOKUP($C$33&amp;"-"&amp;FZ$34&amp;"-"&amp;$B$38,'Вставить отчет '!$P:$S,4,0),SUMIF('Вставить отчет '!$P:$P,$C$33&amp;"-"&amp;FZ$34&amp;"-"&amp;$B$38,'Вставить отчет '!$H:$H),SUMIF('Вставить отчет '!$P:$P,$C$33&amp;"-"&amp;FZ$34&amp;"-"&amp;$B$38,'Вставить отчет '!$H:$H)),0)</f>
        <v>0</v>
      </c>
      <c r="GA38" s="29">
        <f>IFERROR(IF(SUMIF('Вставить отчет '!$P:$P,$C$33&amp;"-"&amp;GA$34&amp;"-"&amp;$B$38,'Вставить отчет '!$H:$H)&gt;VLOOKUP($C$33&amp;"-"&amp;GA$34&amp;"-"&amp;$B$38,'Вставить отчет '!$P:$S,4,0),SUMIF('Вставить отчет '!$P:$P,$C$33&amp;"-"&amp;GA$34&amp;"-"&amp;$B$38,'Вставить отчет '!$H:$H),SUMIF('Вставить отчет '!$P:$P,$C$33&amp;"-"&amp;GA$34&amp;"-"&amp;$B$38,'Вставить отчет '!$H:$H)),0)</f>
        <v>0</v>
      </c>
      <c r="GB38" s="29">
        <f>IFERROR(IF(SUMIF('Вставить отчет '!$P:$P,$C$33&amp;"-"&amp;GB$34&amp;"-"&amp;$B$38,'Вставить отчет '!$H:$H)&gt;VLOOKUP($C$33&amp;"-"&amp;GB$34&amp;"-"&amp;$B$38,'Вставить отчет '!$P:$S,4,0),SUMIF('Вставить отчет '!$P:$P,$C$33&amp;"-"&amp;GB$34&amp;"-"&amp;$B$38,'Вставить отчет '!$H:$H),SUMIF('Вставить отчет '!$P:$P,$C$33&amp;"-"&amp;GB$34&amp;"-"&amp;$B$38,'Вставить отчет '!$H:$H)),0)</f>
        <v>0</v>
      </c>
      <c r="GC38" s="29">
        <f>IFERROR(IF(SUMIF('Вставить отчет '!$P:$P,$C$33&amp;"-"&amp;GC$34&amp;"-"&amp;$B$38,'Вставить отчет '!$H:$H)&gt;VLOOKUP($C$33&amp;"-"&amp;GC$34&amp;"-"&amp;$B$38,'Вставить отчет '!$P:$S,4,0),SUMIF('Вставить отчет '!$P:$P,$C$33&amp;"-"&amp;GC$34&amp;"-"&amp;$B$38,'Вставить отчет '!$H:$H),SUMIF('Вставить отчет '!$P:$P,$C$33&amp;"-"&amp;GC$34&amp;"-"&amp;$B$38,'Вставить отчет '!$H:$H)),0)</f>
        <v>0</v>
      </c>
      <c r="GD38" s="29">
        <f>IFERROR(IF(SUMIF('Вставить отчет '!$P:$P,$C$33&amp;"-"&amp;GD$34&amp;"-"&amp;$B$38,'Вставить отчет '!$H:$H)&gt;VLOOKUP($C$33&amp;"-"&amp;GD$34&amp;"-"&amp;$B$38,'Вставить отчет '!$P:$S,4,0),SUMIF('Вставить отчет '!$P:$P,$C$33&amp;"-"&amp;GD$34&amp;"-"&amp;$B$38,'Вставить отчет '!$H:$H),SUMIF('Вставить отчет '!$P:$P,$C$33&amp;"-"&amp;GD$34&amp;"-"&amp;$B$38,'Вставить отчет '!$H:$H)),0)</f>
        <v>0</v>
      </c>
      <c r="GE38" s="29">
        <f>IFERROR(IF(SUMIF('Вставить отчет '!$P:$P,$C$33&amp;"-"&amp;GE$34&amp;"-"&amp;$B$38,'Вставить отчет '!$H:$H)&gt;VLOOKUP($C$33&amp;"-"&amp;GE$34&amp;"-"&amp;$B$38,'Вставить отчет '!$P:$S,4,0),SUMIF('Вставить отчет '!$P:$P,$C$33&amp;"-"&amp;GE$34&amp;"-"&amp;$B$38,'Вставить отчет '!$H:$H),SUMIF('Вставить отчет '!$P:$P,$C$33&amp;"-"&amp;GE$34&amp;"-"&amp;$B$38,'Вставить отчет '!$H:$H)),0)</f>
        <v>0</v>
      </c>
      <c r="GF38" s="29">
        <f>IFERROR(IF(SUMIF('Вставить отчет '!$P:$P,$C$33&amp;"-"&amp;GF$34&amp;"-"&amp;$B$38,'Вставить отчет '!$H:$H)&gt;VLOOKUP($C$33&amp;"-"&amp;GF$34&amp;"-"&amp;$B$38,'Вставить отчет '!$P:$S,4,0),SUMIF('Вставить отчет '!$P:$P,$C$33&amp;"-"&amp;GF$34&amp;"-"&amp;$B$38,'Вставить отчет '!$H:$H),SUMIF('Вставить отчет '!$P:$P,$C$33&amp;"-"&amp;GF$34&amp;"-"&amp;$B$38,'Вставить отчет '!$H:$H)),0)</f>
        <v>0</v>
      </c>
      <c r="GG38" s="29">
        <f>IFERROR(IF(SUMIF('Вставить отчет '!$P:$P,$C$33&amp;"-"&amp;GG$34&amp;"-"&amp;$B$38,'Вставить отчет '!$H:$H)&gt;VLOOKUP($C$33&amp;"-"&amp;GG$34&amp;"-"&amp;$B$38,'Вставить отчет '!$P:$S,4,0),SUMIF('Вставить отчет '!$P:$P,$C$33&amp;"-"&amp;GG$34&amp;"-"&amp;$B$38,'Вставить отчет '!$H:$H),SUMIF('Вставить отчет '!$P:$P,$C$33&amp;"-"&amp;GG$34&amp;"-"&amp;$B$38,'Вставить отчет '!$H:$H)),0)</f>
        <v>0</v>
      </c>
      <c r="GH38" s="29">
        <f>IFERROR(IF(SUMIF('Вставить отчет '!$P:$P,$C$33&amp;"-"&amp;GH$34&amp;"-"&amp;$B$38,'Вставить отчет '!$H:$H)&gt;VLOOKUP($C$33&amp;"-"&amp;GH$34&amp;"-"&amp;$B$38,'Вставить отчет '!$P:$S,4,0),SUMIF('Вставить отчет '!$P:$P,$C$33&amp;"-"&amp;GH$34&amp;"-"&amp;$B$38,'Вставить отчет '!$H:$H),SUMIF('Вставить отчет '!$P:$P,$C$33&amp;"-"&amp;GH$34&amp;"-"&amp;$B$38,'Вставить отчет '!$H:$H)),0)</f>
        <v>0</v>
      </c>
      <c r="GI38" s="29">
        <f>IFERROR(IF(SUMIF('Вставить отчет '!$P:$P,$C$33&amp;"-"&amp;GI$34&amp;"-"&amp;$B$38,'Вставить отчет '!$H:$H)&gt;VLOOKUP($C$33&amp;"-"&amp;GI$34&amp;"-"&amp;$B$38,'Вставить отчет '!$P:$S,4,0),SUMIF('Вставить отчет '!$P:$P,$C$33&amp;"-"&amp;GI$34&amp;"-"&amp;$B$38,'Вставить отчет '!$H:$H),SUMIF('Вставить отчет '!$P:$P,$C$33&amp;"-"&amp;GI$34&amp;"-"&amp;$B$38,'Вставить отчет '!$H:$H)),0)</f>
        <v>0</v>
      </c>
      <c r="GJ38" s="29">
        <f>IFERROR(IF(SUMIF('Вставить отчет '!$P:$P,$C$33&amp;"-"&amp;GJ$34&amp;"-"&amp;$B$38,'Вставить отчет '!$H:$H)&gt;VLOOKUP($C$33&amp;"-"&amp;GJ$34&amp;"-"&amp;$B$38,'Вставить отчет '!$P:$S,4,0),SUMIF('Вставить отчет '!$P:$P,$C$33&amp;"-"&amp;GJ$34&amp;"-"&amp;$B$38,'Вставить отчет '!$H:$H),SUMIF('Вставить отчет '!$P:$P,$C$33&amp;"-"&amp;GJ$34&amp;"-"&amp;$B$38,'Вставить отчет '!$H:$H)),0)</f>
        <v>0</v>
      </c>
      <c r="GK38" s="29">
        <f>IFERROR(IF(SUMIF('Вставить отчет '!$P:$P,$C$33&amp;"-"&amp;GK$34&amp;"-"&amp;$B$38,'Вставить отчет '!$H:$H)&gt;VLOOKUP($C$33&amp;"-"&amp;GK$34&amp;"-"&amp;$B$38,'Вставить отчет '!$P:$S,4,0),SUMIF('Вставить отчет '!$P:$P,$C$33&amp;"-"&amp;GK$34&amp;"-"&amp;$B$38,'Вставить отчет '!$H:$H),SUMIF('Вставить отчет '!$P:$P,$C$33&amp;"-"&amp;GK$34&amp;"-"&amp;$B$38,'Вставить отчет '!$H:$H)),0)</f>
        <v>0</v>
      </c>
      <c r="GL38" s="29">
        <f>IFERROR(IF(SUMIF('Вставить отчет '!$P:$P,$C$33&amp;"-"&amp;GL$34&amp;"-"&amp;$B$38,'Вставить отчет '!$H:$H)&gt;VLOOKUP($C$33&amp;"-"&amp;GL$34&amp;"-"&amp;$B$38,'Вставить отчет '!$P:$S,4,0),SUMIF('Вставить отчет '!$P:$P,$C$33&amp;"-"&amp;GL$34&amp;"-"&amp;$B$38,'Вставить отчет '!$H:$H),SUMIF('Вставить отчет '!$P:$P,$C$33&amp;"-"&amp;GL$34&amp;"-"&amp;$B$38,'Вставить отчет '!$H:$H)),0)</f>
        <v>0</v>
      </c>
      <c r="GM38" s="29">
        <f>IFERROR(IF(SUMIF('Вставить отчет '!$P:$P,$C$33&amp;"-"&amp;GM$34&amp;"-"&amp;$B$38,'Вставить отчет '!$H:$H)&gt;VLOOKUP($C$33&amp;"-"&amp;GM$34&amp;"-"&amp;$B$38,'Вставить отчет '!$P:$S,4,0),SUMIF('Вставить отчет '!$P:$P,$C$33&amp;"-"&amp;GM$34&amp;"-"&amp;$B$38,'Вставить отчет '!$H:$H),SUMIF('Вставить отчет '!$P:$P,$C$33&amp;"-"&amp;GM$34&amp;"-"&amp;$B$38,'Вставить отчет '!$H:$H)),0)</f>
        <v>0</v>
      </c>
      <c r="GN38" s="29">
        <f>IFERROR(IF(SUMIF('Вставить отчет '!$P:$P,$C$33&amp;"-"&amp;GN$34&amp;"-"&amp;$B$38,'Вставить отчет '!$H:$H)&gt;VLOOKUP($C$33&amp;"-"&amp;GN$34&amp;"-"&amp;$B$38,'Вставить отчет '!$P:$S,4,0),SUMIF('Вставить отчет '!$P:$P,$C$33&amp;"-"&amp;GN$34&amp;"-"&amp;$B$38,'Вставить отчет '!$H:$H),SUMIF('Вставить отчет '!$P:$P,$C$33&amp;"-"&amp;GN$34&amp;"-"&amp;$B$38,'Вставить отчет '!$H:$H)),0)</f>
        <v>0</v>
      </c>
      <c r="GO38" s="29">
        <f>IFERROR(IF(SUMIF('Вставить отчет '!$P:$P,$C$33&amp;"-"&amp;GO$34&amp;"-"&amp;$B$38,'Вставить отчет '!$H:$H)&gt;VLOOKUP($C$33&amp;"-"&amp;GO$34&amp;"-"&amp;$B$38,'Вставить отчет '!$P:$S,4,0),SUMIF('Вставить отчет '!$P:$P,$C$33&amp;"-"&amp;GO$34&amp;"-"&amp;$B$38,'Вставить отчет '!$H:$H),SUMIF('Вставить отчет '!$P:$P,$C$33&amp;"-"&amp;GO$34&amp;"-"&amp;$B$38,'Вставить отчет '!$H:$H)),0)</f>
        <v>0</v>
      </c>
      <c r="GP38" s="29">
        <f>IFERROR(IF(SUMIF('Вставить отчет '!$P:$P,$C$33&amp;"-"&amp;GP$34&amp;"-"&amp;$B$38,'Вставить отчет '!$H:$H)&gt;VLOOKUP($C$33&amp;"-"&amp;GP$34&amp;"-"&amp;$B$38,'Вставить отчет '!$P:$S,4,0),SUMIF('Вставить отчет '!$P:$P,$C$33&amp;"-"&amp;GP$34&amp;"-"&amp;$B$38,'Вставить отчет '!$H:$H),SUMIF('Вставить отчет '!$P:$P,$C$33&amp;"-"&amp;GP$34&amp;"-"&amp;$B$38,'Вставить отчет '!$H:$H)),0)</f>
        <v>0</v>
      </c>
      <c r="GQ38" s="29">
        <f>IFERROR(IF(SUMIF('Вставить отчет '!$P:$P,$C$33&amp;"-"&amp;GQ$34&amp;"-"&amp;$B$38,'Вставить отчет '!$H:$H)&gt;VLOOKUP($C$33&amp;"-"&amp;GQ$34&amp;"-"&amp;$B$38,'Вставить отчет '!$P:$S,4,0),SUMIF('Вставить отчет '!$P:$P,$C$33&amp;"-"&amp;GQ$34&amp;"-"&amp;$B$38,'Вставить отчет '!$H:$H),SUMIF('Вставить отчет '!$P:$P,$C$33&amp;"-"&amp;GQ$34&amp;"-"&amp;$B$38,'Вставить отчет '!$H:$H)),0)</f>
        <v>0</v>
      </c>
      <c r="GR38" s="29">
        <f>IFERROR(IF(SUMIF('Вставить отчет '!$P:$P,$C$33&amp;"-"&amp;GR$34&amp;"-"&amp;$B$38,'Вставить отчет '!$H:$H)&gt;VLOOKUP($C$33&amp;"-"&amp;GR$34&amp;"-"&amp;$B$38,'Вставить отчет '!$P:$S,4,0),SUMIF('Вставить отчет '!$P:$P,$C$33&amp;"-"&amp;GR$34&amp;"-"&amp;$B$38,'Вставить отчет '!$H:$H),SUMIF('Вставить отчет '!$P:$P,$C$33&amp;"-"&amp;GR$34&amp;"-"&amp;$B$38,'Вставить отчет '!$H:$H)),0)</f>
        <v>0</v>
      </c>
      <c r="GS38" s="29">
        <f>IFERROR(IF(SUMIF('Вставить отчет '!$P:$P,$C$33&amp;"-"&amp;GS$34&amp;"-"&amp;$B$38,'Вставить отчет '!$H:$H)&gt;VLOOKUP($C$33&amp;"-"&amp;GS$34&amp;"-"&amp;$B$38,'Вставить отчет '!$P:$S,4,0),SUMIF('Вставить отчет '!$P:$P,$C$33&amp;"-"&amp;GS$34&amp;"-"&amp;$B$38,'Вставить отчет '!$H:$H),SUMIF('Вставить отчет '!$P:$P,$C$33&amp;"-"&amp;GS$34&amp;"-"&amp;$B$38,'Вставить отчет '!$H:$H)),0)</f>
        <v>0</v>
      </c>
      <c r="GT38" s="29">
        <f>IFERROR(IF(SUMIF('Вставить отчет '!$P:$P,$C$33&amp;"-"&amp;GT$34&amp;"-"&amp;$B$38,'Вставить отчет '!$H:$H)&gt;VLOOKUP($C$33&amp;"-"&amp;GT$34&amp;"-"&amp;$B$38,'Вставить отчет '!$P:$S,4,0),SUMIF('Вставить отчет '!$P:$P,$C$33&amp;"-"&amp;GT$34&amp;"-"&amp;$B$38,'Вставить отчет '!$H:$H),SUMIF('Вставить отчет '!$P:$P,$C$33&amp;"-"&amp;GT$34&amp;"-"&amp;$B$38,'Вставить отчет '!$H:$H)),0)</f>
        <v>0</v>
      </c>
      <c r="GU38" s="29">
        <f>IFERROR(IF(SUMIF('Вставить отчет '!$P:$P,$C$33&amp;"-"&amp;GU$34&amp;"-"&amp;$B$38,'Вставить отчет '!$H:$H)&gt;VLOOKUP($C$33&amp;"-"&amp;GU$34&amp;"-"&amp;$B$38,'Вставить отчет '!$P:$S,4,0),SUMIF('Вставить отчет '!$P:$P,$C$33&amp;"-"&amp;GU$34&amp;"-"&amp;$B$38,'Вставить отчет '!$H:$H),SUMIF('Вставить отчет '!$P:$P,$C$33&amp;"-"&amp;GU$34&amp;"-"&amp;$B$38,'Вставить отчет '!$H:$H)),0)</f>
        <v>0</v>
      </c>
      <c r="GV38" s="29">
        <f>IFERROR(IF(SUMIF('Вставить отчет '!$P:$P,$C$33&amp;"-"&amp;GV$34&amp;"-"&amp;$B$38,'Вставить отчет '!$H:$H)&gt;VLOOKUP($C$33&amp;"-"&amp;GV$34&amp;"-"&amp;$B$38,'Вставить отчет '!$P:$S,4,0),SUMIF('Вставить отчет '!$P:$P,$C$33&amp;"-"&amp;GV$34&amp;"-"&amp;$B$38,'Вставить отчет '!$H:$H),SUMIF('Вставить отчет '!$P:$P,$C$33&amp;"-"&amp;GV$34&amp;"-"&amp;$B$38,'Вставить отчет '!$H:$H)),0)</f>
        <v>0</v>
      </c>
      <c r="GW38" s="29">
        <f>IFERROR(IF(SUMIF('Вставить отчет '!$P:$P,$C$33&amp;"-"&amp;GW$34&amp;"-"&amp;$B$38,'Вставить отчет '!$H:$H)&gt;VLOOKUP($C$33&amp;"-"&amp;GW$34&amp;"-"&amp;$B$38,'Вставить отчет '!$P:$S,4,0),SUMIF('Вставить отчет '!$P:$P,$C$33&amp;"-"&amp;GW$34&amp;"-"&amp;$B$38,'Вставить отчет '!$H:$H),SUMIF('Вставить отчет '!$P:$P,$C$33&amp;"-"&amp;GW$34&amp;"-"&amp;$B$38,'Вставить отчет '!$H:$H)),0)</f>
        <v>0</v>
      </c>
      <c r="GX38" s="29">
        <f>IFERROR(IF(SUMIF('Вставить отчет '!$P:$P,$C$33&amp;"-"&amp;GX$34&amp;"-"&amp;$B$38,'Вставить отчет '!$H:$H)&gt;VLOOKUP($C$33&amp;"-"&amp;GX$34&amp;"-"&amp;$B$38,'Вставить отчет '!$P:$S,4,0),SUMIF('Вставить отчет '!$P:$P,$C$33&amp;"-"&amp;GX$34&amp;"-"&amp;$B$38,'Вставить отчет '!$H:$H),SUMIF('Вставить отчет '!$P:$P,$C$33&amp;"-"&amp;GX$34&amp;"-"&amp;$B$38,'Вставить отчет '!$H:$H)),0)</f>
        <v>0</v>
      </c>
      <c r="GY38" s="29">
        <f>IFERROR(IF(SUMIF('Вставить отчет '!$P:$P,$C$33&amp;"-"&amp;GY$34&amp;"-"&amp;$B$38,'Вставить отчет '!$H:$H)&gt;VLOOKUP($C$33&amp;"-"&amp;GY$34&amp;"-"&amp;$B$38,'Вставить отчет '!$P:$S,4,0),SUMIF('Вставить отчет '!$P:$P,$C$33&amp;"-"&amp;GY$34&amp;"-"&amp;$B$38,'Вставить отчет '!$H:$H),SUMIF('Вставить отчет '!$P:$P,$C$33&amp;"-"&amp;GY$34&amp;"-"&amp;$B$38,'Вставить отчет '!$H:$H)),0)</f>
        <v>0</v>
      </c>
      <c r="GZ38" s="29">
        <f>IFERROR(IF(SUMIF('Вставить отчет '!$P:$P,$C$33&amp;"-"&amp;GZ$34&amp;"-"&amp;$B$38,'Вставить отчет '!$H:$H)&gt;VLOOKUP($C$33&amp;"-"&amp;GZ$34&amp;"-"&amp;$B$38,'Вставить отчет '!$P:$S,4,0),SUMIF('Вставить отчет '!$P:$P,$C$33&amp;"-"&amp;GZ$34&amp;"-"&amp;$B$38,'Вставить отчет '!$H:$H),SUMIF('Вставить отчет '!$P:$P,$C$33&amp;"-"&amp;GZ$34&amp;"-"&amp;$B$38,'Вставить отчет '!$H:$H)),0)</f>
        <v>0</v>
      </c>
      <c r="HA38" s="29">
        <f>IFERROR(IF(SUMIF('Вставить отчет '!$P:$P,$C$33&amp;"-"&amp;HA$34&amp;"-"&amp;$B$38,'Вставить отчет '!$H:$H)&gt;VLOOKUP($C$33&amp;"-"&amp;HA$34&amp;"-"&amp;$B$38,'Вставить отчет '!$P:$S,4,0),SUMIF('Вставить отчет '!$P:$P,$C$33&amp;"-"&amp;HA$34&amp;"-"&amp;$B$38,'Вставить отчет '!$H:$H),SUMIF('Вставить отчет '!$P:$P,$C$33&amp;"-"&amp;HA$34&amp;"-"&amp;$B$38,'Вставить отчет '!$H:$H)),0)</f>
        <v>0</v>
      </c>
      <c r="HB38" s="29">
        <f>IFERROR(IF(SUMIF('Вставить отчет '!$P:$P,$C$33&amp;"-"&amp;HB$34&amp;"-"&amp;$B$38,'Вставить отчет '!$H:$H)&gt;VLOOKUP($C$33&amp;"-"&amp;HB$34&amp;"-"&amp;$B$38,'Вставить отчет '!$P:$S,4,0),SUMIF('Вставить отчет '!$P:$P,$C$33&amp;"-"&amp;HB$34&amp;"-"&amp;$B$38,'Вставить отчет '!$H:$H),SUMIF('Вставить отчет '!$P:$P,$C$33&amp;"-"&amp;HB$34&amp;"-"&amp;$B$38,'Вставить отчет '!$H:$H)),0)</f>
        <v>0</v>
      </c>
      <c r="HC38" s="29">
        <f>IFERROR(IF(SUMIF('Вставить отчет '!$P:$P,$C$33&amp;"-"&amp;HC$34&amp;"-"&amp;$B$38,'Вставить отчет '!$H:$H)&gt;VLOOKUP($C$33&amp;"-"&amp;HC$34&amp;"-"&amp;$B$38,'Вставить отчет '!$P:$S,4,0),SUMIF('Вставить отчет '!$P:$P,$C$33&amp;"-"&amp;HC$34&amp;"-"&amp;$B$38,'Вставить отчет '!$H:$H),SUMIF('Вставить отчет '!$P:$P,$C$33&amp;"-"&amp;HC$34&amp;"-"&amp;$B$38,'Вставить отчет '!$H:$H)),0)</f>
        <v>0</v>
      </c>
      <c r="HD38" s="29">
        <f>IFERROR(IF(SUMIF('Вставить отчет '!$P:$P,$C$33&amp;"-"&amp;HD$34&amp;"-"&amp;$B$38,'Вставить отчет '!$H:$H)&gt;VLOOKUP($C$33&amp;"-"&amp;HD$34&amp;"-"&amp;$B$38,'Вставить отчет '!$P:$S,4,0),SUMIF('Вставить отчет '!$P:$P,$C$33&amp;"-"&amp;HD$34&amp;"-"&amp;$B$38,'Вставить отчет '!$H:$H),SUMIF('Вставить отчет '!$P:$P,$C$33&amp;"-"&amp;HD$34&amp;"-"&amp;$B$38,'Вставить отчет '!$H:$H)),0)</f>
        <v>0</v>
      </c>
      <c r="HE38" s="29">
        <f>IFERROR(IF(SUMIF('Вставить отчет '!$P:$P,$C$33&amp;"-"&amp;HE$34&amp;"-"&amp;$B$38,'Вставить отчет '!$H:$H)&gt;VLOOKUP($C$33&amp;"-"&amp;HE$34&amp;"-"&amp;$B$38,'Вставить отчет '!$P:$S,4,0),SUMIF('Вставить отчет '!$P:$P,$C$33&amp;"-"&amp;HE$34&amp;"-"&amp;$B$38,'Вставить отчет '!$H:$H),SUMIF('Вставить отчет '!$P:$P,$C$33&amp;"-"&amp;HE$34&amp;"-"&amp;$B$38,'Вставить отчет '!$H:$H)),0)</f>
        <v>0</v>
      </c>
      <c r="HF38" s="29">
        <f>IFERROR(IF(SUMIF('Вставить отчет '!$P:$P,$C$33&amp;"-"&amp;HF$34&amp;"-"&amp;$B$38,'Вставить отчет '!$H:$H)&gt;VLOOKUP($C$33&amp;"-"&amp;HF$34&amp;"-"&amp;$B$38,'Вставить отчет '!$P:$S,4,0),SUMIF('Вставить отчет '!$P:$P,$C$33&amp;"-"&amp;HF$34&amp;"-"&amp;$B$38,'Вставить отчет '!$H:$H),SUMIF('Вставить отчет '!$P:$P,$C$33&amp;"-"&amp;HF$34&amp;"-"&amp;$B$38,'Вставить отчет '!$H:$H)),0)</f>
        <v>0</v>
      </c>
      <c r="HG38" s="29">
        <f>IFERROR(IF(SUMIF('Вставить отчет '!$P:$P,$C$33&amp;"-"&amp;HG$34&amp;"-"&amp;$B$38,'Вставить отчет '!$H:$H)&gt;VLOOKUP($C$33&amp;"-"&amp;HG$34&amp;"-"&amp;$B$38,'Вставить отчет '!$P:$S,4,0),SUMIF('Вставить отчет '!$P:$P,$C$33&amp;"-"&amp;HG$34&amp;"-"&amp;$B$38,'Вставить отчет '!$H:$H),SUMIF('Вставить отчет '!$P:$P,$C$33&amp;"-"&amp;HG$34&amp;"-"&amp;$B$38,'Вставить отчет '!$H:$H)),0)</f>
        <v>0</v>
      </c>
      <c r="HH38" s="29">
        <f>IFERROR(IF(SUMIF('Вставить отчет '!$P:$P,$C$33&amp;"-"&amp;HH$34&amp;"-"&amp;$B$38,'Вставить отчет '!$H:$H)&gt;VLOOKUP($C$33&amp;"-"&amp;HH$34&amp;"-"&amp;$B$38,'Вставить отчет '!$P:$S,4,0),SUMIF('Вставить отчет '!$P:$P,$C$33&amp;"-"&amp;HH$34&amp;"-"&amp;$B$38,'Вставить отчет '!$H:$H),SUMIF('Вставить отчет '!$P:$P,$C$33&amp;"-"&amp;HH$34&amp;"-"&amp;$B$38,'Вставить отчет '!$H:$H)),0)</f>
        <v>0</v>
      </c>
      <c r="HI38" s="29">
        <f>IFERROR(IF(SUMIF('Вставить отчет '!$P:$P,$C$33&amp;"-"&amp;HI$34&amp;"-"&amp;$B$38,'Вставить отчет '!$H:$H)&gt;VLOOKUP($C$33&amp;"-"&amp;HI$34&amp;"-"&amp;$B$38,'Вставить отчет '!$P:$S,4,0),SUMIF('Вставить отчет '!$P:$P,$C$33&amp;"-"&amp;HI$34&amp;"-"&amp;$B$38,'Вставить отчет '!$H:$H),SUMIF('Вставить отчет '!$P:$P,$C$33&amp;"-"&amp;HI$34&amp;"-"&amp;$B$38,'Вставить отчет '!$H:$H)),0)</f>
        <v>0</v>
      </c>
      <c r="HJ38" s="29">
        <f>IFERROR(IF(SUMIF('Вставить отчет '!$P:$P,$C$33&amp;"-"&amp;HJ$34&amp;"-"&amp;$B$38,'Вставить отчет '!$H:$H)&gt;VLOOKUP($C$33&amp;"-"&amp;HJ$34&amp;"-"&amp;$B$38,'Вставить отчет '!$P:$S,4,0),SUMIF('Вставить отчет '!$P:$P,$C$33&amp;"-"&amp;HJ$34&amp;"-"&amp;$B$38,'Вставить отчет '!$H:$H),SUMIF('Вставить отчет '!$P:$P,$C$33&amp;"-"&amp;HJ$34&amp;"-"&amp;$B$38,'Вставить отчет '!$H:$H)),0)</f>
        <v>0</v>
      </c>
      <c r="HK38" s="29">
        <f>IFERROR(IF(SUMIF('Вставить отчет '!$P:$P,$C$33&amp;"-"&amp;HK$34&amp;"-"&amp;$B$38,'Вставить отчет '!$H:$H)&gt;VLOOKUP($C$33&amp;"-"&amp;HK$34&amp;"-"&amp;$B$38,'Вставить отчет '!$P:$S,4,0),SUMIF('Вставить отчет '!$P:$P,$C$33&amp;"-"&amp;HK$34&amp;"-"&amp;$B$38,'Вставить отчет '!$H:$H),SUMIF('Вставить отчет '!$P:$P,$C$33&amp;"-"&amp;HK$34&amp;"-"&amp;$B$38,'Вставить отчет '!$H:$H)),0)</f>
        <v>0</v>
      </c>
      <c r="HL38" s="29">
        <f>IFERROR(IF(SUMIF('Вставить отчет '!$P:$P,$C$33&amp;"-"&amp;HL$34&amp;"-"&amp;$B$38,'Вставить отчет '!$H:$H)&gt;VLOOKUP($C$33&amp;"-"&amp;HL$34&amp;"-"&amp;$B$38,'Вставить отчет '!$P:$S,4,0),SUMIF('Вставить отчет '!$P:$P,$C$33&amp;"-"&amp;HL$34&amp;"-"&amp;$B$38,'Вставить отчет '!$H:$H),SUMIF('Вставить отчет '!$P:$P,$C$33&amp;"-"&amp;HL$34&amp;"-"&amp;$B$38,'Вставить отчет '!$H:$H)),0)</f>
        <v>0</v>
      </c>
      <c r="HM38" s="29">
        <f>IFERROR(IF(SUMIF('Вставить отчет '!$P:$P,$C$33&amp;"-"&amp;HM$34&amp;"-"&amp;$B$38,'Вставить отчет '!$H:$H)&gt;VLOOKUP($C$33&amp;"-"&amp;HM$34&amp;"-"&amp;$B$38,'Вставить отчет '!$P:$S,4,0),SUMIF('Вставить отчет '!$P:$P,$C$33&amp;"-"&amp;HM$34&amp;"-"&amp;$B$38,'Вставить отчет '!$H:$H),SUMIF('Вставить отчет '!$P:$P,$C$33&amp;"-"&amp;HM$34&amp;"-"&amp;$B$38,'Вставить отчет '!$H:$H)),0)</f>
        <v>0</v>
      </c>
      <c r="HN38" s="29">
        <f>IFERROR(IF(SUMIF('Вставить отчет '!$P:$P,$C$33&amp;"-"&amp;HN$34&amp;"-"&amp;$B$38,'Вставить отчет '!$H:$H)&gt;VLOOKUP($C$33&amp;"-"&amp;HN$34&amp;"-"&amp;$B$38,'Вставить отчет '!$P:$S,4,0),SUMIF('Вставить отчет '!$P:$P,$C$33&amp;"-"&amp;HN$34&amp;"-"&amp;$B$38,'Вставить отчет '!$H:$H),SUMIF('Вставить отчет '!$P:$P,$C$33&amp;"-"&amp;HN$34&amp;"-"&amp;$B$38,'Вставить отчет '!$H:$H)),0)</f>
        <v>0</v>
      </c>
      <c r="HO38" s="29">
        <f>IFERROR(IF(SUMIF('Вставить отчет '!$P:$P,$C$33&amp;"-"&amp;HO$34&amp;"-"&amp;$B$38,'Вставить отчет '!$H:$H)&gt;VLOOKUP($C$33&amp;"-"&amp;HO$34&amp;"-"&amp;$B$38,'Вставить отчет '!$P:$S,4,0),SUMIF('Вставить отчет '!$P:$P,$C$33&amp;"-"&amp;HO$34&amp;"-"&amp;$B$38,'Вставить отчет '!$H:$H),SUMIF('Вставить отчет '!$P:$P,$C$33&amp;"-"&amp;HO$34&amp;"-"&amp;$B$38,'Вставить отчет '!$H:$H)),0)</f>
        <v>0</v>
      </c>
      <c r="HP38" s="29">
        <f>IFERROR(IF(SUMIF('Вставить отчет '!$P:$P,$C$33&amp;"-"&amp;HP$34&amp;"-"&amp;$B$38,'Вставить отчет '!$H:$H)&gt;VLOOKUP($C$33&amp;"-"&amp;HP$34&amp;"-"&amp;$B$38,'Вставить отчет '!$P:$S,4,0),SUMIF('Вставить отчет '!$P:$P,$C$33&amp;"-"&amp;HP$34&amp;"-"&amp;$B$38,'Вставить отчет '!$H:$H),SUMIF('Вставить отчет '!$P:$P,$C$33&amp;"-"&amp;HP$34&amp;"-"&amp;$B$38,'Вставить отчет '!$H:$H)),0)</f>
        <v>0</v>
      </c>
      <c r="HQ38" s="29">
        <f>IFERROR(IF(SUMIF('Вставить отчет '!$P:$P,$C$33&amp;"-"&amp;HQ$34&amp;"-"&amp;$B$38,'Вставить отчет '!$H:$H)&gt;VLOOKUP($C$33&amp;"-"&amp;HQ$34&amp;"-"&amp;$B$38,'Вставить отчет '!$P:$S,4,0),SUMIF('Вставить отчет '!$P:$P,$C$33&amp;"-"&amp;HQ$34&amp;"-"&amp;$B$38,'Вставить отчет '!$H:$H),SUMIF('Вставить отчет '!$P:$P,$C$33&amp;"-"&amp;HQ$34&amp;"-"&amp;$B$38,'Вставить отчет '!$H:$H)),0)</f>
        <v>0</v>
      </c>
      <c r="HR38" s="29">
        <f>IFERROR(IF(SUMIF('Вставить отчет '!$P:$P,$C$33&amp;"-"&amp;HR$34&amp;"-"&amp;$B$38,'Вставить отчет '!$H:$H)&gt;VLOOKUP($C$33&amp;"-"&amp;HR$34&amp;"-"&amp;$B$38,'Вставить отчет '!$P:$S,4,0),SUMIF('Вставить отчет '!$P:$P,$C$33&amp;"-"&amp;HR$34&amp;"-"&amp;$B$38,'Вставить отчет '!$H:$H),SUMIF('Вставить отчет '!$P:$P,$C$33&amp;"-"&amp;HR$34&amp;"-"&amp;$B$38,'Вставить отчет '!$H:$H)),0)</f>
        <v>0</v>
      </c>
      <c r="HS38" s="29">
        <f>IFERROR(IF(SUMIF('Вставить отчет '!$P:$P,$C$33&amp;"-"&amp;HS$34&amp;"-"&amp;$B$38,'Вставить отчет '!$H:$H)&gt;VLOOKUP($C$33&amp;"-"&amp;HS$34&amp;"-"&amp;$B$38,'Вставить отчет '!$P:$S,4,0),SUMIF('Вставить отчет '!$P:$P,$C$33&amp;"-"&amp;HS$34&amp;"-"&amp;$B$38,'Вставить отчет '!$H:$H),SUMIF('Вставить отчет '!$P:$P,$C$33&amp;"-"&amp;HS$34&amp;"-"&amp;$B$38,'Вставить отчет '!$H:$H)),0)</f>
        <v>0</v>
      </c>
      <c r="HT38" s="29">
        <f>IFERROR(IF(SUMIF('Вставить отчет '!$P:$P,$C$33&amp;"-"&amp;HT$34&amp;"-"&amp;$B$38,'Вставить отчет '!$H:$H)&gt;VLOOKUP($C$33&amp;"-"&amp;HT$34&amp;"-"&amp;$B$38,'Вставить отчет '!$P:$S,4,0),SUMIF('Вставить отчет '!$P:$P,$C$33&amp;"-"&amp;HT$34&amp;"-"&amp;$B$38,'Вставить отчет '!$H:$H),SUMIF('Вставить отчет '!$P:$P,$C$33&amp;"-"&amp;HT$34&amp;"-"&amp;$B$38,'Вставить отчет '!$H:$H)),0)</f>
        <v>0</v>
      </c>
      <c r="HU38" s="29">
        <f>IFERROR(IF(SUMIF('Вставить отчет '!$P:$P,$C$33&amp;"-"&amp;HU$34&amp;"-"&amp;$B$38,'Вставить отчет '!$H:$H)&gt;VLOOKUP($C$33&amp;"-"&amp;HU$34&amp;"-"&amp;$B$38,'Вставить отчет '!$P:$S,4,0),SUMIF('Вставить отчет '!$P:$P,$C$33&amp;"-"&amp;HU$34&amp;"-"&amp;$B$38,'Вставить отчет '!$H:$H),SUMIF('Вставить отчет '!$P:$P,$C$33&amp;"-"&amp;HU$34&amp;"-"&amp;$B$38,'Вставить отчет '!$H:$H)),0)</f>
        <v>0</v>
      </c>
      <c r="HV38" s="29">
        <f>IFERROR(IF(SUMIF('Вставить отчет '!$P:$P,$C$33&amp;"-"&amp;HV$34&amp;"-"&amp;$B$38,'Вставить отчет '!$H:$H)&gt;VLOOKUP($C$33&amp;"-"&amp;HV$34&amp;"-"&amp;$B$38,'Вставить отчет '!$P:$S,4,0),SUMIF('Вставить отчет '!$P:$P,$C$33&amp;"-"&amp;HV$34&amp;"-"&amp;$B$38,'Вставить отчет '!$H:$H),SUMIF('Вставить отчет '!$P:$P,$C$33&amp;"-"&amp;HV$34&amp;"-"&amp;$B$38,'Вставить отчет '!$H:$H)),0)</f>
        <v>0</v>
      </c>
      <c r="HW38" s="29">
        <f>IFERROR(IF(SUMIF('Вставить отчет '!$P:$P,$C$33&amp;"-"&amp;HW$34&amp;"-"&amp;$B$38,'Вставить отчет '!$H:$H)&gt;VLOOKUP($C$33&amp;"-"&amp;HW$34&amp;"-"&amp;$B$38,'Вставить отчет '!$P:$S,4,0),SUMIF('Вставить отчет '!$P:$P,$C$33&amp;"-"&amp;HW$34&amp;"-"&amp;$B$38,'Вставить отчет '!$H:$H),SUMIF('Вставить отчет '!$P:$P,$C$33&amp;"-"&amp;HW$34&amp;"-"&amp;$B$38,'Вставить отчет '!$H:$H)),0)</f>
        <v>0</v>
      </c>
      <c r="HX38" s="29">
        <f>IFERROR(IF(SUMIF('Вставить отчет '!$P:$P,$C$33&amp;"-"&amp;HX$34&amp;"-"&amp;$B$38,'Вставить отчет '!$H:$H)&gt;VLOOKUP($C$33&amp;"-"&amp;HX$34&amp;"-"&amp;$B$38,'Вставить отчет '!$P:$S,4,0),SUMIF('Вставить отчет '!$P:$P,$C$33&amp;"-"&amp;HX$34&amp;"-"&amp;$B$38,'Вставить отчет '!$H:$H),SUMIF('Вставить отчет '!$P:$P,$C$33&amp;"-"&amp;HX$34&amp;"-"&amp;$B$38,'Вставить отчет '!$H:$H)),0)</f>
        <v>0</v>
      </c>
      <c r="HY38" s="29">
        <f>IFERROR(IF(SUMIF('Вставить отчет '!$P:$P,$C$33&amp;"-"&amp;HY$34&amp;"-"&amp;$B$38,'Вставить отчет '!$H:$H)&gt;VLOOKUP($C$33&amp;"-"&amp;HY$34&amp;"-"&amp;$B$38,'Вставить отчет '!$P:$S,4,0),SUMIF('Вставить отчет '!$P:$P,$C$33&amp;"-"&amp;HY$34&amp;"-"&amp;$B$38,'Вставить отчет '!$H:$H),SUMIF('Вставить отчет '!$P:$P,$C$33&amp;"-"&amp;HY$34&amp;"-"&amp;$B$38,'Вставить отчет '!$H:$H)),0)</f>
        <v>0</v>
      </c>
      <c r="HZ38" s="29">
        <f>IFERROR(IF(SUMIF('Вставить отчет '!$P:$P,$C$33&amp;"-"&amp;HZ$34&amp;"-"&amp;$B$38,'Вставить отчет '!$H:$H)&gt;VLOOKUP($C$33&amp;"-"&amp;HZ$34&amp;"-"&amp;$B$38,'Вставить отчет '!$P:$S,4,0),SUMIF('Вставить отчет '!$P:$P,$C$33&amp;"-"&amp;HZ$34&amp;"-"&amp;$B$38,'Вставить отчет '!$H:$H),SUMIF('Вставить отчет '!$P:$P,$C$33&amp;"-"&amp;HZ$34&amp;"-"&amp;$B$38,'Вставить отчет '!$H:$H)),0)</f>
        <v>0</v>
      </c>
    </row>
    <row r="42" spans="2:234" ht="15.75" thickBot="1" x14ac:dyDescent="0.3"/>
    <row r="43" spans="2:234" ht="29.25" thickBot="1" x14ac:dyDescent="0.3">
      <c r="C43" s="76" t="s">
        <v>572</v>
      </c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8"/>
    </row>
    <row r="44" spans="2:234" ht="24" thickBot="1" x14ac:dyDescent="0.4">
      <c r="C44" s="26" t="s">
        <v>472</v>
      </c>
      <c r="D44" s="26" t="s">
        <v>473</v>
      </c>
      <c r="E44" s="26" t="s">
        <v>474</v>
      </c>
      <c r="F44" s="26" t="s">
        <v>475</v>
      </c>
      <c r="G44" s="26" t="s">
        <v>476</v>
      </c>
      <c r="H44" s="26" t="s">
        <v>477</v>
      </c>
      <c r="I44" s="26" t="s">
        <v>478</v>
      </c>
      <c r="J44" s="26" t="s">
        <v>479</v>
      </c>
      <c r="K44" s="26" t="s">
        <v>480</v>
      </c>
      <c r="L44" s="26" t="s">
        <v>481</v>
      </c>
      <c r="M44" s="26" t="s">
        <v>482</v>
      </c>
      <c r="N44" s="26" t="s">
        <v>483</v>
      </c>
      <c r="O44" s="26" t="s">
        <v>484</v>
      </c>
      <c r="P44" s="26" t="s">
        <v>485</v>
      </c>
      <c r="Q44" s="26" t="s">
        <v>486</v>
      </c>
      <c r="R44" s="26" t="s">
        <v>487</v>
      </c>
      <c r="S44" s="26" t="s">
        <v>488</v>
      </c>
      <c r="T44" s="26" t="s">
        <v>489</v>
      </c>
      <c r="U44" s="26" t="s">
        <v>490</v>
      </c>
      <c r="V44" s="26" t="s">
        <v>491</v>
      </c>
      <c r="W44" s="26" t="s">
        <v>492</v>
      </c>
      <c r="X44" s="26" t="s">
        <v>493</v>
      </c>
      <c r="Y44" s="26" t="s">
        <v>494</v>
      </c>
      <c r="Z44" s="26" t="s">
        <v>495</v>
      </c>
      <c r="AA44" s="26" t="s">
        <v>496</v>
      </c>
      <c r="AB44" s="26" t="s">
        <v>497</v>
      </c>
      <c r="AC44" s="26" t="s">
        <v>498</v>
      </c>
      <c r="AD44" s="26" t="s">
        <v>499</v>
      </c>
      <c r="AE44" s="26" t="s">
        <v>500</v>
      </c>
      <c r="AF44" s="26" t="s">
        <v>501</v>
      </c>
      <c r="AG44" s="26" t="s">
        <v>502</v>
      </c>
      <c r="AH44" s="26" t="s">
        <v>503</v>
      </c>
      <c r="AI44" s="26" t="s">
        <v>504</v>
      </c>
      <c r="AJ44" s="26" t="s">
        <v>505</v>
      </c>
      <c r="AK44" s="26" t="s">
        <v>506</v>
      </c>
      <c r="AL44" s="26" t="s">
        <v>507</v>
      </c>
      <c r="AM44" s="26" t="s">
        <v>508</v>
      </c>
      <c r="AN44" s="26" t="s">
        <v>509</v>
      </c>
      <c r="AO44" s="26" t="s">
        <v>510</v>
      </c>
      <c r="AP44" s="26" t="s">
        <v>468</v>
      </c>
      <c r="AQ44" s="26" t="s">
        <v>469</v>
      </c>
      <c r="AR44" s="26" t="s">
        <v>470</v>
      </c>
      <c r="AS44" s="26" t="s">
        <v>402</v>
      </c>
      <c r="AT44" s="26" t="s">
        <v>403</v>
      </c>
      <c r="AU44" s="26" t="s">
        <v>404</v>
      </c>
      <c r="AV44" s="26" t="s">
        <v>405</v>
      </c>
      <c r="AW44" s="26" t="s">
        <v>406</v>
      </c>
      <c r="AX44" s="26" t="s">
        <v>407</v>
      </c>
      <c r="AY44" s="26" t="s">
        <v>408</v>
      </c>
      <c r="AZ44" s="26" t="s">
        <v>409</v>
      </c>
      <c r="BA44" s="26" t="s">
        <v>410</v>
      </c>
      <c r="BB44" s="26" t="s">
        <v>411</v>
      </c>
      <c r="BC44" s="26" t="s">
        <v>412</v>
      </c>
      <c r="BD44" s="26" t="s">
        <v>413</v>
      </c>
      <c r="BE44" s="26" t="s">
        <v>414</v>
      </c>
      <c r="BF44" s="26" t="s">
        <v>415</v>
      </c>
      <c r="BG44" s="26" t="s">
        <v>416</v>
      </c>
      <c r="BH44" s="26" t="s">
        <v>417</v>
      </c>
      <c r="BI44" s="26" t="s">
        <v>418</v>
      </c>
      <c r="BJ44" s="26" t="s">
        <v>419</v>
      </c>
      <c r="BK44" s="26" t="s">
        <v>420</v>
      </c>
      <c r="BL44" s="26" t="s">
        <v>421</v>
      </c>
      <c r="BM44" s="26" t="s">
        <v>422</v>
      </c>
      <c r="BN44" s="26" t="s">
        <v>423</v>
      </c>
      <c r="BO44" s="26" t="s">
        <v>424</v>
      </c>
      <c r="BP44" s="26" t="s">
        <v>425</v>
      </c>
      <c r="BQ44" s="26" t="s">
        <v>426</v>
      </c>
      <c r="BR44" s="26" t="s">
        <v>427</v>
      </c>
      <c r="BS44" s="26" t="s">
        <v>428</v>
      </c>
      <c r="BT44" s="26" t="s">
        <v>429</v>
      </c>
      <c r="BU44" s="26" t="s">
        <v>430</v>
      </c>
      <c r="BV44" s="26" t="s">
        <v>431</v>
      </c>
      <c r="BW44" s="26" t="s">
        <v>432</v>
      </c>
      <c r="BX44" s="26" t="s">
        <v>433</v>
      </c>
      <c r="BY44" s="26" t="s">
        <v>434</v>
      </c>
      <c r="BZ44" s="26" t="s">
        <v>435</v>
      </c>
      <c r="CA44" s="26" t="s">
        <v>436</v>
      </c>
      <c r="CB44" s="26" t="s">
        <v>437</v>
      </c>
      <c r="CC44" s="26" t="s">
        <v>466</v>
      </c>
      <c r="CD44" s="26" t="s">
        <v>467</v>
      </c>
      <c r="CE44" s="26" t="s">
        <v>338</v>
      </c>
      <c r="CF44" s="26" t="s">
        <v>339</v>
      </c>
      <c r="CG44" s="26" t="s">
        <v>340</v>
      </c>
      <c r="CH44" s="26" t="s">
        <v>341</v>
      </c>
      <c r="CI44" s="26" t="s">
        <v>342</v>
      </c>
      <c r="CJ44" s="26" t="s">
        <v>343</v>
      </c>
      <c r="CK44" s="27" t="s">
        <v>344</v>
      </c>
      <c r="CL44" s="5"/>
      <c r="CM44" s="5"/>
      <c r="CN44" s="5"/>
    </row>
    <row r="45" spans="2:234" ht="24" thickBot="1" x14ac:dyDescent="0.4">
      <c r="B45" s="6">
        <v>10</v>
      </c>
      <c r="C45" s="29">
        <f>IFERROR(IF(SUMIF('Вставить отчет '!$P:$P,$C$43&amp;"-"&amp;C$44&amp;"-"&amp;$B$45,'Вставить отчет '!$H:$H)&gt;VLOOKUP($C$43&amp;"-"&amp;C$44&amp;"-"&amp;$B$45,'Вставить отчет '!$P:$S,4,0),SUMIF('Вставить отчет '!$P:$P,$C$43&amp;"-"&amp;C$44&amp;"-"&amp;$B$45,'Вставить отчет '!$H:$H),SUMIF('Вставить отчет '!$P:$P,$C$43&amp;"-"&amp;C$44&amp;"-"&amp;$B$45,'Вставить отчет '!$H:$H)),0)</f>
        <v>0</v>
      </c>
      <c r="D45" s="29">
        <f>IFERROR(IF(SUMIF('Вставить отчет '!$P:$P,$C$43&amp;"-"&amp;D$44&amp;"-"&amp;$B$45,'Вставить отчет '!$H:$H)&gt;VLOOKUP($C$43&amp;"-"&amp;D$44&amp;"-"&amp;$B$45,'Вставить отчет '!$P:$S,4,0),SUMIF('Вставить отчет '!$P:$P,$C$43&amp;"-"&amp;D$44&amp;"-"&amp;$B$45,'Вставить отчет '!$H:$H),SUMIF('Вставить отчет '!$P:$P,$C$43&amp;"-"&amp;D$44&amp;"-"&amp;$B$45,'Вставить отчет '!$H:$H)),0)</f>
        <v>0</v>
      </c>
      <c r="E45" s="29">
        <f>IFERROR(IF(SUMIF('Вставить отчет '!$P:$P,$C$43&amp;"-"&amp;E$44&amp;"-"&amp;$B$45,'Вставить отчет '!$H:$H)&gt;VLOOKUP($C$43&amp;"-"&amp;E$44&amp;"-"&amp;$B$45,'Вставить отчет '!$P:$S,4,0),SUMIF('Вставить отчет '!$P:$P,$C$43&amp;"-"&amp;E$44&amp;"-"&amp;$B$45,'Вставить отчет '!$H:$H),SUMIF('Вставить отчет '!$P:$P,$C$43&amp;"-"&amp;E$44&amp;"-"&amp;$B$45,'Вставить отчет '!$H:$H)),0)</f>
        <v>0</v>
      </c>
      <c r="F45" s="29">
        <f>IFERROR(IF(SUMIF('Вставить отчет '!$P:$P,$C$43&amp;"-"&amp;F$44&amp;"-"&amp;$B$45,'Вставить отчет '!$H:$H)&gt;VLOOKUP($C$43&amp;"-"&amp;F$44&amp;"-"&amp;$B$45,'Вставить отчет '!$P:$S,4,0),SUMIF('Вставить отчет '!$P:$P,$C$43&amp;"-"&amp;F$44&amp;"-"&amp;$B$45,'Вставить отчет '!$H:$H),SUMIF('Вставить отчет '!$P:$P,$C$43&amp;"-"&amp;F$44&amp;"-"&amp;$B$45,'Вставить отчет '!$H:$H)),0)</f>
        <v>0</v>
      </c>
      <c r="G45" s="29">
        <f>IFERROR(IF(SUMIF('Вставить отчет '!$P:$P,$C$43&amp;"-"&amp;G$44&amp;"-"&amp;$B$45,'Вставить отчет '!$H:$H)&gt;VLOOKUP($C$43&amp;"-"&amp;G$44&amp;"-"&amp;$B$45,'Вставить отчет '!$P:$S,4,0),SUMIF('Вставить отчет '!$P:$P,$C$43&amp;"-"&amp;G$44&amp;"-"&amp;$B$45,'Вставить отчет '!$H:$H),SUMIF('Вставить отчет '!$P:$P,$C$43&amp;"-"&amp;G$44&amp;"-"&amp;$B$45,'Вставить отчет '!$H:$H)),0)</f>
        <v>0</v>
      </c>
      <c r="H45" s="29">
        <f>IFERROR(IF(SUMIF('Вставить отчет '!$P:$P,$C$43&amp;"-"&amp;H$44&amp;"-"&amp;$B$45,'Вставить отчет '!$H:$H)&gt;VLOOKUP($C$43&amp;"-"&amp;H$44&amp;"-"&amp;$B$45,'Вставить отчет '!$P:$S,4,0),SUMIF('Вставить отчет '!$P:$P,$C$43&amp;"-"&amp;H$44&amp;"-"&amp;$B$45,'Вставить отчет '!$H:$H),SUMIF('Вставить отчет '!$P:$P,$C$43&amp;"-"&amp;H$44&amp;"-"&amp;$B$45,'Вставить отчет '!$H:$H)),0)</f>
        <v>0</v>
      </c>
      <c r="I45" s="29">
        <f>IFERROR(IF(SUMIF('Вставить отчет '!$P:$P,$C$43&amp;"-"&amp;I$44&amp;"-"&amp;$B$45,'Вставить отчет '!$H:$H)&gt;VLOOKUP($C$43&amp;"-"&amp;I$44&amp;"-"&amp;$B$45,'Вставить отчет '!$P:$S,4,0),SUMIF('Вставить отчет '!$P:$P,$C$43&amp;"-"&amp;I$44&amp;"-"&amp;$B$45,'Вставить отчет '!$H:$H),SUMIF('Вставить отчет '!$P:$P,$C$43&amp;"-"&amp;I$44&amp;"-"&amp;$B$45,'Вставить отчет '!$H:$H)),0)</f>
        <v>0</v>
      </c>
      <c r="J45" s="29">
        <f>IFERROR(IF(SUMIF('Вставить отчет '!$P:$P,$C$43&amp;"-"&amp;J$44&amp;"-"&amp;$B$45,'Вставить отчет '!$H:$H)&gt;VLOOKUP($C$43&amp;"-"&amp;J$44&amp;"-"&amp;$B$45,'Вставить отчет '!$P:$S,4,0),SUMIF('Вставить отчет '!$P:$P,$C$43&amp;"-"&amp;J$44&amp;"-"&amp;$B$45,'Вставить отчет '!$H:$H),SUMIF('Вставить отчет '!$P:$P,$C$43&amp;"-"&amp;J$44&amp;"-"&amp;$B$45,'Вставить отчет '!$H:$H)),0)</f>
        <v>1</v>
      </c>
      <c r="K45" s="29">
        <f>IFERROR(IF(SUMIF('Вставить отчет '!$P:$P,$C$43&amp;"-"&amp;K$44&amp;"-"&amp;$B$45,'Вставить отчет '!$H:$H)&gt;VLOOKUP($C$43&amp;"-"&amp;K$44&amp;"-"&amp;$B$45,'Вставить отчет '!$P:$S,4,0),SUMIF('Вставить отчет '!$P:$P,$C$43&amp;"-"&amp;K$44&amp;"-"&amp;$B$45,'Вставить отчет '!$H:$H),SUMIF('Вставить отчет '!$P:$P,$C$43&amp;"-"&amp;K$44&amp;"-"&amp;$B$45,'Вставить отчет '!$H:$H)),0)</f>
        <v>0</v>
      </c>
      <c r="L45" s="29">
        <f>IFERROR(IF(SUMIF('Вставить отчет '!$P:$P,$C$43&amp;"-"&amp;L$44&amp;"-"&amp;$B$45,'Вставить отчет '!$H:$H)&gt;VLOOKUP($C$43&amp;"-"&amp;L$44&amp;"-"&amp;$B$45,'Вставить отчет '!$P:$S,4,0),SUMIF('Вставить отчет '!$P:$P,$C$43&amp;"-"&amp;L$44&amp;"-"&amp;$B$45,'Вставить отчет '!$H:$H),SUMIF('Вставить отчет '!$P:$P,$C$43&amp;"-"&amp;L$44&amp;"-"&amp;$B$45,'Вставить отчет '!$H:$H)),0)</f>
        <v>0</v>
      </c>
      <c r="M45" s="29">
        <f>IFERROR(IF(SUMIF('Вставить отчет '!$P:$P,$C$43&amp;"-"&amp;M$44&amp;"-"&amp;$B$45,'Вставить отчет '!$H:$H)&gt;VLOOKUP($C$43&amp;"-"&amp;M$44&amp;"-"&amp;$B$45,'Вставить отчет '!$P:$S,4,0),SUMIF('Вставить отчет '!$P:$P,$C$43&amp;"-"&amp;M$44&amp;"-"&amp;$B$45,'Вставить отчет '!$H:$H),SUMIF('Вставить отчет '!$P:$P,$C$43&amp;"-"&amp;M$44&amp;"-"&amp;$B$45,'Вставить отчет '!$H:$H)),0)</f>
        <v>0</v>
      </c>
      <c r="N45" s="29">
        <f>IFERROR(IF(SUMIF('Вставить отчет '!$P:$P,$C$43&amp;"-"&amp;N$44&amp;"-"&amp;$B$45,'Вставить отчет '!$H:$H)&gt;VLOOKUP($C$43&amp;"-"&amp;N$44&amp;"-"&amp;$B$45,'Вставить отчет '!$P:$S,4,0),SUMIF('Вставить отчет '!$P:$P,$C$43&amp;"-"&amp;N$44&amp;"-"&amp;$B$45,'Вставить отчет '!$H:$H),SUMIF('Вставить отчет '!$P:$P,$C$43&amp;"-"&amp;N$44&amp;"-"&amp;$B$45,'Вставить отчет '!$H:$H)),0)</f>
        <v>0</v>
      </c>
      <c r="O45" s="29">
        <f>IFERROR(IF(SUMIF('Вставить отчет '!$P:$P,$C$43&amp;"-"&amp;O$44&amp;"-"&amp;$B$45,'Вставить отчет '!$H:$H)&gt;VLOOKUP($C$43&amp;"-"&amp;O$44&amp;"-"&amp;$B$45,'Вставить отчет '!$P:$S,4,0),SUMIF('Вставить отчет '!$P:$P,$C$43&amp;"-"&amp;O$44&amp;"-"&amp;$B$45,'Вставить отчет '!$H:$H),SUMIF('Вставить отчет '!$P:$P,$C$43&amp;"-"&amp;O$44&amp;"-"&amp;$B$45,'Вставить отчет '!$H:$H)),0)</f>
        <v>0</v>
      </c>
      <c r="P45" s="29">
        <f>IFERROR(IF(SUMIF('Вставить отчет '!$P:$P,$C$43&amp;"-"&amp;P$44&amp;"-"&amp;$B$45,'Вставить отчет '!$H:$H)&gt;VLOOKUP($C$43&amp;"-"&amp;P$44&amp;"-"&amp;$B$45,'Вставить отчет '!$P:$S,4,0),SUMIF('Вставить отчет '!$P:$P,$C$43&amp;"-"&amp;P$44&amp;"-"&amp;$B$45,'Вставить отчет '!$H:$H),SUMIF('Вставить отчет '!$P:$P,$C$43&amp;"-"&amp;P$44&amp;"-"&amp;$B$45,'Вставить отчет '!$H:$H)),0)</f>
        <v>0</v>
      </c>
      <c r="Q45" s="29">
        <f>IFERROR(IF(SUMIF('Вставить отчет '!$P:$P,$C$43&amp;"-"&amp;Q$44&amp;"-"&amp;$B$45,'Вставить отчет '!$H:$H)&gt;VLOOKUP($C$43&amp;"-"&amp;Q$44&amp;"-"&amp;$B$45,'Вставить отчет '!$P:$S,4,0),SUMIF('Вставить отчет '!$P:$P,$C$43&amp;"-"&amp;Q$44&amp;"-"&amp;$B$45,'Вставить отчет '!$H:$H),SUMIF('Вставить отчет '!$P:$P,$C$43&amp;"-"&amp;Q$44&amp;"-"&amp;$B$45,'Вставить отчет '!$H:$H)),0)</f>
        <v>0</v>
      </c>
      <c r="R45" s="29">
        <f>IFERROR(IF(SUMIF('Вставить отчет '!$P:$P,$C$43&amp;"-"&amp;R$44&amp;"-"&amp;$B$45,'Вставить отчет '!$H:$H)&gt;VLOOKUP($C$43&amp;"-"&amp;R$44&amp;"-"&amp;$B$45,'Вставить отчет '!$P:$S,4,0),SUMIF('Вставить отчет '!$P:$P,$C$43&amp;"-"&amp;R$44&amp;"-"&amp;$B$45,'Вставить отчет '!$H:$H),SUMIF('Вставить отчет '!$P:$P,$C$43&amp;"-"&amp;R$44&amp;"-"&amp;$B$45,'Вставить отчет '!$H:$H)),0)</f>
        <v>0</v>
      </c>
      <c r="S45" s="29">
        <f>IFERROR(IF(SUMIF('Вставить отчет '!$P:$P,$C$43&amp;"-"&amp;S$44&amp;"-"&amp;$B$45,'Вставить отчет '!$H:$H)&gt;VLOOKUP($C$43&amp;"-"&amp;S$44&amp;"-"&amp;$B$45,'Вставить отчет '!$P:$S,4,0),SUMIF('Вставить отчет '!$P:$P,$C$43&amp;"-"&amp;S$44&amp;"-"&amp;$B$45,'Вставить отчет '!$H:$H),SUMIF('Вставить отчет '!$P:$P,$C$43&amp;"-"&amp;S$44&amp;"-"&amp;$B$45,'Вставить отчет '!$H:$H)),0)</f>
        <v>0</v>
      </c>
      <c r="T45" s="29">
        <f>IFERROR(IF(SUMIF('Вставить отчет '!$P:$P,$C$43&amp;"-"&amp;T$44&amp;"-"&amp;$B$45,'Вставить отчет '!$H:$H)&gt;VLOOKUP($C$43&amp;"-"&amp;T$44&amp;"-"&amp;$B$45,'Вставить отчет '!$P:$S,4,0),SUMIF('Вставить отчет '!$P:$P,$C$43&amp;"-"&amp;T$44&amp;"-"&amp;$B$45,'Вставить отчет '!$H:$H),SUMIF('Вставить отчет '!$P:$P,$C$43&amp;"-"&amp;T$44&amp;"-"&amp;$B$45,'Вставить отчет '!$H:$H)),0)</f>
        <v>0</v>
      </c>
      <c r="U45" s="29">
        <f>IFERROR(IF(SUMIF('Вставить отчет '!$P:$P,$C$43&amp;"-"&amp;U$44&amp;"-"&amp;$B$45,'Вставить отчет '!$H:$H)&gt;VLOOKUP($C$43&amp;"-"&amp;U$44&amp;"-"&amp;$B$45,'Вставить отчет '!$P:$S,4,0),SUMIF('Вставить отчет '!$P:$P,$C$43&amp;"-"&amp;U$44&amp;"-"&amp;$B$45,'Вставить отчет '!$H:$H),SUMIF('Вставить отчет '!$P:$P,$C$43&amp;"-"&amp;U$44&amp;"-"&amp;$B$45,'Вставить отчет '!$H:$H)),0)</f>
        <v>0</v>
      </c>
      <c r="V45" s="29">
        <f>IFERROR(IF(SUMIF('Вставить отчет '!$P:$P,$C$43&amp;"-"&amp;V$44&amp;"-"&amp;$B$45,'Вставить отчет '!$H:$H)&gt;VLOOKUP($C$43&amp;"-"&amp;V$44&amp;"-"&amp;$B$45,'Вставить отчет '!$P:$S,4,0),SUMIF('Вставить отчет '!$P:$P,$C$43&amp;"-"&amp;V$44&amp;"-"&amp;$B$45,'Вставить отчет '!$H:$H),SUMIF('Вставить отчет '!$P:$P,$C$43&amp;"-"&amp;V$44&amp;"-"&amp;$B$45,'Вставить отчет '!$H:$H)),0)</f>
        <v>0</v>
      </c>
      <c r="W45" s="29">
        <f>IFERROR(IF(SUMIF('Вставить отчет '!$P:$P,$C$43&amp;"-"&amp;W$44&amp;"-"&amp;$B$45,'Вставить отчет '!$H:$H)&gt;VLOOKUP($C$43&amp;"-"&amp;W$44&amp;"-"&amp;$B$45,'Вставить отчет '!$P:$S,4,0),SUMIF('Вставить отчет '!$P:$P,$C$43&amp;"-"&amp;W$44&amp;"-"&amp;$B$45,'Вставить отчет '!$H:$H),SUMIF('Вставить отчет '!$P:$P,$C$43&amp;"-"&amp;W$44&amp;"-"&amp;$B$45,'Вставить отчет '!$H:$H)),0)</f>
        <v>20</v>
      </c>
      <c r="X45" s="29">
        <f>IFERROR(IF(SUMIF('Вставить отчет '!$P:$P,$C$43&amp;"-"&amp;X$44&amp;"-"&amp;$B$45,'Вставить отчет '!$H:$H)&gt;VLOOKUP($C$43&amp;"-"&amp;X$44&amp;"-"&amp;$B$45,'Вставить отчет '!$P:$S,4,0),SUMIF('Вставить отчет '!$P:$P,$C$43&amp;"-"&amp;X$44&amp;"-"&amp;$B$45,'Вставить отчет '!$H:$H),SUMIF('Вставить отчет '!$P:$P,$C$43&amp;"-"&amp;X$44&amp;"-"&amp;$B$45,'Вставить отчет '!$H:$H)),0)</f>
        <v>0</v>
      </c>
      <c r="Y45" s="29">
        <f>IFERROR(IF(SUMIF('Вставить отчет '!$P:$P,$C$43&amp;"-"&amp;Y$44&amp;"-"&amp;$B$45,'Вставить отчет '!$H:$H)&gt;VLOOKUP($C$43&amp;"-"&amp;Y$44&amp;"-"&amp;$B$45,'Вставить отчет '!$P:$S,4,0),SUMIF('Вставить отчет '!$P:$P,$C$43&amp;"-"&amp;Y$44&amp;"-"&amp;$B$45,'Вставить отчет '!$H:$H),SUMIF('Вставить отчет '!$P:$P,$C$43&amp;"-"&amp;Y$44&amp;"-"&amp;$B$45,'Вставить отчет '!$H:$H)),0)</f>
        <v>0</v>
      </c>
      <c r="Z45" s="29">
        <f>IFERROR(IF(SUMIF('Вставить отчет '!$P:$P,$C$43&amp;"-"&amp;Z$44&amp;"-"&amp;$B$45,'Вставить отчет '!$H:$H)&gt;VLOOKUP($C$43&amp;"-"&amp;Z$44&amp;"-"&amp;$B$45,'Вставить отчет '!$P:$S,4,0),SUMIF('Вставить отчет '!$P:$P,$C$43&amp;"-"&amp;Z$44&amp;"-"&amp;$B$45,'Вставить отчет '!$H:$H),SUMIF('Вставить отчет '!$P:$P,$C$43&amp;"-"&amp;Z$44&amp;"-"&amp;$B$45,'Вставить отчет '!$H:$H)),0)</f>
        <v>0</v>
      </c>
      <c r="AA45" s="29">
        <f>IFERROR(IF(SUMIF('Вставить отчет '!$P:$P,$C$43&amp;"-"&amp;AA$44&amp;"-"&amp;$B$45,'Вставить отчет '!$H:$H)&gt;VLOOKUP($C$43&amp;"-"&amp;AA$44&amp;"-"&amp;$B$45,'Вставить отчет '!$P:$S,4,0),SUMIF('Вставить отчет '!$P:$P,$C$43&amp;"-"&amp;AA$44&amp;"-"&amp;$B$45,'Вставить отчет '!$H:$H),SUMIF('Вставить отчет '!$P:$P,$C$43&amp;"-"&amp;AA$44&amp;"-"&amp;$B$45,'Вставить отчет '!$H:$H)),0)</f>
        <v>0</v>
      </c>
      <c r="AB45" s="29">
        <f>IFERROR(IF(SUMIF('Вставить отчет '!$P:$P,$C$43&amp;"-"&amp;AB$44&amp;"-"&amp;$B$45,'Вставить отчет '!$H:$H)&gt;VLOOKUP($C$43&amp;"-"&amp;AB$44&amp;"-"&amp;$B$45,'Вставить отчет '!$P:$S,4,0),SUMIF('Вставить отчет '!$P:$P,$C$43&amp;"-"&amp;AB$44&amp;"-"&amp;$B$45,'Вставить отчет '!$H:$H),SUMIF('Вставить отчет '!$P:$P,$C$43&amp;"-"&amp;AB$44&amp;"-"&amp;$B$45,'Вставить отчет '!$H:$H)),0)</f>
        <v>11</v>
      </c>
      <c r="AC45" s="29">
        <f>IFERROR(IF(SUMIF('Вставить отчет '!$P:$P,$C$43&amp;"-"&amp;AC$44&amp;"-"&amp;$B$45,'Вставить отчет '!$H:$H)&gt;VLOOKUP($C$43&amp;"-"&amp;AC$44&amp;"-"&amp;$B$45,'Вставить отчет '!$P:$S,4,0),SUMIF('Вставить отчет '!$P:$P,$C$43&amp;"-"&amp;AC$44&amp;"-"&amp;$B$45,'Вставить отчет '!$H:$H),SUMIF('Вставить отчет '!$P:$P,$C$43&amp;"-"&amp;AC$44&amp;"-"&amp;$B$45,'Вставить отчет '!$H:$H)),0)</f>
        <v>0</v>
      </c>
      <c r="AD45" s="29">
        <f>IFERROR(IF(SUMIF('Вставить отчет '!$P:$P,$C$43&amp;"-"&amp;AD$44&amp;"-"&amp;$B$45,'Вставить отчет '!$H:$H)&gt;VLOOKUP($C$43&amp;"-"&amp;AD$44&amp;"-"&amp;$B$45,'Вставить отчет '!$P:$S,4,0),SUMIF('Вставить отчет '!$P:$P,$C$43&amp;"-"&amp;AD$44&amp;"-"&amp;$B$45,'Вставить отчет '!$H:$H),SUMIF('Вставить отчет '!$P:$P,$C$43&amp;"-"&amp;AD$44&amp;"-"&amp;$B$45,'Вставить отчет '!$H:$H)),0)</f>
        <v>0</v>
      </c>
      <c r="AE45" s="29">
        <f>IFERROR(IF(SUMIF('Вставить отчет '!$P:$P,$C$43&amp;"-"&amp;AE$44&amp;"-"&amp;$B$45,'Вставить отчет '!$H:$H)&gt;VLOOKUP($C$43&amp;"-"&amp;AE$44&amp;"-"&amp;$B$45,'Вставить отчет '!$P:$S,4,0),SUMIF('Вставить отчет '!$P:$P,$C$43&amp;"-"&amp;AE$44&amp;"-"&amp;$B$45,'Вставить отчет '!$H:$H),SUMIF('Вставить отчет '!$P:$P,$C$43&amp;"-"&amp;AE$44&amp;"-"&amp;$B$45,'Вставить отчет '!$H:$H)),0)</f>
        <v>0</v>
      </c>
      <c r="AF45" s="29">
        <f>IFERROR(IF(SUMIF('Вставить отчет '!$P:$P,$C$43&amp;"-"&amp;AF$44&amp;"-"&amp;$B$45,'Вставить отчет '!$H:$H)&gt;VLOOKUP($C$43&amp;"-"&amp;AF$44&amp;"-"&amp;$B$45,'Вставить отчет '!$P:$S,4,0),SUMIF('Вставить отчет '!$P:$P,$C$43&amp;"-"&amp;AF$44&amp;"-"&amp;$B$45,'Вставить отчет '!$H:$H),SUMIF('Вставить отчет '!$P:$P,$C$43&amp;"-"&amp;AF$44&amp;"-"&amp;$B$45,'Вставить отчет '!$H:$H)),0)</f>
        <v>14</v>
      </c>
      <c r="AG45" s="29">
        <f>IFERROR(IF(SUMIF('Вставить отчет '!$P:$P,$C$43&amp;"-"&amp;AG$44&amp;"-"&amp;$B$45,'Вставить отчет '!$H:$H)&gt;VLOOKUP($C$43&amp;"-"&amp;AG$44&amp;"-"&amp;$B$45,'Вставить отчет '!$P:$S,4,0),SUMIF('Вставить отчет '!$P:$P,$C$43&amp;"-"&amp;AG$44&amp;"-"&amp;$B$45,'Вставить отчет '!$H:$H),SUMIF('Вставить отчет '!$P:$P,$C$43&amp;"-"&amp;AG$44&amp;"-"&amp;$B$45,'Вставить отчет '!$H:$H)),0)</f>
        <v>6</v>
      </c>
      <c r="AH45" s="29">
        <f>IFERROR(IF(SUMIF('Вставить отчет '!$P:$P,$C$43&amp;"-"&amp;AH$44&amp;"-"&amp;$B$45,'Вставить отчет '!$H:$H)&gt;VLOOKUP($C$43&amp;"-"&amp;AH$44&amp;"-"&amp;$B$45,'Вставить отчет '!$P:$S,4,0),SUMIF('Вставить отчет '!$P:$P,$C$43&amp;"-"&amp;AH$44&amp;"-"&amp;$B$45,'Вставить отчет '!$H:$H),SUMIF('Вставить отчет '!$P:$P,$C$43&amp;"-"&amp;AH$44&amp;"-"&amp;$B$45,'Вставить отчет '!$H:$H)),0)</f>
        <v>5</v>
      </c>
      <c r="AI45" s="29">
        <f>IFERROR(IF(SUMIF('Вставить отчет '!$P:$P,$C$43&amp;"-"&amp;AI$44&amp;"-"&amp;$B$45,'Вставить отчет '!$H:$H)&gt;VLOOKUP($C$43&amp;"-"&amp;AI$44&amp;"-"&amp;$B$45,'Вставить отчет '!$P:$S,4,0),SUMIF('Вставить отчет '!$P:$P,$C$43&amp;"-"&amp;AI$44&amp;"-"&amp;$B$45,'Вставить отчет '!$H:$H),SUMIF('Вставить отчет '!$P:$P,$C$43&amp;"-"&amp;AI$44&amp;"-"&amp;$B$45,'Вставить отчет '!$H:$H)),0)</f>
        <v>0</v>
      </c>
      <c r="AJ45" s="29">
        <f>IFERROR(IF(SUMIF('Вставить отчет '!$P:$P,$C$43&amp;"-"&amp;AJ$44&amp;"-"&amp;$B$45,'Вставить отчет '!$H:$H)&gt;VLOOKUP($C$43&amp;"-"&amp;AJ$44&amp;"-"&amp;$B$45,'Вставить отчет '!$P:$S,4,0),SUMIF('Вставить отчет '!$P:$P,$C$43&amp;"-"&amp;AJ$44&amp;"-"&amp;$B$45,'Вставить отчет '!$H:$H),SUMIF('Вставить отчет '!$P:$P,$C$43&amp;"-"&amp;AJ$44&amp;"-"&amp;$B$45,'Вставить отчет '!$H:$H)),0)</f>
        <v>0</v>
      </c>
      <c r="AK45" s="29">
        <f>IFERROR(IF(SUMIF('Вставить отчет '!$P:$P,$C$43&amp;"-"&amp;AK$44&amp;"-"&amp;$B$45,'Вставить отчет '!$H:$H)&gt;VLOOKUP($C$43&amp;"-"&amp;AK$44&amp;"-"&amp;$B$45,'Вставить отчет '!$P:$S,4,0),SUMIF('Вставить отчет '!$P:$P,$C$43&amp;"-"&amp;AK$44&amp;"-"&amp;$B$45,'Вставить отчет '!$H:$H),SUMIF('Вставить отчет '!$P:$P,$C$43&amp;"-"&amp;AK$44&amp;"-"&amp;$B$45,'Вставить отчет '!$H:$H)),0)</f>
        <v>0</v>
      </c>
      <c r="AL45" s="29">
        <f>IFERROR(IF(SUMIF('Вставить отчет '!$P:$P,$C$43&amp;"-"&amp;AL$44&amp;"-"&amp;$B$45,'Вставить отчет '!$H:$H)&gt;VLOOKUP($C$43&amp;"-"&amp;AL$44&amp;"-"&amp;$B$45,'Вставить отчет '!$P:$S,4,0),SUMIF('Вставить отчет '!$P:$P,$C$43&amp;"-"&amp;AL$44&amp;"-"&amp;$B$45,'Вставить отчет '!$H:$H),SUMIF('Вставить отчет '!$P:$P,$C$43&amp;"-"&amp;AL$44&amp;"-"&amp;$B$45,'Вставить отчет '!$H:$H)),0)</f>
        <v>1</v>
      </c>
      <c r="AM45" s="29">
        <f>IFERROR(IF(SUMIF('Вставить отчет '!$P:$P,$C$43&amp;"-"&amp;AM$44&amp;"-"&amp;$B$45,'Вставить отчет '!$H:$H)&gt;VLOOKUP($C$43&amp;"-"&amp;AM$44&amp;"-"&amp;$B$45,'Вставить отчет '!$P:$S,4,0),SUMIF('Вставить отчет '!$P:$P,$C$43&amp;"-"&amp;AM$44&amp;"-"&amp;$B$45,'Вставить отчет '!$H:$H),SUMIF('Вставить отчет '!$P:$P,$C$43&amp;"-"&amp;AM$44&amp;"-"&amp;$B$45,'Вставить отчет '!$H:$H)),0)</f>
        <v>0</v>
      </c>
      <c r="AN45" s="29">
        <f>IFERROR(IF(SUMIF('Вставить отчет '!$P:$P,$C$43&amp;"-"&amp;AN$44&amp;"-"&amp;$B$45,'Вставить отчет '!$H:$H)&gt;VLOOKUP($C$43&amp;"-"&amp;AN$44&amp;"-"&amp;$B$45,'Вставить отчет '!$P:$S,4,0),SUMIF('Вставить отчет '!$P:$P,$C$43&amp;"-"&amp;AN$44&amp;"-"&amp;$B$45,'Вставить отчет '!$H:$H),SUMIF('Вставить отчет '!$P:$P,$C$43&amp;"-"&amp;AN$44&amp;"-"&amp;$B$45,'Вставить отчет '!$H:$H)),0)</f>
        <v>0</v>
      </c>
      <c r="AO45" s="29">
        <f>IFERROR(IF(SUMIF('Вставить отчет '!$P:$P,$C$43&amp;"-"&amp;AO$44&amp;"-"&amp;$B$45,'Вставить отчет '!$H:$H)&gt;VLOOKUP($C$43&amp;"-"&amp;AO$44&amp;"-"&amp;$B$45,'Вставить отчет '!$P:$S,4,0),SUMIF('Вставить отчет '!$P:$P,$C$43&amp;"-"&amp;AO$44&amp;"-"&amp;$B$45,'Вставить отчет '!$H:$H),SUMIF('Вставить отчет '!$P:$P,$C$43&amp;"-"&amp;AO$44&amp;"-"&amp;$B$45,'Вставить отчет '!$H:$H)),0)</f>
        <v>0</v>
      </c>
      <c r="AP45" s="29">
        <f>IFERROR(IF(SUMIF('Вставить отчет '!$P:$P,$C$43&amp;"-"&amp;AP$44&amp;"-"&amp;$B$45,'Вставить отчет '!$H:$H)&gt;VLOOKUP($C$43&amp;"-"&amp;AP$44&amp;"-"&amp;$B$45,'Вставить отчет '!$P:$S,4,0),SUMIF('Вставить отчет '!$P:$P,$C$43&amp;"-"&amp;AP$44&amp;"-"&amp;$B$45,'Вставить отчет '!$H:$H),SUMIF('Вставить отчет '!$P:$P,$C$43&amp;"-"&amp;AP$44&amp;"-"&amp;$B$45,'Вставить отчет '!$H:$H)),0)</f>
        <v>0</v>
      </c>
      <c r="AQ45" s="29">
        <f>IFERROR(IF(SUMIF('Вставить отчет '!$P:$P,$C$43&amp;"-"&amp;AQ$44&amp;"-"&amp;$B$45,'Вставить отчет '!$H:$H)&gt;VLOOKUP($C$43&amp;"-"&amp;AQ$44&amp;"-"&amp;$B$45,'Вставить отчет '!$P:$S,4,0),SUMIF('Вставить отчет '!$P:$P,$C$43&amp;"-"&amp;AQ$44&amp;"-"&amp;$B$45,'Вставить отчет '!$H:$H),SUMIF('Вставить отчет '!$P:$P,$C$43&amp;"-"&amp;AQ$44&amp;"-"&amp;$B$45,'Вставить отчет '!$H:$H)),0)</f>
        <v>0</v>
      </c>
      <c r="AR45" s="29">
        <f>IFERROR(IF(SUMIF('Вставить отчет '!$P:$P,$C$43&amp;"-"&amp;AR$44&amp;"-"&amp;$B$45,'Вставить отчет '!$H:$H)&gt;VLOOKUP($C$43&amp;"-"&amp;AR$44&amp;"-"&amp;$B$45,'Вставить отчет '!$P:$S,4,0),SUMIF('Вставить отчет '!$P:$P,$C$43&amp;"-"&amp;AR$44&amp;"-"&amp;$B$45,'Вставить отчет '!$H:$H),SUMIF('Вставить отчет '!$P:$P,$C$43&amp;"-"&amp;AR$44&amp;"-"&amp;$B$45,'Вставить отчет '!$H:$H)),0)</f>
        <v>0</v>
      </c>
      <c r="AS45" s="29">
        <f>IFERROR(IF(SUMIF('Вставить отчет '!$P:$P,$C$43&amp;"-"&amp;AS$44&amp;"-"&amp;$B$45,'Вставить отчет '!$H:$H)&gt;VLOOKUP($C$43&amp;"-"&amp;AS$44&amp;"-"&amp;$B$45,'Вставить отчет '!$P:$S,4,0),SUMIF('Вставить отчет '!$P:$P,$C$43&amp;"-"&amp;AS$44&amp;"-"&amp;$B$45,'Вставить отчет '!$H:$H),SUMIF('Вставить отчет '!$P:$P,$C$43&amp;"-"&amp;AS$44&amp;"-"&amp;$B$45,'Вставить отчет '!$H:$H)),0)</f>
        <v>0</v>
      </c>
      <c r="AT45" s="29">
        <f>IFERROR(IF(SUMIF('Вставить отчет '!$P:$P,$C$43&amp;"-"&amp;AT$44&amp;"-"&amp;$B$45,'Вставить отчет '!$H:$H)&gt;VLOOKUP($C$43&amp;"-"&amp;AT$44&amp;"-"&amp;$B$45,'Вставить отчет '!$P:$S,4,0),SUMIF('Вставить отчет '!$P:$P,$C$43&amp;"-"&amp;AT$44&amp;"-"&amp;$B$45,'Вставить отчет '!$H:$H),SUMIF('Вставить отчет '!$P:$P,$C$43&amp;"-"&amp;AT$44&amp;"-"&amp;$B$45,'Вставить отчет '!$H:$H)),0)</f>
        <v>0</v>
      </c>
      <c r="AU45" s="29">
        <f>IFERROR(IF(SUMIF('Вставить отчет '!$P:$P,$C$43&amp;"-"&amp;AU$44&amp;"-"&amp;$B$45,'Вставить отчет '!$H:$H)&gt;VLOOKUP($C$43&amp;"-"&amp;AU$44&amp;"-"&amp;$B$45,'Вставить отчет '!$P:$S,4,0),SUMIF('Вставить отчет '!$P:$P,$C$43&amp;"-"&amp;AU$44&amp;"-"&amp;$B$45,'Вставить отчет '!$H:$H),SUMIF('Вставить отчет '!$P:$P,$C$43&amp;"-"&amp;AU$44&amp;"-"&amp;$B$45,'Вставить отчет '!$H:$H)),0)</f>
        <v>2</v>
      </c>
      <c r="AV45" s="29">
        <f>IFERROR(IF(SUMIF('Вставить отчет '!$P:$P,$C$43&amp;"-"&amp;AV$44&amp;"-"&amp;$B$45,'Вставить отчет '!$H:$H)&gt;VLOOKUP($C$43&amp;"-"&amp;AV$44&amp;"-"&amp;$B$45,'Вставить отчет '!$P:$S,4,0),SUMIF('Вставить отчет '!$P:$P,$C$43&amp;"-"&amp;AV$44&amp;"-"&amp;$B$45,'Вставить отчет '!$H:$H),SUMIF('Вставить отчет '!$P:$P,$C$43&amp;"-"&amp;AV$44&amp;"-"&amp;$B$45,'Вставить отчет '!$H:$H)),0)</f>
        <v>0</v>
      </c>
      <c r="AW45" s="29">
        <f>IFERROR(IF(SUMIF('Вставить отчет '!$P:$P,$C$43&amp;"-"&amp;AW$44&amp;"-"&amp;$B$45,'Вставить отчет '!$H:$H)&gt;VLOOKUP($C$43&amp;"-"&amp;AW$44&amp;"-"&amp;$B$45,'Вставить отчет '!$P:$S,4,0),SUMIF('Вставить отчет '!$P:$P,$C$43&amp;"-"&amp;AW$44&amp;"-"&amp;$B$45,'Вставить отчет '!$H:$H),SUMIF('Вставить отчет '!$P:$P,$C$43&amp;"-"&amp;AW$44&amp;"-"&amp;$B$45,'Вставить отчет '!$H:$H)),0)</f>
        <v>0</v>
      </c>
      <c r="AX45" s="29">
        <f>IFERROR(IF(SUMIF('Вставить отчет '!$P:$P,$C$43&amp;"-"&amp;AX$44&amp;"-"&amp;$B$45,'Вставить отчет '!$H:$H)&gt;VLOOKUP($C$43&amp;"-"&amp;AX$44&amp;"-"&amp;$B$45,'Вставить отчет '!$P:$S,4,0),SUMIF('Вставить отчет '!$P:$P,$C$43&amp;"-"&amp;AX$44&amp;"-"&amp;$B$45,'Вставить отчет '!$H:$H),SUMIF('Вставить отчет '!$P:$P,$C$43&amp;"-"&amp;AX$44&amp;"-"&amp;$B$45,'Вставить отчет '!$H:$H)),0)</f>
        <v>0</v>
      </c>
      <c r="AY45" s="29">
        <f>IFERROR(IF(SUMIF('Вставить отчет '!$P:$P,$C$43&amp;"-"&amp;AY$44&amp;"-"&amp;$B$45,'Вставить отчет '!$H:$H)&gt;VLOOKUP($C$43&amp;"-"&amp;AY$44&amp;"-"&amp;$B$45,'Вставить отчет '!$P:$S,4,0),SUMIF('Вставить отчет '!$P:$P,$C$43&amp;"-"&amp;AY$44&amp;"-"&amp;$B$45,'Вставить отчет '!$H:$H),SUMIF('Вставить отчет '!$P:$P,$C$43&amp;"-"&amp;AY$44&amp;"-"&amp;$B$45,'Вставить отчет '!$H:$H)),0)</f>
        <v>0</v>
      </c>
      <c r="AZ45" s="29">
        <f>IFERROR(IF(SUMIF('Вставить отчет '!$P:$P,$C$43&amp;"-"&amp;AZ$44&amp;"-"&amp;$B$45,'Вставить отчет '!$H:$H)&gt;VLOOKUP($C$43&amp;"-"&amp;AZ$44&amp;"-"&amp;$B$45,'Вставить отчет '!$P:$S,4,0),SUMIF('Вставить отчет '!$P:$P,$C$43&amp;"-"&amp;AZ$44&amp;"-"&amp;$B$45,'Вставить отчет '!$H:$H),SUMIF('Вставить отчет '!$P:$P,$C$43&amp;"-"&amp;AZ$44&amp;"-"&amp;$B$45,'Вставить отчет '!$H:$H)),0)</f>
        <v>0</v>
      </c>
      <c r="BA45" s="29">
        <f>IFERROR(IF(SUMIF('Вставить отчет '!$P:$P,$C$43&amp;"-"&amp;BA$44&amp;"-"&amp;$B$45,'Вставить отчет '!$H:$H)&gt;VLOOKUP($C$43&amp;"-"&amp;BA$44&amp;"-"&amp;$B$45,'Вставить отчет '!$P:$S,4,0),SUMIF('Вставить отчет '!$P:$P,$C$43&amp;"-"&amp;BA$44&amp;"-"&amp;$B$45,'Вставить отчет '!$H:$H),SUMIF('Вставить отчет '!$P:$P,$C$43&amp;"-"&amp;BA$44&amp;"-"&amp;$B$45,'Вставить отчет '!$H:$H)),0)</f>
        <v>0</v>
      </c>
      <c r="BB45" s="29">
        <f>IFERROR(IF(SUMIF('Вставить отчет '!$P:$P,$C$43&amp;"-"&amp;BB$44&amp;"-"&amp;$B$45,'Вставить отчет '!$H:$H)&gt;VLOOKUP($C$43&amp;"-"&amp;BB$44&amp;"-"&amp;$B$45,'Вставить отчет '!$P:$S,4,0),SUMIF('Вставить отчет '!$P:$P,$C$43&amp;"-"&amp;BB$44&amp;"-"&amp;$B$45,'Вставить отчет '!$H:$H),SUMIF('Вставить отчет '!$P:$P,$C$43&amp;"-"&amp;BB$44&amp;"-"&amp;$B$45,'Вставить отчет '!$H:$H)),0)</f>
        <v>0</v>
      </c>
      <c r="BC45" s="29">
        <f>IFERROR(IF(SUMIF('Вставить отчет '!$P:$P,$C$43&amp;"-"&amp;BC$44&amp;"-"&amp;$B$45,'Вставить отчет '!$H:$H)&gt;VLOOKUP($C$43&amp;"-"&amp;BC$44&amp;"-"&amp;$B$45,'Вставить отчет '!$P:$S,4,0),SUMIF('Вставить отчет '!$P:$P,$C$43&amp;"-"&amp;BC$44&amp;"-"&amp;$B$45,'Вставить отчет '!$H:$H),SUMIF('Вставить отчет '!$P:$P,$C$43&amp;"-"&amp;BC$44&amp;"-"&amp;$B$45,'Вставить отчет '!$H:$H)),0)</f>
        <v>0</v>
      </c>
      <c r="BD45" s="29">
        <f>IFERROR(IF(SUMIF('Вставить отчет '!$P:$P,$C$43&amp;"-"&amp;BD$44&amp;"-"&amp;$B$45,'Вставить отчет '!$H:$H)&gt;VLOOKUP($C$43&amp;"-"&amp;BD$44&amp;"-"&amp;$B$45,'Вставить отчет '!$P:$S,4,0),SUMIF('Вставить отчет '!$P:$P,$C$43&amp;"-"&amp;BD$44&amp;"-"&amp;$B$45,'Вставить отчет '!$H:$H),SUMIF('Вставить отчет '!$P:$P,$C$43&amp;"-"&amp;BD$44&amp;"-"&amp;$B$45,'Вставить отчет '!$H:$H)),0)</f>
        <v>2</v>
      </c>
      <c r="BE45" s="29">
        <f>IFERROR(IF(SUMIF('Вставить отчет '!$P:$P,$C$43&amp;"-"&amp;BE$44&amp;"-"&amp;$B$45,'Вставить отчет '!$H:$H)&gt;VLOOKUP($C$43&amp;"-"&amp;BE$44&amp;"-"&amp;$B$45,'Вставить отчет '!$P:$S,4,0),SUMIF('Вставить отчет '!$P:$P,$C$43&amp;"-"&amp;BE$44&amp;"-"&amp;$B$45,'Вставить отчет '!$H:$H),SUMIF('Вставить отчет '!$P:$P,$C$43&amp;"-"&amp;BE$44&amp;"-"&amp;$B$45,'Вставить отчет '!$H:$H)),0)</f>
        <v>0</v>
      </c>
      <c r="BF45" s="29">
        <f>IFERROR(IF(SUMIF('Вставить отчет '!$P:$P,$C$43&amp;"-"&amp;BF$44&amp;"-"&amp;$B$45,'Вставить отчет '!$H:$H)&gt;VLOOKUP($C$43&amp;"-"&amp;BF$44&amp;"-"&amp;$B$45,'Вставить отчет '!$P:$S,4,0),SUMIF('Вставить отчет '!$P:$P,$C$43&amp;"-"&amp;BF$44&amp;"-"&amp;$B$45,'Вставить отчет '!$H:$H),SUMIF('Вставить отчет '!$P:$P,$C$43&amp;"-"&amp;BF$44&amp;"-"&amp;$B$45,'Вставить отчет '!$H:$H)),0)</f>
        <v>2</v>
      </c>
      <c r="BG45" s="29">
        <f>IFERROR(IF(SUMIF('Вставить отчет '!$P:$P,$C$43&amp;"-"&amp;BG$44&amp;"-"&amp;$B$45,'Вставить отчет '!$H:$H)&gt;VLOOKUP($C$43&amp;"-"&amp;BG$44&amp;"-"&amp;$B$45,'Вставить отчет '!$P:$S,4,0),SUMIF('Вставить отчет '!$P:$P,$C$43&amp;"-"&amp;BG$44&amp;"-"&amp;$B$45,'Вставить отчет '!$H:$H),SUMIF('Вставить отчет '!$P:$P,$C$43&amp;"-"&amp;BG$44&amp;"-"&amp;$B$45,'Вставить отчет '!$H:$H)),0)</f>
        <v>0</v>
      </c>
      <c r="BH45" s="29">
        <f>IFERROR(IF(SUMIF('Вставить отчет '!$P:$P,$C$43&amp;"-"&amp;BH$44&amp;"-"&amp;$B$45,'Вставить отчет '!$H:$H)&gt;VLOOKUP($C$43&amp;"-"&amp;BH$44&amp;"-"&amp;$B$45,'Вставить отчет '!$P:$S,4,0),SUMIF('Вставить отчет '!$P:$P,$C$43&amp;"-"&amp;BH$44&amp;"-"&amp;$B$45,'Вставить отчет '!$H:$H),SUMIF('Вставить отчет '!$P:$P,$C$43&amp;"-"&amp;BH$44&amp;"-"&amp;$B$45,'Вставить отчет '!$H:$H)),0)</f>
        <v>0</v>
      </c>
      <c r="BI45" s="29">
        <f>IFERROR(IF(SUMIF('Вставить отчет '!$P:$P,$C$43&amp;"-"&amp;BI$44&amp;"-"&amp;$B$45,'Вставить отчет '!$H:$H)&gt;VLOOKUP($C$43&amp;"-"&amp;BI$44&amp;"-"&amp;$B$45,'Вставить отчет '!$P:$S,4,0),SUMIF('Вставить отчет '!$P:$P,$C$43&amp;"-"&amp;BI$44&amp;"-"&amp;$B$45,'Вставить отчет '!$H:$H),SUMIF('Вставить отчет '!$P:$P,$C$43&amp;"-"&amp;BI$44&amp;"-"&amp;$B$45,'Вставить отчет '!$H:$H)),0)</f>
        <v>2</v>
      </c>
      <c r="BJ45" s="29">
        <f>IFERROR(IF(SUMIF('Вставить отчет '!$P:$P,$C$43&amp;"-"&amp;BJ$44&amp;"-"&amp;$B$45,'Вставить отчет '!$H:$H)&gt;VLOOKUP($C$43&amp;"-"&amp;BJ$44&amp;"-"&amp;$B$45,'Вставить отчет '!$P:$S,4,0),SUMIF('Вставить отчет '!$P:$P,$C$43&amp;"-"&amp;BJ$44&amp;"-"&amp;$B$45,'Вставить отчет '!$H:$H),SUMIF('Вставить отчет '!$P:$P,$C$43&amp;"-"&amp;BJ$44&amp;"-"&amp;$B$45,'Вставить отчет '!$H:$H)),0)</f>
        <v>2</v>
      </c>
      <c r="BK45" s="29">
        <f>IFERROR(IF(SUMIF('Вставить отчет '!$P:$P,$C$43&amp;"-"&amp;BK$44&amp;"-"&amp;$B$45,'Вставить отчет '!$H:$H)&gt;VLOOKUP($C$43&amp;"-"&amp;BK$44&amp;"-"&amp;$B$45,'Вставить отчет '!$P:$S,4,0),SUMIF('Вставить отчет '!$P:$P,$C$43&amp;"-"&amp;BK$44&amp;"-"&amp;$B$45,'Вставить отчет '!$H:$H),SUMIF('Вставить отчет '!$P:$P,$C$43&amp;"-"&amp;BK$44&amp;"-"&amp;$B$45,'Вставить отчет '!$H:$H)),0)</f>
        <v>0</v>
      </c>
      <c r="BL45" s="29">
        <f>IFERROR(IF(SUMIF('Вставить отчет '!$P:$P,$C$43&amp;"-"&amp;BL$44&amp;"-"&amp;$B$45,'Вставить отчет '!$H:$H)&gt;VLOOKUP($C$43&amp;"-"&amp;BL$44&amp;"-"&amp;$B$45,'Вставить отчет '!$P:$S,4,0),SUMIF('Вставить отчет '!$P:$P,$C$43&amp;"-"&amp;BL$44&amp;"-"&amp;$B$45,'Вставить отчет '!$H:$H),SUMIF('Вставить отчет '!$P:$P,$C$43&amp;"-"&amp;BL$44&amp;"-"&amp;$B$45,'Вставить отчет '!$H:$H)),0)</f>
        <v>0</v>
      </c>
      <c r="BM45" s="29">
        <f>IFERROR(IF(SUMIF('Вставить отчет '!$P:$P,$C$43&amp;"-"&amp;BM$44&amp;"-"&amp;$B$45,'Вставить отчет '!$H:$H)&gt;VLOOKUP($C$43&amp;"-"&amp;BM$44&amp;"-"&amp;$B$45,'Вставить отчет '!$P:$S,4,0),SUMIF('Вставить отчет '!$P:$P,$C$43&amp;"-"&amp;BM$44&amp;"-"&amp;$B$45,'Вставить отчет '!$H:$H),SUMIF('Вставить отчет '!$P:$P,$C$43&amp;"-"&amp;BM$44&amp;"-"&amp;$B$45,'Вставить отчет '!$H:$H)),0)</f>
        <v>0</v>
      </c>
      <c r="BN45" s="29">
        <f>IFERROR(IF(SUMIF('Вставить отчет '!$P:$P,$C$43&amp;"-"&amp;BN$44&amp;"-"&amp;$B$45,'Вставить отчет '!$H:$H)&gt;VLOOKUP($C$43&amp;"-"&amp;BN$44&amp;"-"&amp;$B$45,'Вставить отчет '!$P:$S,4,0),SUMIF('Вставить отчет '!$P:$P,$C$43&amp;"-"&amp;BN$44&amp;"-"&amp;$B$45,'Вставить отчет '!$H:$H),SUMIF('Вставить отчет '!$P:$P,$C$43&amp;"-"&amp;BN$44&amp;"-"&amp;$B$45,'Вставить отчет '!$H:$H)),0)</f>
        <v>0</v>
      </c>
      <c r="BO45" s="29">
        <f>IFERROR(IF(SUMIF('Вставить отчет '!$P:$P,$C$43&amp;"-"&amp;BO$44&amp;"-"&amp;$B$45,'Вставить отчет '!$H:$H)&gt;VLOOKUP($C$43&amp;"-"&amp;BO$44&amp;"-"&amp;$B$45,'Вставить отчет '!$P:$S,4,0),SUMIF('Вставить отчет '!$P:$P,$C$43&amp;"-"&amp;BO$44&amp;"-"&amp;$B$45,'Вставить отчет '!$H:$H),SUMIF('Вставить отчет '!$P:$P,$C$43&amp;"-"&amp;BO$44&amp;"-"&amp;$B$45,'Вставить отчет '!$H:$H)),0)</f>
        <v>0</v>
      </c>
      <c r="BP45" s="29">
        <f>IFERROR(IF(SUMIF('Вставить отчет '!$P:$P,$C$43&amp;"-"&amp;BP$44&amp;"-"&amp;$B$45,'Вставить отчет '!$H:$H)&gt;VLOOKUP($C$43&amp;"-"&amp;BP$44&amp;"-"&amp;$B$45,'Вставить отчет '!$P:$S,4,0),SUMIF('Вставить отчет '!$P:$P,$C$43&amp;"-"&amp;BP$44&amp;"-"&amp;$B$45,'Вставить отчет '!$H:$H),SUMIF('Вставить отчет '!$P:$P,$C$43&amp;"-"&amp;BP$44&amp;"-"&amp;$B$45,'Вставить отчет '!$H:$H)),0)</f>
        <v>0</v>
      </c>
      <c r="BQ45" s="29">
        <f>IFERROR(IF(SUMIF('Вставить отчет '!$P:$P,$C$43&amp;"-"&amp;BQ$44&amp;"-"&amp;$B$45,'Вставить отчет '!$H:$H)&gt;VLOOKUP($C$43&amp;"-"&amp;BQ$44&amp;"-"&amp;$B$45,'Вставить отчет '!$P:$S,4,0),SUMIF('Вставить отчет '!$P:$P,$C$43&amp;"-"&amp;BQ$44&amp;"-"&amp;$B$45,'Вставить отчет '!$H:$H),SUMIF('Вставить отчет '!$P:$P,$C$43&amp;"-"&amp;BQ$44&amp;"-"&amp;$B$45,'Вставить отчет '!$H:$H)),0)</f>
        <v>0</v>
      </c>
      <c r="BR45" s="29">
        <f>IFERROR(IF(SUMIF('Вставить отчет '!$P:$P,$C$43&amp;"-"&amp;BR$44&amp;"-"&amp;$B$45,'Вставить отчет '!$H:$H)&gt;VLOOKUP($C$43&amp;"-"&amp;BR$44&amp;"-"&amp;$B$45,'Вставить отчет '!$P:$S,4,0),SUMIF('Вставить отчет '!$P:$P,$C$43&amp;"-"&amp;BR$44&amp;"-"&amp;$B$45,'Вставить отчет '!$H:$H),SUMIF('Вставить отчет '!$P:$P,$C$43&amp;"-"&amp;BR$44&amp;"-"&amp;$B$45,'Вставить отчет '!$H:$H)),0)</f>
        <v>0</v>
      </c>
      <c r="BS45" s="29">
        <f>IFERROR(IF(SUMIF('Вставить отчет '!$P:$P,$C$43&amp;"-"&amp;BS$44&amp;"-"&amp;$B$45,'Вставить отчет '!$H:$H)&gt;VLOOKUP($C$43&amp;"-"&amp;BS$44&amp;"-"&amp;$B$45,'Вставить отчет '!$P:$S,4,0),SUMIF('Вставить отчет '!$P:$P,$C$43&amp;"-"&amp;BS$44&amp;"-"&amp;$B$45,'Вставить отчет '!$H:$H),SUMIF('Вставить отчет '!$P:$P,$C$43&amp;"-"&amp;BS$44&amp;"-"&amp;$B$45,'Вставить отчет '!$H:$H)),0)</f>
        <v>12</v>
      </c>
      <c r="BT45" s="29">
        <f>IFERROR(IF(SUMIF('Вставить отчет '!$P:$P,$C$43&amp;"-"&amp;BT$44&amp;"-"&amp;$B$45,'Вставить отчет '!$H:$H)&gt;VLOOKUP($C$43&amp;"-"&amp;BT$44&amp;"-"&amp;$B$45,'Вставить отчет '!$P:$S,4,0),SUMIF('Вставить отчет '!$P:$P,$C$43&amp;"-"&amp;BT$44&amp;"-"&amp;$B$45,'Вставить отчет '!$H:$H),SUMIF('Вставить отчет '!$P:$P,$C$43&amp;"-"&amp;BT$44&amp;"-"&amp;$B$45,'Вставить отчет '!$H:$H)),0)</f>
        <v>0</v>
      </c>
      <c r="BU45" s="29">
        <f>IFERROR(IF(SUMIF('Вставить отчет '!$P:$P,$C$43&amp;"-"&amp;BU$44&amp;"-"&amp;$B$45,'Вставить отчет '!$H:$H)&gt;VLOOKUP($C$43&amp;"-"&amp;BU$44&amp;"-"&amp;$B$45,'Вставить отчет '!$P:$S,4,0),SUMIF('Вставить отчет '!$P:$P,$C$43&amp;"-"&amp;BU$44&amp;"-"&amp;$B$45,'Вставить отчет '!$H:$H),SUMIF('Вставить отчет '!$P:$P,$C$43&amp;"-"&amp;BU$44&amp;"-"&amp;$B$45,'Вставить отчет '!$H:$H)),0)</f>
        <v>5</v>
      </c>
      <c r="BV45" s="29">
        <f>IFERROR(IF(SUMIF('Вставить отчет '!$P:$P,$C$43&amp;"-"&amp;BV$44&amp;"-"&amp;$B$45,'Вставить отчет '!$H:$H)&gt;VLOOKUP($C$43&amp;"-"&amp;BV$44&amp;"-"&amp;$B$45,'Вставить отчет '!$P:$S,4,0),SUMIF('Вставить отчет '!$P:$P,$C$43&amp;"-"&amp;BV$44&amp;"-"&amp;$B$45,'Вставить отчет '!$H:$H),SUMIF('Вставить отчет '!$P:$P,$C$43&amp;"-"&amp;BV$44&amp;"-"&amp;$B$45,'Вставить отчет '!$H:$H)),0)</f>
        <v>0</v>
      </c>
      <c r="BW45" s="29">
        <f>IFERROR(IF(SUMIF('Вставить отчет '!$P:$P,$C$43&amp;"-"&amp;BW$44&amp;"-"&amp;$B$45,'Вставить отчет '!$H:$H)&gt;VLOOKUP($C$43&amp;"-"&amp;BW$44&amp;"-"&amp;$B$45,'Вставить отчет '!$P:$S,4,0),SUMIF('Вставить отчет '!$P:$P,$C$43&amp;"-"&amp;BW$44&amp;"-"&amp;$B$45,'Вставить отчет '!$H:$H),SUMIF('Вставить отчет '!$P:$P,$C$43&amp;"-"&amp;BW$44&amp;"-"&amp;$B$45,'Вставить отчет '!$H:$H)),0)</f>
        <v>0</v>
      </c>
      <c r="BX45" s="29">
        <f>IFERROR(IF(SUMIF('Вставить отчет '!$P:$P,$C$43&amp;"-"&amp;BX$44&amp;"-"&amp;$B$45,'Вставить отчет '!$H:$H)&gt;VLOOKUP($C$43&amp;"-"&amp;BX$44&amp;"-"&amp;$B$45,'Вставить отчет '!$P:$S,4,0),SUMIF('Вставить отчет '!$P:$P,$C$43&amp;"-"&amp;BX$44&amp;"-"&amp;$B$45,'Вставить отчет '!$H:$H),SUMIF('Вставить отчет '!$P:$P,$C$43&amp;"-"&amp;BX$44&amp;"-"&amp;$B$45,'Вставить отчет '!$H:$H)),0)</f>
        <v>0</v>
      </c>
      <c r="BY45" s="29">
        <f>IFERROR(IF(SUMIF('Вставить отчет '!$P:$P,$C$43&amp;"-"&amp;BY$44&amp;"-"&amp;$B$45,'Вставить отчет '!$H:$H)&gt;VLOOKUP($C$43&amp;"-"&amp;BY$44&amp;"-"&amp;$B$45,'Вставить отчет '!$P:$S,4,0),SUMIF('Вставить отчет '!$P:$P,$C$43&amp;"-"&amp;BY$44&amp;"-"&amp;$B$45,'Вставить отчет '!$H:$H),SUMIF('Вставить отчет '!$P:$P,$C$43&amp;"-"&amp;BY$44&amp;"-"&amp;$B$45,'Вставить отчет '!$H:$H)),0)</f>
        <v>0</v>
      </c>
      <c r="BZ45" s="29">
        <f>IFERROR(IF(SUMIF('Вставить отчет '!$P:$P,$C$43&amp;"-"&amp;BZ$44&amp;"-"&amp;$B$45,'Вставить отчет '!$H:$H)&gt;VLOOKUP($C$43&amp;"-"&amp;BZ$44&amp;"-"&amp;$B$45,'Вставить отчет '!$P:$S,4,0),SUMIF('Вставить отчет '!$P:$P,$C$43&amp;"-"&amp;BZ$44&amp;"-"&amp;$B$45,'Вставить отчет '!$H:$H),SUMIF('Вставить отчет '!$P:$P,$C$43&amp;"-"&amp;BZ$44&amp;"-"&amp;$B$45,'Вставить отчет '!$H:$H)),0)</f>
        <v>0</v>
      </c>
      <c r="CA45" s="29">
        <f>IFERROR(IF(SUMIF('Вставить отчет '!$P:$P,$C$43&amp;"-"&amp;CA$44&amp;"-"&amp;$B$45,'Вставить отчет '!$H:$H)&gt;VLOOKUP($C$43&amp;"-"&amp;CA$44&amp;"-"&amp;$B$45,'Вставить отчет '!$P:$S,4,0),SUMIF('Вставить отчет '!$P:$P,$C$43&amp;"-"&amp;CA$44&amp;"-"&amp;$B$45,'Вставить отчет '!$H:$H),SUMIF('Вставить отчет '!$P:$P,$C$43&amp;"-"&amp;CA$44&amp;"-"&amp;$B$45,'Вставить отчет '!$H:$H)),0)</f>
        <v>0</v>
      </c>
      <c r="CB45" s="29">
        <f>IFERROR(IF(SUMIF('Вставить отчет '!$P:$P,$C$43&amp;"-"&amp;CB$44&amp;"-"&amp;$B$45,'Вставить отчет '!$H:$H)&gt;VLOOKUP($C$43&amp;"-"&amp;CB$44&amp;"-"&amp;$B$45,'Вставить отчет '!$P:$S,4,0),SUMIF('Вставить отчет '!$P:$P,$C$43&amp;"-"&amp;CB$44&amp;"-"&amp;$B$45,'Вставить отчет '!$H:$H),SUMIF('Вставить отчет '!$P:$P,$C$43&amp;"-"&amp;CB$44&amp;"-"&amp;$B$45,'Вставить отчет '!$H:$H)),0)</f>
        <v>3</v>
      </c>
      <c r="CC45" s="29">
        <f>IFERROR(IF(SUMIF('Вставить отчет '!$P:$P,$C$43&amp;"-"&amp;CC$44&amp;"-"&amp;$B$45,'Вставить отчет '!$H:$H)&gt;VLOOKUP($C$43&amp;"-"&amp;CC$44&amp;"-"&amp;$B$45,'Вставить отчет '!$P:$S,4,0),SUMIF('Вставить отчет '!$P:$P,$C$43&amp;"-"&amp;CC$44&amp;"-"&amp;$B$45,'Вставить отчет '!$H:$H),SUMIF('Вставить отчет '!$P:$P,$C$43&amp;"-"&amp;CC$44&amp;"-"&amp;$B$45,'Вставить отчет '!$H:$H)),0)</f>
        <v>0</v>
      </c>
      <c r="CD45" s="29">
        <f>IFERROR(IF(SUMIF('Вставить отчет '!$P:$P,$C$43&amp;"-"&amp;CD$44&amp;"-"&amp;$B$45,'Вставить отчет '!$H:$H)&gt;VLOOKUP($C$43&amp;"-"&amp;CD$44&amp;"-"&amp;$B$45,'Вставить отчет '!$P:$S,4,0),SUMIF('Вставить отчет '!$P:$P,$C$43&amp;"-"&amp;CD$44&amp;"-"&amp;$B$45,'Вставить отчет '!$H:$H),SUMIF('Вставить отчет '!$P:$P,$C$43&amp;"-"&amp;CD$44&amp;"-"&amp;$B$45,'Вставить отчет '!$H:$H)),0)</f>
        <v>0</v>
      </c>
      <c r="CE45" s="29">
        <f>IFERROR(IF(SUMIF('Вставить отчет '!$P:$P,$C$43&amp;"-"&amp;CE$44&amp;"-"&amp;$B$45,'Вставить отчет '!$H:$H)&gt;VLOOKUP($C$43&amp;"-"&amp;CE$44&amp;"-"&amp;$B$45,'Вставить отчет '!$P:$S,4,0),SUMIF('Вставить отчет '!$P:$P,$C$43&amp;"-"&amp;CE$44&amp;"-"&amp;$B$45,'Вставить отчет '!$H:$H),SUMIF('Вставить отчет '!$P:$P,$C$43&amp;"-"&amp;CE$44&amp;"-"&amp;$B$45,'Вставить отчет '!$H:$H)),0)</f>
        <v>0</v>
      </c>
      <c r="CF45" s="29">
        <f>IFERROR(IF(SUMIF('Вставить отчет '!$P:$P,$C$43&amp;"-"&amp;CF$44&amp;"-"&amp;$B$45,'Вставить отчет '!$H:$H)&gt;VLOOKUP($C$43&amp;"-"&amp;CF$44&amp;"-"&amp;$B$45,'Вставить отчет '!$P:$S,4,0),SUMIF('Вставить отчет '!$P:$P,$C$43&amp;"-"&amp;CF$44&amp;"-"&amp;$B$45,'Вставить отчет '!$H:$H),SUMIF('Вставить отчет '!$P:$P,$C$43&amp;"-"&amp;CF$44&amp;"-"&amp;$B$45,'Вставить отчет '!$H:$H)),0)</f>
        <v>1</v>
      </c>
      <c r="CG45" s="29">
        <f>IFERROR(IF(SUMIF('Вставить отчет '!$P:$P,$C$43&amp;"-"&amp;CG$44&amp;"-"&amp;$B$45,'Вставить отчет '!$H:$H)&gt;VLOOKUP($C$43&amp;"-"&amp;CG$44&amp;"-"&amp;$B$45,'Вставить отчет '!$P:$S,4,0),SUMIF('Вставить отчет '!$P:$P,$C$43&amp;"-"&amp;CG$44&amp;"-"&amp;$B$45,'Вставить отчет '!$H:$H),SUMIF('Вставить отчет '!$P:$P,$C$43&amp;"-"&amp;CG$44&amp;"-"&amp;$B$45,'Вставить отчет '!$H:$H)),0)</f>
        <v>0</v>
      </c>
      <c r="CH45" s="29">
        <f>IFERROR(IF(SUMIF('Вставить отчет '!$P:$P,$C$43&amp;"-"&amp;CH$44&amp;"-"&amp;$B$45,'Вставить отчет '!$H:$H)&gt;VLOOKUP($C$43&amp;"-"&amp;CH$44&amp;"-"&amp;$B$45,'Вставить отчет '!$P:$S,4,0),SUMIF('Вставить отчет '!$P:$P,$C$43&amp;"-"&amp;CH$44&amp;"-"&amp;$B$45,'Вставить отчет '!$H:$H),SUMIF('Вставить отчет '!$P:$P,$C$43&amp;"-"&amp;CH$44&amp;"-"&amp;$B$45,'Вставить отчет '!$H:$H)),0)</f>
        <v>0</v>
      </c>
      <c r="CI45" s="29">
        <f>IFERROR(IF(SUMIF('Вставить отчет '!$P:$P,$C$43&amp;"-"&amp;CI$44&amp;"-"&amp;$B$45,'Вставить отчет '!$H:$H)&gt;VLOOKUP($C$43&amp;"-"&amp;CI$44&amp;"-"&amp;$B$45,'Вставить отчет '!$P:$S,4,0),SUMIF('Вставить отчет '!$P:$P,$C$43&amp;"-"&amp;CI$44&amp;"-"&amp;$B$45,'Вставить отчет '!$H:$H),SUMIF('Вставить отчет '!$P:$P,$C$43&amp;"-"&amp;CI$44&amp;"-"&amp;$B$45,'Вставить отчет '!$H:$H)),0)</f>
        <v>0</v>
      </c>
      <c r="CJ45" s="29">
        <f>IFERROR(IF(SUMIF('Вставить отчет '!$P:$P,$C$43&amp;"-"&amp;CJ$44&amp;"-"&amp;$B$45,'Вставить отчет '!$H:$H)&gt;VLOOKUP($C$43&amp;"-"&amp;CJ$44&amp;"-"&amp;$B$45,'Вставить отчет '!$P:$S,4,0),SUMIF('Вставить отчет '!$P:$P,$C$43&amp;"-"&amp;CJ$44&amp;"-"&amp;$B$45,'Вставить отчет '!$H:$H),SUMIF('Вставить отчет '!$P:$P,$C$43&amp;"-"&amp;CJ$44&amp;"-"&amp;$B$45,'Вставить отчет '!$H:$H)),0)</f>
        <v>0</v>
      </c>
      <c r="CK45" s="29">
        <f>IFERROR(IF(SUMIF('Вставить отчет '!$P:$P,$C$43&amp;"-"&amp;CK$44&amp;"-"&amp;$B$45,'Вставить отчет '!$H:$H)&gt;VLOOKUP($C$43&amp;"-"&amp;CK$44&amp;"-"&amp;$B$45,'Вставить отчет '!$P:$S,4,0),SUMIF('Вставить отчет '!$P:$P,$C$43&amp;"-"&amp;CK$44&amp;"-"&amp;$B$45,'Вставить отчет '!$H:$H),SUMIF('Вставить отчет '!$P:$P,$C$43&amp;"-"&amp;CK$44&amp;"-"&amp;$B$45,'Вставить отчет '!$H:$H)),0)</f>
        <v>0</v>
      </c>
    </row>
    <row r="49" spans="2:80" ht="15.75" thickBot="1" x14ac:dyDescent="0.3"/>
    <row r="50" spans="2:80" ht="29.25" thickBot="1" x14ac:dyDescent="0.3">
      <c r="C50" s="76" t="s">
        <v>573</v>
      </c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8"/>
    </row>
    <row r="51" spans="2:80" ht="24" thickBot="1" x14ac:dyDescent="0.4">
      <c r="C51" s="26" t="s">
        <v>472</v>
      </c>
      <c r="D51" s="26" t="s">
        <v>473</v>
      </c>
      <c r="E51" s="26" t="s">
        <v>474</v>
      </c>
      <c r="F51" s="26" t="s">
        <v>475</v>
      </c>
      <c r="G51" s="26" t="s">
        <v>476</v>
      </c>
      <c r="H51" s="26" t="s">
        <v>477</v>
      </c>
      <c r="I51" s="26" t="s">
        <v>478</v>
      </c>
      <c r="J51" s="26" t="s">
        <v>479</v>
      </c>
      <c r="K51" s="26" t="s">
        <v>480</v>
      </c>
      <c r="L51" s="26" t="s">
        <v>481</v>
      </c>
      <c r="M51" s="26" t="s">
        <v>482</v>
      </c>
      <c r="N51" s="26" t="s">
        <v>483</v>
      </c>
      <c r="O51" s="26" t="s">
        <v>484</v>
      </c>
      <c r="P51" s="26" t="s">
        <v>485</v>
      </c>
      <c r="Q51" s="26" t="s">
        <v>486</v>
      </c>
      <c r="R51" s="26" t="s">
        <v>487</v>
      </c>
      <c r="S51" s="26" t="s">
        <v>488</v>
      </c>
      <c r="T51" s="26" t="s">
        <v>489</v>
      </c>
      <c r="U51" s="26" t="s">
        <v>490</v>
      </c>
      <c r="V51" s="26" t="s">
        <v>491</v>
      </c>
      <c r="W51" s="26" t="s">
        <v>492</v>
      </c>
      <c r="X51" s="26" t="s">
        <v>493</v>
      </c>
      <c r="Y51" s="26" t="s">
        <v>494</v>
      </c>
      <c r="Z51" s="26" t="s">
        <v>495</v>
      </c>
      <c r="AA51" s="26" t="s">
        <v>496</v>
      </c>
      <c r="AB51" s="26" t="s">
        <v>497</v>
      </c>
      <c r="AC51" s="26" t="s">
        <v>498</v>
      </c>
      <c r="AD51" s="26" t="s">
        <v>499</v>
      </c>
      <c r="AE51" s="26" t="s">
        <v>500</v>
      </c>
      <c r="AF51" s="26" t="s">
        <v>501</v>
      </c>
      <c r="AG51" s="26" t="s">
        <v>502</v>
      </c>
      <c r="AH51" s="26" t="s">
        <v>503</v>
      </c>
      <c r="AI51" s="26" t="s">
        <v>504</v>
      </c>
      <c r="AJ51" s="26" t="s">
        <v>505</v>
      </c>
      <c r="AK51" s="26" t="s">
        <v>506</v>
      </c>
      <c r="AL51" s="26" t="s">
        <v>507</v>
      </c>
      <c r="AM51" s="26" t="s">
        <v>508</v>
      </c>
      <c r="AN51" s="26" t="s">
        <v>509</v>
      </c>
      <c r="AO51" s="26" t="s">
        <v>510</v>
      </c>
      <c r="AP51" s="26" t="s">
        <v>468</v>
      </c>
      <c r="AQ51" s="26" t="s">
        <v>469</v>
      </c>
      <c r="AR51" s="26" t="s">
        <v>470</v>
      </c>
      <c r="AS51" s="26" t="s">
        <v>402</v>
      </c>
      <c r="AT51" s="26" t="s">
        <v>403</v>
      </c>
      <c r="AU51" s="26" t="s">
        <v>404</v>
      </c>
      <c r="AV51" s="26" t="s">
        <v>405</v>
      </c>
      <c r="AW51" s="26" t="s">
        <v>406</v>
      </c>
      <c r="AX51" s="26" t="s">
        <v>407</v>
      </c>
      <c r="AY51" s="26" t="s">
        <v>408</v>
      </c>
      <c r="AZ51" s="26" t="s">
        <v>409</v>
      </c>
      <c r="BA51" s="26" t="s">
        <v>410</v>
      </c>
      <c r="BB51" s="26" t="s">
        <v>411</v>
      </c>
      <c r="BC51" s="26" t="s">
        <v>412</v>
      </c>
      <c r="BD51" s="26" t="s">
        <v>413</v>
      </c>
      <c r="BE51" s="26" t="s">
        <v>414</v>
      </c>
      <c r="BF51" s="26" t="s">
        <v>415</v>
      </c>
      <c r="BG51" s="26" t="s">
        <v>416</v>
      </c>
      <c r="BH51" s="26" t="s">
        <v>417</v>
      </c>
      <c r="BI51" s="26" t="s">
        <v>418</v>
      </c>
      <c r="BJ51" s="26" t="s">
        <v>419</v>
      </c>
      <c r="BK51" s="26" t="s">
        <v>420</v>
      </c>
      <c r="BL51" s="26" t="s">
        <v>421</v>
      </c>
      <c r="BM51" s="26" t="s">
        <v>422</v>
      </c>
      <c r="BN51" s="26" t="s">
        <v>423</v>
      </c>
      <c r="BO51" s="26" t="s">
        <v>424</v>
      </c>
      <c r="BP51" s="26" t="s">
        <v>425</v>
      </c>
      <c r="BQ51" s="26" t="s">
        <v>426</v>
      </c>
      <c r="BR51" s="26" t="s">
        <v>427</v>
      </c>
      <c r="BS51" s="26" t="s">
        <v>428</v>
      </c>
      <c r="BT51" s="26" t="s">
        <v>429</v>
      </c>
      <c r="BU51" s="26" t="s">
        <v>430</v>
      </c>
      <c r="BV51" s="26" t="s">
        <v>431</v>
      </c>
      <c r="BW51" s="26" t="s">
        <v>432</v>
      </c>
      <c r="BX51" s="26" t="s">
        <v>433</v>
      </c>
      <c r="BY51" s="26" t="s">
        <v>434</v>
      </c>
      <c r="BZ51" s="26" t="s">
        <v>435</v>
      </c>
      <c r="CA51" s="26" t="s">
        <v>436</v>
      </c>
      <c r="CB51" s="26" t="s">
        <v>437</v>
      </c>
    </row>
    <row r="52" spans="2:80" ht="24" thickBot="1" x14ac:dyDescent="0.4">
      <c r="B52" s="6">
        <v>10</v>
      </c>
      <c r="C52" s="29">
        <f>IFERROR(IF(SUMIF('Вставить отчет '!$P:$P,$C$50&amp;"-"&amp;C$51&amp;"-"&amp;$B$52,'Вставить отчет '!$H:$H)&gt;VLOOKUP($C$50&amp;"-"&amp;C$51&amp;"-"&amp;$B$52,'Вставить отчет '!$P:$S,4,0),SUMIF('Вставить отчет '!$P:$P,$C$50&amp;"-"&amp;C$51&amp;"-"&amp;$B$52,'Вставить отчет '!$H:$H),SUMIF('Вставить отчет '!$P:$P,$C$50&amp;"-"&amp;C$51&amp;"-"&amp;$B$52,'Вставить отчет '!$H:$H)),0)</f>
        <v>0</v>
      </c>
      <c r="D52" s="29">
        <f>IFERROR(IF(SUMIF('Вставить отчет '!$P:$P,$C$50&amp;"-"&amp;D$51&amp;"-"&amp;$B$52,'Вставить отчет '!$H:$H)&gt;VLOOKUP($C$50&amp;"-"&amp;D$51&amp;"-"&amp;$B$52,'Вставить отчет '!$P:$S,4,0),SUMIF('Вставить отчет '!$P:$P,$C$50&amp;"-"&amp;D$51&amp;"-"&amp;$B$52,'Вставить отчет '!$H:$H),SUMIF('Вставить отчет '!$P:$P,$C$50&amp;"-"&amp;D$51&amp;"-"&amp;$B$52,'Вставить отчет '!$H:$H)),0)</f>
        <v>0</v>
      </c>
      <c r="E52" s="29">
        <f>IFERROR(IF(SUMIF('Вставить отчет '!$P:$P,$C$50&amp;"-"&amp;E$51&amp;"-"&amp;$B$52,'Вставить отчет '!$H:$H)&gt;VLOOKUP($C$50&amp;"-"&amp;E$51&amp;"-"&amp;$B$52,'Вставить отчет '!$P:$S,4,0),SUMIF('Вставить отчет '!$P:$P,$C$50&amp;"-"&amp;E$51&amp;"-"&amp;$B$52,'Вставить отчет '!$H:$H),SUMIF('Вставить отчет '!$P:$P,$C$50&amp;"-"&amp;E$51&amp;"-"&amp;$B$52,'Вставить отчет '!$H:$H)),0)</f>
        <v>0</v>
      </c>
      <c r="F52" s="29">
        <f>IFERROR(IF(SUMIF('Вставить отчет '!$P:$P,$C$50&amp;"-"&amp;F$51&amp;"-"&amp;$B$52,'Вставить отчет '!$H:$H)&gt;VLOOKUP($C$50&amp;"-"&amp;F$51&amp;"-"&amp;$B$52,'Вставить отчет '!$P:$S,4,0),SUMIF('Вставить отчет '!$P:$P,$C$50&amp;"-"&amp;F$51&amp;"-"&amp;$B$52,'Вставить отчет '!$H:$H),SUMIF('Вставить отчет '!$P:$P,$C$50&amp;"-"&amp;F$51&amp;"-"&amp;$B$52,'Вставить отчет '!$H:$H)),0)</f>
        <v>0</v>
      </c>
      <c r="G52" s="29">
        <f>IFERROR(IF(SUMIF('Вставить отчет '!$P:$P,$C$50&amp;"-"&amp;G$51&amp;"-"&amp;$B$52,'Вставить отчет '!$H:$H)&gt;VLOOKUP($C$50&amp;"-"&amp;G$51&amp;"-"&amp;$B$52,'Вставить отчет '!$P:$S,4,0),SUMIF('Вставить отчет '!$P:$P,$C$50&amp;"-"&amp;G$51&amp;"-"&amp;$B$52,'Вставить отчет '!$H:$H),SUMIF('Вставить отчет '!$P:$P,$C$50&amp;"-"&amp;G$51&amp;"-"&amp;$B$52,'Вставить отчет '!$H:$H)),0)</f>
        <v>0</v>
      </c>
      <c r="H52" s="29">
        <f>IFERROR(IF(SUMIF('Вставить отчет '!$P:$P,$C$50&amp;"-"&amp;H$51&amp;"-"&amp;$B$52,'Вставить отчет '!$H:$H)&gt;VLOOKUP($C$50&amp;"-"&amp;H$51&amp;"-"&amp;$B$52,'Вставить отчет '!$P:$S,4,0),SUMIF('Вставить отчет '!$P:$P,$C$50&amp;"-"&amp;H$51&amp;"-"&amp;$B$52,'Вставить отчет '!$H:$H),SUMIF('Вставить отчет '!$P:$P,$C$50&amp;"-"&amp;H$51&amp;"-"&amp;$B$52,'Вставить отчет '!$H:$H)),0)</f>
        <v>0</v>
      </c>
      <c r="I52" s="29">
        <f>IFERROR(IF(SUMIF('Вставить отчет '!$P:$P,$C$50&amp;"-"&amp;I$51&amp;"-"&amp;$B$52,'Вставить отчет '!$H:$H)&gt;VLOOKUP($C$50&amp;"-"&amp;I$51&amp;"-"&amp;$B$52,'Вставить отчет '!$P:$S,4,0),SUMIF('Вставить отчет '!$P:$P,$C$50&amp;"-"&amp;I$51&amp;"-"&amp;$B$52,'Вставить отчет '!$H:$H),SUMIF('Вставить отчет '!$P:$P,$C$50&amp;"-"&amp;I$51&amp;"-"&amp;$B$52,'Вставить отчет '!$H:$H)),0)</f>
        <v>2</v>
      </c>
      <c r="J52" s="29">
        <f>IFERROR(IF(SUMIF('Вставить отчет '!$P:$P,$C$50&amp;"-"&amp;J$51&amp;"-"&amp;$B$52,'Вставить отчет '!$H:$H)&gt;VLOOKUP($C$50&amp;"-"&amp;J$51&amp;"-"&amp;$B$52,'Вставить отчет '!$P:$S,4,0),SUMIF('Вставить отчет '!$P:$P,$C$50&amp;"-"&amp;J$51&amp;"-"&amp;$B$52,'Вставить отчет '!$H:$H),SUMIF('Вставить отчет '!$P:$P,$C$50&amp;"-"&amp;J$51&amp;"-"&amp;$B$52,'Вставить отчет '!$H:$H)),0)</f>
        <v>0</v>
      </c>
      <c r="K52" s="29">
        <f>IFERROR(IF(SUMIF('Вставить отчет '!$P:$P,$C$50&amp;"-"&amp;K$51&amp;"-"&amp;$B$52,'Вставить отчет '!$H:$H)&gt;VLOOKUP($C$50&amp;"-"&amp;K$51&amp;"-"&amp;$B$52,'Вставить отчет '!$P:$S,4,0),SUMIF('Вставить отчет '!$P:$P,$C$50&amp;"-"&amp;K$51&amp;"-"&amp;$B$52,'Вставить отчет '!$H:$H),SUMIF('Вставить отчет '!$P:$P,$C$50&amp;"-"&amp;K$51&amp;"-"&amp;$B$52,'Вставить отчет '!$H:$H)),0)</f>
        <v>0</v>
      </c>
      <c r="L52" s="29">
        <f>IFERROR(IF(SUMIF('Вставить отчет '!$P:$P,$C$50&amp;"-"&amp;L$51&amp;"-"&amp;$B$52,'Вставить отчет '!$H:$H)&gt;VLOOKUP($C$50&amp;"-"&amp;L$51&amp;"-"&amp;$B$52,'Вставить отчет '!$P:$S,4,0),SUMIF('Вставить отчет '!$P:$P,$C$50&amp;"-"&amp;L$51&amp;"-"&amp;$B$52,'Вставить отчет '!$H:$H),SUMIF('Вставить отчет '!$P:$P,$C$50&amp;"-"&amp;L$51&amp;"-"&amp;$B$52,'Вставить отчет '!$H:$H)),0)</f>
        <v>0</v>
      </c>
      <c r="M52" s="29">
        <f>IFERROR(IF(SUMIF('Вставить отчет '!$P:$P,$C$50&amp;"-"&amp;M$51&amp;"-"&amp;$B$52,'Вставить отчет '!$H:$H)&gt;VLOOKUP($C$50&amp;"-"&amp;M$51&amp;"-"&amp;$B$52,'Вставить отчет '!$P:$S,4,0),SUMIF('Вставить отчет '!$P:$P,$C$50&amp;"-"&amp;M$51&amp;"-"&amp;$B$52,'Вставить отчет '!$H:$H),SUMIF('Вставить отчет '!$P:$P,$C$50&amp;"-"&amp;M$51&amp;"-"&amp;$B$52,'Вставить отчет '!$H:$H)),0)</f>
        <v>0</v>
      </c>
      <c r="N52" s="29">
        <f>IFERROR(IF(SUMIF('Вставить отчет '!$P:$P,$C$50&amp;"-"&amp;N$51&amp;"-"&amp;$B$52,'Вставить отчет '!$H:$H)&gt;VLOOKUP($C$50&amp;"-"&amp;N$51&amp;"-"&amp;$B$52,'Вставить отчет '!$P:$S,4,0),SUMIF('Вставить отчет '!$P:$P,$C$50&amp;"-"&amp;N$51&amp;"-"&amp;$B$52,'Вставить отчет '!$H:$H),SUMIF('Вставить отчет '!$P:$P,$C$50&amp;"-"&amp;N$51&amp;"-"&amp;$B$52,'Вставить отчет '!$H:$H)),0)</f>
        <v>0</v>
      </c>
      <c r="O52" s="29">
        <f>IFERROR(IF(SUMIF('Вставить отчет '!$P:$P,$C$50&amp;"-"&amp;O$51&amp;"-"&amp;$B$52,'Вставить отчет '!$H:$H)&gt;VLOOKUP($C$50&amp;"-"&amp;O$51&amp;"-"&amp;$B$52,'Вставить отчет '!$P:$S,4,0),SUMIF('Вставить отчет '!$P:$P,$C$50&amp;"-"&amp;O$51&amp;"-"&amp;$B$52,'Вставить отчет '!$H:$H),SUMIF('Вставить отчет '!$P:$P,$C$50&amp;"-"&amp;O$51&amp;"-"&amp;$B$52,'Вставить отчет '!$H:$H)),0)</f>
        <v>0</v>
      </c>
      <c r="P52" s="29">
        <f>IFERROR(IF(SUMIF('Вставить отчет '!$P:$P,$C$50&amp;"-"&amp;P$51&amp;"-"&amp;$B$52,'Вставить отчет '!$H:$H)&gt;VLOOKUP($C$50&amp;"-"&amp;P$51&amp;"-"&amp;$B$52,'Вставить отчет '!$P:$S,4,0),SUMIF('Вставить отчет '!$P:$P,$C$50&amp;"-"&amp;P$51&amp;"-"&amp;$B$52,'Вставить отчет '!$H:$H),SUMIF('Вставить отчет '!$P:$P,$C$50&amp;"-"&amp;P$51&amp;"-"&amp;$B$52,'Вставить отчет '!$H:$H)),0)</f>
        <v>0</v>
      </c>
      <c r="Q52" s="29">
        <f>IFERROR(IF(SUMIF('Вставить отчет '!$P:$P,$C$50&amp;"-"&amp;Q$51&amp;"-"&amp;$B$52,'Вставить отчет '!$H:$H)&gt;VLOOKUP($C$50&amp;"-"&amp;Q$51&amp;"-"&amp;$B$52,'Вставить отчет '!$P:$S,4,0),SUMIF('Вставить отчет '!$P:$P,$C$50&amp;"-"&amp;Q$51&amp;"-"&amp;$B$52,'Вставить отчет '!$H:$H),SUMIF('Вставить отчет '!$P:$P,$C$50&amp;"-"&amp;Q$51&amp;"-"&amp;$B$52,'Вставить отчет '!$H:$H)),0)</f>
        <v>0</v>
      </c>
      <c r="R52" s="29">
        <f>IFERROR(IF(SUMIF('Вставить отчет '!$P:$P,$C$50&amp;"-"&amp;R$51&amp;"-"&amp;$B$52,'Вставить отчет '!$H:$H)&gt;VLOOKUP($C$50&amp;"-"&amp;R$51&amp;"-"&amp;$B$52,'Вставить отчет '!$P:$S,4,0),SUMIF('Вставить отчет '!$P:$P,$C$50&amp;"-"&amp;R$51&amp;"-"&amp;$B$52,'Вставить отчет '!$H:$H),SUMIF('Вставить отчет '!$P:$P,$C$50&amp;"-"&amp;R$51&amp;"-"&amp;$B$52,'Вставить отчет '!$H:$H)),0)</f>
        <v>3</v>
      </c>
      <c r="S52" s="29">
        <f>IFERROR(IF(SUMIF('Вставить отчет '!$P:$P,$C$50&amp;"-"&amp;S$51&amp;"-"&amp;$B$52,'Вставить отчет '!$H:$H)&gt;VLOOKUP($C$50&amp;"-"&amp;S$51&amp;"-"&amp;$B$52,'Вставить отчет '!$P:$S,4,0),SUMIF('Вставить отчет '!$P:$P,$C$50&amp;"-"&amp;S$51&amp;"-"&amp;$B$52,'Вставить отчет '!$H:$H),SUMIF('Вставить отчет '!$P:$P,$C$50&amp;"-"&amp;S$51&amp;"-"&amp;$B$52,'Вставить отчет '!$H:$H)),0)</f>
        <v>0</v>
      </c>
      <c r="T52" s="29">
        <f>IFERROR(IF(SUMIF('Вставить отчет '!$P:$P,$C$50&amp;"-"&amp;T$51&amp;"-"&amp;$B$52,'Вставить отчет '!$H:$H)&gt;VLOOKUP($C$50&amp;"-"&amp;T$51&amp;"-"&amp;$B$52,'Вставить отчет '!$P:$S,4,0),SUMIF('Вставить отчет '!$P:$P,$C$50&amp;"-"&amp;T$51&amp;"-"&amp;$B$52,'Вставить отчет '!$H:$H),SUMIF('Вставить отчет '!$P:$P,$C$50&amp;"-"&amp;T$51&amp;"-"&amp;$B$52,'Вставить отчет '!$H:$H)),0)</f>
        <v>0</v>
      </c>
      <c r="U52" s="29">
        <f>IFERROR(IF(SUMIF('Вставить отчет '!$P:$P,$C$50&amp;"-"&amp;U$51&amp;"-"&amp;$B$52,'Вставить отчет '!$H:$H)&gt;VLOOKUP($C$50&amp;"-"&amp;U$51&amp;"-"&amp;$B$52,'Вставить отчет '!$P:$S,4,0),SUMIF('Вставить отчет '!$P:$P,$C$50&amp;"-"&amp;U$51&amp;"-"&amp;$B$52,'Вставить отчет '!$H:$H),SUMIF('Вставить отчет '!$P:$P,$C$50&amp;"-"&amp;U$51&amp;"-"&amp;$B$52,'Вставить отчет '!$H:$H)),0)</f>
        <v>1</v>
      </c>
      <c r="V52" s="29">
        <f>IFERROR(IF(SUMIF('Вставить отчет '!$P:$P,$C$50&amp;"-"&amp;V$51&amp;"-"&amp;$B$52,'Вставить отчет '!$H:$H)&gt;VLOOKUP($C$50&amp;"-"&amp;V$51&amp;"-"&amp;$B$52,'Вставить отчет '!$P:$S,4,0),SUMIF('Вставить отчет '!$P:$P,$C$50&amp;"-"&amp;V$51&amp;"-"&amp;$B$52,'Вставить отчет '!$H:$H),SUMIF('Вставить отчет '!$P:$P,$C$50&amp;"-"&amp;V$51&amp;"-"&amp;$B$52,'Вставить отчет '!$H:$H)),0)</f>
        <v>3</v>
      </c>
      <c r="W52" s="29">
        <f>IFERROR(IF(SUMIF('Вставить отчет '!$P:$P,$C$50&amp;"-"&amp;W$51&amp;"-"&amp;$B$52,'Вставить отчет '!$H:$H)&gt;VLOOKUP($C$50&amp;"-"&amp;W$51&amp;"-"&amp;$B$52,'Вставить отчет '!$P:$S,4,0),SUMIF('Вставить отчет '!$P:$P,$C$50&amp;"-"&amp;W$51&amp;"-"&amp;$B$52,'Вставить отчет '!$H:$H),SUMIF('Вставить отчет '!$P:$P,$C$50&amp;"-"&amp;W$51&amp;"-"&amp;$B$52,'Вставить отчет '!$H:$H)),0)</f>
        <v>0</v>
      </c>
      <c r="X52" s="29">
        <f>IFERROR(IF(SUMIF('Вставить отчет '!$P:$P,$C$50&amp;"-"&amp;X$51&amp;"-"&amp;$B$52,'Вставить отчет '!$H:$H)&gt;VLOOKUP($C$50&amp;"-"&amp;X$51&amp;"-"&amp;$B$52,'Вставить отчет '!$P:$S,4,0),SUMIF('Вставить отчет '!$P:$P,$C$50&amp;"-"&amp;X$51&amp;"-"&amp;$B$52,'Вставить отчет '!$H:$H),SUMIF('Вставить отчет '!$P:$P,$C$50&amp;"-"&amp;X$51&amp;"-"&amp;$B$52,'Вставить отчет '!$H:$H)),0)</f>
        <v>2</v>
      </c>
      <c r="Y52" s="29">
        <f>IFERROR(IF(SUMIF('Вставить отчет '!$P:$P,$C$50&amp;"-"&amp;Y$51&amp;"-"&amp;$B$52,'Вставить отчет '!$H:$H)&gt;VLOOKUP($C$50&amp;"-"&amp;Y$51&amp;"-"&amp;$B$52,'Вставить отчет '!$P:$S,4,0),SUMIF('Вставить отчет '!$P:$P,$C$50&amp;"-"&amp;Y$51&amp;"-"&amp;$B$52,'Вставить отчет '!$H:$H),SUMIF('Вставить отчет '!$P:$P,$C$50&amp;"-"&amp;Y$51&amp;"-"&amp;$B$52,'Вставить отчет '!$H:$H)),0)</f>
        <v>9</v>
      </c>
      <c r="Z52" s="29">
        <f>IFERROR(IF(SUMIF('Вставить отчет '!$P:$P,$C$50&amp;"-"&amp;Z$51&amp;"-"&amp;$B$52,'Вставить отчет '!$H:$H)&gt;VLOOKUP($C$50&amp;"-"&amp;Z$51&amp;"-"&amp;$B$52,'Вставить отчет '!$P:$S,4,0),SUMIF('Вставить отчет '!$P:$P,$C$50&amp;"-"&amp;Z$51&amp;"-"&amp;$B$52,'Вставить отчет '!$H:$H),SUMIF('Вставить отчет '!$P:$P,$C$50&amp;"-"&amp;Z$51&amp;"-"&amp;$B$52,'Вставить отчет '!$H:$H)),0)</f>
        <v>0</v>
      </c>
      <c r="AA52" s="29">
        <f>IFERROR(IF(SUMIF('Вставить отчет '!$P:$P,$C$50&amp;"-"&amp;AA$51&amp;"-"&amp;$B$52,'Вставить отчет '!$H:$H)&gt;VLOOKUP($C$50&amp;"-"&amp;AA$51&amp;"-"&amp;$B$52,'Вставить отчет '!$P:$S,4,0),SUMIF('Вставить отчет '!$P:$P,$C$50&amp;"-"&amp;AA$51&amp;"-"&amp;$B$52,'Вставить отчет '!$H:$H),SUMIF('Вставить отчет '!$P:$P,$C$50&amp;"-"&amp;AA$51&amp;"-"&amp;$B$52,'Вставить отчет '!$H:$H)),0)</f>
        <v>0</v>
      </c>
      <c r="AB52" s="29">
        <f>IFERROR(IF(SUMIF('Вставить отчет '!$P:$P,$C$50&amp;"-"&amp;AB$51&amp;"-"&amp;$B$52,'Вставить отчет '!$H:$H)&gt;VLOOKUP($C$50&amp;"-"&amp;AB$51&amp;"-"&amp;$B$52,'Вставить отчет '!$P:$S,4,0),SUMIF('Вставить отчет '!$P:$P,$C$50&amp;"-"&amp;AB$51&amp;"-"&amp;$B$52,'Вставить отчет '!$H:$H),SUMIF('Вставить отчет '!$P:$P,$C$50&amp;"-"&amp;AB$51&amp;"-"&amp;$B$52,'Вставить отчет '!$H:$H)),0)</f>
        <v>0</v>
      </c>
      <c r="AC52" s="29">
        <f>IFERROR(IF(SUMIF('Вставить отчет '!$P:$P,$C$50&amp;"-"&amp;AC$51&amp;"-"&amp;$B$52,'Вставить отчет '!$H:$H)&gt;VLOOKUP($C$50&amp;"-"&amp;AC$51&amp;"-"&amp;$B$52,'Вставить отчет '!$P:$S,4,0),SUMIF('Вставить отчет '!$P:$P,$C$50&amp;"-"&amp;AC$51&amp;"-"&amp;$B$52,'Вставить отчет '!$H:$H),SUMIF('Вставить отчет '!$P:$P,$C$50&amp;"-"&amp;AC$51&amp;"-"&amp;$B$52,'Вставить отчет '!$H:$H)),0)</f>
        <v>0</v>
      </c>
      <c r="AD52" s="29">
        <f>IFERROR(IF(SUMIF('Вставить отчет '!$P:$P,$C$50&amp;"-"&amp;AD$51&amp;"-"&amp;$B$52,'Вставить отчет '!$H:$H)&gt;VLOOKUP($C$50&amp;"-"&amp;AD$51&amp;"-"&amp;$B$52,'Вставить отчет '!$P:$S,4,0),SUMIF('Вставить отчет '!$P:$P,$C$50&amp;"-"&amp;AD$51&amp;"-"&amp;$B$52,'Вставить отчет '!$H:$H),SUMIF('Вставить отчет '!$P:$P,$C$50&amp;"-"&amp;AD$51&amp;"-"&amp;$B$52,'Вставить отчет '!$H:$H)),0)</f>
        <v>0</v>
      </c>
      <c r="AE52" s="29">
        <f>IFERROR(IF(SUMIF('Вставить отчет '!$P:$P,$C$50&amp;"-"&amp;AE$51&amp;"-"&amp;$B$52,'Вставить отчет '!$H:$H)&gt;VLOOKUP($C$50&amp;"-"&amp;AE$51&amp;"-"&amp;$B$52,'Вставить отчет '!$P:$S,4,0),SUMIF('Вставить отчет '!$P:$P,$C$50&amp;"-"&amp;AE$51&amp;"-"&amp;$B$52,'Вставить отчет '!$H:$H),SUMIF('Вставить отчет '!$P:$P,$C$50&amp;"-"&amp;AE$51&amp;"-"&amp;$B$52,'Вставить отчет '!$H:$H)),0)</f>
        <v>0</v>
      </c>
      <c r="AF52" s="29">
        <f>IFERROR(IF(SUMIF('Вставить отчет '!$P:$P,$C$50&amp;"-"&amp;AF$51&amp;"-"&amp;$B$52,'Вставить отчет '!$H:$H)&gt;VLOOKUP($C$50&amp;"-"&amp;AF$51&amp;"-"&amp;$B$52,'Вставить отчет '!$P:$S,4,0),SUMIF('Вставить отчет '!$P:$P,$C$50&amp;"-"&amp;AF$51&amp;"-"&amp;$B$52,'Вставить отчет '!$H:$H),SUMIF('Вставить отчет '!$P:$P,$C$50&amp;"-"&amp;AF$51&amp;"-"&amp;$B$52,'Вставить отчет '!$H:$H)),0)</f>
        <v>0</v>
      </c>
      <c r="AG52" s="29">
        <f>IFERROR(IF(SUMIF('Вставить отчет '!$P:$P,$C$50&amp;"-"&amp;AG$51&amp;"-"&amp;$B$52,'Вставить отчет '!$H:$H)&gt;VLOOKUP($C$50&amp;"-"&amp;AG$51&amp;"-"&amp;$B$52,'Вставить отчет '!$P:$S,4,0),SUMIF('Вставить отчет '!$P:$P,$C$50&amp;"-"&amp;AG$51&amp;"-"&amp;$B$52,'Вставить отчет '!$H:$H),SUMIF('Вставить отчет '!$P:$P,$C$50&amp;"-"&amp;AG$51&amp;"-"&amp;$B$52,'Вставить отчет '!$H:$H)),0)</f>
        <v>0</v>
      </c>
      <c r="AH52" s="29">
        <f>IFERROR(IF(SUMIF('Вставить отчет '!$P:$P,$C$50&amp;"-"&amp;AH$51&amp;"-"&amp;$B$52,'Вставить отчет '!$H:$H)&gt;VLOOKUP($C$50&amp;"-"&amp;AH$51&amp;"-"&amp;$B$52,'Вставить отчет '!$P:$S,4,0),SUMIF('Вставить отчет '!$P:$P,$C$50&amp;"-"&amp;AH$51&amp;"-"&amp;$B$52,'Вставить отчет '!$H:$H),SUMIF('Вставить отчет '!$P:$P,$C$50&amp;"-"&amp;AH$51&amp;"-"&amp;$B$52,'Вставить отчет '!$H:$H)),0)</f>
        <v>0</v>
      </c>
      <c r="AI52" s="29">
        <f>IFERROR(IF(SUMIF('Вставить отчет '!$P:$P,$C$50&amp;"-"&amp;AI$51&amp;"-"&amp;$B$52,'Вставить отчет '!$H:$H)&gt;VLOOKUP($C$50&amp;"-"&amp;AI$51&amp;"-"&amp;$B$52,'Вставить отчет '!$P:$S,4,0),SUMIF('Вставить отчет '!$P:$P,$C$50&amp;"-"&amp;AI$51&amp;"-"&amp;$B$52,'Вставить отчет '!$H:$H),SUMIF('Вставить отчет '!$P:$P,$C$50&amp;"-"&amp;AI$51&amp;"-"&amp;$B$52,'Вставить отчет '!$H:$H)),0)</f>
        <v>17</v>
      </c>
      <c r="AJ52" s="29">
        <f>IFERROR(IF(SUMIF('Вставить отчет '!$P:$P,$C$50&amp;"-"&amp;AJ$51&amp;"-"&amp;$B$52,'Вставить отчет '!$H:$H)&gt;VLOOKUP($C$50&amp;"-"&amp;AJ$51&amp;"-"&amp;$B$52,'Вставить отчет '!$P:$S,4,0),SUMIF('Вставить отчет '!$P:$P,$C$50&amp;"-"&amp;AJ$51&amp;"-"&amp;$B$52,'Вставить отчет '!$H:$H),SUMIF('Вставить отчет '!$P:$P,$C$50&amp;"-"&amp;AJ$51&amp;"-"&amp;$B$52,'Вставить отчет '!$H:$H)),0)</f>
        <v>18</v>
      </c>
      <c r="AK52" s="29">
        <f>IFERROR(IF(SUMIF('Вставить отчет '!$P:$P,$C$50&amp;"-"&amp;AK$51&amp;"-"&amp;$B$52,'Вставить отчет '!$H:$H)&gt;VLOOKUP($C$50&amp;"-"&amp;AK$51&amp;"-"&amp;$B$52,'Вставить отчет '!$P:$S,4,0),SUMIF('Вставить отчет '!$P:$P,$C$50&amp;"-"&amp;AK$51&amp;"-"&amp;$B$52,'Вставить отчет '!$H:$H),SUMIF('Вставить отчет '!$P:$P,$C$50&amp;"-"&amp;AK$51&amp;"-"&amp;$B$52,'Вставить отчет '!$H:$H)),0)</f>
        <v>1</v>
      </c>
      <c r="AL52" s="29">
        <f>IFERROR(IF(SUMIF('Вставить отчет '!$P:$P,$C$50&amp;"-"&amp;AL$51&amp;"-"&amp;$B$52,'Вставить отчет '!$H:$H)&gt;VLOOKUP($C$50&amp;"-"&amp;AL$51&amp;"-"&amp;$B$52,'Вставить отчет '!$P:$S,4,0),SUMIF('Вставить отчет '!$P:$P,$C$50&amp;"-"&amp;AL$51&amp;"-"&amp;$B$52,'Вставить отчет '!$H:$H),SUMIF('Вставить отчет '!$P:$P,$C$50&amp;"-"&amp;AL$51&amp;"-"&amp;$B$52,'Вставить отчет '!$H:$H)),0)</f>
        <v>1</v>
      </c>
      <c r="AM52" s="29">
        <f>IFERROR(IF(SUMIF('Вставить отчет '!$P:$P,$C$50&amp;"-"&amp;AM$51&amp;"-"&amp;$B$52,'Вставить отчет '!$H:$H)&gt;VLOOKUP($C$50&amp;"-"&amp;AM$51&amp;"-"&amp;$B$52,'Вставить отчет '!$P:$S,4,0),SUMIF('Вставить отчет '!$P:$P,$C$50&amp;"-"&amp;AM$51&amp;"-"&amp;$B$52,'Вставить отчет '!$H:$H),SUMIF('Вставить отчет '!$P:$P,$C$50&amp;"-"&amp;AM$51&amp;"-"&amp;$B$52,'Вставить отчет '!$H:$H)),0)</f>
        <v>0</v>
      </c>
      <c r="AN52" s="29">
        <f>IFERROR(IF(SUMIF('Вставить отчет '!$P:$P,$C$50&amp;"-"&amp;AN$51&amp;"-"&amp;$B$52,'Вставить отчет '!$H:$H)&gt;VLOOKUP($C$50&amp;"-"&amp;AN$51&amp;"-"&amp;$B$52,'Вставить отчет '!$P:$S,4,0),SUMIF('Вставить отчет '!$P:$P,$C$50&amp;"-"&amp;AN$51&amp;"-"&amp;$B$52,'Вставить отчет '!$H:$H),SUMIF('Вставить отчет '!$P:$P,$C$50&amp;"-"&amp;AN$51&amp;"-"&amp;$B$52,'Вставить отчет '!$H:$H)),0)</f>
        <v>0</v>
      </c>
      <c r="AO52" s="29">
        <f>IFERROR(IF(SUMIF('Вставить отчет '!$P:$P,$C$50&amp;"-"&amp;AO$51&amp;"-"&amp;$B$52,'Вставить отчет '!$H:$H)&gt;VLOOKUP($C$50&amp;"-"&amp;AO$51&amp;"-"&amp;$B$52,'Вставить отчет '!$P:$S,4,0),SUMIF('Вставить отчет '!$P:$P,$C$50&amp;"-"&amp;AO$51&amp;"-"&amp;$B$52,'Вставить отчет '!$H:$H),SUMIF('Вставить отчет '!$P:$P,$C$50&amp;"-"&amp;AO$51&amp;"-"&amp;$B$52,'Вставить отчет '!$H:$H)),0)</f>
        <v>0</v>
      </c>
      <c r="AP52" s="29">
        <f>IFERROR(IF(SUMIF('Вставить отчет '!$P:$P,$C$50&amp;"-"&amp;AP$51&amp;"-"&amp;$B$52,'Вставить отчет '!$H:$H)&gt;VLOOKUP($C$50&amp;"-"&amp;AP$51&amp;"-"&amp;$B$52,'Вставить отчет '!$P:$S,4,0),SUMIF('Вставить отчет '!$P:$P,$C$50&amp;"-"&amp;AP$51&amp;"-"&amp;$B$52,'Вставить отчет '!$H:$H),SUMIF('Вставить отчет '!$P:$P,$C$50&amp;"-"&amp;AP$51&amp;"-"&amp;$B$52,'Вставить отчет '!$H:$H)),0)</f>
        <v>2</v>
      </c>
      <c r="AQ52" s="29">
        <f>IFERROR(IF(SUMIF('Вставить отчет '!$P:$P,$C$50&amp;"-"&amp;AQ$51&amp;"-"&amp;$B$52,'Вставить отчет '!$H:$H)&gt;VLOOKUP($C$50&amp;"-"&amp;AQ$51&amp;"-"&amp;$B$52,'Вставить отчет '!$P:$S,4,0),SUMIF('Вставить отчет '!$P:$P,$C$50&amp;"-"&amp;AQ$51&amp;"-"&amp;$B$52,'Вставить отчет '!$H:$H),SUMIF('Вставить отчет '!$P:$P,$C$50&amp;"-"&amp;AQ$51&amp;"-"&amp;$B$52,'Вставить отчет '!$H:$H)),0)</f>
        <v>2</v>
      </c>
      <c r="AR52" s="29">
        <f>IFERROR(IF(SUMIF('Вставить отчет '!$P:$P,$C$50&amp;"-"&amp;AR$51&amp;"-"&amp;$B$52,'Вставить отчет '!$H:$H)&gt;VLOOKUP($C$50&amp;"-"&amp;AR$51&amp;"-"&amp;$B$52,'Вставить отчет '!$P:$S,4,0),SUMIF('Вставить отчет '!$P:$P,$C$50&amp;"-"&amp;AR$51&amp;"-"&amp;$B$52,'Вставить отчет '!$H:$H),SUMIF('Вставить отчет '!$P:$P,$C$50&amp;"-"&amp;AR$51&amp;"-"&amp;$B$52,'Вставить отчет '!$H:$H)),0)</f>
        <v>0</v>
      </c>
      <c r="AS52" s="29">
        <f>IFERROR(IF(SUMIF('Вставить отчет '!$P:$P,$C$50&amp;"-"&amp;AS$51&amp;"-"&amp;$B$52,'Вставить отчет '!$H:$H)&gt;VLOOKUP($C$50&amp;"-"&amp;AS$51&amp;"-"&amp;$B$52,'Вставить отчет '!$P:$S,4,0),SUMIF('Вставить отчет '!$P:$P,$C$50&amp;"-"&amp;AS$51&amp;"-"&amp;$B$52,'Вставить отчет '!$H:$H),SUMIF('Вставить отчет '!$P:$P,$C$50&amp;"-"&amp;AS$51&amp;"-"&amp;$B$52,'Вставить отчет '!$H:$H)),0)</f>
        <v>0</v>
      </c>
      <c r="AT52" s="29">
        <f>IFERROR(IF(SUMIF('Вставить отчет '!$P:$P,$C$50&amp;"-"&amp;AT$51&amp;"-"&amp;$B$52,'Вставить отчет '!$H:$H)&gt;VLOOKUP($C$50&amp;"-"&amp;AT$51&amp;"-"&amp;$B$52,'Вставить отчет '!$P:$S,4,0),SUMIF('Вставить отчет '!$P:$P,$C$50&amp;"-"&amp;AT$51&amp;"-"&amp;$B$52,'Вставить отчет '!$H:$H),SUMIF('Вставить отчет '!$P:$P,$C$50&amp;"-"&amp;AT$51&amp;"-"&amp;$B$52,'Вставить отчет '!$H:$H)),0)</f>
        <v>3</v>
      </c>
      <c r="AU52" s="29">
        <f>IFERROR(IF(SUMIF('Вставить отчет '!$P:$P,$C$50&amp;"-"&amp;AU$51&amp;"-"&amp;$B$52,'Вставить отчет '!$H:$H)&gt;VLOOKUP($C$50&amp;"-"&amp;AU$51&amp;"-"&amp;$B$52,'Вставить отчет '!$P:$S,4,0),SUMIF('Вставить отчет '!$P:$P,$C$50&amp;"-"&amp;AU$51&amp;"-"&amp;$B$52,'Вставить отчет '!$H:$H),SUMIF('Вставить отчет '!$P:$P,$C$50&amp;"-"&amp;AU$51&amp;"-"&amp;$B$52,'Вставить отчет '!$H:$H)),0)</f>
        <v>1</v>
      </c>
      <c r="AV52" s="29">
        <f>IFERROR(IF(SUMIF('Вставить отчет '!$P:$P,$C$50&amp;"-"&amp;AV$51&amp;"-"&amp;$B$52,'Вставить отчет '!$H:$H)&gt;VLOOKUP($C$50&amp;"-"&amp;AV$51&amp;"-"&amp;$B$52,'Вставить отчет '!$P:$S,4,0),SUMIF('Вставить отчет '!$P:$P,$C$50&amp;"-"&amp;AV$51&amp;"-"&amp;$B$52,'Вставить отчет '!$H:$H),SUMIF('Вставить отчет '!$P:$P,$C$50&amp;"-"&amp;AV$51&amp;"-"&amp;$B$52,'Вставить отчет '!$H:$H)),0)</f>
        <v>6</v>
      </c>
      <c r="AW52" s="29">
        <f>IFERROR(IF(SUMIF('Вставить отчет '!$P:$P,$C$50&amp;"-"&amp;AW$51&amp;"-"&amp;$B$52,'Вставить отчет '!$H:$H)&gt;VLOOKUP($C$50&amp;"-"&amp;AW$51&amp;"-"&amp;$B$52,'Вставить отчет '!$P:$S,4,0),SUMIF('Вставить отчет '!$P:$P,$C$50&amp;"-"&amp;AW$51&amp;"-"&amp;$B$52,'Вставить отчет '!$H:$H),SUMIF('Вставить отчет '!$P:$P,$C$50&amp;"-"&amp;AW$51&amp;"-"&amp;$B$52,'Вставить отчет '!$H:$H)),0)</f>
        <v>5</v>
      </c>
      <c r="AX52" s="29">
        <f>IFERROR(IF(SUMIF('Вставить отчет '!$P:$P,$C$50&amp;"-"&amp;AX$51&amp;"-"&amp;$B$52,'Вставить отчет '!$H:$H)&gt;VLOOKUP($C$50&amp;"-"&amp;AX$51&amp;"-"&amp;$B$52,'Вставить отчет '!$P:$S,4,0),SUMIF('Вставить отчет '!$P:$P,$C$50&amp;"-"&amp;AX$51&amp;"-"&amp;$B$52,'Вставить отчет '!$H:$H),SUMIF('Вставить отчет '!$P:$P,$C$50&amp;"-"&amp;AX$51&amp;"-"&amp;$B$52,'Вставить отчет '!$H:$H)),0)</f>
        <v>0</v>
      </c>
      <c r="AY52" s="29">
        <f>IFERROR(IF(SUMIF('Вставить отчет '!$P:$P,$C$50&amp;"-"&amp;AY$51&amp;"-"&amp;$B$52,'Вставить отчет '!$H:$H)&gt;VLOOKUP($C$50&amp;"-"&amp;AY$51&amp;"-"&amp;$B$52,'Вставить отчет '!$P:$S,4,0),SUMIF('Вставить отчет '!$P:$P,$C$50&amp;"-"&amp;AY$51&amp;"-"&amp;$B$52,'Вставить отчет '!$H:$H),SUMIF('Вставить отчет '!$P:$P,$C$50&amp;"-"&amp;AY$51&amp;"-"&amp;$B$52,'Вставить отчет '!$H:$H)),0)</f>
        <v>0</v>
      </c>
      <c r="AZ52" s="29">
        <f>IFERROR(IF(SUMIF('Вставить отчет '!$P:$P,$C$50&amp;"-"&amp;AZ$51&amp;"-"&amp;$B$52,'Вставить отчет '!$H:$H)&gt;VLOOKUP($C$50&amp;"-"&amp;AZ$51&amp;"-"&amp;$B$52,'Вставить отчет '!$P:$S,4,0),SUMIF('Вставить отчет '!$P:$P,$C$50&amp;"-"&amp;AZ$51&amp;"-"&amp;$B$52,'Вставить отчет '!$H:$H),SUMIF('Вставить отчет '!$P:$P,$C$50&amp;"-"&amp;AZ$51&amp;"-"&amp;$B$52,'Вставить отчет '!$H:$H)),0)</f>
        <v>2</v>
      </c>
      <c r="BA52" s="29">
        <f>IFERROR(IF(SUMIF('Вставить отчет '!$P:$P,$C$50&amp;"-"&amp;BA$51&amp;"-"&amp;$B$52,'Вставить отчет '!$H:$H)&gt;VLOOKUP($C$50&amp;"-"&amp;BA$51&amp;"-"&amp;$B$52,'Вставить отчет '!$P:$S,4,0),SUMIF('Вставить отчет '!$P:$P,$C$50&amp;"-"&amp;BA$51&amp;"-"&amp;$B$52,'Вставить отчет '!$H:$H),SUMIF('Вставить отчет '!$P:$P,$C$50&amp;"-"&amp;BA$51&amp;"-"&amp;$B$52,'Вставить отчет '!$H:$H)),0)</f>
        <v>0</v>
      </c>
      <c r="BB52" s="29">
        <f>IFERROR(IF(SUMIF('Вставить отчет '!$P:$P,$C$50&amp;"-"&amp;BB$51&amp;"-"&amp;$B$52,'Вставить отчет '!$H:$H)&gt;VLOOKUP($C$50&amp;"-"&amp;BB$51&amp;"-"&amp;$B$52,'Вставить отчет '!$P:$S,4,0),SUMIF('Вставить отчет '!$P:$P,$C$50&amp;"-"&amp;BB$51&amp;"-"&amp;$B$52,'Вставить отчет '!$H:$H),SUMIF('Вставить отчет '!$P:$P,$C$50&amp;"-"&amp;BB$51&amp;"-"&amp;$B$52,'Вставить отчет '!$H:$H)),0)</f>
        <v>0</v>
      </c>
      <c r="BC52" s="29">
        <f>IFERROR(IF(SUMIF('Вставить отчет '!$P:$P,$C$50&amp;"-"&amp;BC$51&amp;"-"&amp;$B$52,'Вставить отчет '!$H:$H)&gt;VLOOKUP($C$50&amp;"-"&amp;BC$51&amp;"-"&amp;$B$52,'Вставить отчет '!$P:$S,4,0),SUMIF('Вставить отчет '!$P:$P,$C$50&amp;"-"&amp;BC$51&amp;"-"&amp;$B$52,'Вставить отчет '!$H:$H),SUMIF('Вставить отчет '!$P:$P,$C$50&amp;"-"&amp;BC$51&amp;"-"&amp;$B$52,'Вставить отчет '!$H:$H)),0)</f>
        <v>1</v>
      </c>
      <c r="BD52" s="29">
        <f>IFERROR(IF(SUMIF('Вставить отчет '!$P:$P,$C$50&amp;"-"&amp;BD$51&amp;"-"&amp;$B$52,'Вставить отчет '!$H:$H)&gt;VLOOKUP($C$50&amp;"-"&amp;BD$51&amp;"-"&amp;$B$52,'Вставить отчет '!$P:$S,4,0),SUMIF('Вставить отчет '!$P:$P,$C$50&amp;"-"&amp;BD$51&amp;"-"&amp;$B$52,'Вставить отчет '!$H:$H),SUMIF('Вставить отчет '!$P:$P,$C$50&amp;"-"&amp;BD$51&amp;"-"&amp;$B$52,'Вставить отчет '!$H:$H)),0)</f>
        <v>1</v>
      </c>
      <c r="BE52" s="29">
        <f>IFERROR(IF(SUMIF('Вставить отчет '!$P:$P,$C$50&amp;"-"&amp;BE$51&amp;"-"&amp;$B$52,'Вставить отчет '!$H:$H)&gt;VLOOKUP($C$50&amp;"-"&amp;BE$51&amp;"-"&amp;$B$52,'Вставить отчет '!$P:$S,4,0),SUMIF('Вставить отчет '!$P:$P,$C$50&amp;"-"&amp;BE$51&amp;"-"&amp;$B$52,'Вставить отчет '!$H:$H),SUMIF('Вставить отчет '!$P:$P,$C$50&amp;"-"&amp;BE$51&amp;"-"&amp;$B$52,'Вставить отчет '!$H:$H)),0)</f>
        <v>0</v>
      </c>
      <c r="BF52" s="29">
        <f>IFERROR(IF(SUMIF('Вставить отчет '!$P:$P,$C$50&amp;"-"&amp;BF$51&amp;"-"&amp;$B$52,'Вставить отчет '!$H:$H)&gt;VLOOKUP($C$50&amp;"-"&amp;BF$51&amp;"-"&amp;$B$52,'Вставить отчет '!$P:$S,4,0),SUMIF('Вставить отчет '!$P:$P,$C$50&amp;"-"&amp;BF$51&amp;"-"&amp;$B$52,'Вставить отчет '!$H:$H),SUMIF('Вставить отчет '!$P:$P,$C$50&amp;"-"&amp;BF$51&amp;"-"&amp;$B$52,'Вставить отчет '!$H:$H)),0)</f>
        <v>0</v>
      </c>
      <c r="BG52" s="29">
        <f>IFERROR(IF(SUMIF('Вставить отчет '!$P:$P,$C$50&amp;"-"&amp;BG$51&amp;"-"&amp;$B$52,'Вставить отчет '!$H:$H)&gt;VLOOKUP($C$50&amp;"-"&amp;BG$51&amp;"-"&amp;$B$52,'Вставить отчет '!$P:$S,4,0),SUMIF('Вставить отчет '!$P:$P,$C$50&amp;"-"&amp;BG$51&amp;"-"&amp;$B$52,'Вставить отчет '!$H:$H),SUMIF('Вставить отчет '!$P:$P,$C$50&amp;"-"&amp;BG$51&amp;"-"&amp;$B$52,'Вставить отчет '!$H:$H)),0)</f>
        <v>0</v>
      </c>
      <c r="BH52" s="29">
        <f>IFERROR(IF(SUMIF('Вставить отчет '!$P:$P,$C$50&amp;"-"&amp;BH$51&amp;"-"&amp;$B$52,'Вставить отчет '!$H:$H)&gt;VLOOKUP($C$50&amp;"-"&amp;BH$51&amp;"-"&amp;$B$52,'Вставить отчет '!$P:$S,4,0),SUMIF('Вставить отчет '!$P:$P,$C$50&amp;"-"&amp;BH$51&amp;"-"&amp;$B$52,'Вставить отчет '!$H:$H),SUMIF('Вставить отчет '!$P:$P,$C$50&amp;"-"&amp;BH$51&amp;"-"&amp;$B$52,'Вставить отчет '!$H:$H)),0)</f>
        <v>4</v>
      </c>
      <c r="BI52" s="29">
        <f>IFERROR(IF(SUMIF('Вставить отчет '!$P:$P,$C$50&amp;"-"&amp;BI$51&amp;"-"&amp;$B$52,'Вставить отчет '!$H:$H)&gt;VLOOKUP($C$50&amp;"-"&amp;BI$51&amp;"-"&amp;$B$52,'Вставить отчет '!$P:$S,4,0),SUMIF('Вставить отчет '!$P:$P,$C$50&amp;"-"&amp;BI$51&amp;"-"&amp;$B$52,'Вставить отчет '!$H:$H),SUMIF('Вставить отчет '!$P:$P,$C$50&amp;"-"&amp;BI$51&amp;"-"&amp;$B$52,'Вставить отчет '!$H:$H)),0)</f>
        <v>0</v>
      </c>
      <c r="BJ52" s="29">
        <f>IFERROR(IF(SUMIF('Вставить отчет '!$P:$P,$C$50&amp;"-"&amp;BJ$51&amp;"-"&amp;$B$52,'Вставить отчет '!$H:$H)&gt;VLOOKUP($C$50&amp;"-"&amp;BJ$51&amp;"-"&amp;$B$52,'Вставить отчет '!$P:$S,4,0),SUMIF('Вставить отчет '!$P:$P,$C$50&amp;"-"&amp;BJ$51&amp;"-"&amp;$B$52,'Вставить отчет '!$H:$H),SUMIF('Вставить отчет '!$P:$P,$C$50&amp;"-"&amp;BJ$51&amp;"-"&amp;$B$52,'Вставить отчет '!$H:$H)),0)</f>
        <v>0</v>
      </c>
      <c r="BK52" s="29">
        <f>IFERROR(IF(SUMIF('Вставить отчет '!$P:$P,$C$50&amp;"-"&amp;BK$51&amp;"-"&amp;$B$52,'Вставить отчет '!$H:$H)&gt;VLOOKUP($C$50&amp;"-"&amp;BK$51&amp;"-"&amp;$B$52,'Вставить отчет '!$P:$S,4,0),SUMIF('Вставить отчет '!$P:$P,$C$50&amp;"-"&amp;BK$51&amp;"-"&amp;$B$52,'Вставить отчет '!$H:$H),SUMIF('Вставить отчет '!$P:$P,$C$50&amp;"-"&amp;BK$51&amp;"-"&amp;$B$52,'Вставить отчет '!$H:$H)),0)</f>
        <v>1</v>
      </c>
      <c r="BL52" s="29">
        <f>IFERROR(IF(SUMIF('Вставить отчет '!$P:$P,$C$50&amp;"-"&amp;BL$51&amp;"-"&amp;$B$52,'Вставить отчет '!$H:$H)&gt;VLOOKUP($C$50&amp;"-"&amp;BL$51&amp;"-"&amp;$B$52,'Вставить отчет '!$P:$S,4,0),SUMIF('Вставить отчет '!$P:$P,$C$50&amp;"-"&amp;BL$51&amp;"-"&amp;$B$52,'Вставить отчет '!$H:$H),SUMIF('Вставить отчет '!$P:$P,$C$50&amp;"-"&amp;BL$51&amp;"-"&amp;$B$52,'Вставить отчет '!$H:$H)),0)</f>
        <v>5</v>
      </c>
      <c r="BM52" s="29">
        <f>IFERROR(IF(SUMIF('Вставить отчет '!$P:$P,$C$50&amp;"-"&amp;BM$51&amp;"-"&amp;$B$52,'Вставить отчет '!$H:$H)&gt;VLOOKUP($C$50&amp;"-"&amp;BM$51&amp;"-"&amp;$B$52,'Вставить отчет '!$P:$S,4,0),SUMIF('Вставить отчет '!$P:$P,$C$50&amp;"-"&amp;BM$51&amp;"-"&amp;$B$52,'Вставить отчет '!$H:$H),SUMIF('Вставить отчет '!$P:$P,$C$50&amp;"-"&amp;BM$51&amp;"-"&amp;$B$52,'Вставить отчет '!$H:$H)),0)</f>
        <v>0</v>
      </c>
      <c r="BN52" s="29">
        <f>IFERROR(IF(SUMIF('Вставить отчет '!$P:$P,$C$50&amp;"-"&amp;BN$51&amp;"-"&amp;$B$52,'Вставить отчет '!$H:$H)&gt;VLOOKUP($C$50&amp;"-"&amp;BN$51&amp;"-"&amp;$B$52,'Вставить отчет '!$P:$S,4,0),SUMIF('Вставить отчет '!$P:$P,$C$50&amp;"-"&amp;BN$51&amp;"-"&amp;$B$52,'Вставить отчет '!$H:$H),SUMIF('Вставить отчет '!$P:$P,$C$50&amp;"-"&amp;BN$51&amp;"-"&amp;$B$52,'Вставить отчет '!$H:$H)),0)</f>
        <v>1</v>
      </c>
      <c r="BO52" s="29">
        <f>IFERROR(IF(SUMIF('Вставить отчет '!$P:$P,$C$50&amp;"-"&amp;BO$51&amp;"-"&amp;$B$52,'Вставить отчет '!$H:$H)&gt;VLOOKUP($C$50&amp;"-"&amp;BO$51&amp;"-"&amp;$B$52,'Вставить отчет '!$P:$S,4,0),SUMIF('Вставить отчет '!$P:$P,$C$50&amp;"-"&amp;BO$51&amp;"-"&amp;$B$52,'Вставить отчет '!$H:$H),SUMIF('Вставить отчет '!$P:$P,$C$50&amp;"-"&amp;BO$51&amp;"-"&amp;$B$52,'Вставить отчет '!$H:$H)),0)</f>
        <v>0</v>
      </c>
      <c r="BP52" s="29">
        <f>IFERROR(IF(SUMIF('Вставить отчет '!$P:$P,$C$50&amp;"-"&amp;BP$51&amp;"-"&amp;$B$52,'Вставить отчет '!$H:$H)&gt;VLOOKUP($C$50&amp;"-"&amp;BP$51&amp;"-"&amp;$B$52,'Вставить отчет '!$P:$S,4,0),SUMIF('Вставить отчет '!$P:$P,$C$50&amp;"-"&amp;BP$51&amp;"-"&amp;$B$52,'Вставить отчет '!$H:$H),SUMIF('Вставить отчет '!$P:$P,$C$50&amp;"-"&amp;BP$51&amp;"-"&amp;$B$52,'Вставить отчет '!$H:$H)),0)</f>
        <v>0</v>
      </c>
      <c r="BQ52" s="29">
        <f>IFERROR(IF(SUMIF('Вставить отчет '!$P:$P,$C$50&amp;"-"&amp;BQ$51&amp;"-"&amp;$B$52,'Вставить отчет '!$H:$H)&gt;VLOOKUP($C$50&amp;"-"&amp;BQ$51&amp;"-"&amp;$B$52,'Вставить отчет '!$P:$S,4,0),SUMIF('Вставить отчет '!$P:$P,$C$50&amp;"-"&amp;BQ$51&amp;"-"&amp;$B$52,'Вставить отчет '!$H:$H),SUMIF('Вставить отчет '!$P:$P,$C$50&amp;"-"&amp;BQ$51&amp;"-"&amp;$B$52,'Вставить отчет '!$H:$H)),0)</f>
        <v>0</v>
      </c>
      <c r="BR52" s="29">
        <f>IFERROR(IF(SUMIF('Вставить отчет '!$P:$P,$C$50&amp;"-"&amp;BR$51&amp;"-"&amp;$B$52,'Вставить отчет '!$H:$H)&gt;VLOOKUP($C$50&amp;"-"&amp;BR$51&amp;"-"&amp;$B$52,'Вставить отчет '!$P:$S,4,0),SUMIF('Вставить отчет '!$P:$P,$C$50&amp;"-"&amp;BR$51&amp;"-"&amp;$B$52,'Вставить отчет '!$H:$H),SUMIF('Вставить отчет '!$P:$P,$C$50&amp;"-"&amp;BR$51&amp;"-"&amp;$B$52,'Вставить отчет '!$H:$H)),0)</f>
        <v>0</v>
      </c>
      <c r="BS52" s="29">
        <f>IFERROR(IF(SUMIF('Вставить отчет '!$P:$P,$C$50&amp;"-"&amp;BS$51&amp;"-"&amp;$B$52,'Вставить отчет '!$H:$H)&gt;VLOOKUP($C$50&amp;"-"&amp;BS$51&amp;"-"&amp;$B$52,'Вставить отчет '!$P:$S,4,0),SUMIF('Вставить отчет '!$P:$P,$C$50&amp;"-"&amp;BS$51&amp;"-"&amp;$B$52,'Вставить отчет '!$H:$H),SUMIF('Вставить отчет '!$P:$P,$C$50&amp;"-"&amp;BS$51&amp;"-"&amp;$B$52,'Вставить отчет '!$H:$H)),0)</f>
        <v>1</v>
      </c>
      <c r="BT52" s="29">
        <f>IFERROR(IF(SUMIF('Вставить отчет '!$P:$P,$C$50&amp;"-"&amp;BT$51&amp;"-"&amp;$B$52,'Вставить отчет '!$H:$H)&gt;VLOOKUP($C$50&amp;"-"&amp;BT$51&amp;"-"&amp;$B$52,'Вставить отчет '!$P:$S,4,0),SUMIF('Вставить отчет '!$P:$P,$C$50&amp;"-"&amp;BT$51&amp;"-"&amp;$B$52,'Вставить отчет '!$H:$H),SUMIF('Вставить отчет '!$P:$P,$C$50&amp;"-"&amp;BT$51&amp;"-"&amp;$B$52,'Вставить отчет '!$H:$H)),0)</f>
        <v>1</v>
      </c>
      <c r="BU52" s="29">
        <f>IFERROR(IF(SUMIF('Вставить отчет '!$P:$P,$C$50&amp;"-"&amp;BU$51&amp;"-"&amp;$B$52,'Вставить отчет '!$H:$H)&gt;VLOOKUP($C$50&amp;"-"&amp;BU$51&amp;"-"&amp;$B$52,'Вставить отчет '!$P:$S,4,0),SUMIF('Вставить отчет '!$P:$P,$C$50&amp;"-"&amp;BU$51&amp;"-"&amp;$B$52,'Вставить отчет '!$H:$H),SUMIF('Вставить отчет '!$P:$P,$C$50&amp;"-"&amp;BU$51&amp;"-"&amp;$B$52,'Вставить отчет '!$H:$H)),0)</f>
        <v>0</v>
      </c>
      <c r="BV52" s="29">
        <f>IFERROR(IF(SUMIF('Вставить отчет '!$P:$P,$C$50&amp;"-"&amp;BV$51&amp;"-"&amp;$B$52,'Вставить отчет '!$H:$H)&gt;VLOOKUP($C$50&amp;"-"&amp;BV$51&amp;"-"&amp;$B$52,'Вставить отчет '!$P:$S,4,0),SUMIF('Вставить отчет '!$P:$P,$C$50&amp;"-"&amp;BV$51&amp;"-"&amp;$B$52,'Вставить отчет '!$H:$H),SUMIF('Вставить отчет '!$P:$P,$C$50&amp;"-"&amp;BV$51&amp;"-"&amp;$B$52,'Вставить отчет '!$H:$H)),0)</f>
        <v>0</v>
      </c>
      <c r="BW52" s="29">
        <f>IFERROR(IF(SUMIF('Вставить отчет '!$P:$P,$C$50&amp;"-"&amp;BW$51&amp;"-"&amp;$B$52,'Вставить отчет '!$H:$H)&gt;VLOOKUP($C$50&amp;"-"&amp;BW$51&amp;"-"&amp;$B$52,'Вставить отчет '!$P:$S,4,0),SUMIF('Вставить отчет '!$P:$P,$C$50&amp;"-"&amp;BW$51&amp;"-"&amp;$B$52,'Вставить отчет '!$H:$H),SUMIF('Вставить отчет '!$P:$P,$C$50&amp;"-"&amp;BW$51&amp;"-"&amp;$B$52,'Вставить отчет '!$H:$H)),0)</f>
        <v>1</v>
      </c>
      <c r="BX52" s="29">
        <f>IFERROR(IF(SUMIF('Вставить отчет '!$P:$P,$C$50&amp;"-"&amp;BX$51&amp;"-"&amp;$B$52,'Вставить отчет '!$H:$H)&gt;VLOOKUP($C$50&amp;"-"&amp;BX$51&amp;"-"&amp;$B$52,'Вставить отчет '!$P:$S,4,0),SUMIF('Вставить отчет '!$P:$P,$C$50&amp;"-"&amp;BX$51&amp;"-"&amp;$B$52,'Вставить отчет '!$H:$H),SUMIF('Вставить отчет '!$P:$P,$C$50&amp;"-"&amp;BX$51&amp;"-"&amp;$B$52,'Вставить отчет '!$H:$H)),0)</f>
        <v>1</v>
      </c>
      <c r="BY52" s="29">
        <f>IFERROR(IF(SUMIF('Вставить отчет '!$P:$P,$C$50&amp;"-"&amp;BY$51&amp;"-"&amp;$B$52,'Вставить отчет '!$H:$H)&gt;VLOOKUP($C$50&amp;"-"&amp;BY$51&amp;"-"&amp;$B$52,'Вставить отчет '!$P:$S,4,0),SUMIF('Вставить отчет '!$P:$P,$C$50&amp;"-"&amp;BY$51&amp;"-"&amp;$B$52,'Вставить отчет '!$H:$H),SUMIF('Вставить отчет '!$P:$P,$C$50&amp;"-"&amp;BY$51&amp;"-"&amp;$B$52,'Вставить отчет '!$H:$H)),0)</f>
        <v>3</v>
      </c>
      <c r="BZ52" s="29">
        <f>IFERROR(IF(SUMIF('Вставить отчет '!$P:$P,$C$50&amp;"-"&amp;BZ$51&amp;"-"&amp;$B$52,'Вставить отчет '!$H:$H)&gt;VLOOKUP($C$50&amp;"-"&amp;BZ$51&amp;"-"&amp;$B$52,'Вставить отчет '!$P:$S,4,0),SUMIF('Вставить отчет '!$P:$P,$C$50&amp;"-"&amp;BZ$51&amp;"-"&amp;$B$52,'Вставить отчет '!$H:$H),SUMIF('Вставить отчет '!$P:$P,$C$50&amp;"-"&amp;BZ$51&amp;"-"&amp;$B$52,'Вставить отчет '!$H:$H)),0)</f>
        <v>0</v>
      </c>
      <c r="CA52" s="29">
        <f>IFERROR(IF(SUMIF('Вставить отчет '!$P:$P,$C$50&amp;"-"&amp;CA$51&amp;"-"&amp;$B$52,'Вставить отчет '!$H:$H)&gt;VLOOKUP($C$50&amp;"-"&amp;CA$51&amp;"-"&amp;$B$52,'Вставить отчет '!$P:$S,4,0),SUMIF('Вставить отчет '!$P:$P,$C$50&amp;"-"&amp;CA$51&amp;"-"&amp;$B$52,'Вставить отчет '!$H:$H),SUMIF('Вставить отчет '!$P:$P,$C$50&amp;"-"&amp;CA$51&amp;"-"&amp;$B$52,'Вставить отчет '!$H:$H)),0)</f>
        <v>0</v>
      </c>
      <c r="CB52" s="29">
        <f>IFERROR(IF(SUMIF('Вставить отчет '!$P:$P,$C$50&amp;"-"&amp;CB$51&amp;"-"&amp;$B$52,'Вставить отчет '!$H:$H)&gt;VLOOKUP($C$50&amp;"-"&amp;CB$51&amp;"-"&amp;$B$52,'Вставить отчет '!$P:$S,4,0),SUMIF('Вставить отчет '!$P:$P,$C$50&amp;"-"&amp;CB$51&amp;"-"&amp;$B$52,'Вставить отчет '!$H:$H),SUMIF('Вставить отчет '!$P:$P,$C$50&amp;"-"&amp;CB$51&amp;"-"&amp;$B$52,'Вставить отчет '!$H:$H)),0)</f>
        <v>0</v>
      </c>
    </row>
    <row r="56" spans="2:80" ht="15.75" thickBot="1" x14ac:dyDescent="0.3"/>
    <row r="57" spans="2:80" ht="29.25" thickBot="1" x14ac:dyDescent="0.3">
      <c r="C57" s="76" t="s">
        <v>574</v>
      </c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8"/>
    </row>
    <row r="58" spans="2:80" ht="24" thickBot="1" x14ac:dyDescent="0.4">
      <c r="C58" s="26" t="s">
        <v>472</v>
      </c>
      <c r="D58" s="26" t="s">
        <v>473</v>
      </c>
      <c r="E58" s="26" t="s">
        <v>474</v>
      </c>
      <c r="F58" s="26" t="s">
        <v>475</v>
      </c>
      <c r="G58" s="26" t="s">
        <v>476</v>
      </c>
      <c r="H58" s="26" t="s">
        <v>477</v>
      </c>
      <c r="I58" s="26" t="s">
        <v>478</v>
      </c>
      <c r="J58" s="26" t="s">
        <v>479</v>
      </c>
      <c r="K58" s="26" t="s">
        <v>480</v>
      </c>
      <c r="L58" s="26" t="s">
        <v>481</v>
      </c>
      <c r="M58" s="26" t="s">
        <v>482</v>
      </c>
      <c r="N58" s="26" t="s">
        <v>483</v>
      </c>
      <c r="O58" s="26" t="s">
        <v>484</v>
      </c>
      <c r="P58" s="26" t="s">
        <v>485</v>
      </c>
      <c r="Q58" s="26" t="s">
        <v>486</v>
      </c>
      <c r="R58" s="26" t="s">
        <v>487</v>
      </c>
      <c r="S58" s="26" t="s">
        <v>488</v>
      </c>
      <c r="T58" s="26" t="s">
        <v>489</v>
      </c>
      <c r="U58" s="26" t="s">
        <v>490</v>
      </c>
      <c r="V58" s="26" t="s">
        <v>491</v>
      </c>
      <c r="W58" s="26" t="s">
        <v>492</v>
      </c>
      <c r="X58" s="26" t="s">
        <v>493</v>
      </c>
      <c r="Y58" s="26" t="s">
        <v>494</v>
      </c>
      <c r="Z58" s="26" t="s">
        <v>495</v>
      </c>
      <c r="AA58" s="26" t="s">
        <v>496</v>
      </c>
      <c r="AB58" s="26" t="s">
        <v>497</v>
      </c>
      <c r="AC58" s="26" t="s">
        <v>498</v>
      </c>
      <c r="AD58" s="26" t="s">
        <v>499</v>
      </c>
      <c r="AE58" s="26" t="s">
        <v>500</v>
      </c>
      <c r="AF58" s="26" t="s">
        <v>501</v>
      </c>
      <c r="AG58" s="26" t="s">
        <v>502</v>
      </c>
      <c r="AH58" s="26" t="s">
        <v>503</v>
      </c>
      <c r="AI58" s="26" t="s">
        <v>504</v>
      </c>
      <c r="AJ58" s="26" t="s">
        <v>505</v>
      </c>
      <c r="AK58" s="26" t="s">
        <v>506</v>
      </c>
      <c r="AL58" s="26" t="s">
        <v>507</v>
      </c>
      <c r="AM58" s="26" t="s">
        <v>508</v>
      </c>
      <c r="AN58" s="26" t="s">
        <v>509</v>
      </c>
      <c r="AO58" s="26" t="s">
        <v>510</v>
      </c>
      <c r="AP58" s="26" t="s">
        <v>468</v>
      </c>
      <c r="AQ58" s="26" t="s">
        <v>469</v>
      </c>
      <c r="AR58" s="26" t="s">
        <v>470</v>
      </c>
      <c r="AS58" s="26" t="s">
        <v>402</v>
      </c>
      <c r="AT58" s="26" t="s">
        <v>403</v>
      </c>
      <c r="AU58" s="26" t="s">
        <v>404</v>
      </c>
      <c r="AV58" s="26" t="s">
        <v>405</v>
      </c>
      <c r="AW58" s="26" t="s">
        <v>406</v>
      </c>
      <c r="AX58" s="26" t="s">
        <v>407</v>
      </c>
      <c r="AY58" s="26" t="s">
        <v>408</v>
      </c>
      <c r="AZ58" s="26" t="s">
        <v>409</v>
      </c>
      <c r="BA58" s="26" t="s">
        <v>410</v>
      </c>
      <c r="BB58" s="26" t="s">
        <v>411</v>
      </c>
      <c r="BC58" s="26" t="s">
        <v>412</v>
      </c>
      <c r="BD58" s="26" t="s">
        <v>413</v>
      </c>
      <c r="BE58" s="26" t="s">
        <v>414</v>
      </c>
      <c r="BF58" s="26" t="s">
        <v>415</v>
      </c>
      <c r="BG58" s="26" t="s">
        <v>416</v>
      </c>
      <c r="BH58" s="26" t="s">
        <v>417</v>
      </c>
      <c r="BI58" s="26" t="s">
        <v>418</v>
      </c>
      <c r="BJ58" s="26" t="s">
        <v>419</v>
      </c>
      <c r="BK58" s="26" t="s">
        <v>420</v>
      </c>
      <c r="BL58" s="26" t="s">
        <v>421</v>
      </c>
      <c r="BM58" s="26" t="s">
        <v>422</v>
      </c>
      <c r="BN58" s="26" t="s">
        <v>423</v>
      </c>
      <c r="BO58" s="26" t="s">
        <v>424</v>
      </c>
      <c r="BP58" s="26" t="s">
        <v>425</v>
      </c>
      <c r="BQ58" s="26" t="s">
        <v>426</v>
      </c>
      <c r="BR58" s="26" t="s">
        <v>427</v>
      </c>
      <c r="BS58" s="26" t="s">
        <v>428</v>
      </c>
      <c r="BT58" s="26" t="s">
        <v>429</v>
      </c>
      <c r="BU58" s="26" t="s">
        <v>430</v>
      </c>
      <c r="BV58" s="26" t="s">
        <v>431</v>
      </c>
      <c r="BW58" s="26" t="s">
        <v>432</v>
      </c>
      <c r="BX58" s="26" t="s">
        <v>433</v>
      </c>
      <c r="BY58" s="26" t="s">
        <v>434</v>
      </c>
      <c r="BZ58" s="26" t="s">
        <v>435</v>
      </c>
      <c r="CA58" s="26" t="s">
        <v>436</v>
      </c>
      <c r="CB58" s="26" t="s">
        <v>437</v>
      </c>
    </row>
    <row r="59" spans="2:80" ht="24" thickBot="1" x14ac:dyDescent="0.4">
      <c r="B59" s="6">
        <v>10</v>
      </c>
      <c r="C59" s="29">
        <f>IFERROR(IF(SUMIF('Вставить отчет '!$P:$P,$C$57&amp;"-"&amp;C$58&amp;"-"&amp;$B$59,'Вставить отчет '!$H:$H)&gt;VLOOKUP($C$57&amp;"-"&amp;C$58&amp;"-"&amp;$B$59,'Вставить отчет '!$P:$S,4,0),SUMIF('Вставить отчет '!$P:$P,$C$57&amp;"-"&amp;C$58&amp;"-"&amp;$B$59,'Вставить отчет '!$H:$H),SUMIF('Вставить отчет '!$P:$P,$C$57&amp;"-"&amp;C$58&amp;"-"&amp;$B$59,'Вставить отчет '!$H:$H)),0)</f>
        <v>8</v>
      </c>
      <c r="D59" s="29">
        <f>IFERROR(IF(SUMIF('Вставить отчет '!$P:$P,$C$57&amp;"-"&amp;D$58&amp;"-"&amp;$B$59,'Вставить отчет '!$H:$H)&gt;VLOOKUP($C$57&amp;"-"&amp;D$58&amp;"-"&amp;$B$59,'Вставить отчет '!$P:$S,4,0),SUMIF('Вставить отчет '!$P:$P,$C$57&amp;"-"&amp;D$58&amp;"-"&amp;$B$59,'Вставить отчет '!$H:$H),SUMIF('Вставить отчет '!$P:$P,$C$57&amp;"-"&amp;D$58&amp;"-"&amp;$B$59,'Вставить отчет '!$H:$H)),0)</f>
        <v>0</v>
      </c>
      <c r="E59" s="29">
        <f>IFERROR(IF(SUMIF('Вставить отчет '!$P:$P,$C$57&amp;"-"&amp;E$58&amp;"-"&amp;$B$59,'Вставить отчет '!$H:$H)&gt;VLOOKUP($C$57&amp;"-"&amp;E$58&amp;"-"&amp;$B$59,'Вставить отчет '!$P:$S,4,0),SUMIF('Вставить отчет '!$P:$P,$C$57&amp;"-"&amp;E$58&amp;"-"&amp;$B$59,'Вставить отчет '!$H:$H),SUMIF('Вставить отчет '!$P:$P,$C$57&amp;"-"&amp;E$58&amp;"-"&amp;$B$59,'Вставить отчет '!$H:$H)),0)</f>
        <v>0</v>
      </c>
      <c r="F59" s="29">
        <f>IFERROR(IF(SUMIF('Вставить отчет '!$P:$P,$C$57&amp;"-"&amp;F$58&amp;"-"&amp;$B$59,'Вставить отчет '!$H:$H)&gt;VLOOKUP($C$57&amp;"-"&amp;F$58&amp;"-"&amp;$B$59,'Вставить отчет '!$P:$S,4,0),SUMIF('Вставить отчет '!$P:$P,$C$57&amp;"-"&amp;F$58&amp;"-"&amp;$B$59,'Вставить отчет '!$H:$H),SUMIF('Вставить отчет '!$P:$P,$C$57&amp;"-"&amp;F$58&amp;"-"&amp;$B$59,'Вставить отчет '!$H:$H)),0)</f>
        <v>0</v>
      </c>
      <c r="G59" s="29">
        <f>IFERROR(IF(SUMIF('Вставить отчет '!$P:$P,$C$57&amp;"-"&amp;G$58&amp;"-"&amp;$B$59,'Вставить отчет '!$H:$H)&gt;VLOOKUP($C$57&amp;"-"&amp;G$58&amp;"-"&amp;$B$59,'Вставить отчет '!$P:$S,4,0),SUMIF('Вставить отчет '!$P:$P,$C$57&amp;"-"&amp;G$58&amp;"-"&amp;$B$59,'Вставить отчет '!$H:$H),SUMIF('Вставить отчет '!$P:$P,$C$57&amp;"-"&amp;G$58&amp;"-"&amp;$B$59,'Вставить отчет '!$H:$H)),0)</f>
        <v>0</v>
      </c>
      <c r="H59" s="29">
        <f>IFERROR(IF(SUMIF('Вставить отчет '!$P:$P,$C$57&amp;"-"&amp;H$58&amp;"-"&amp;$B$59,'Вставить отчет '!$H:$H)&gt;VLOOKUP($C$57&amp;"-"&amp;H$58&amp;"-"&amp;$B$59,'Вставить отчет '!$P:$S,4,0),SUMIF('Вставить отчет '!$P:$P,$C$57&amp;"-"&amp;H$58&amp;"-"&amp;$B$59,'Вставить отчет '!$H:$H),SUMIF('Вставить отчет '!$P:$P,$C$57&amp;"-"&amp;H$58&amp;"-"&amp;$B$59,'Вставить отчет '!$H:$H)),0)</f>
        <v>0</v>
      </c>
      <c r="I59" s="29">
        <f>IFERROR(IF(SUMIF('Вставить отчет '!$P:$P,$C$57&amp;"-"&amp;I$58&amp;"-"&amp;$B$59,'Вставить отчет '!$H:$H)&gt;VLOOKUP($C$57&amp;"-"&amp;I$58&amp;"-"&amp;$B$59,'Вставить отчет '!$P:$S,4,0),SUMIF('Вставить отчет '!$P:$P,$C$57&amp;"-"&amp;I$58&amp;"-"&amp;$B$59,'Вставить отчет '!$H:$H),SUMIF('Вставить отчет '!$P:$P,$C$57&amp;"-"&amp;I$58&amp;"-"&amp;$B$59,'Вставить отчет '!$H:$H)),0)</f>
        <v>0</v>
      </c>
      <c r="J59" s="29">
        <f>IFERROR(IF(SUMIF('Вставить отчет '!$P:$P,$C$57&amp;"-"&amp;J$58&amp;"-"&amp;$B$59,'Вставить отчет '!$H:$H)&gt;VLOOKUP($C$57&amp;"-"&amp;J$58&amp;"-"&amp;$B$59,'Вставить отчет '!$P:$S,4,0),SUMIF('Вставить отчет '!$P:$P,$C$57&amp;"-"&amp;J$58&amp;"-"&amp;$B$59,'Вставить отчет '!$H:$H),SUMIF('Вставить отчет '!$P:$P,$C$57&amp;"-"&amp;J$58&amp;"-"&amp;$B$59,'Вставить отчет '!$H:$H)),0)</f>
        <v>0</v>
      </c>
      <c r="K59" s="29">
        <f>IFERROR(IF(SUMIF('Вставить отчет '!$P:$P,$C$57&amp;"-"&amp;K$58&amp;"-"&amp;$B$59,'Вставить отчет '!$H:$H)&gt;VLOOKUP($C$57&amp;"-"&amp;K$58&amp;"-"&amp;$B$59,'Вставить отчет '!$P:$S,4,0),SUMIF('Вставить отчет '!$P:$P,$C$57&amp;"-"&amp;K$58&amp;"-"&amp;$B$59,'Вставить отчет '!$H:$H),SUMIF('Вставить отчет '!$P:$P,$C$57&amp;"-"&amp;K$58&amp;"-"&amp;$B$59,'Вставить отчет '!$H:$H)),0)</f>
        <v>0</v>
      </c>
      <c r="L59" s="29">
        <f>IFERROR(IF(SUMIF('Вставить отчет '!$P:$P,$C$57&amp;"-"&amp;L$58&amp;"-"&amp;$B$59,'Вставить отчет '!$H:$H)&gt;VLOOKUP($C$57&amp;"-"&amp;L$58&amp;"-"&amp;$B$59,'Вставить отчет '!$P:$S,4,0),SUMIF('Вставить отчет '!$P:$P,$C$57&amp;"-"&amp;L$58&amp;"-"&amp;$B$59,'Вставить отчет '!$H:$H),SUMIF('Вставить отчет '!$P:$P,$C$57&amp;"-"&amp;L$58&amp;"-"&amp;$B$59,'Вставить отчет '!$H:$H)),0)</f>
        <v>0</v>
      </c>
      <c r="M59" s="29">
        <f>IFERROR(IF(SUMIF('Вставить отчет '!$P:$P,$C$57&amp;"-"&amp;M$58&amp;"-"&amp;$B$59,'Вставить отчет '!$H:$H)&gt;VLOOKUP($C$57&amp;"-"&amp;M$58&amp;"-"&amp;$B$59,'Вставить отчет '!$P:$S,4,0),SUMIF('Вставить отчет '!$P:$P,$C$57&amp;"-"&amp;M$58&amp;"-"&amp;$B$59,'Вставить отчет '!$H:$H),SUMIF('Вставить отчет '!$P:$P,$C$57&amp;"-"&amp;M$58&amp;"-"&amp;$B$59,'Вставить отчет '!$H:$H)),0)</f>
        <v>0</v>
      </c>
      <c r="N59" s="29">
        <f>IFERROR(IF(SUMIF('Вставить отчет '!$P:$P,$C$57&amp;"-"&amp;N$58&amp;"-"&amp;$B$59,'Вставить отчет '!$H:$H)&gt;VLOOKUP($C$57&amp;"-"&amp;N$58&amp;"-"&amp;$B$59,'Вставить отчет '!$P:$S,4,0),SUMIF('Вставить отчет '!$P:$P,$C$57&amp;"-"&amp;N$58&amp;"-"&amp;$B$59,'Вставить отчет '!$H:$H),SUMIF('Вставить отчет '!$P:$P,$C$57&amp;"-"&amp;N$58&amp;"-"&amp;$B$59,'Вставить отчет '!$H:$H)),0)</f>
        <v>0</v>
      </c>
      <c r="O59" s="29">
        <f>IFERROR(IF(SUMIF('Вставить отчет '!$P:$P,$C$57&amp;"-"&amp;O$58&amp;"-"&amp;$B$59,'Вставить отчет '!$H:$H)&gt;VLOOKUP($C$57&amp;"-"&amp;O$58&amp;"-"&amp;$B$59,'Вставить отчет '!$P:$S,4,0),SUMIF('Вставить отчет '!$P:$P,$C$57&amp;"-"&amp;O$58&amp;"-"&amp;$B$59,'Вставить отчет '!$H:$H),SUMIF('Вставить отчет '!$P:$P,$C$57&amp;"-"&amp;O$58&amp;"-"&amp;$B$59,'Вставить отчет '!$H:$H)),0)</f>
        <v>2</v>
      </c>
      <c r="P59" s="29">
        <f>IFERROR(IF(SUMIF('Вставить отчет '!$P:$P,$C$57&amp;"-"&amp;P$58&amp;"-"&amp;$B$59,'Вставить отчет '!$H:$H)&gt;VLOOKUP($C$57&amp;"-"&amp;P$58&amp;"-"&amp;$B$59,'Вставить отчет '!$P:$S,4,0),SUMIF('Вставить отчет '!$P:$P,$C$57&amp;"-"&amp;P$58&amp;"-"&amp;$B$59,'Вставить отчет '!$H:$H),SUMIF('Вставить отчет '!$P:$P,$C$57&amp;"-"&amp;P$58&amp;"-"&amp;$B$59,'Вставить отчет '!$H:$H)),0)</f>
        <v>0</v>
      </c>
      <c r="Q59" s="29">
        <f>IFERROR(IF(SUMIF('Вставить отчет '!$P:$P,$C$57&amp;"-"&amp;Q$58&amp;"-"&amp;$B$59,'Вставить отчет '!$H:$H)&gt;VLOOKUP($C$57&amp;"-"&amp;Q$58&amp;"-"&amp;$B$59,'Вставить отчет '!$P:$S,4,0),SUMIF('Вставить отчет '!$P:$P,$C$57&amp;"-"&amp;Q$58&amp;"-"&amp;$B$59,'Вставить отчет '!$H:$H),SUMIF('Вставить отчет '!$P:$P,$C$57&amp;"-"&amp;Q$58&amp;"-"&amp;$B$59,'Вставить отчет '!$H:$H)),0)</f>
        <v>0</v>
      </c>
      <c r="R59" s="29">
        <f>IFERROR(IF(SUMIF('Вставить отчет '!$P:$P,$C$57&amp;"-"&amp;R$58&amp;"-"&amp;$B$59,'Вставить отчет '!$H:$H)&gt;VLOOKUP($C$57&amp;"-"&amp;R$58&amp;"-"&amp;$B$59,'Вставить отчет '!$P:$S,4,0),SUMIF('Вставить отчет '!$P:$P,$C$57&amp;"-"&amp;R$58&amp;"-"&amp;$B$59,'Вставить отчет '!$H:$H),SUMIF('Вставить отчет '!$P:$P,$C$57&amp;"-"&amp;R$58&amp;"-"&amp;$B$59,'Вставить отчет '!$H:$H)),0)</f>
        <v>0</v>
      </c>
      <c r="S59" s="29">
        <f>IFERROR(IF(SUMIF('Вставить отчет '!$P:$P,$C$57&amp;"-"&amp;S$58&amp;"-"&amp;$B$59,'Вставить отчет '!$H:$H)&gt;VLOOKUP($C$57&amp;"-"&amp;S$58&amp;"-"&amp;$B$59,'Вставить отчет '!$P:$S,4,0),SUMIF('Вставить отчет '!$P:$P,$C$57&amp;"-"&amp;S$58&amp;"-"&amp;$B$59,'Вставить отчет '!$H:$H),SUMIF('Вставить отчет '!$P:$P,$C$57&amp;"-"&amp;S$58&amp;"-"&amp;$B$59,'Вставить отчет '!$H:$H)),0)</f>
        <v>5</v>
      </c>
      <c r="T59" s="29">
        <f>IFERROR(IF(SUMIF('Вставить отчет '!$P:$P,$C$57&amp;"-"&amp;T$58&amp;"-"&amp;$B$59,'Вставить отчет '!$H:$H)&gt;VLOOKUP($C$57&amp;"-"&amp;T$58&amp;"-"&amp;$B$59,'Вставить отчет '!$P:$S,4,0),SUMIF('Вставить отчет '!$P:$P,$C$57&amp;"-"&amp;T$58&amp;"-"&amp;$B$59,'Вставить отчет '!$H:$H),SUMIF('Вставить отчет '!$P:$P,$C$57&amp;"-"&amp;T$58&amp;"-"&amp;$B$59,'Вставить отчет '!$H:$H)),0)</f>
        <v>0</v>
      </c>
      <c r="U59" s="29">
        <f>IFERROR(IF(SUMIF('Вставить отчет '!$P:$P,$C$57&amp;"-"&amp;U$58&amp;"-"&amp;$B$59,'Вставить отчет '!$H:$H)&gt;VLOOKUP($C$57&amp;"-"&amp;U$58&amp;"-"&amp;$B$59,'Вставить отчет '!$P:$S,4,0),SUMIF('Вставить отчет '!$P:$P,$C$57&amp;"-"&amp;U$58&amp;"-"&amp;$B$59,'Вставить отчет '!$H:$H),SUMIF('Вставить отчет '!$P:$P,$C$57&amp;"-"&amp;U$58&amp;"-"&amp;$B$59,'Вставить отчет '!$H:$H)),0)</f>
        <v>0</v>
      </c>
      <c r="V59" s="29">
        <f>IFERROR(IF(SUMIF('Вставить отчет '!$P:$P,$C$57&amp;"-"&amp;V$58&amp;"-"&amp;$B$59,'Вставить отчет '!$H:$H)&gt;VLOOKUP($C$57&amp;"-"&amp;V$58&amp;"-"&amp;$B$59,'Вставить отчет '!$P:$S,4,0),SUMIF('Вставить отчет '!$P:$P,$C$57&amp;"-"&amp;V$58&amp;"-"&amp;$B$59,'Вставить отчет '!$H:$H),SUMIF('Вставить отчет '!$P:$P,$C$57&amp;"-"&amp;V$58&amp;"-"&amp;$B$59,'Вставить отчет '!$H:$H)),0)</f>
        <v>0</v>
      </c>
      <c r="W59" s="29">
        <f>IFERROR(IF(SUMIF('Вставить отчет '!$P:$P,$C$57&amp;"-"&amp;W$58&amp;"-"&amp;$B$59,'Вставить отчет '!$H:$H)&gt;VLOOKUP($C$57&amp;"-"&amp;W$58&amp;"-"&amp;$B$59,'Вставить отчет '!$P:$S,4,0),SUMIF('Вставить отчет '!$P:$P,$C$57&amp;"-"&amp;W$58&amp;"-"&amp;$B$59,'Вставить отчет '!$H:$H),SUMIF('Вставить отчет '!$P:$P,$C$57&amp;"-"&amp;W$58&amp;"-"&amp;$B$59,'Вставить отчет '!$H:$H)),0)</f>
        <v>4</v>
      </c>
      <c r="X59" s="29">
        <f>IFERROR(IF(SUMIF('Вставить отчет '!$P:$P,$C$57&amp;"-"&amp;X$58&amp;"-"&amp;$B$59,'Вставить отчет '!$H:$H)&gt;VLOOKUP($C$57&amp;"-"&amp;X$58&amp;"-"&amp;$B$59,'Вставить отчет '!$P:$S,4,0),SUMIF('Вставить отчет '!$P:$P,$C$57&amp;"-"&amp;X$58&amp;"-"&amp;$B$59,'Вставить отчет '!$H:$H),SUMIF('Вставить отчет '!$P:$P,$C$57&amp;"-"&amp;X$58&amp;"-"&amp;$B$59,'Вставить отчет '!$H:$H)),0)</f>
        <v>4</v>
      </c>
      <c r="Y59" s="29">
        <f>IFERROR(IF(SUMIF('Вставить отчет '!$P:$P,$C$57&amp;"-"&amp;Y$58&amp;"-"&amp;$B$59,'Вставить отчет '!$H:$H)&gt;VLOOKUP($C$57&amp;"-"&amp;Y$58&amp;"-"&amp;$B$59,'Вставить отчет '!$P:$S,4,0),SUMIF('Вставить отчет '!$P:$P,$C$57&amp;"-"&amp;Y$58&amp;"-"&amp;$B$59,'Вставить отчет '!$H:$H),SUMIF('Вставить отчет '!$P:$P,$C$57&amp;"-"&amp;Y$58&amp;"-"&amp;$B$59,'Вставить отчет '!$H:$H)),0)</f>
        <v>1</v>
      </c>
      <c r="Z59" s="29">
        <f>IFERROR(IF(SUMIF('Вставить отчет '!$P:$P,$C$57&amp;"-"&amp;Z$58&amp;"-"&amp;$B$59,'Вставить отчет '!$H:$H)&gt;VLOOKUP($C$57&amp;"-"&amp;Z$58&amp;"-"&amp;$B$59,'Вставить отчет '!$P:$S,4,0),SUMIF('Вставить отчет '!$P:$P,$C$57&amp;"-"&amp;Z$58&amp;"-"&amp;$B$59,'Вставить отчет '!$H:$H),SUMIF('Вставить отчет '!$P:$P,$C$57&amp;"-"&amp;Z$58&amp;"-"&amp;$B$59,'Вставить отчет '!$H:$H)),0)</f>
        <v>1</v>
      </c>
      <c r="AA59" s="29">
        <f>IFERROR(IF(SUMIF('Вставить отчет '!$P:$P,$C$57&amp;"-"&amp;AA$58&amp;"-"&amp;$B$59,'Вставить отчет '!$H:$H)&gt;VLOOKUP($C$57&amp;"-"&amp;AA$58&amp;"-"&amp;$B$59,'Вставить отчет '!$P:$S,4,0),SUMIF('Вставить отчет '!$P:$P,$C$57&amp;"-"&amp;AA$58&amp;"-"&amp;$B$59,'Вставить отчет '!$H:$H),SUMIF('Вставить отчет '!$P:$P,$C$57&amp;"-"&amp;AA$58&amp;"-"&amp;$B$59,'Вставить отчет '!$H:$H)),0)</f>
        <v>0</v>
      </c>
      <c r="AB59" s="29">
        <f>IFERROR(IF(SUMIF('Вставить отчет '!$P:$P,$C$57&amp;"-"&amp;AB$58&amp;"-"&amp;$B$59,'Вставить отчет '!$H:$H)&gt;VLOOKUP($C$57&amp;"-"&amp;AB$58&amp;"-"&amp;$B$59,'Вставить отчет '!$P:$S,4,0),SUMIF('Вставить отчет '!$P:$P,$C$57&amp;"-"&amp;AB$58&amp;"-"&amp;$B$59,'Вставить отчет '!$H:$H),SUMIF('Вставить отчет '!$P:$P,$C$57&amp;"-"&amp;AB$58&amp;"-"&amp;$B$59,'Вставить отчет '!$H:$H)),0)</f>
        <v>0</v>
      </c>
      <c r="AC59" s="29">
        <f>IFERROR(IF(SUMIF('Вставить отчет '!$P:$P,$C$57&amp;"-"&amp;AC$58&amp;"-"&amp;$B$59,'Вставить отчет '!$H:$H)&gt;VLOOKUP($C$57&amp;"-"&amp;AC$58&amp;"-"&amp;$B$59,'Вставить отчет '!$P:$S,4,0),SUMIF('Вставить отчет '!$P:$P,$C$57&amp;"-"&amp;AC$58&amp;"-"&amp;$B$59,'Вставить отчет '!$H:$H),SUMIF('Вставить отчет '!$P:$P,$C$57&amp;"-"&amp;AC$58&amp;"-"&amp;$B$59,'Вставить отчет '!$H:$H)),0)</f>
        <v>0</v>
      </c>
      <c r="AD59" s="29">
        <f>IFERROR(IF(SUMIF('Вставить отчет '!$P:$P,$C$57&amp;"-"&amp;AD$58&amp;"-"&amp;$B$59,'Вставить отчет '!$H:$H)&gt;VLOOKUP($C$57&amp;"-"&amp;AD$58&amp;"-"&amp;$B$59,'Вставить отчет '!$P:$S,4,0),SUMIF('Вставить отчет '!$P:$P,$C$57&amp;"-"&amp;AD$58&amp;"-"&amp;$B$59,'Вставить отчет '!$H:$H),SUMIF('Вставить отчет '!$P:$P,$C$57&amp;"-"&amp;AD$58&amp;"-"&amp;$B$59,'Вставить отчет '!$H:$H)),0)</f>
        <v>0</v>
      </c>
      <c r="AE59" s="29">
        <f>IFERROR(IF(SUMIF('Вставить отчет '!$P:$P,$C$57&amp;"-"&amp;AE$58&amp;"-"&amp;$B$59,'Вставить отчет '!$H:$H)&gt;VLOOKUP($C$57&amp;"-"&amp;AE$58&amp;"-"&amp;$B$59,'Вставить отчет '!$P:$S,4,0),SUMIF('Вставить отчет '!$P:$P,$C$57&amp;"-"&amp;AE$58&amp;"-"&amp;$B$59,'Вставить отчет '!$H:$H),SUMIF('Вставить отчет '!$P:$P,$C$57&amp;"-"&amp;AE$58&amp;"-"&amp;$B$59,'Вставить отчет '!$H:$H)),0)</f>
        <v>0</v>
      </c>
      <c r="AF59" s="29">
        <f>IFERROR(IF(SUMIF('Вставить отчет '!$P:$P,$C$57&amp;"-"&amp;AF$58&amp;"-"&amp;$B$59,'Вставить отчет '!$H:$H)&gt;VLOOKUP($C$57&amp;"-"&amp;AF$58&amp;"-"&amp;$B$59,'Вставить отчет '!$P:$S,4,0),SUMIF('Вставить отчет '!$P:$P,$C$57&amp;"-"&amp;AF$58&amp;"-"&amp;$B$59,'Вставить отчет '!$H:$H),SUMIF('Вставить отчет '!$P:$P,$C$57&amp;"-"&amp;AF$58&amp;"-"&amp;$B$59,'Вставить отчет '!$H:$H)),0)</f>
        <v>10</v>
      </c>
      <c r="AG59" s="29">
        <f>IFERROR(IF(SUMIF('Вставить отчет '!$P:$P,$C$57&amp;"-"&amp;AG$58&amp;"-"&amp;$B$59,'Вставить отчет '!$H:$H)&gt;VLOOKUP($C$57&amp;"-"&amp;AG$58&amp;"-"&amp;$B$59,'Вставить отчет '!$P:$S,4,0),SUMIF('Вставить отчет '!$P:$P,$C$57&amp;"-"&amp;AG$58&amp;"-"&amp;$B$59,'Вставить отчет '!$H:$H),SUMIF('Вставить отчет '!$P:$P,$C$57&amp;"-"&amp;AG$58&amp;"-"&amp;$B$59,'Вставить отчет '!$H:$H)),0)</f>
        <v>0</v>
      </c>
      <c r="AH59" s="29">
        <f>IFERROR(IF(SUMIF('Вставить отчет '!$P:$P,$C$57&amp;"-"&amp;AH$58&amp;"-"&amp;$B$59,'Вставить отчет '!$H:$H)&gt;VLOOKUP($C$57&amp;"-"&amp;AH$58&amp;"-"&amp;$B$59,'Вставить отчет '!$P:$S,4,0),SUMIF('Вставить отчет '!$P:$P,$C$57&amp;"-"&amp;AH$58&amp;"-"&amp;$B$59,'Вставить отчет '!$H:$H),SUMIF('Вставить отчет '!$P:$P,$C$57&amp;"-"&amp;AH$58&amp;"-"&amp;$B$59,'Вставить отчет '!$H:$H)),0)</f>
        <v>4</v>
      </c>
      <c r="AI59" s="29">
        <f>IFERROR(IF(SUMIF('Вставить отчет '!$P:$P,$C$57&amp;"-"&amp;AI$58&amp;"-"&amp;$B$59,'Вставить отчет '!$H:$H)&gt;VLOOKUP($C$57&amp;"-"&amp;AI$58&amp;"-"&amp;$B$59,'Вставить отчет '!$P:$S,4,0),SUMIF('Вставить отчет '!$P:$P,$C$57&amp;"-"&amp;AI$58&amp;"-"&amp;$B$59,'Вставить отчет '!$H:$H),SUMIF('Вставить отчет '!$P:$P,$C$57&amp;"-"&amp;AI$58&amp;"-"&amp;$B$59,'Вставить отчет '!$H:$H)),0)</f>
        <v>2</v>
      </c>
      <c r="AJ59" s="29">
        <f>IFERROR(IF(SUMIF('Вставить отчет '!$P:$P,$C$57&amp;"-"&amp;AJ$58&amp;"-"&amp;$B$59,'Вставить отчет '!$H:$H)&gt;VLOOKUP($C$57&amp;"-"&amp;AJ$58&amp;"-"&amp;$B$59,'Вставить отчет '!$P:$S,4,0),SUMIF('Вставить отчет '!$P:$P,$C$57&amp;"-"&amp;AJ$58&amp;"-"&amp;$B$59,'Вставить отчет '!$H:$H),SUMIF('Вставить отчет '!$P:$P,$C$57&amp;"-"&amp;AJ$58&amp;"-"&amp;$B$59,'Вставить отчет '!$H:$H)),0)</f>
        <v>21</v>
      </c>
      <c r="AK59" s="29">
        <f>IFERROR(IF(SUMIF('Вставить отчет '!$P:$P,$C$57&amp;"-"&amp;AK$58&amp;"-"&amp;$B$59,'Вставить отчет '!$H:$H)&gt;VLOOKUP($C$57&amp;"-"&amp;AK$58&amp;"-"&amp;$B$59,'Вставить отчет '!$P:$S,4,0),SUMIF('Вставить отчет '!$P:$P,$C$57&amp;"-"&amp;AK$58&amp;"-"&amp;$B$59,'Вставить отчет '!$H:$H),SUMIF('Вставить отчет '!$P:$P,$C$57&amp;"-"&amp;AK$58&amp;"-"&amp;$B$59,'Вставить отчет '!$H:$H)),0)</f>
        <v>0</v>
      </c>
      <c r="AL59" s="29">
        <f>IFERROR(IF(SUMIF('Вставить отчет '!$P:$P,$C$57&amp;"-"&amp;AL$58&amp;"-"&amp;$B$59,'Вставить отчет '!$H:$H)&gt;VLOOKUP($C$57&amp;"-"&amp;AL$58&amp;"-"&amp;$B$59,'Вставить отчет '!$P:$S,4,0),SUMIF('Вставить отчет '!$P:$P,$C$57&amp;"-"&amp;AL$58&amp;"-"&amp;$B$59,'Вставить отчет '!$H:$H),SUMIF('Вставить отчет '!$P:$P,$C$57&amp;"-"&amp;AL$58&amp;"-"&amp;$B$59,'Вставить отчет '!$H:$H)),0)</f>
        <v>0</v>
      </c>
      <c r="AM59" s="29">
        <f>IFERROR(IF(SUMIF('Вставить отчет '!$P:$P,$C$57&amp;"-"&amp;AM$58&amp;"-"&amp;$B$59,'Вставить отчет '!$H:$H)&gt;VLOOKUP($C$57&amp;"-"&amp;AM$58&amp;"-"&amp;$B$59,'Вставить отчет '!$P:$S,4,0),SUMIF('Вставить отчет '!$P:$P,$C$57&amp;"-"&amp;AM$58&amp;"-"&amp;$B$59,'Вставить отчет '!$H:$H),SUMIF('Вставить отчет '!$P:$P,$C$57&amp;"-"&amp;AM$58&amp;"-"&amp;$B$59,'Вставить отчет '!$H:$H)),0)</f>
        <v>0</v>
      </c>
      <c r="AN59" s="29">
        <f>IFERROR(IF(SUMIF('Вставить отчет '!$P:$P,$C$57&amp;"-"&amp;AN$58&amp;"-"&amp;$B$59,'Вставить отчет '!$H:$H)&gt;VLOOKUP($C$57&amp;"-"&amp;AN$58&amp;"-"&amp;$B$59,'Вставить отчет '!$P:$S,4,0),SUMIF('Вставить отчет '!$P:$P,$C$57&amp;"-"&amp;AN$58&amp;"-"&amp;$B$59,'Вставить отчет '!$H:$H),SUMIF('Вставить отчет '!$P:$P,$C$57&amp;"-"&amp;AN$58&amp;"-"&amp;$B$59,'Вставить отчет '!$H:$H)),0)</f>
        <v>0</v>
      </c>
      <c r="AO59" s="29">
        <f>IFERROR(IF(SUMIF('Вставить отчет '!$P:$P,$C$57&amp;"-"&amp;AO$58&amp;"-"&amp;$B$59,'Вставить отчет '!$H:$H)&gt;VLOOKUP($C$57&amp;"-"&amp;AO$58&amp;"-"&amp;$B$59,'Вставить отчет '!$P:$S,4,0),SUMIF('Вставить отчет '!$P:$P,$C$57&amp;"-"&amp;AO$58&amp;"-"&amp;$B$59,'Вставить отчет '!$H:$H),SUMIF('Вставить отчет '!$P:$P,$C$57&amp;"-"&amp;AO$58&amp;"-"&amp;$B$59,'Вставить отчет '!$H:$H)),0)</f>
        <v>0</v>
      </c>
      <c r="AP59" s="29">
        <f>IFERROR(IF(SUMIF('Вставить отчет '!$P:$P,$C$57&amp;"-"&amp;AP$58&amp;"-"&amp;$B$59,'Вставить отчет '!$H:$H)&gt;VLOOKUP($C$57&amp;"-"&amp;AP$58&amp;"-"&amp;$B$59,'Вставить отчет '!$P:$S,4,0),SUMIF('Вставить отчет '!$P:$P,$C$57&amp;"-"&amp;AP$58&amp;"-"&amp;$B$59,'Вставить отчет '!$H:$H),SUMIF('Вставить отчет '!$P:$P,$C$57&amp;"-"&amp;AP$58&amp;"-"&amp;$B$59,'Вставить отчет '!$H:$H)),0)</f>
        <v>0</v>
      </c>
      <c r="AQ59" s="29">
        <f>IFERROR(IF(SUMIF('Вставить отчет '!$P:$P,$C$57&amp;"-"&amp;AQ$58&amp;"-"&amp;$B$59,'Вставить отчет '!$H:$H)&gt;VLOOKUP($C$57&amp;"-"&amp;AQ$58&amp;"-"&amp;$B$59,'Вставить отчет '!$P:$S,4,0),SUMIF('Вставить отчет '!$P:$P,$C$57&amp;"-"&amp;AQ$58&amp;"-"&amp;$B$59,'Вставить отчет '!$H:$H),SUMIF('Вставить отчет '!$P:$P,$C$57&amp;"-"&amp;AQ$58&amp;"-"&amp;$B$59,'Вставить отчет '!$H:$H)),0)</f>
        <v>2</v>
      </c>
      <c r="AR59" s="29">
        <f>IFERROR(IF(SUMIF('Вставить отчет '!$P:$P,$C$57&amp;"-"&amp;AR$58&amp;"-"&amp;$B$59,'Вставить отчет '!$H:$H)&gt;VLOOKUP($C$57&amp;"-"&amp;AR$58&amp;"-"&amp;$B$59,'Вставить отчет '!$P:$S,4,0),SUMIF('Вставить отчет '!$P:$P,$C$57&amp;"-"&amp;AR$58&amp;"-"&amp;$B$59,'Вставить отчет '!$H:$H),SUMIF('Вставить отчет '!$P:$P,$C$57&amp;"-"&amp;AR$58&amp;"-"&amp;$B$59,'Вставить отчет '!$H:$H)),0)</f>
        <v>19</v>
      </c>
      <c r="AS59" s="29">
        <f>IFERROR(IF(SUMIF('Вставить отчет '!$P:$P,$C$57&amp;"-"&amp;AS$58&amp;"-"&amp;$B$59,'Вставить отчет '!$H:$H)&gt;VLOOKUP($C$57&amp;"-"&amp;AS$58&amp;"-"&amp;$B$59,'Вставить отчет '!$P:$S,4,0),SUMIF('Вставить отчет '!$P:$P,$C$57&amp;"-"&amp;AS$58&amp;"-"&amp;$B$59,'Вставить отчет '!$H:$H),SUMIF('Вставить отчет '!$P:$P,$C$57&amp;"-"&amp;AS$58&amp;"-"&amp;$B$59,'Вставить отчет '!$H:$H)),0)</f>
        <v>0</v>
      </c>
      <c r="AT59" s="29">
        <f>IFERROR(IF(SUMIF('Вставить отчет '!$P:$P,$C$57&amp;"-"&amp;AT$58&amp;"-"&amp;$B$59,'Вставить отчет '!$H:$H)&gt;VLOOKUP($C$57&amp;"-"&amp;AT$58&amp;"-"&amp;$B$59,'Вставить отчет '!$P:$S,4,0),SUMIF('Вставить отчет '!$P:$P,$C$57&amp;"-"&amp;AT$58&amp;"-"&amp;$B$59,'Вставить отчет '!$H:$H),SUMIF('Вставить отчет '!$P:$P,$C$57&amp;"-"&amp;AT$58&amp;"-"&amp;$B$59,'Вставить отчет '!$H:$H)),0)</f>
        <v>3</v>
      </c>
      <c r="AU59" s="29">
        <f>IFERROR(IF(SUMIF('Вставить отчет '!$P:$P,$C$57&amp;"-"&amp;AU$58&amp;"-"&amp;$B$59,'Вставить отчет '!$H:$H)&gt;VLOOKUP($C$57&amp;"-"&amp;AU$58&amp;"-"&amp;$B$59,'Вставить отчет '!$P:$S,4,0),SUMIF('Вставить отчет '!$P:$P,$C$57&amp;"-"&amp;AU$58&amp;"-"&amp;$B$59,'Вставить отчет '!$H:$H),SUMIF('Вставить отчет '!$P:$P,$C$57&amp;"-"&amp;AU$58&amp;"-"&amp;$B$59,'Вставить отчет '!$H:$H)),0)</f>
        <v>1</v>
      </c>
      <c r="AV59" s="29">
        <f>IFERROR(IF(SUMIF('Вставить отчет '!$P:$P,$C$57&amp;"-"&amp;AV$58&amp;"-"&amp;$B$59,'Вставить отчет '!$H:$H)&gt;VLOOKUP($C$57&amp;"-"&amp;AV$58&amp;"-"&amp;$B$59,'Вставить отчет '!$P:$S,4,0),SUMIF('Вставить отчет '!$P:$P,$C$57&amp;"-"&amp;AV$58&amp;"-"&amp;$B$59,'Вставить отчет '!$H:$H),SUMIF('Вставить отчет '!$P:$P,$C$57&amp;"-"&amp;AV$58&amp;"-"&amp;$B$59,'Вставить отчет '!$H:$H)),0)</f>
        <v>0</v>
      </c>
      <c r="AW59" s="29">
        <f>IFERROR(IF(SUMIF('Вставить отчет '!$P:$P,$C$57&amp;"-"&amp;AW$58&amp;"-"&amp;$B$59,'Вставить отчет '!$H:$H)&gt;VLOOKUP($C$57&amp;"-"&amp;AW$58&amp;"-"&amp;$B$59,'Вставить отчет '!$P:$S,4,0),SUMIF('Вставить отчет '!$P:$P,$C$57&amp;"-"&amp;AW$58&amp;"-"&amp;$B$59,'Вставить отчет '!$H:$H),SUMIF('Вставить отчет '!$P:$P,$C$57&amp;"-"&amp;AW$58&amp;"-"&amp;$B$59,'Вставить отчет '!$H:$H)),0)</f>
        <v>0</v>
      </c>
      <c r="AX59" s="29">
        <f>IFERROR(IF(SUMIF('Вставить отчет '!$P:$P,$C$57&amp;"-"&amp;AX$58&amp;"-"&amp;$B$59,'Вставить отчет '!$H:$H)&gt;VLOOKUP($C$57&amp;"-"&amp;AX$58&amp;"-"&amp;$B$59,'Вставить отчет '!$P:$S,4,0),SUMIF('Вставить отчет '!$P:$P,$C$57&amp;"-"&amp;AX$58&amp;"-"&amp;$B$59,'Вставить отчет '!$H:$H),SUMIF('Вставить отчет '!$P:$P,$C$57&amp;"-"&amp;AX$58&amp;"-"&amp;$B$59,'Вставить отчет '!$H:$H)),0)</f>
        <v>0</v>
      </c>
      <c r="AY59" s="29">
        <f>IFERROR(IF(SUMIF('Вставить отчет '!$P:$P,$C$57&amp;"-"&amp;AY$58&amp;"-"&amp;$B$59,'Вставить отчет '!$H:$H)&gt;VLOOKUP($C$57&amp;"-"&amp;AY$58&amp;"-"&amp;$B$59,'Вставить отчет '!$P:$S,4,0),SUMIF('Вставить отчет '!$P:$P,$C$57&amp;"-"&amp;AY$58&amp;"-"&amp;$B$59,'Вставить отчет '!$H:$H),SUMIF('Вставить отчет '!$P:$P,$C$57&amp;"-"&amp;AY$58&amp;"-"&amp;$B$59,'Вставить отчет '!$H:$H)),0)</f>
        <v>6</v>
      </c>
      <c r="AZ59" s="29">
        <f>IFERROR(IF(SUMIF('Вставить отчет '!$P:$P,$C$57&amp;"-"&amp;AZ$58&amp;"-"&amp;$B$59,'Вставить отчет '!$H:$H)&gt;VLOOKUP($C$57&amp;"-"&amp;AZ$58&amp;"-"&amp;$B$59,'Вставить отчет '!$P:$S,4,0),SUMIF('Вставить отчет '!$P:$P,$C$57&amp;"-"&amp;AZ$58&amp;"-"&amp;$B$59,'Вставить отчет '!$H:$H),SUMIF('Вставить отчет '!$P:$P,$C$57&amp;"-"&amp;AZ$58&amp;"-"&amp;$B$59,'Вставить отчет '!$H:$H)),0)</f>
        <v>0</v>
      </c>
      <c r="BA59" s="29">
        <f>IFERROR(IF(SUMIF('Вставить отчет '!$P:$P,$C$57&amp;"-"&amp;BA$58&amp;"-"&amp;$B$59,'Вставить отчет '!$H:$H)&gt;VLOOKUP($C$57&amp;"-"&amp;BA$58&amp;"-"&amp;$B$59,'Вставить отчет '!$P:$S,4,0),SUMIF('Вставить отчет '!$P:$P,$C$57&amp;"-"&amp;BA$58&amp;"-"&amp;$B$59,'Вставить отчет '!$H:$H),SUMIF('Вставить отчет '!$P:$P,$C$57&amp;"-"&amp;BA$58&amp;"-"&amp;$B$59,'Вставить отчет '!$H:$H)),0)</f>
        <v>8</v>
      </c>
      <c r="BB59" s="29">
        <f>IFERROR(IF(SUMIF('Вставить отчет '!$P:$P,$C$57&amp;"-"&amp;BB$58&amp;"-"&amp;$B$59,'Вставить отчет '!$H:$H)&gt;VLOOKUP($C$57&amp;"-"&amp;BB$58&amp;"-"&amp;$B$59,'Вставить отчет '!$P:$S,4,0),SUMIF('Вставить отчет '!$P:$P,$C$57&amp;"-"&amp;BB$58&amp;"-"&amp;$B$59,'Вставить отчет '!$H:$H),SUMIF('Вставить отчет '!$P:$P,$C$57&amp;"-"&amp;BB$58&amp;"-"&amp;$B$59,'Вставить отчет '!$H:$H)),0)</f>
        <v>1</v>
      </c>
      <c r="BC59" s="29">
        <f>IFERROR(IF(SUMIF('Вставить отчет '!$P:$P,$C$57&amp;"-"&amp;BC$58&amp;"-"&amp;$B$59,'Вставить отчет '!$H:$H)&gt;VLOOKUP($C$57&amp;"-"&amp;BC$58&amp;"-"&amp;$B$59,'Вставить отчет '!$P:$S,4,0),SUMIF('Вставить отчет '!$P:$P,$C$57&amp;"-"&amp;BC$58&amp;"-"&amp;$B$59,'Вставить отчет '!$H:$H),SUMIF('Вставить отчет '!$P:$P,$C$57&amp;"-"&amp;BC$58&amp;"-"&amp;$B$59,'Вставить отчет '!$H:$H)),0)</f>
        <v>0</v>
      </c>
      <c r="BD59" s="29">
        <f>IFERROR(IF(SUMIF('Вставить отчет '!$P:$P,$C$57&amp;"-"&amp;BD$58&amp;"-"&amp;$B$59,'Вставить отчет '!$H:$H)&gt;VLOOKUP($C$57&amp;"-"&amp;BD$58&amp;"-"&amp;$B$59,'Вставить отчет '!$P:$S,4,0),SUMIF('Вставить отчет '!$P:$P,$C$57&amp;"-"&amp;BD$58&amp;"-"&amp;$B$59,'Вставить отчет '!$H:$H),SUMIF('Вставить отчет '!$P:$P,$C$57&amp;"-"&amp;BD$58&amp;"-"&amp;$B$59,'Вставить отчет '!$H:$H)),0)</f>
        <v>5</v>
      </c>
      <c r="BE59" s="29">
        <f>IFERROR(IF(SUMIF('Вставить отчет '!$P:$P,$C$57&amp;"-"&amp;BE$58&amp;"-"&amp;$B$59,'Вставить отчет '!$H:$H)&gt;VLOOKUP($C$57&amp;"-"&amp;BE$58&amp;"-"&amp;$B$59,'Вставить отчет '!$P:$S,4,0),SUMIF('Вставить отчет '!$P:$P,$C$57&amp;"-"&amp;BE$58&amp;"-"&amp;$B$59,'Вставить отчет '!$H:$H),SUMIF('Вставить отчет '!$P:$P,$C$57&amp;"-"&amp;BE$58&amp;"-"&amp;$B$59,'Вставить отчет '!$H:$H)),0)</f>
        <v>5</v>
      </c>
      <c r="BF59" s="29">
        <f>IFERROR(IF(SUMIF('Вставить отчет '!$P:$P,$C$57&amp;"-"&amp;BF$58&amp;"-"&amp;$B$59,'Вставить отчет '!$H:$H)&gt;VLOOKUP($C$57&amp;"-"&amp;BF$58&amp;"-"&amp;$B$59,'Вставить отчет '!$P:$S,4,0),SUMIF('Вставить отчет '!$P:$P,$C$57&amp;"-"&amp;BF$58&amp;"-"&amp;$B$59,'Вставить отчет '!$H:$H),SUMIF('Вставить отчет '!$P:$P,$C$57&amp;"-"&amp;BF$58&amp;"-"&amp;$B$59,'Вставить отчет '!$H:$H)),0)</f>
        <v>1</v>
      </c>
      <c r="BG59" s="29">
        <f>IFERROR(IF(SUMIF('Вставить отчет '!$P:$P,$C$57&amp;"-"&amp;BG$58&amp;"-"&amp;$B$59,'Вставить отчет '!$H:$H)&gt;VLOOKUP($C$57&amp;"-"&amp;BG$58&amp;"-"&amp;$B$59,'Вставить отчет '!$P:$S,4,0),SUMIF('Вставить отчет '!$P:$P,$C$57&amp;"-"&amp;BG$58&amp;"-"&amp;$B$59,'Вставить отчет '!$H:$H),SUMIF('Вставить отчет '!$P:$P,$C$57&amp;"-"&amp;BG$58&amp;"-"&amp;$B$59,'Вставить отчет '!$H:$H)),0)</f>
        <v>6</v>
      </c>
      <c r="BH59" s="29">
        <f>IFERROR(IF(SUMIF('Вставить отчет '!$P:$P,$C$57&amp;"-"&amp;BH$58&amp;"-"&amp;$B$59,'Вставить отчет '!$H:$H)&gt;VLOOKUP($C$57&amp;"-"&amp;BH$58&amp;"-"&amp;$B$59,'Вставить отчет '!$P:$S,4,0),SUMIF('Вставить отчет '!$P:$P,$C$57&amp;"-"&amp;BH$58&amp;"-"&amp;$B$59,'Вставить отчет '!$H:$H),SUMIF('Вставить отчет '!$P:$P,$C$57&amp;"-"&amp;BH$58&amp;"-"&amp;$B$59,'Вставить отчет '!$H:$H)),0)</f>
        <v>0</v>
      </c>
      <c r="BI59" s="29">
        <f>IFERROR(IF(SUMIF('Вставить отчет '!$P:$P,$C$57&amp;"-"&amp;BI$58&amp;"-"&amp;$B$59,'Вставить отчет '!$H:$H)&gt;VLOOKUP($C$57&amp;"-"&amp;BI$58&amp;"-"&amp;$B$59,'Вставить отчет '!$P:$S,4,0),SUMIF('Вставить отчет '!$P:$P,$C$57&amp;"-"&amp;BI$58&amp;"-"&amp;$B$59,'Вставить отчет '!$H:$H),SUMIF('Вставить отчет '!$P:$P,$C$57&amp;"-"&amp;BI$58&amp;"-"&amp;$B$59,'Вставить отчет '!$H:$H)),0)</f>
        <v>2</v>
      </c>
      <c r="BJ59" s="29">
        <f>IFERROR(IF(SUMIF('Вставить отчет '!$P:$P,$C$57&amp;"-"&amp;BJ$58&amp;"-"&amp;$B$59,'Вставить отчет '!$H:$H)&gt;VLOOKUP($C$57&amp;"-"&amp;BJ$58&amp;"-"&amp;$B$59,'Вставить отчет '!$P:$S,4,0),SUMIF('Вставить отчет '!$P:$P,$C$57&amp;"-"&amp;BJ$58&amp;"-"&amp;$B$59,'Вставить отчет '!$H:$H),SUMIF('Вставить отчет '!$P:$P,$C$57&amp;"-"&amp;BJ$58&amp;"-"&amp;$B$59,'Вставить отчет '!$H:$H)),0)</f>
        <v>21</v>
      </c>
      <c r="BK59" s="29">
        <f>IFERROR(IF(SUMIF('Вставить отчет '!$P:$P,$C$57&amp;"-"&amp;BK$58&amp;"-"&amp;$B$59,'Вставить отчет '!$H:$H)&gt;VLOOKUP($C$57&amp;"-"&amp;BK$58&amp;"-"&amp;$B$59,'Вставить отчет '!$P:$S,4,0),SUMIF('Вставить отчет '!$P:$P,$C$57&amp;"-"&amp;BK$58&amp;"-"&amp;$B$59,'Вставить отчет '!$H:$H),SUMIF('Вставить отчет '!$P:$P,$C$57&amp;"-"&amp;BK$58&amp;"-"&amp;$B$59,'Вставить отчет '!$H:$H)),0)</f>
        <v>2</v>
      </c>
      <c r="BL59" s="29">
        <f>IFERROR(IF(SUMIF('Вставить отчет '!$P:$P,$C$57&amp;"-"&amp;BL$58&amp;"-"&amp;$B$59,'Вставить отчет '!$H:$H)&gt;VLOOKUP($C$57&amp;"-"&amp;BL$58&amp;"-"&amp;$B$59,'Вставить отчет '!$P:$S,4,0),SUMIF('Вставить отчет '!$P:$P,$C$57&amp;"-"&amp;BL$58&amp;"-"&amp;$B$59,'Вставить отчет '!$H:$H),SUMIF('Вставить отчет '!$P:$P,$C$57&amp;"-"&amp;BL$58&amp;"-"&amp;$B$59,'Вставить отчет '!$H:$H)),0)</f>
        <v>0</v>
      </c>
      <c r="BM59" s="29">
        <f>IFERROR(IF(SUMIF('Вставить отчет '!$P:$P,$C$57&amp;"-"&amp;BM$58&amp;"-"&amp;$B$59,'Вставить отчет '!$H:$H)&gt;VLOOKUP($C$57&amp;"-"&amp;BM$58&amp;"-"&amp;$B$59,'Вставить отчет '!$P:$S,4,0),SUMIF('Вставить отчет '!$P:$P,$C$57&amp;"-"&amp;BM$58&amp;"-"&amp;$B$59,'Вставить отчет '!$H:$H),SUMIF('Вставить отчет '!$P:$P,$C$57&amp;"-"&amp;BM$58&amp;"-"&amp;$B$59,'Вставить отчет '!$H:$H)),0)</f>
        <v>0</v>
      </c>
      <c r="BN59" s="29">
        <f>IFERROR(IF(SUMIF('Вставить отчет '!$P:$P,$C$57&amp;"-"&amp;BN$58&amp;"-"&amp;$B$59,'Вставить отчет '!$H:$H)&gt;VLOOKUP($C$57&amp;"-"&amp;BN$58&amp;"-"&amp;$B$59,'Вставить отчет '!$P:$S,4,0),SUMIF('Вставить отчет '!$P:$P,$C$57&amp;"-"&amp;BN$58&amp;"-"&amp;$B$59,'Вставить отчет '!$H:$H),SUMIF('Вставить отчет '!$P:$P,$C$57&amp;"-"&amp;BN$58&amp;"-"&amp;$B$59,'Вставить отчет '!$H:$H)),0)</f>
        <v>0</v>
      </c>
      <c r="BO59" s="29">
        <f>IFERROR(IF(SUMIF('Вставить отчет '!$P:$P,$C$57&amp;"-"&amp;BO$58&amp;"-"&amp;$B$59,'Вставить отчет '!$H:$H)&gt;VLOOKUP($C$57&amp;"-"&amp;BO$58&amp;"-"&amp;$B$59,'Вставить отчет '!$P:$S,4,0),SUMIF('Вставить отчет '!$P:$P,$C$57&amp;"-"&amp;BO$58&amp;"-"&amp;$B$59,'Вставить отчет '!$H:$H),SUMIF('Вставить отчет '!$P:$P,$C$57&amp;"-"&amp;BO$58&amp;"-"&amp;$B$59,'Вставить отчет '!$H:$H)),0)</f>
        <v>1</v>
      </c>
      <c r="BP59" s="29">
        <f>IFERROR(IF(SUMIF('Вставить отчет '!$P:$P,$C$57&amp;"-"&amp;BP$58&amp;"-"&amp;$B$59,'Вставить отчет '!$H:$H)&gt;VLOOKUP($C$57&amp;"-"&amp;BP$58&amp;"-"&amp;$B$59,'Вставить отчет '!$P:$S,4,0),SUMIF('Вставить отчет '!$P:$P,$C$57&amp;"-"&amp;BP$58&amp;"-"&amp;$B$59,'Вставить отчет '!$H:$H),SUMIF('Вставить отчет '!$P:$P,$C$57&amp;"-"&amp;BP$58&amp;"-"&amp;$B$59,'Вставить отчет '!$H:$H)),0)</f>
        <v>0</v>
      </c>
      <c r="BQ59" s="29">
        <f>IFERROR(IF(SUMIF('Вставить отчет '!$P:$P,$C$57&amp;"-"&amp;BQ$58&amp;"-"&amp;$B$59,'Вставить отчет '!$H:$H)&gt;VLOOKUP($C$57&amp;"-"&amp;BQ$58&amp;"-"&amp;$B$59,'Вставить отчет '!$P:$S,4,0),SUMIF('Вставить отчет '!$P:$P,$C$57&amp;"-"&amp;BQ$58&amp;"-"&amp;$B$59,'Вставить отчет '!$H:$H),SUMIF('Вставить отчет '!$P:$P,$C$57&amp;"-"&amp;BQ$58&amp;"-"&amp;$B$59,'Вставить отчет '!$H:$H)),0)</f>
        <v>14</v>
      </c>
      <c r="BR59" s="29">
        <f>IFERROR(IF(SUMIF('Вставить отчет '!$P:$P,$C$57&amp;"-"&amp;BR$58&amp;"-"&amp;$B$59,'Вставить отчет '!$H:$H)&gt;VLOOKUP($C$57&amp;"-"&amp;BR$58&amp;"-"&amp;$B$59,'Вставить отчет '!$P:$S,4,0),SUMIF('Вставить отчет '!$P:$P,$C$57&amp;"-"&amp;BR$58&amp;"-"&amp;$B$59,'Вставить отчет '!$H:$H),SUMIF('Вставить отчет '!$P:$P,$C$57&amp;"-"&amp;BR$58&amp;"-"&amp;$B$59,'Вставить отчет '!$H:$H)),0)</f>
        <v>0</v>
      </c>
      <c r="BS59" s="29">
        <f>IFERROR(IF(SUMIF('Вставить отчет '!$P:$P,$C$57&amp;"-"&amp;BS$58&amp;"-"&amp;$B$59,'Вставить отчет '!$H:$H)&gt;VLOOKUP($C$57&amp;"-"&amp;BS$58&amp;"-"&amp;$B$59,'Вставить отчет '!$P:$S,4,0),SUMIF('Вставить отчет '!$P:$P,$C$57&amp;"-"&amp;BS$58&amp;"-"&amp;$B$59,'Вставить отчет '!$H:$H),SUMIF('Вставить отчет '!$P:$P,$C$57&amp;"-"&amp;BS$58&amp;"-"&amp;$B$59,'Вставить отчет '!$H:$H)),0)</f>
        <v>0</v>
      </c>
      <c r="BT59" s="29">
        <f>IFERROR(IF(SUMIF('Вставить отчет '!$P:$P,$C$57&amp;"-"&amp;BT$58&amp;"-"&amp;$B$59,'Вставить отчет '!$H:$H)&gt;VLOOKUP($C$57&amp;"-"&amp;BT$58&amp;"-"&amp;$B$59,'Вставить отчет '!$P:$S,4,0),SUMIF('Вставить отчет '!$P:$P,$C$57&amp;"-"&amp;BT$58&amp;"-"&amp;$B$59,'Вставить отчет '!$H:$H),SUMIF('Вставить отчет '!$P:$P,$C$57&amp;"-"&amp;BT$58&amp;"-"&amp;$B$59,'Вставить отчет '!$H:$H)),0)</f>
        <v>3</v>
      </c>
      <c r="BU59" s="29">
        <f>IFERROR(IF(SUMIF('Вставить отчет '!$P:$P,$C$57&amp;"-"&amp;BU$58&amp;"-"&amp;$B$59,'Вставить отчет '!$H:$H)&gt;VLOOKUP($C$57&amp;"-"&amp;BU$58&amp;"-"&amp;$B$59,'Вставить отчет '!$P:$S,4,0),SUMIF('Вставить отчет '!$P:$P,$C$57&amp;"-"&amp;BU$58&amp;"-"&amp;$B$59,'Вставить отчет '!$H:$H),SUMIF('Вставить отчет '!$P:$P,$C$57&amp;"-"&amp;BU$58&amp;"-"&amp;$B$59,'Вставить отчет '!$H:$H)),0)</f>
        <v>0</v>
      </c>
      <c r="BV59" s="29">
        <f>IFERROR(IF(SUMIF('Вставить отчет '!$P:$P,$C$57&amp;"-"&amp;BV$58&amp;"-"&amp;$B$59,'Вставить отчет '!$H:$H)&gt;VLOOKUP($C$57&amp;"-"&amp;BV$58&amp;"-"&amp;$B$59,'Вставить отчет '!$P:$S,4,0),SUMIF('Вставить отчет '!$P:$P,$C$57&amp;"-"&amp;BV$58&amp;"-"&amp;$B$59,'Вставить отчет '!$H:$H),SUMIF('Вставить отчет '!$P:$P,$C$57&amp;"-"&amp;BV$58&amp;"-"&amp;$B$59,'Вставить отчет '!$H:$H)),0)</f>
        <v>0</v>
      </c>
      <c r="BW59" s="29">
        <f>IFERROR(IF(SUMIF('Вставить отчет '!$P:$P,$C$57&amp;"-"&amp;BW$58&amp;"-"&amp;$B$59,'Вставить отчет '!$H:$H)&gt;VLOOKUP($C$57&amp;"-"&amp;BW$58&amp;"-"&amp;$B$59,'Вставить отчет '!$P:$S,4,0),SUMIF('Вставить отчет '!$P:$P,$C$57&amp;"-"&amp;BW$58&amp;"-"&amp;$B$59,'Вставить отчет '!$H:$H),SUMIF('Вставить отчет '!$P:$P,$C$57&amp;"-"&amp;BW$58&amp;"-"&amp;$B$59,'Вставить отчет '!$H:$H)),0)</f>
        <v>1</v>
      </c>
      <c r="BX59" s="29">
        <f>IFERROR(IF(SUMIF('Вставить отчет '!$P:$P,$C$57&amp;"-"&amp;BX$58&amp;"-"&amp;$B$59,'Вставить отчет '!$H:$H)&gt;VLOOKUP($C$57&amp;"-"&amp;BX$58&amp;"-"&amp;$B$59,'Вставить отчет '!$P:$S,4,0),SUMIF('Вставить отчет '!$P:$P,$C$57&amp;"-"&amp;BX$58&amp;"-"&amp;$B$59,'Вставить отчет '!$H:$H),SUMIF('Вставить отчет '!$P:$P,$C$57&amp;"-"&amp;BX$58&amp;"-"&amp;$B$59,'Вставить отчет '!$H:$H)),0)</f>
        <v>0</v>
      </c>
      <c r="BY59" s="29">
        <f>IFERROR(IF(SUMIF('Вставить отчет '!$P:$P,$C$57&amp;"-"&amp;BY$58&amp;"-"&amp;$B$59,'Вставить отчет '!$H:$H)&gt;VLOOKUP($C$57&amp;"-"&amp;BY$58&amp;"-"&amp;$B$59,'Вставить отчет '!$P:$S,4,0),SUMIF('Вставить отчет '!$P:$P,$C$57&amp;"-"&amp;BY$58&amp;"-"&amp;$B$59,'Вставить отчет '!$H:$H),SUMIF('Вставить отчет '!$P:$P,$C$57&amp;"-"&amp;BY$58&amp;"-"&amp;$B$59,'Вставить отчет '!$H:$H)),0)</f>
        <v>1</v>
      </c>
      <c r="BZ59" s="29">
        <f>IFERROR(IF(SUMIF('Вставить отчет '!$P:$P,$C$57&amp;"-"&amp;BZ$58&amp;"-"&amp;$B$59,'Вставить отчет '!$H:$H)&gt;VLOOKUP($C$57&amp;"-"&amp;BZ$58&amp;"-"&amp;$B$59,'Вставить отчет '!$P:$S,4,0),SUMIF('Вставить отчет '!$P:$P,$C$57&amp;"-"&amp;BZ$58&amp;"-"&amp;$B$59,'Вставить отчет '!$H:$H),SUMIF('Вставить отчет '!$P:$P,$C$57&amp;"-"&amp;BZ$58&amp;"-"&amp;$B$59,'Вставить отчет '!$H:$H)),0)</f>
        <v>8</v>
      </c>
      <c r="CA59" s="29">
        <f>IFERROR(IF(SUMIF('Вставить отчет '!$P:$P,$C$57&amp;"-"&amp;CA$58&amp;"-"&amp;$B$59,'Вставить отчет '!$H:$H)&gt;VLOOKUP($C$57&amp;"-"&amp;CA$58&amp;"-"&amp;$B$59,'Вставить отчет '!$P:$S,4,0),SUMIF('Вставить отчет '!$P:$P,$C$57&amp;"-"&amp;CA$58&amp;"-"&amp;$B$59,'Вставить отчет '!$H:$H),SUMIF('Вставить отчет '!$P:$P,$C$57&amp;"-"&amp;CA$58&amp;"-"&amp;$B$59,'Вставить отчет '!$H:$H)),0)</f>
        <v>0</v>
      </c>
      <c r="CB59" s="29">
        <f>IFERROR(IF(SUMIF('Вставить отчет '!$P:$P,$C$57&amp;"-"&amp;CB$58&amp;"-"&amp;$B$59,'Вставить отчет '!$H:$H)&gt;VLOOKUP($C$57&amp;"-"&amp;CB$58&amp;"-"&amp;$B$59,'Вставить отчет '!$P:$S,4,0),SUMIF('Вставить отчет '!$P:$P,$C$57&amp;"-"&amp;CB$58&amp;"-"&amp;$B$59,'Вставить отчет '!$H:$H),SUMIF('Вставить отчет '!$P:$P,$C$57&amp;"-"&amp;CB$58&amp;"-"&amp;$B$59,'Вставить отчет '!$H:$H)),0)</f>
        <v>10</v>
      </c>
    </row>
    <row r="63" spans="2:80" ht="15.75" thickBot="1" x14ac:dyDescent="0.3"/>
    <row r="64" spans="2:80" ht="29.25" thickBot="1" x14ac:dyDescent="0.3">
      <c r="C64" s="76" t="s">
        <v>575</v>
      </c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8"/>
    </row>
    <row r="65" spans="2:80" ht="24" thickBot="1" x14ac:dyDescent="0.4">
      <c r="C65" s="26" t="s">
        <v>472</v>
      </c>
      <c r="D65" s="26" t="s">
        <v>473</v>
      </c>
      <c r="E65" s="26" t="s">
        <v>474</v>
      </c>
      <c r="F65" s="26" t="s">
        <v>475</v>
      </c>
      <c r="G65" s="26" t="s">
        <v>476</v>
      </c>
      <c r="H65" s="26" t="s">
        <v>477</v>
      </c>
      <c r="I65" s="26" t="s">
        <v>478</v>
      </c>
      <c r="J65" s="26" t="s">
        <v>479</v>
      </c>
      <c r="K65" s="26" t="s">
        <v>480</v>
      </c>
      <c r="L65" s="26" t="s">
        <v>481</v>
      </c>
      <c r="M65" s="26" t="s">
        <v>482</v>
      </c>
      <c r="N65" s="26" t="s">
        <v>483</v>
      </c>
      <c r="O65" s="26" t="s">
        <v>484</v>
      </c>
      <c r="P65" s="26" t="s">
        <v>485</v>
      </c>
      <c r="Q65" s="26" t="s">
        <v>486</v>
      </c>
      <c r="R65" s="26" t="s">
        <v>487</v>
      </c>
      <c r="S65" s="26" t="s">
        <v>488</v>
      </c>
      <c r="T65" s="26" t="s">
        <v>489</v>
      </c>
      <c r="U65" s="26" t="s">
        <v>490</v>
      </c>
      <c r="V65" s="26" t="s">
        <v>491</v>
      </c>
      <c r="W65" s="26" t="s">
        <v>492</v>
      </c>
      <c r="X65" s="26" t="s">
        <v>493</v>
      </c>
      <c r="Y65" s="26" t="s">
        <v>494</v>
      </c>
      <c r="Z65" s="26" t="s">
        <v>495</v>
      </c>
      <c r="AA65" s="26" t="s">
        <v>496</v>
      </c>
      <c r="AB65" s="26" t="s">
        <v>497</v>
      </c>
      <c r="AC65" s="26" t="s">
        <v>498</v>
      </c>
      <c r="AD65" s="26" t="s">
        <v>499</v>
      </c>
      <c r="AE65" s="26" t="s">
        <v>500</v>
      </c>
      <c r="AF65" s="26" t="s">
        <v>501</v>
      </c>
      <c r="AG65" s="26" t="s">
        <v>502</v>
      </c>
      <c r="AH65" s="26" t="s">
        <v>503</v>
      </c>
      <c r="AI65" s="26" t="s">
        <v>504</v>
      </c>
      <c r="AJ65" s="26" t="s">
        <v>505</v>
      </c>
      <c r="AK65" s="26" t="s">
        <v>506</v>
      </c>
      <c r="AL65" s="26" t="s">
        <v>507</v>
      </c>
      <c r="AM65" s="26" t="s">
        <v>508</v>
      </c>
      <c r="AN65" s="26" t="s">
        <v>509</v>
      </c>
      <c r="AO65" s="26" t="s">
        <v>510</v>
      </c>
      <c r="AP65" s="26" t="s">
        <v>468</v>
      </c>
      <c r="AQ65" s="26" t="s">
        <v>469</v>
      </c>
      <c r="AR65" s="26" t="s">
        <v>470</v>
      </c>
      <c r="AS65" s="26" t="s">
        <v>402</v>
      </c>
      <c r="AT65" s="26" t="s">
        <v>403</v>
      </c>
      <c r="AU65" s="26" t="s">
        <v>404</v>
      </c>
      <c r="AV65" s="26" t="s">
        <v>405</v>
      </c>
      <c r="AW65" s="26" t="s">
        <v>406</v>
      </c>
      <c r="AX65" s="26" t="s">
        <v>407</v>
      </c>
      <c r="AY65" s="26" t="s">
        <v>408</v>
      </c>
      <c r="AZ65" s="26" t="s">
        <v>409</v>
      </c>
      <c r="BA65" s="26" t="s">
        <v>410</v>
      </c>
      <c r="BB65" s="26" t="s">
        <v>411</v>
      </c>
      <c r="BC65" s="26" t="s">
        <v>412</v>
      </c>
      <c r="BD65" s="26" t="s">
        <v>413</v>
      </c>
      <c r="BE65" s="26" t="s">
        <v>414</v>
      </c>
      <c r="BF65" s="26" t="s">
        <v>415</v>
      </c>
      <c r="BG65" s="26" t="s">
        <v>416</v>
      </c>
      <c r="BH65" s="26" t="s">
        <v>417</v>
      </c>
      <c r="BI65" s="26" t="s">
        <v>418</v>
      </c>
      <c r="BJ65" s="26" t="s">
        <v>419</v>
      </c>
      <c r="BK65" s="26" t="s">
        <v>420</v>
      </c>
      <c r="BL65" s="26" t="s">
        <v>421</v>
      </c>
      <c r="BM65" s="26" t="s">
        <v>422</v>
      </c>
      <c r="BN65" s="26" t="s">
        <v>423</v>
      </c>
      <c r="BO65" s="26" t="s">
        <v>424</v>
      </c>
      <c r="BP65" s="26" t="s">
        <v>425</v>
      </c>
      <c r="BQ65" s="26" t="s">
        <v>426</v>
      </c>
      <c r="BR65" s="26" t="s">
        <v>427</v>
      </c>
      <c r="BS65" s="26" t="s">
        <v>428</v>
      </c>
      <c r="BT65" s="26" t="s">
        <v>429</v>
      </c>
      <c r="BU65" s="26" t="s">
        <v>430</v>
      </c>
      <c r="BV65" s="26" t="s">
        <v>431</v>
      </c>
      <c r="BW65" s="26" t="s">
        <v>432</v>
      </c>
      <c r="BX65" s="26" t="s">
        <v>433</v>
      </c>
      <c r="BY65" s="26" t="s">
        <v>434</v>
      </c>
      <c r="BZ65" s="26" t="s">
        <v>435</v>
      </c>
      <c r="CA65" s="26" t="s">
        <v>436</v>
      </c>
      <c r="CB65" s="26" t="s">
        <v>437</v>
      </c>
    </row>
    <row r="66" spans="2:80" ht="24" thickBot="1" x14ac:dyDescent="0.4">
      <c r="B66" s="6">
        <v>10</v>
      </c>
      <c r="C66" s="29">
        <f>IFERROR(IF(SUMIF('Вставить отчет '!$P:$P,$C$64&amp;"-"&amp;C$65&amp;"-"&amp;$B$66,'Вставить отчет '!$H:$H)&gt;VLOOKUP($C$64&amp;"-"&amp;C$65&amp;"-"&amp;$B$66,'Вставить отчет '!$P:$S,4,0),SUMIF('Вставить отчет '!$P:$P,$C$64&amp;"-"&amp;C$65&amp;"-"&amp;$B$66,'Вставить отчет '!$H:$H),SUMIF('Вставить отчет '!$P:$P,$C$64&amp;"-"&amp;C$65&amp;"-"&amp;$B$66,'Вставить отчет '!$H:$H)),0)</f>
        <v>0</v>
      </c>
      <c r="D66" s="29">
        <f>IFERROR(IF(SUMIF('Вставить отчет '!$P:$P,$C$64&amp;"-"&amp;D$65&amp;"-"&amp;$B$66,'Вставить отчет '!$H:$H)&gt;VLOOKUP($C$64&amp;"-"&amp;D$65&amp;"-"&amp;$B$66,'Вставить отчет '!$P:$S,4,0),SUMIF('Вставить отчет '!$P:$P,$C$64&amp;"-"&amp;D$65&amp;"-"&amp;$B$66,'Вставить отчет '!$H:$H),SUMIF('Вставить отчет '!$P:$P,$C$64&amp;"-"&amp;D$65&amp;"-"&amp;$B$66,'Вставить отчет '!$H:$H)),0)</f>
        <v>0</v>
      </c>
      <c r="E66" s="29">
        <f>IFERROR(IF(SUMIF('Вставить отчет '!$P:$P,$C$64&amp;"-"&amp;E$65&amp;"-"&amp;$B$66,'Вставить отчет '!$H:$H)&gt;VLOOKUP($C$64&amp;"-"&amp;E$65&amp;"-"&amp;$B$66,'Вставить отчет '!$P:$S,4,0),SUMIF('Вставить отчет '!$P:$P,$C$64&amp;"-"&amp;E$65&amp;"-"&amp;$B$66,'Вставить отчет '!$H:$H),SUMIF('Вставить отчет '!$P:$P,$C$64&amp;"-"&amp;E$65&amp;"-"&amp;$B$66,'Вставить отчет '!$H:$H)),0)</f>
        <v>0</v>
      </c>
      <c r="F66" s="29">
        <f>IFERROR(IF(SUMIF('Вставить отчет '!$P:$P,$C$64&amp;"-"&amp;F$65&amp;"-"&amp;$B$66,'Вставить отчет '!$H:$H)&gt;VLOOKUP($C$64&amp;"-"&amp;F$65&amp;"-"&amp;$B$66,'Вставить отчет '!$P:$S,4,0),SUMIF('Вставить отчет '!$P:$P,$C$64&amp;"-"&amp;F$65&amp;"-"&amp;$B$66,'Вставить отчет '!$H:$H),SUMIF('Вставить отчет '!$P:$P,$C$64&amp;"-"&amp;F$65&amp;"-"&amp;$B$66,'Вставить отчет '!$H:$H)),0)</f>
        <v>0</v>
      </c>
      <c r="G66" s="29">
        <f>IFERROR(IF(SUMIF('Вставить отчет '!$P:$P,$C$64&amp;"-"&amp;G$65&amp;"-"&amp;$B$66,'Вставить отчет '!$H:$H)&gt;VLOOKUP($C$64&amp;"-"&amp;G$65&amp;"-"&amp;$B$66,'Вставить отчет '!$P:$S,4,0),SUMIF('Вставить отчет '!$P:$P,$C$64&amp;"-"&amp;G$65&amp;"-"&amp;$B$66,'Вставить отчет '!$H:$H),SUMIF('Вставить отчет '!$P:$P,$C$64&amp;"-"&amp;G$65&amp;"-"&amp;$B$66,'Вставить отчет '!$H:$H)),0)</f>
        <v>22</v>
      </c>
      <c r="H66" s="29">
        <f>IFERROR(IF(SUMIF('Вставить отчет '!$P:$P,$C$64&amp;"-"&amp;H$65&amp;"-"&amp;$B$66,'Вставить отчет '!$H:$H)&gt;VLOOKUP($C$64&amp;"-"&amp;H$65&amp;"-"&amp;$B$66,'Вставить отчет '!$P:$S,4,0),SUMIF('Вставить отчет '!$P:$P,$C$64&amp;"-"&amp;H$65&amp;"-"&amp;$B$66,'Вставить отчет '!$H:$H),SUMIF('Вставить отчет '!$P:$P,$C$64&amp;"-"&amp;H$65&amp;"-"&amp;$B$66,'Вставить отчет '!$H:$H)),0)</f>
        <v>0</v>
      </c>
      <c r="I66" s="29">
        <f>IFERROR(IF(SUMIF('Вставить отчет '!$P:$P,$C$64&amp;"-"&amp;I$65&amp;"-"&amp;$B$66,'Вставить отчет '!$H:$H)&gt;VLOOKUP($C$64&amp;"-"&amp;I$65&amp;"-"&amp;$B$66,'Вставить отчет '!$P:$S,4,0),SUMIF('Вставить отчет '!$P:$P,$C$64&amp;"-"&amp;I$65&amp;"-"&amp;$B$66,'Вставить отчет '!$H:$H),SUMIF('Вставить отчет '!$P:$P,$C$64&amp;"-"&amp;I$65&amp;"-"&amp;$B$66,'Вставить отчет '!$H:$H)),0)</f>
        <v>40</v>
      </c>
      <c r="J66" s="29">
        <f>IFERROR(IF(SUMIF('Вставить отчет '!$P:$P,$C$64&amp;"-"&amp;J$65&amp;"-"&amp;$B$66,'Вставить отчет '!$H:$H)&gt;VLOOKUP($C$64&amp;"-"&amp;J$65&amp;"-"&amp;$B$66,'Вставить отчет '!$P:$S,4,0),SUMIF('Вставить отчет '!$P:$P,$C$64&amp;"-"&amp;J$65&amp;"-"&amp;$B$66,'Вставить отчет '!$H:$H),SUMIF('Вставить отчет '!$P:$P,$C$64&amp;"-"&amp;J$65&amp;"-"&amp;$B$66,'Вставить отчет '!$H:$H)),0)</f>
        <v>0</v>
      </c>
      <c r="K66" s="29">
        <f>IFERROR(IF(SUMIF('Вставить отчет '!$P:$P,$C$64&amp;"-"&amp;K$65&amp;"-"&amp;$B$66,'Вставить отчет '!$H:$H)&gt;VLOOKUP($C$64&amp;"-"&amp;K$65&amp;"-"&amp;$B$66,'Вставить отчет '!$P:$S,4,0),SUMIF('Вставить отчет '!$P:$P,$C$64&amp;"-"&amp;K$65&amp;"-"&amp;$B$66,'Вставить отчет '!$H:$H),SUMIF('Вставить отчет '!$P:$P,$C$64&amp;"-"&amp;K$65&amp;"-"&amp;$B$66,'Вставить отчет '!$H:$H)),0)</f>
        <v>46</v>
      </c>
      <c r="L66" s="29">
        <f>IFERROR(IF(SUMIF('Вставить отчет '!$P:$P,$C$64&amp;"-"&amp;L$65&amp;"-"&amp;$B$66,'Вставить отчет '!$H:$H)&gt;VLOOKUP($C$64&amp;"-"&amp;L$65&amp;"-"&amp;$B$66,'Вставить отчет '!$P:$S,4,0),SUMIF('Вставить отчет '!$P:$P,$C$64&amp;"-"&amp;L$65&amp;"-"&amp;$B$66,'Вставить отчет '!$H:$H),SUMIF('Вставить отчет '!$P:$P,$C$64&amp;"-"&amp;L$65&amp;"-"&amp;$B$66,'Вставить отчет '!$H:$H)),0)</f>
        <v>0</v>
      </c>
      <c r="M66" s="29">
        <f>IFERROR(IF(SUMIF('Вставить отчет '!$P:$P,$C$64&amp;"-"&amp;M$65&amp;"-"&amp;$B$66,'Вставить отчет '!$H:$H)&gt;VLOOKUP($C$64&amp;"-"&amp;M$65&amp;"-"&amp;$B$66,'Вставить отчет '!$P:$S,4,0),SUMIF('Вставить отчет '!$P:$P,$C$64&amp;"-"&amp;M$65&amp;"-"&amp;$B$66,'Вставить отчет '!$H:$H),SUMIF('Вставить отчет '!$P:$P,$C$64&amp;"-"&amp;M$65&amp;"-"&amp;$B$66,'Вставить отчет '!$H:$H)),0)</f>
        <v>116</v>
      </c>
      <c r="N66" s="29">
        <f>IFERROR(IF(SUMIF('Вставить отчет '!$P:$P,$C$64&amp;"-"&amp;N$65&amp;"-"&amp;$B$66,'Вставить отчет '!$H:$H)&gt;VLOOKUP($C$64&amp;"-"&amp;N$65&amp;"-"&amp;$B$66,'Вставить отчет '!$P:$S,4,0),SUMIF('Вставить отчет '!$P:$P,$C$64&amp;"-"&amp;N$65&amp;"-"&amp;$B$66,'Вставить отчет '!$H:$H),SUMIF('Вставить отчет '!$P:$P,$C$64&amp;"-"&amp;N$65&amp;"-"&amp;$B$66,'Вставить отчет '!$H:$H)),0)</f>
        <v>0</v>
      </c>
      <c r="O66" s="29">
        <f>IFERROR(IF(SUMIF('Вставить отчет '!$P:$P,$C$64&amp;"-"&amp;O$65&amp;"-"&amp;$B$66,'Вставить отчет '!$H:$H)&gt;VLOOKUP($C$64&amp;"-"&amp;O$65&amp;"-"&amp;$B$66,'Вставить отчет '!$P:$S,4,0),SUMIF('Вставить отчет '!$P:$P,$C$64&amp;"-"&amp;O$65&amp;"-"&amp;$B$66,'Вставить отчет '!$H:$H),SUMIF('Вставить отчет '!$P:$P,$C$64&amp;"-"&amp;O$65&amp;"-"&amp;$B$66,'Вставить отчет '!$H:$H)),0)</f>
        <v>0</v>
      </c>
      <c r="P66" s="29">
        <f>IFERROR(IF(SUMIF('Вставить отчет '!$P:$P,$C$64&amp;"-"&amp;P$65&amp;"-"&amp;$B$66,'Вставить отчет '!$H:$H)&gt;VLOOKUP($C$64&amp;"-"&amp;P$65&amp;"-"&amp;$B$66,'Вставить отчет '!$P:$S,4,0),SUMIF('Вставить отчет '!$P:$P,$C$64&amp;"-"&amp;P$65&amp;"-"&amp;$B$66,'Вставить отчет '!$H:$H),SUMIF('Вставить отчет '!$P:$P,$C$64&amp;"-"&amp;P$65&amp;"-"&amp;$B$66,'Вставить отчет '!$H:$H)),0)</f>
        <v>0</v>
      </c>
      <c r="Q66" s="29">
        <f>IFERROR(IF(SUMIF('Вставить отчет '!$P:$P,$C$64&amp;"-"&amp;Q$65&amp;"-"&amp;$B$66,'Вставить отчет '!$H:$H)&gt;VLOOKUP($C$64&amp;"-"&amp;Q$65&amp;"-"&amp;$B$66,'Вставить отчет '!$P:$S,4,0),SUMIF('Вставить отчет '!$P:$P,$C$64&amp;"-"&amp;Q$65&amp;"-"&amp;$B$66,'Вставить отчет '!$H:$H),SUMIF('Вставить отчет '!$P:$P,$C$64&amp;"-"&amp;Q$65&amp;"-"&amp;$B$66,'Вставить отчет '!$H:$H)),0)</f>
        <v>0</v>
      </c>
      <c r="R66" s="29">
        <f>IFERROR(IF(SUMIF('Вставить отчет '!$P:$P,$C$64&amp;"-"&amp;R$65&amp;"-"&amp;$B$66,'Вставить отчет '!$H:$H)&gt;VLOOKUP($C$64&amp;"-"&amp;R$65&amp;"-"&amp;$B$66,'Вставить отчет '!$P:$S,4,0),SUMIF('Вставить отчет '!$P:$P,$C$64&amp;"-"&amp;R$65&amp;"-"&amp;$B$66,'Вставить отчет '!$H:$H),SUMIF('Вставить отчет '!$P:$P,$C$64&amp;"-"&amp;R$65&amp;"-"&amp;$B$66,'Вставить отчет '!$H:$H)),0)</f>
        <v>0</v>
      </c>
      <c r="S66" s="29">
        <f>IFERROR(IF(SUMIF('Вставить отчет '!$P:$P,$C$64&amp;"-"&amp;S$65&amp;"-"&amp;$B$66,'Вставить отчет '!$H:$H)&gt;VLOOKUP($C$64&amp;"-"&amp;S$65&amp;"-"&amp;$B$66,'Вставить отчет '!$P:$S,4,0),SUMIF('Вставить отчет '!$P:$P,$C$64&amp;"-"&amp;S$65&amp;"-"&amp;$B$66,'Вставить отчет '!$H:$H),SUMIF('Вставить отчет '!$P:$P,$C$64&amp;"-"&amp;S$65&amp;"-"&amp;$B$66,'Вставить отчет '!$H:$H)),0)</f>
        <v>134</v>
      </c>
      <c r="T66" s="29">
        <f>IFERROR(IF(SUMIF('Вставить отчет '!$P:$P,$C$64&amp;"-"&amp;T$65&amp;"-"&amp;$B$66,'Вставить отчет '!$H:$H)&gt;VLOOKUP($C$64&amp;"-"&amp;T$65&amp;"-"&amp;$B$66,'Вставить отчет '!$P:$S,4,0),SUMIF('Вставить отчет '!$P:$P,$C$64&amp;"-"&amp;T$65&amp;"-"&amp;$B$66,'Вставить отчет '!$H:$H),SUMIF('Вставить отчет '!$P:$P,$C$64&amp;"-"&amp;T$65&amp;"-"&amp;$B$66,'Вставить отчет '!$H:$H)),0)</f>
        <v>0</v>
      </c>
      <c r="U66" s="29">
        <f>IFERROR(IF(SUMIF('Вставить отчет '!$P:$P,$C$64&amp;"-"&amp;U$65&amp;"-"&amp;$B$66,'Вставить отчет '!$H:$H)&gt;VLOOKUP($C$64&amp;"-"&amp;U$65&amp;"-"&amp;$B$66,'Вставить отчет '!$P:$S,4,0),SUMIF('Вставить отчет '!$P:$P,$C$64&amp;"-"&amp;U$65&amp;"-"&amp;$B$66,'Вставить отчет '!$H:$H),SUMIF('Вставить отчет '!$P:$P,$C$64&amp;"-"&amp;U$65&amp;"-"&amp;$B$66,'Вставить отчет '!$H:$H)),0)</f>
        <v>0</v>
      </c>
      <c r="V66" s="29">
        <f>IFERROR(IF(SUMIF('Вставить отчет '!$P:$P,$C$64&amp;"-"&amp;V$65&amp;"-"&amp;$B$66,'Вставить отчет '!$H:$H)&gt;VLOOKUP($C$64&amp;"-"&amp;V$65&amp;"-"&amp;$B$66,'Вставить отчет '!$P:$S,4,0),SUMIF('Вставить отчет '!$P:$P,$C$64&amp;"-"&amp;V$65&amp;"-"&amp;$B$66,'Вставить отчет '!$H:$H),SUMIF('Вставить отчет '!$P:$P,$C$64&amp;"-"&amp;V$65&amp;"-"&amp;$B$66,'Вставить отчет '!$H:$H)),0)</f>
        <v>67</v>
      </c>
      <c r="W66" s="29">
        <f>IFERROR(IF(SUMIF('Вставить отчет '!$P:$P,$C$64&amp;"-"&amp;W$65&amp;"-"&amp;$B$66,'Вставить отчет '!$H:$H)&gt;VLOOKUP($C$64&amp;"-"&amp;W$65&amp;"-"&amp;$B$66,'Вставить отчет '!$P:$S,4,0),SUMIF('Вставить отчет '!$P:$P,$C$64&amp;"-"&amp;W$65&amp;"-"&amp;$B$66,'Вставить отчет '!$H:$H),SUMIF('Вставить отчет '!$P:$P,$C$64&amp;"-"&amp;W$65&amp;"-"&amp;$B$66,'Вставить отчет '!$H:$H)),0)</f>
        <v>0</v>
      </c>
      <c r="X66" s="29">
        <f>IFERROR(IF(SUMIF('Вставить отчет '!$P:$P,$C$64&amp;"-"&amp;X$65&amp;"-"&amp;$B$66,'Вставить отчет '!$H:$H)&gt;VLOOKUP($C$64&amp;"-"&amp;X$65&amp;"-"&amp;$B$66,'Вставить отчет '!$P:$S,4,0),SUMIF('Вставить отчет '!$P:$P,$C$64&amp;"-"&amp;X$65&amp;"-"&amp;$B$66,'Вставить отчет '!$H:$H),SUMIF('Вставить отчет '!$P:$P,$C$64&amp;"-"&amp;X$65&amp;"-"&amp;$B$66,'Вставить отчет '!$H:$H)),0)</f>
        <v>0</v>
      </c>
      <c r="Y66" s="29">
        <f>IFERROR(IF(SUMIF('Вставить отчет '!$P:$P,$C$64&amp;"-"&amp;Y$65&amp;"-"&amp;$B$66,'Вставить отчет '!$H:$H)&gt;VLOOKUP($C$64&amp;"-"&amp;Y$65&amp;"-"&amp;$B$66,'Вставить отчет '!$P:$S,4,0),SUMIF('Вставить отчет '!$P:$P,$C$64&amp;"-"&amp;Y$65&amp;"-"&amp;$B$66,'Вставить отчет '!$H:$H),SUMIF('Вставить отчет '!$P:$P,$C$64&amp;"-"&amp;Y$65&amp;"-"&amp;$B$66,'Вставить отчет '!$H:$H)),0)</f>
        <v>19</v>
      </c>
      <c r="Z66" s="29">
        <f>IFERROR(IF(SUMIF('Вставить отчет '!$P:$P,$C$64&amp;"-"&amp;Z$65&amp;"-"&amp;$B$66,'Вставить отчет '!$H:$H)&gt;VLOOKUP($C$64&amp;"-"&amp;Z$65&amp;"-"&amp;$B$66,'Вставить отчет '!$P:$S,4,0),SUMIF('Вставить отчет '!$P:$P,$C$64&amp;"-"&amp;Z$65&amp;"-"&amp;$B$66,'Вставить отчет '!$H:$H),SUMIF('Вставить отчет '!$P:$P,$C$64&amp;"-"&amp;Z$65&amp;"-"&amp;$B$66,'Вставить отчет '!$H:$H)),0)</f>
        <v>0</v>
      </c>
      <c r="AA66" s="29">
        <f>IFERROR(IF(SUMIF('Вставить отчет '!$P:$P,$C$64&amp;"-"&amp;AA$65&amp;"-"&amp;$B$66,'Вставить отчет '!$H:$H)&gt;VLOOKUP($C$64&amp;"-"&amp;AA$65&amp;"-"&amp;$B$66,'Вставить отчет '!$P:$S,4,0),SUMIF('Вставить отчет '!$P:$P,$C$64&amp;"-"&amp;AA$65&amp;"-"&amp;$B$66,'Вставить отчет '!$H:$H),SUMIF('Вставить отчет '!$P:$P,$C$64&amp;"-"&amp;AA$65&amp;"-"&amp;$B$66,'Вставить отчет '!$H:$H)),0)</f>
        <v>0</v>
      </c>
      <c r="AB66" s="29">
        <f>IFERROR(IF(SUMIF('Вставить отчет '!$P:$P,$C$64&amp;"-"&amp;AB$65&amp;"-"&amp;$B$66,'Вставить отчет '!$H:$H)&gt;VLOOKUP($C$64&amp;"-"&amp;AB$65&amp;"-"&amp;$B$66,'Вставить отчет '!$P:$S,4,0),SUMIF('Вставить отчет '!$P:$P,$C$64&amp;"-"&amp;AB$65&amp;"-"&amp;$B$66,'Вставить отчет '!$H:$H),SUMIF('Вставить отчет '!$P:$P,$C$64&amp;"-"&amp;AB$65&amp;"-"&amp;$B$66,'Вставить отчет '!$H:$H)),0)</f>
        <v>21</v>
      </c>
      <c r="AC66" s="29">
        <f>IFERROR(IF(SUMIF('Вставить отчет '!$P:$P,$C$64&amp;"-"&amp;AC$65&amp;"-"&amp;$B$66,'Вставить отчет '!$H:$H)&gt;VLOOKUP($C$64&amp;"-"&amp;AC$65&amp;"-"&amp;$B$66,'Вставить отчет '!$P:$S,4,0),SUMIF('Вставить отчет '!$P:$P,$C$64&amp;"-"&amp;AC$65&amp;"-"&amp;$B$66,'Вставить отчет '!$H:$H),SUMIF('Вставить отчет '!$P:$P,$C$64&amp;"-"&amp;AC$65&amp;"-"&amp;$B$66,'Вставить отчет '!$H:$H)),0)</f>
        <v>0</v>
      </c>
      <c r="AD66" s="29">
        <f>IFERROR(IF(SUMIF('Вставить отчет '!$P:$P,$C$64&amp;"-"&amp;AD$65&amp;"-"&amp;$B$66,'Вставить отчет '!$H:$H)&gt;VLOOKUP($C$64&amp;"-"&amp;AD$65&amp;"-"&amp;$B$66,'Вставить отчет '!$P:$S,4,0),SUMIF('Вставить отчет '!$P:$P,$C$64&amp;"-"&amp;AD$65&amp;"-"&amp;$B$66,'Вставить отчет '!$H:$H),SUMIF('Вставить отчет '!$P:$P,$C$64&amp;"-"&amp;AD$65&amp;"-"&amp;$B$66,'Вставить отчет '!$H:$H)),0)</f>
        <v>37</v>
      </c>
      <c r="AE66" s="29">
        <f>IFERROR(IF(SUMIF('Вставить отчет '!$P:$P,$C$64&amp;"-"&amp;AE$65&amp;"-"&amp;$B$66,'Вставить отчет '!$H:$H)&gt;VLOOKUP($C$64&amp;"-"&amp;AE$65&amp;"-"&amp;$B$66,'Вставить отчет '!$P:$S,4,0),SUMIF('Вставить отчет '!$P:$P,$C$64&amp;"-"&amp;AE$65&amp;"-"&amp;$B$66,'Вставить отчет '!$H:$H),SUMIF('Вставить отчет '!$P:$P,$C$64&amp;"-"&amp;AE$65&amp;"-"&amp;$B$66,'Вставить отчет '!$H:$H)),0)</f>
        <v>0</v>
      </c>
      <c r="AF66" s="29">
        <f>IFERROR(IF(SUMIF('Вставить отчет '!$P:$P,$C$64&amp;"-"&amp;AF$65&amp;"-"&amp;$B$66,'Вставить отчет '!$H:$H)&gt;VLOOKUP($C$64&amp;"-"&amp;AF$65&amp;"-"&amp;$B$66,'Вставить отчет '!$P:$S,4,0),SUMIF('Вставить отчет '!$P:$P,$C$64&amp;"-"&amp;AF$65&amp;"-"&amp;$B$66,'Вставить отчет '!$H:$H),SUMIF('Вставить отчет '!$P:$P,$C$64&amp;"-"&amp;AF$65&amp;"-"&amp;$B$66,'Вставить отчет '!$H:$H)),0)</f>
        <v>1</v>
      </c>
      <c r="AG66" s="29">
        <f>IFERROR(IF(SUMIF('Вставить отчет '!$P:$P,$C$64&amp;"-"&amp;AG$65&amp;"-"&amp;$B$66,'Вставить отчет '!$H:$H)&gt;VLOOKUP($C$64&amp;"-"&amp;AG$65&amp;"-"&amp;$B$66,'Вставить отчет '!$P:$S,4,0),SUMIF('Вставить отчет '!$P:$P,$C$64&amp;"-"&amp;AG$65&amp;"-"&amp;$B$66,'Вставить отчет '!$H:$H),SUMIF('Вставить отчет '!$P:$P,$C$64&amp;"-"&amp;AG$65&amp;"-"&amp;$B$66,'Вставить отчет '!$H:$H)),0)</f>
        <v>13</v>
      </c>
      <c r="AH66" s="29">
        <f>IFERROR(IF(SUMIF('Вставить отчет '!$P:$P,$C$64&amp;"-"&amp;AH$65&amp;"-"&amp;$B$66,'Вставить отчет '!$H:$H)&gt;VLOOKUP($C$64&amp;"-"&amp;AH$65&amp;"-"&amp;$B$66,'Вставить отчет '!$P:$S,4,0),SUMIF('Вставить отчет '!$P:$P,$C$64&amp;"-"&amp;AH$65&amp;"-"&amp;$B$66,'Вставить отчет '!$H:$H),SUMIF('Вставить отчет '!$P:$P,$C$64&amp;"-"&amp;AH$65&amp;"-"&amp;$B$66,'Вставить отчет '!$H:$H)),0)</f>
        <v>21</v>
      </c>
      <c r="AI66" s="29">
        <f>IFERROR(IF(SUMIF('Вставить отчет '!$P:$P,$C$64&amp;"-"&amp;AI$65&amp;"-"&amp;$B$66,'Вставить отчет '!$H:$H)&gt;VLOOKUP($C$64&amp;"-"&amp;AI$65&amp;"-"&amp;$B$66,'Вставить отчет '!$P:$S,4,0),SUMIF('Вставить отчет '!$P:$P,$C$64&amp;"-"&amp;AI$65&amp;"-"&amp;$B$66,'Вставить отчет '!$H:$H),SUMIF('Вставить отчет '!$P:$P,$C$64&amp;"-"&amp;AI$65&amp;"-"&amp;$B$66,'Вставить отчет '!$H:$H)),0)</f>
        <v>0</v>
      </c>
      <c r="AJ66" s="29">
        <f>IFERROR(IF(SUMIF('Вставить отчет '!$P:$P,$C$64&amp;"-"&amp;AJ$65&amp;"-"&amp;$B$66,'Вставить отчет '!$H:$H)&gt;VLOOKUP($C$64&amp;"-"&amp;AJ$65&amp;"-"&amp;$B$66,'Вставить отчет '!$P:$S,4,0),SUMIF('Вставить отчет '!$P:$P,$C$64&amp;"-"&amp;AJ$65&amp;"-"&amp;$B$66,'Вставить отчет '!$H:$H),SUMIF('Вставить отчет '!$P:$P,$C$64&amp;"-"&amp;AJ$65&amp;"-"&amp;$B$66,'Вставить отчет '!$H:$H)),0)</f>
        <v>24</v>
      </c>
      <c r="AK66" s="29">
        <f>IFERROR(IF(SUMIF('Вставить отчет '!$P:$P,$C$64&amp;"-"&amp;AK$65&amp;"-"&amp;$B$66,'Вставить отчет '!$H:$H)&gt;VLOOKUP($C$64&amp;"-"&amp;AK$65&amp;"-"&amp;$B$66,'Вставить отчет '!$P:$S,4,0),SUMIF('Вставить отчет '!$P:$P,$C$64&amp;"-"&amp;AK$65&amp;"-"&amp;$B$66,'Вставить отчет '!$H:$H),SUMIF('Вставить отчет '!$P:$P,$C$64&amp;"-"&amp;AK$65&amp;"-"&amp;$B$66,'Вставить отчет '!$H:$H)),0)</f>
        <v>0</v>
      </c>
      <c r="AL66" s="29">
        <f>IFERROR(IF(SUMIF('Вставить отчет '!$P:$P,$C$64&amp;"-"&amp;AL$65&amp;"-"&amp;$B$66,'Вставить отчет '!$H:$H)&gt;VLOOKUP($C$64&amp;"-"&amp;AL$65&amp;"-"&amp;$B$66,'Вставить отчет '!$P:$S,4,0),SUMIF('Вставить отчет '!$P:$P,$C$64&amp;"-"&amp;AL$65&amp;"-"&amp;$B$66,'Вставить отчет '!$H:$H),SUMIF('Вставить отчет '!$P:$P,$C$64&amp;"-"&amp;AL$65&amp;"-"&amp;$B$66,'Вставить отчет '!$H:$H)),0)</f>
        <v>0</v>
      </c>
      <c r="AM66" s="29">
        <f>IFERROR(IF(SUMIF('Вставить отчет '!$P:$P,$C$64&amp;"-"&amp;AM$65&amp;"-"&amp;$B$66,'Вставить отчет '!$H:$H)&gt;VLOOKUP($C$64&amp;"-"&amp;AM$65&amp;"-"&amp;$B$66,'Вставить отчет '!$P:$S,4,0),SUMIF('Вставить отчет '!$P:$P,$C$64&amp;"-"&amp;AM$65&amp;"-"&amp;$B$66,'Вставить отчет '!$H:$H),SUMIF('Вставить отчет '!$P:$P,$C$64&amp;"-"&amp;AM$65&amp;"-"&amp;$B$66,'Вставить отчет '!$H:$H)),0)</f>
        <v>0</v>
      </c>
      <c r="AN66" s="29">
        <f>IFERROR(IF(SUMIF('Вставить отчет '!$P:$P,$C$64&amp;"-"&amp;AN$65&amp;"-"&amp;$B$66,'Вставить отчет '!$H:$H)&gt;VLOOKUP($C$64&amp;"-"&amp;AN$65&amp;"-"&amp;$B$66,'Вставить отчет '!$P:$S,4,0),SUMIF('Вставить отчет '!$P:$P,$C$64&amp;"-"&amp;AN$65&amp;"-"&amp;$B$66,'Вставить отчет '!$H:$H),SUMIF('Вставить отчет '!$P:$P,$C$64&amp;"-"&amp;AN$65&amp;"-"&amp;$B$66,'Вставить отчет '!$H:$H)),0)</f>
        <v>0</v>
      </c>
      <c r="AO66" s="29">
        <f>IFERROR(IF(SUMIF('Вставить отчет '!$P:$P,$C$64&amp;"-"&amp;AO$65&amp;"-"&amp;$B$66,'Вставить отчет '!$H:$H)&gt;VLOOKUP($C$64&amp;"-"&amp;AO$65&amp;"-"&amp;$B$66,'Вставить отчет '!$P:$S,4,0),SUMIF('Вставить отчет '!$P:$P,$C$64&amp;"-"&amp;AO$65&amp;"-"&amp;$B$66,'Вставить отчет '!$H:$H),SUMIF('Вставить отчет '!$P:$P,$C$64&amp;"-"&amp;AO$65&amp;"-"&amp;$B$66,'Вставить отчет '!$H:$H)),0)</f>
        <v>0</v>
      </c>
      <c r="AP66" s="29">
        <f>IFERROR(IF(SUMIF('Вставить отчет '!$P:$P,$C$64&amp;"-"&amp;AP$65&amp;"-"&amp;$B$66,'Вставить отчет '!$H:$H)&gt;VLOOKUP($C$64&amp;"-"&amp;AP$65&amp;"-"&amp;$B$66,'Вставить отчет '!$P:$S,4,0),SUMIF('Вставить отчет '!$P:$P,$C$64&amp;"-"&amp;AP$65&amp;"-"&amp;$B$66,'Вставить отчет '!$H:$H),SUMIF('Вставить отчет '!$P:$P,$C$64&amp;"-"&amp;AP$65&amp;"-"&amp;$B$66,'Вставить отчет '!$H:$H)),0)</f>
        <v>19</v>
      </c>
      <c r="AQ66" s="29">
        <f>IFERROR(IF(SUMIF('Вставить отчет '!$P:$P,$C$64&amp;"-"&amp;AQ$65&amp;"-"&amp;$B$66,'Вставить отчет '!$H:$H)&gt;VLOOKUP($C$64&amp;"-"&amp;AQ$65&amp;"-"&amp;$B$66,'Вставить отчет '!$P:$S,4,0),SUMIF('Вставить отчет '!$P:$P,$C$64&amp;"-"&amp;AQ$65&amp;"-"&amp;$B$66,'Вставить отчет '!$H:$H),SUMIF('Вставить отчет '!$P:$P,$C$64&amp;"-"&amp;AQ$65&amp;"-"&amp;$B$66,'Вставить отчет '!$H:$H)),0)</f>
        <v>38</v>
      </c>
      <c r="AR66" s="29">
        <f>IFERROR(IF(SUMIF('Вставить отчет '!$P:$P,$C$64&amp;"-"&amp;AR$65&amp;"-"&amp;$B$66,'Вставить отчет '!$H:$H)&gt;VLOOKUP($C$64&amp;"-"&amp;AR$65&amp;"-"&amp;$B$66,'Вставить отчет '!$P:$S,4,0),SUMIF('Вставить отчет '!$P:$P,$C$64&amp;"-"&amp;AR$65&amp;"-"&amp;$B$66,'Вставить отчет '!$H:$H),SUMIF('Вставить отчет '!$P:$P,$C$64&amp;"-"&amp;AR$65&amp;"-"&amp;$B$66,'Вставить отчет '!$H:$H)),0)</f>
        <v>0</v>
      </c>
      <c r="AS66" s="29">
        <f>IFERROR(IF(SUMIF('Вставить отчет '!$P:$P,$C$64&amp;"-"&amp;AS$65&amp;"-"&amp;$B$66,'Вставить отчет '!$H:$H)&gt;VLOOKUP($C$64&amp;"-"&amp;AS$65&amp;"-"&amp;$B$66,'Вставить отчет '!$P:$S,4,0),SUMIF('Вставить отчет '!$P:$P,$C$64&amp;"-"&amp;AS$65&amp;"-"&amp;$B$66,'Вставить отчет '!$H:$H),SUMIF('Вставить отчет '!$P:$P,$C$64&amp;"-"&amp;AS$65&amp;"-"&amp;$B$66,'Вставить отчет '!$H:$H)),0)</f>
        <v>30</v>
      </c>
      <c r="AT66" s="29">
        <f>IFERROR(IF(SUMIF('Вставить отчет '!$P:$P,$C$64&amp;"-"&amp;AT$65&amp;"-"&amp;$B$66,'Вставить отчет '!$H:$H)&gt;VLOOKUP($C$64&amp;"-"&amp;AT$65&amp;"-"&amp;$B$66,'Вставить отчет '!$P:$S,4,0),SUMIF('Вставить отчет '!$P:$P,$C$64&amp;"-"&amp;AT$65&amp;"-"&amp;$B$66,'Вставить отчет '!$H:$H),SUMIF('Вставить отчет '!$P:$P,$C$64&amp;"-"&amp;AT$65&amp;"-"&amp;$B$66,'Вставить отчет '!$H:$H)),0)</f>
        <v>19</v>
      </c>
      <c r="AU66" s="29">
        <f>IFERROR(IF(SUMIF('Вставить отчет '!$P:$P,$C$64&amp;"-"&amp;AU$65&amp;"-"&amp;$B$66,'Вставить отчет '!$H:$H)&gt;VLOOKUP($C$64&amp;"-"&amp;AU$65&amp;"-"&amp;$B$66,'Вставить отчет '!$P:$S,4,0),SUMIF('Вставить отчет '!$P:$P,$C$64&amp;"-"&amp;AU$65&amp;"-"&amp;$B$66,'Вставить отчет '!$H:$H),SUMIF('Вставить отчет '!$P:$P,$C$64&amp;"-"&amp;AU$65&amp;"-"&amp;$B$66,'Вставить отчет '!$H:$H)),0)</f>
        <v>5</v>
      </c>
      <c r="AV66" s="29">
        <f>IFERROR(IF(SUMIF('Вставить отчет '!$P:$P,$C$64&amp;"-"&amp;AV$65&amp;"-"&amp;$B$66,'Вставить отчет '!$H:$H)&gt;VLOOKUP($C$64&amp;"-"&amp;AV$65&amp;"-"&amp;$B$66,'Вставить отчет '!$P:$S,4,0),SUMIF('Вставить отчет '!$P:$P,$C$64&amp;"-"&amp;AV$65&amp;"-"&amp;$B$66,'Вставить отчет '!$H:$H),SUMIF('Вставить отчет '!$P:$P,$C$64&amp;"-"&amp;AV$65&amp;"-"&amp;$B$66,'Вставить отчет '!$H:$H)),0)</f>
        <v>0</v>
      </c>
      <c r="AW66" s="29">
        <f>IFERROR(IF(SUMIF('Вставить отчет '!$P:$P,$C$64&amp;"-"&amp;AW$65&amp;"-"&amp;$B$66,'Вставить отчет '!$H:$H)&gt;VLOOKUP($C$64&amp;"-"&amp;AW$65&amp;"-"&amp;$B$66,'Вставить отчет '!$P:$S,4,0),SUMIF('Вставить отчет '!$P:$P,$C$64&amp;"-"&amp;AW$65&amp;"-"&amp;$B$66,'Вставить отчет '!$H:$H),SUMIF('Вставить отчет '!$P:$P,$C$64&amp;"-"&amp;AW$65&amp;"-"&amp;$B$66,'Вставить отчет '!$H:$H)),0)</f>
        <v>29</v>
      </c>
      <c r="AX66" s="29">
        <f>IFERROR(IF(SUMIF('Вставить отчет '!$P:$P,$C$64&amp;"-"&amp;AX$65&amp;"-"&amp;$B$66,'Вставить отчет '!$H:$H)&gt;VLOOKUP($C$64&amp;"-"&amp;AX$65&amp;"-"&amp;$B$66,'Вставить отчет '!$P:$S,4,0),SUMIF('Вставить отчет '!$P:$P,$C$64&amp;"-"&amp;AX$65&amp;"-"&amp;$B$66,'Вставить отчет '!$H:$H),SUMIF('Вставить отчет '!$P:$P,$C$64&amp;"-"&amp;AX$65&amp;"-"&amp;$B$66,'Вставить отчет '!$H:$H)),0)</f>
        <v>0</v>
      </c>
      <c r="AY66" s="29">
        <f>IFERROR(IF(SUMIF('Вставить отчет '!$P:$P,$C$64&amp;"-"&amp;AY$65&amp;"-"&amp;$B$66,'Вставить отчет '!$H:$H)&gt;VLOOKUP($C$64&amp;"-"&amp;AY$65&amp;"-"&amp;$B$66,'Вставить отчет '!$P:$S,4,0),SUMIF('Вставить отчет '!$P:$P,$C$64&amp;"-"&amp;AY$65&amp;"-"&amp;$B$66,'Вставить отчет '!$H:$H),SUMIF('Вставить отчет '!$P:$P,$C$64&amp;"-"&amp;AY$65&amp;"-"&amp;$B$66,'Вставить отчет '!$H:$H)),0)</f>
        <v>0</v>
      </c>
      <c r="AZ66" s="29">
        <f>IFERROR(IF(SUMIF('Вставить отчет '!$P:$P,$C$64&amp;"-"&amp;AZ$65&amp;"-"&amp;$B$66,'Вставить отчет '!$H:$H)&gt;VLOOKUP($C$64&amp;"-"&amp;AZ$65&amp;"-"&amp;$B$66,'Вставить отчет '!$P:$S,4,0),SUMIF('Вставить отчет '!$P:$P,$C$64&amp;"-"&amp;AZ$65&amp;"-"&amp;$B$66,'Вставить отчет '!$H:$H),SUMIF('Вставить отчет '!$P:$P,$C$64&amp;"-"&amp;AZ$65&amp;"-"&amp;$B$66,'Вставить отчет '!$H:$H)),0)</f>
        <v>107</v>
      </c>
      <c r="BA66" s="29">
        <f>IFERROR(IF(SUMIF('Вставить отчет '!$P:$P,$C$64&amp;"-"&amp;BA$65&amp;"-"&amp;$B$66,'Вставить отчет '!$H:$H)&gt;VLOOKUP($C$64&amp;"-"&amp;BA$65&amp;"-"&amp;$B$66,'Вставить отчет '!$P:$S,4,0),SUMIF('Вставить отчет '!$P:$P,$C$64&amp;"-"&amp;BA$65&amp;"-"&amp;$B$66,'Вставить отчет '!$H:$H),SUMIF('Вставить отчет '!$P:$P,$C$64&amp;"-"&amp;BA$65&amp;"-"&amp;$B$66,'Вставить отчет '!$H:$H)),0)</f>
        <v>0</v>
      </c>
      <c r="BB66" s="29">
        <f>IFERROR(IF(SUMIF('Вставить отчет '!$P:$P,$C$64&amp;"-"&amp;BB$65&amp;"-"&amp;$B$66,'Вставить отчет '!$H:$H)&gt;VLOOKUP($C$64&amp;"-"&amp;BB$65&amp;"-"&amp;$B$66,'Вставить отчет '!$P:$S,4,0),SUMIF('Вставить отчет '!$P:$P,$C$64&amp;"-"&amp;BB$65&amp;"-"&amp;$B$66,'Вставить отчет '!$H:$H),SUMIF('Вставить отчет '!$P:$P,$C$64&amp;"-"&amp;BB$65&amp;"-"&amp;$B$66,'Вставить отчет '!$H:$H)),0)</f>
        <v>7</v>
      </c>
      <c r="BC66" s="29">
        <f>IFERROR(IF(SUMIF('Вставить отчет '!$P:$P,$C$64&amp;"-"&amp;BC$65&amp;"-"&amp;$B$66,'Вставить отчет '!$H:$H)&gt;VLOOKUP($C$64&amp;"-"&amp;BC$65&amp;"-"&amp;$B$66,'Вставить отчет '!$P:$S,4,0),SUMIF('Вставить отчет '!$P:$P,$C$64&amp;"-"&amp;BC$65&amp;"-"&amp;$B$66,'Вставить отчет '!$H:$H),SUMIF('Вставить отчет '!$P:$P,$C$64&amp;"-"&amp;BC$65&amp;"-"&amp;$B$66,'Вставить отчет '!$H:$H)),0)</f>
        <v>0</v>
      </c>
      <c r="BD66" s="29">
        <f>IFERROR(IF(SUMIF('Вставить отчет '!$P:$P,$C$64&amp;"-"&amp;BD$65&amp;"-"&amp;$B$66,'Вставить отчет '!$H:$H)&gt;VLOOKUP($C$64&amp;"-"&amp;BD$65&amp;"-"&amp;$B$66,'Вставить отчет '!$P:$S,4,0),SUMIF('Вставить отчет '!$P:$P,$C$64&amp;"-"&amp;BD$65&amp;"-"&amp;$B$66,'Вставить отчет '!$H:$H),SUMIF('Вставить отчет '!$P:$P,$C$64&amp;"-"&amp;BD$65&amp;"-"&amp;$B$66,'Вставить отчет '!$H:$H)),0)</f>
        <v>7</v>
      </c>
      <c r="BE66" s="29">
        <f>IFERROR(IF(SUMIF('Вставить отчет '!$P:$P,$C$64&amp;"-"&amp;BE$65&amp;"-"&amp;$B$66,'Вставить отчет '!$H:$H)&gt;VLOOKUP($C$64&amp;"-"&amp;BE$65&amp;"-"&amp;$B$66,'Вставить отчет '!$P:$S,4,0),SUMIF('Вставить отчет '!$P:$P,$C$64&amp;"-"&amp;BE$65&amp;"-"&amp;$B$66,'Вставить отчет '!$H:$H),SUMIF('Вставить отчет '!$P:$P,$C$64&amp;"-"&amp;BE$65&amp;"-"&amp;$B$66,'Вставить отчет '!$H:$H)),0)</f>
        <v>20</v>
      </c>
      <c r="BF66" s="29">
        <f>IFERROR(IF(SUMIF('Вставить отчет '!$P:$P,$C$64&amp;"-"&amp;BF$65&amp;"-"&amp;$B$66,'Вставить отчет '!$H:$H)&gt;VLOOKUP($C$64&amp;"-"&amp;BF$65&amp;"-"&amp;$B$66,'Вставить отчет '!$P:$S,4,0),SUMIF('Вставить отчет '!$P:$P,$C$64&amp;"-"&amp;BF$65&amp;"-"&amp;$B$66,'Вставить отчет '!$H:$H),SUMIF('Вставить отчет '!$P:$P,$C$64&amp;"-"&amp;BF$65&amp;"-"&amp;$B$66,'Вставить отчет '!$H:$H)),0)</f>
        <v>29</v>
      </c>
      <c r="BG66" s="29">
        <f>IFERROR(IF(SUMIF('Вставить отчет '!$P:$P,$C$64&amp;"-"&amp;BG$65&amp;"-"&amp;$B$66,'Вставить отчет '!$H:$H)&gt;VLOOKUP($C$64&amp;"-"&amp;BG$65&amp;"-"&amp;$B$66,'Вставить отчет '!$P:$S,4,0),SUMIF('Вставить отчет '!$P:$P,$C$64&amp;"-"&amp;BG$65&amp;"-"&amp;$B$66,'Вставить отчет '!$H:$H),SUMIF('Вставить отчет '!$P:$P,$C$64&amp;"-"&amp;BG$65&amp;"-"&amp;$B$66,'Вставить отчет '!$H:$H)),0)</f>
        <v>0</v>
      </c>
      <c r="BH66" s="29">
        <f>IFERROR(IF(SUMIF('Вставить отчет '!$P:$P,$C$64&amp;"-"&amp;BH$65&amp;"-"&amp;$B$66,'Вставить отчет '!$H:$H)&gt;VLOOKUP($C$64&amp;"-"&amp;BH$65&amp;"-"&amp;$B$66,'Вставить отчет '!$P:$S,4,0),SUMIF('Вставить отчет '!$P:$P,$C$64&amp;"-"&amp;BH$65&amp;"-"&amp;$B$66,'Вставить отчет '!$H:$H),SUMIF('Вставить отчет '!$P:$P,$C$64&amp;"-"&amp;BH$65&amp;"-"&amp;$B$66,'Вставить отчет '!$H:$H)),0)</f>
        <v>0</v>
      </c>
      <c r="BI66" s="29">
        <f>IFERROR(IF(SUMIF('Вставить отчет '!$P:$P,$C$64&amp;"-"&amp;BI$65&amp;"-"&amp;$B$66,'Вставить отчет '!$H:$H)&gt;VLOOKUP($C$64&amp;"-"&amp;BI$65&amp;"-"&amp;$B$66,'Вставить отчет '!$P:$S,4,0),SUMIF('Вставить отчет '!$P:$P,$C$64&amp;"-"&amp;BI$65&amp;"-"&amp;$B$66,'Вставить отчет '!$H:$H),SUMIF('Вставить отчет '!$P:$P,$C$64&amp;"-"&amp;BI$65&amp;"-"&amp;$B$66,'Вставить отчет '!$H:$H)),0)</f>
        <v>0</v>
      </c>
      <c r="BJ66" s="29">
        <f>IFERROR(IF(SUMIF('Вставить отчет '!$P:$P,$C$64&amp;"-"&amp;BJ$65&amp;"-"&amp;$B$66,'Вставить отчет '!$H:$H)&gt;VLOOKUP($C$64&amp;"-"&amp;BJ$65&amp;"-"&amp;$B$66,'Вставить отчет '!$P:$S,4,0),SUMIF('Вставить отчет '!$P:$P,$C$64&amp;"-"&amp;BJ$65&amp;"-"&amp;$B$66,'Вставить отчет '!$H:$H),SUMIF('Вставить отчет '!$P:$P,$C$64&amp;"-"&amp;BJ$65&amp;"-"&amp;$B$66,'Вставить отчет '!$H:$H)),0)</f>
        <v>24</v>
      </c>
      <c r="BK66" s="29">
        <f>IFERROR(IF(SUMIF('Вставить отчет '!$P:$P,$C$64&amp;"-"&amp;BK$65&amp;"-"&amp;$B$66,'Вставить отчет '!$H:$H)&gt;VLOOKUP($C$64&amp;"-"&amp;BK$65&amp;"-"&amp;$B$66,'Вставить отчет '!$P:$S,4,0),SUMIF('Вставить отчет '!$P:$P,$C$64&amp;"-"&amp;BK$65&amp;"-"&amp;$B$66,'Вставить отчет '!$H:$H),SUMIF('Вставить отчет '!$P:$P,$C$64&amp;"-"&amp;BK$65&amp;"-"&amp;$B$66,'Вставить отчет '!$H:$H)),0)</f>
        <v>3</v>
      </c>
      <c r="BL66" s="29">
        <f>IFERROR(IF(SUMIF('Вставить отчет '!$P:$P,$C$64&amp;"-"&amp;BL$65&amp;"-"&amp;$B$66,'Вставить отчет '!$H:$H)&gt;VLOOKUP($C$64&amp;"-"&amp;BL$65&amp;"-"&amp;$B$66,'Вставить отчет '!$P:$S,4,0),SUMIF('Вставить отчет '!$P:$P,$C$64&amp;"-"&amp;BL$65&amp;"-"&amp;$B$66,'Вставить отчет '!$H:$H),SUMIF('Вставить отчет '!$P:$P,$C$64&amp;"-"&amp;BL$65&amp;"-"&amp;$B$66,'Вставить отчет '!$H:$H)),0)</f>
        <v>0</v>
      </c>
      <c r="BM66" s="29">
        <f>IFERROR(IF(SUMIF('Вставить отчет '!$P:$P,$C$64&amp;"-"&amp;BM$65&amp;"-"&amp;$B$66,'Вставить отчет '!$H:$H)&gt;VLOOKUP($C$64&amp;"-"&amp;BM$65&amp;"-"&amp;$B$66,'Вставить отчет '!$P:$S,4,0),SUMIF('Вставить отчет '!$P:$P,$C$64&amp;"-"&amp;BM$65&amp;"-"&amp;$B$66,'Вставить отчет '!$H:$H),SUMIF('Вставить отчет '!$P:$P,$C$64&amp;"-"&amp;BM$65&amp;"-"&amp;$B$66,'Вставить отчет '!$H:$H)),0)</f>
        <v>11</v>
      </c>
      <c r="BN66" s="29">
        <f>IFERROR(IF(SUMIF('Вставить отчет '!$P:$P,$C$64&amp;"-"&amp;BN$65&amp;"-"&amp;$B$66,'Вставить отчет '!$H:$H)&gt;VLOOKUP($C$64&amp;"-"&amp;BN$65&amp;"-"&amp;$B$66,'Вставить отчет '!$P:$S,4,0),SUMIF('Вставить отчет '!$P:$P,$C$64&amp;"-"&amp;BN$65&amp;"-"&amp;$B$66,'Вставить отчет '!$H:$H),SUMIF('Вставить отчет '!$P:$P,$C$64&amp;"-"&amp;BN$65&amp;"-"&amp;$B$66,'Вставить отчет '!$H:$H)),0)</f>
        <v>0</v>
      </c>
      <c r="BO66" s="29">
        <f>IFERROR(IF(SUMIF('Вставить отчет '!$P:$P,$C$64&amp;"-"&amp;BO$65&amp;"-"&amp;$B$66,'Вставить отчет '!$H:$H)&gt;VLOOKUP($C$64&amp;"-"&amp;BO$65&amp;"-"&amp;$B$66,'Вставить отчет '!$P:$S,4,0),SUMIF('Вставить отчет '!$P:$P,$C$64&amp;"-"&amp;BO$65&amp;"-"&amp;$B$66,'Вставить отчет '!$H:$H),SUMIF('Вставить отчет '!$P:$P,$C$64&amp;"-"&amp;BO$65&amp;"-"&amp;$B$66,'Вставить отчет '!$H:$H)),0)</f>
        <v>16</v>
      </c>
      <c r="BP66" s="29">
        <f>IFERROR(IF(SUMIF('Вставить отчет '!$P:$P,$C$64&amp;"-"&amp;BP$65&amp;"-"&amp;$B$66,'Вставить отчет '!$H:$H)&gt;VLOOKUP($C$64&amp;"-"&amp;BP$65&amp;"-"&amp;$B$66,'Вставить отчет '!$P:$S,4,0),SUMIF('Вставить отчет '!$P:$P,$C$64&amp;"-"&amp;BP$65&amp;"-"&amp;$B$66,'Вставить отчет '!$H:$H),SUMIF('Вставить отчет '!$P:$P,$C$64&amp;"-"&amp;BP$65&amp;"-"&amp;$B$66,'Вставить отчет '!$H:$H)),0)</f>
        <v>0</v>
      </c>
      <c r="BQ66" s="29">
        <f>IFERROR(IF(SUMIF('Вставить отчет '!$P:$P,$C$64&amp;"-"&amp;BQ$65&amp;"-"&amp;$B$66,'Вставить отчет '!$H:$H)&gt;VLOOKUP($C$64&amp;"-"&amp;BQ$65&amp;"-"&amp;$B$66,'Вставить отчет '!$P:$S,4,0),SUMIF('Вставить отчет '!$P:$P,$C$64&amp;"-"&amp;BQ$65&amp;"-"&amp;$B$66,'Вставить отчет '!$H:$H),SUMIF('Вставить отчет '!$P:$P,$C$64&amp;"-"&amp;BQ$65&amp;"-"&amp;$B$66,'Вставить отчет '!$H:$H)),0)</f>
        <v>7</v>
      </c>
      <c r="BR66" s="29">
        <f>IFERROR(IF(SUMIF('Вставить отчет '!$P:$P,$C$64&amp;"-"&amp;BR$65&amp;"-"&amp;$B$66,'Вставить отчет '!$H:$H)&gt;VLOOKUP($C$64&amp;"-"&amp;BR$65&amp;"-"&amp;$B$66,'Вставить отчет '!$P:$S,4,0),SUMIF('Вставить отчет '!$P:$P,$C$64&amp;"-"&amp;BR$65&amp;"-"&amp;$B$66,'Вставить отчет '!$H:$H),SUMIF('Вставить отчет '!$P:$P,$C$64&amp;"-"&amp;BR$65&amp;"-"&amp;$B$66,'Вставить отчет '!$H:$H)),0)</f>
        <v>0</v>
      </c>
      <c r="BS66" s="29">
        <f>IFERROR(IF(SUMIF('Вставить отчет '!$P:$P,$C$64&amp;"-"&amp;BS$65&amp;"-"&amp;$B$66,'Вставить отчет '!$H:$H)&gt;VLOOKUP($C$64&amp;"-"&amp;BS$65&amp;"-"&amp;$B$66,'Вставить отчет '!$P:$S,4,0),SUMIF('Вставить отчет '!$P:$P,$C$64&amp;"-"&amp;BS$65&amp;"-"&amp;$B$66,'Вставить отчет '!$H:$H),SUMIF('Вставить отчет '!$P:$P,$C$64&amp;"-"&amp;BS$65&amp;"-"&amp;$B$66,'Вставить отчет '!$H:$H)),0)</f>
        <v>19</v>
      </c>
      <c r="BT66" s="29">
        <f>IFERROR(IF(SUMIF('Вставить отчет '!$P:$P,$C$64&amp;"-"&amp;BT$65&amp;"-"&amp;$B$66,'Вставить отчет '!$H:$H)&gt;VLOOKUP($C$64&amp;"-"&amp;BT$65&amp;"-"&amp;$B$66,'Вставить отчет '!$P:$S,4,0),SUMIF('Вставить отчет '!$P:$P,$C$64&amp;"-"&amp;BT$65&amp;"-"&amp;$B$66,'Вставить отчет '!$H:$H),SUMIF('Вставить отчет '!$P:$P,$C$64&amp;"-"&amp;BT$65&amp;"-"&amp;$B$66,'Вставить отчет '!$H:$H)),0)</f>
        <v>0</v>
      </c>
      <c r="BU66" s="29">
        <f>IFERROR(IF(SUMIF('Вставить отчет '!$P:$P,$C$64&amp;"-"&amp;BU$65&amp;"-"&amp;$B$66,'Вставить отчет '!$H:$H)&gt;VLOOKUP($C$64&amp;"-"&amp;BU$65&amp;"-"&amp;$B$66,'Вставить отчет '!$P:$S,4,0),SUMIF('Вставить отчет '!$P:$P,$C$64&amp;"-"&amp;BU$65&amp;"-"&amp;$B$66,'Вставить отчет '!$H:$H),SUMIF('Вставить отчет '!$P:$P,$C$64&amp;"-"&amp;BU$65&amp;"-"&amp;$B$66,'Вставить отчет '!$H:$H)),0)</f>
        <v>0</v>
      </c>
      <c r="BV66" s="29">
        <f>IFERROR(IF(SUMIF('Вставить отчет '!$P:$P,$C$64&amp;"-"&amp;BV$65&amp;"-"&amp;$B$66,'Вставить отчет '!$H:$H)&gt;VLOOKUP($C$64&amp;"-"&amp;BV$65&amp;"-"&amp;$B$66,'Вставить отчет '!$P:$S,4,0),SUMIF('Вставить отчет '!$P:$P,$C$64&amp;"-"&amp;BV$65&amp;"-"&amp;$B$66,'Вставить отчет '!$H:$H),SUMIF('Вставить отчет '!$P:$P,$C$64&amp;"-"&amp;BV$65&amp;"-"&amp;$B$66,'Вставить отчет '!$H:$H)),0)</f>
        <v>0</v>
      </c>
      <c r="BW66" s="29">
        <f>IFERROR(IF(SUMIF('Вставить отчет '!$P:$P,$C$64&amp;"-"&amp;BW$65&amp;"-"&amp;$B$66,'Вставить отчет '!$H:$H)&gt;VLOOKUP($C$64&amp;"-"&amp;BW$65&amp;"-"&amp;$B$66,'Вставить отчет '!$P:$S,4,0),SUMIF('Вставить отчет '!$P:$P,$C$64&amp;"-"&amp;BW$65&amp;"-"&amp;$B$66,'Вставить отчет '!$H:$H),SUMIF('Вставить отчет '!$P:$P,$C$64&amp;"-"&amp;BW$65&amp;"-"&amp;$B$66,'Вставить отчет '!$H:$H)),0)</f>
        <v>2</v>
      </c>
      <c r="BX66" s="29">
        <f>IFERROR(IF(SUMIF('Вставить отчет '!$P:$P,$C$64&amp;"-"&amp;BX$65&amp;"-"&amp;$B$66,'Вставить отчет '!$H:$H)&gt;VLOOKUP($C$64&amp;"-"&amp;BX$65&amp;"-"&amp;$B$66,'Вставить отчет '!$P:$S,4,0),SUMIF('Вставить отчет '!$P:$P,$C$64&amp;"-"&amp;BX$65&amp;"-"&amp;$B$66,'Вставить отчет '!$H:$H),SUMIF('Вставить отчет '!$P:$P,$C$64&amp;"-"&amp;BX$65&amp;"-"&amp;$B$66,'Вставить отчет '!$H:$H)),0)</f>
        <v>38</v>
      </c>
      <c r="BY66" s="29">
        <f>IFERROR(IF(SUMIF('Вставить отчет '!$P:$P,$C$64&amp;"-"&amp;BY$65&amp;"-"&amp;$B$66,'Вставить отчет '!$H:$H)&gt;VLOOKUP($C$64&amp;"-"&amp;BY$65&amp;"-"&amp;$B$66,'Вставить отчет '!$P:$S,4,0),SUMIF('Вставить отчет '!$P:$P,$C$64&amp;"-"&amp;BY$65&amp;"-"&amp;$B$66,'Вставить отчет '!$H:$H),SUMIF('Вставить отчет '!$P:$P,$C$64&amp;"-"&amp;BY$65&amp;"-"&amp;$B$66,'Вставить отчет '!$H:$H)),0)</f>
        <v>0</v>
      </c>
      <c r="BZ66" s="29">
        <f>IFERROR(IF(SUMIF('Вставить отчет '!$P:$P,$C$64&amp;"-"&amp;BZ$65&amp;"-"&amp;$B$66,'Вставить отчет '!$H:$H)&gt;VLOOKUP($C$64&amp;"-"&amp;BZ$65&amp;"-"&amp;$B$66,'Вставить отчет '!$P:$S,4,0),SUMIF('Вставить отчет '!$P:$P,$C$64&amp;"-"&amp;BZ$65&amp;"-"&amp;$B$66,'Вставить отчет '!$H:$H),SUMIF('Вставить отчет '!$P:$P,$C$64&amp;"-"&amp;BZ$65&amp;"-"&amp;$B$66,'Вставить отчет '!$H:$H)),0)</f>
        <v>21</v>
      </c>
      <c r="CA66" s="29">
        <f>IFERROR(IF(SUMIF('Вставить отчет '!$P:$P,$C$64&amp;"-"&amp;CA$65&amp;"-"&amp;$B$66,'Вставить отчет '!$H:$H)&gt;VLOOKUP($C$64&amp;"-"&amp;CA$65&amp;"-"&amp;$B$66,'Вставить отчет '!$P:$S,4,0),SUMIF('Вставить отчет '!$P:$P,$C$64&amp;"-"&amp;CA$65&amp;"-"&amp;$B$66,'Вставить отчет '!$H:$H),SUMIF('Вставить отчет '!$P:$P,$C$64&amp;"-"&amp;CA$65&amp;"-"&amp;$B$66,'Вставить отчет '!$H:$H)),0)</f>
        <v>0</v>
      </c>
      <c r="CB66" s="29">
        <f>IFERROR(IF(SUMIF('Вставить отчет '!$P:$P,$C$64&amp;"-"&amp;CB$65&amp;"-"&amp;$B$66,'Вставить отчет '!$H:$H)&gt;VLOOKUP($C$64&amp;"-"&amp;CB$65&amp;"-"&amp;$B$66,'Вставить отчет '!$P:$S,4,0),SUMIF('Вставить отчет '!$P:$P,$C$64&amp;"-"&amp;CB$65&amp;"-"&amp;$B$66,'Вставить отчет '!$H:$H),SUMIF('Вставить отчет '!$P:$P,$C$64&amp;"-"&amp;CB$65&amp;"-"&amp;$B$66,'Вставить отчет '!$H:$H)),0)</f>
        <v>1</v>
      </c>
    </row>
    <row r="70" spans="2:80" ht="15.75" thickBot="1" x14ac:dyDescent="0.3"/>
    <row r="71" spans="2:80" ht="29.25" thickBot="1" x14ac:dyDescent="0.3">
      <c r="C71" s="76" t="s">
        <v>576</v>
      </c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8"/>
    </row>
    <row r="72" spans="2:80" ht="24" thickBot="1" x14ac:dyDescent="0.4">
      <c r="C72" s="26" t="s">
        <v>472</v>
      </c>
      <c r="D72" s="26" t="s">
        <v>473</v>
      </c>
      <c r="E72" s="26" t="s">
        <v>474</v>
      </c>
      <c r="F72" s="26" t="s">
        <v>475</v>
      </c>
      <c r="G72" s="26" t="s">
        <v>476</v>
      </c>
      <c r="H72" s="26" t="s">
        <v>477</v>
      </c>
      <c r="I72" s="26" t="s">
        <v>478</v>
      </c>
      <c r="J72" s="26" t="s">
        <v>479</v>
      </c>
      <c r="K72" s="26" t="s">
        <v>480</v>
      </c>
      <c r="L72" s="26" t="s">
        <v>481</v>
      </c>
      <c r="M72" s="26" t="s">
        <v>482</v>
      </c>
      <c r="N72" s="26" t="s">
        <v>483</v>
      </c>
      <c r="O72" s="26" t="s">
        <v>484</v>
      </c>
      <c r="P72" s="26" t="s">
        <v>485</v>
      </c>
      <c r="Q72" s="26" t="s">
        <v>486</v>
      </c>
      <c r="R72" s="26" t="s">
        <v>487</v>
      </c>
      <c r="S72" s="26" t="s">
        <v>488</v>
      </c>
      <c r="T72" s="26" t="s">
        <v>489</v>
      </c>
      <c r="U72" s="26" t="s">
        <v>490</v>
      </c>
      <c r="V72" s="26" t="s">
        <v>491</v>
      </c>
      <c r="W72" s="26" t="s">
        <v>492</v>
      </c>
      <c r="X72" s="26" t="s">
        <v>493</v>
      </c>
      <c r="Y72" s="26" t="s">
        <v>494</v>
      </c>
      <c r="Z72" s="26" t="s">
        <v>495</v>
      </c>
      <c r="AA72" s="26" t="s">
        <v>496</v>
      </c>
      <c r="AB72" s="26" t="s">
        <v>497</v>
      </c>
      <c r="AC72" s="26" t="s">
        <v>498</v>
      </c>
      <c r="AD72" s="26" t="s">
        <v>499</v>
      </c>
      <c r="AE72" s="26" t="s">
        <v>500</v>
      </c>
      <c r="AF72" s="26" t="s">
        <v>501</v>
      </c>
      <c r="AG72" s="26" t="s">
        <v>502</v>
      </c>
      <c r="AH72" s="26" t="s">
        <v>503</v>
      </c>
      <c r="AI72" s="26" t="s">
        <v>504</v>
      </c>
      <c r="AJ72" s="26" t="s">
        <v>505</v>
      </c>
      <c r="AK72" s="26" t="s">
        <v>506</v>
      </c>
      <c r="AL72" s="26" t="s">
        <v>507</v>
      </c>
      <c r="AM72" s="26" t="s">
        <v>508</v>
      </c>
      <c r="AN72" s="26" t="s">
        <v>509</v>
      </c>
      <c r="AO72" s="26" t="s">
        <v>510</v>
      </c>
      <c r="AP72" s="26" t="s">
        <v>468</v>
      </c>
      <c r="AQ72" s="26" t="s">
        <v>469</v>
      </c>
      <c r="AR72" s="26" t="s">
        <v>470</v>
      </c>
      <c r="AS72" s="26" t="s">
        <v>402</v>
      </c>
      <c r="AT72" s="26" t="s">
        <v>403</v>
      </c>
      <c r="AU72" s="26" t="s">
        <v>404</v>
      </c>
      <c r="AV72" s="26" t="s">
        <v>405</v>
      </c>
      <c r="AW72" s="26" t="s">
        <v>406</v>
      </c>
      <c r="AX72" s="26" t="s">
        <v>407</v>
      </c>
      <c r="AY72" s="26" t="s">
        <v>408</v>
      </c>
      <c r="AZ72" s="26" t="s">
        <v>409</v>
      </c>
      <c r="BA72" s="26" t="s">
        <v>410</v>
      </c>
      <c r="BB72" s="26" t="s">
        <v>411</v>
      </c>
      <c r="BC72" s="26" t="s">
        <v>412</v>
      </c>
      <c r="BD72" s="26" t="s">
        <v>413</v>
      </c>
      <c r="BE72" s="26" t="s">
        <v>414</v>
      </c>
      <c r="BF72" s="26" t="s">
        <v>415</v>
      </c>
      <c r="BG72" s="26" t="s">
        <v>416</v>
      </c>
      <c r="BH72" s="26" t="s">
        <v>417</v>
      </c>
      <c r="BI72" s="26" t="s">
        <v>418</v>
      </c>
      <c r="BJ72" s="26" t="s">
        <v>419</v>
      </c>
      <c r="BK72" s="26" t="s">
        <v>420</v>
      </c>
      <c r="BL72" s="26" t="s">
        <v>421</v>
      </c>
      <c r="BM72" s="26" t="s">
        <v>422</v>
      </c>
      <c r="BN72" s="26" t="s">
        <v>423</v>
      </c>
      <c r="BO72" s="26" t="s">
        <v>424</v>
      </c>
      <c r="BP72" s="26" t="s">
        <v>425</v>
      </c>
      <c r="BQ72" s="26" t="s">
        <v>426</v>
      </c>
      <c r="BR72" s="26" t="s">
        <v>427</v>
      </c>
      <c r="BS72" s="26" t="s">
        <v>428</v>
      </c>
      <c r="BT72" s="26" t="s">
        <v>429</v>
      </c>
      <c r="BU72" s="26" t="s">
        <v>430</v>
      </c>
      <c r="BV72" s="26" t="s">
        <v>431</v>
      </c>
      <c r="BW72" s="26" t="s">
        <v>432</v>
      </c>
      <c r="BX72" s="26" t="s">
        <v>433</v>
      </c>
      <c r="BY72" s="26" t="s">
        <v>434</v>
      </c>
      <c r="BZ72" s="26" t="s">
        <v>435</v>
      </c>
      <c r="CA72" s="26" t="s">
        <v>436</v>
      </c>
      <c r="CB72" s="26" t="s">
        <v>437</v>
      </c>
    </row>
    <row r="73" spans="2:80" ht="24" thickBot="1" x14ac:dyDescent="0.4">
      <c r="B73" s="6">
        <v>10</v>
      </c>
      <c r="C73" s="29">
        <f>IFERROR(IF(SUMIF('Вставить отчет '!$P:$P,$C$71&amp;"-"&amp;C$72&amp;"-"&amp;$B$73,'Вставить отчет '!$H:$H)&gt;VLOOKUP($C$71&amp;"-"&amp;C$72&amp;"-"&amp;$B$73,'Вставить отчет '!$P:$S,4,0),SUMIF('Вставить отчет '!$P:$P,$C$71&amp;"-"&amp;C$72&amp;"-"&amp;$B$73,'Вставить отчет '!$H:$H),SUMIF('Вставить отчет '!$P:$P,$C$71&amp;"-"&amp;C$72&amp;"-"&amp;$B$73,'Вставить отчет '!$H:$H)),0)</f>
        <v>0</v>
      </c>
      <c r="D73" s="29">
        <f>IFERROR(IF(SUMIF('Вставить отчет '!$P:$P,$C$71&amp;"-"&amp;D$72&amp;"-"&amp;$B$73,'Вставить отчет '!$H:$H)&gt;VLOOKUP($C$71&amp;"-"&amp;D$72&amp;"-"&amp;$B$73,'Вставить отчет '!$P:$S,4,0),SUMIF('Вставить отчет '!$P:$P,$C$71&amp;"-"&amp;D$72&amp;"-"&amp;$B$73,'Вставить отчет '!$H:$H),SUMIF('Вставить отчет '!$P:$P,$C$71&amp;"-"&amp;D$72&amp;"-"&amp;$B$73,'Вставить отчет '!$H:$H)),0)</f>
        <v>0</v>
      </c>
      <c r="E73" s="29">
        <f>IFERROR(IF(SUMIF('Вставить отчет '!$P:$P,$C$71&amp;"-"&amp;E$72&amp;"-"&amp;$B$73,'Вставить отчет '!$H:$H)&gt;VLOOKUP($C$71&amp;"-"&amp;E$72&amp;"-"&amp;$B$73,'Вставить отчет '!$P:$S,4,0),SUMIF('Вставить отчет '!$P:$P,$C$71&amp;"-"&amp;E$72&amp;"-"&amp;$B$73,'Вставить отчет '!$H:$H),SUMIF('Вставить отчет '!$P:$P,$C$71&amp;"-"&amp;E$72&amp;"-"&amp;$B$73,'Вставить отчет '!$H:$H)),0)</f>
        <v>0</v>
      </c>
      <c r="F73" s="29">
        <f>IFERROR(IF(SUMIF('Вставить отчет '!$P:$P,$C$71&amp;"-"&amp;F$72&amp;"-"&amp;$B$73,'Вставить отчет '!$H:$H)&gt;VLOOKUP($C$71&amp;"-"&amp;F$72&amp;"-"&amp;$B$73,'Вставить отчет '!$P:$S,4,0),SUMIF('Вставить отчет '!$P:$P,$C$71&amp;"-"&amp;F$72&amp;"-"&amp;$B$73,'Вставить отчет '!$H:$H),SUMIF('Вставить отчет '!$P:$P,$C$71&amp;"-"&amp;F$72&amp;"-"&amp;$B$73,'Вставить отчет '!$H:$H)),0)</f>
        <v>0</v>
      </c>
      <c r="G73" s="29">
        <f>IFERROR(IF(SUMIF('Вставить отчет '!$P:$P,$C$71&amp;"-"&amp;G$72&amp;"-"&amp;$B$73,'Вставить отчет '!$H:$H)&gt;VLOOKUP($C$71&amp;"-"&amp;G$72&amp;"-"&amp;$B$73,'Вставить отчет '!$P:$S,4,0),SUMIF('Вставить отчет '!$P:$P,$C$71&amp;"-"&amp;G$72&amp;"-"&amp;$B$73,'Вставить отчет '!$H:$H),SUMIF('Вставить отчет '!$P:$P,$C$71&amp;"-"&amp;G$72&amp;"-"&amp;$B$73,'Вставить отчет '!$H:$H)),0)</f>
        <v>229</v>
      </c>
      <c r="H73" s="29">
        <f>IFERROR(IF(SUMIF('Вставить отчет '!$P:$P,$C$71&amp;"-"&amp;H$72&amp;"-"&amp;$B$73,'Вставить отчет '!$H:$H)&gt;VLOOKUP($C$71&amp;"-"&amp;H$72&amp;"-"&amp;$B$73,'Вставить отчет '!$P:$S,4,0),SUMIF('Вставить отчет '!$P:$P,$C$71&amp;"-"&amp;H$72&amp;"-"&amp;$B$73,'Вставить отчет '!$H:$H),SUMIF('Вставить отчет '!$P:$P,$C$71&amp;"-"&amp;H$72&amp;"-"&amp;$B$73,'Вставить отчет '!$H:$H)),0)</f>
        <v>0</v>
      </c>
      <c r="I73" s="29">
        <f>IFERROR(IF(SUMIF('Вставить отчет '!$P:$P,$C$71&amp;"-"&amp;I$72&amp;"-"&amp;$B$73,'Вставить отчет '!$H:$H)&gt;VLOOKUP($C$71&amp;"-"&amp;I$72&amp;"-"&amp;$B$73,'Вставить отчет '!$P:$S,4,0),SUMIF('Вставить отчет '!$P:$P,$C$71&amp;"-"&amp;I$72&amp;"-"&amp;$B$73,'Вставить отчет '!$H:$H),SUMIF('Вставить отчет '!$P:$P,$C$71&amp;"-"&amp;I$72&amp;"-"&amp;$B$73,'Вставить отчет '!$H:$H)),0)</f>
        <v>41</v>
      </c>
      <c r="J73" s="29">
        <f>IFERROR(IF(SUMIF('Вставить отчет '!$P:$P,$C$71&amp;"-"&amp;J$72&amp;"-"&amp;$B$73,'Вставить отчет '!$H:$H)&gt;VLOOKUP($C$71&amp;"-"&amp;J$72&amp;"-"&amp;$B$73,'Вставить отчет '!$P:$S,4,0),SUMIF('Вставить отчет '!$P:$P,$C$71&amp;"-"&amp;J$72&amp;"-"&amp;$B$73,'Вставить отчет '!$H:$H),SUMIF('Вставить отчет '!$P:$P,$C$71&amp;"-"&amp;J$72&amp;"-"&amp;$B$73,'Вставить отчет '!$H:$H)),0)</f>
        <v>0</v>
      </c>
      <c r="K73" s="29">
        <f>IFERROR(IF(SUMIF('Вставить отчет '!$P:$P,$C$71&amp;"-"&amp;K$72&amp;"-"&amp;$B$73,'Вставить отчет '!$H:$H)&gt;VLOOKUP($C$71&amp;"-"&amp;K$72&amp;"-"&amp;$B$73,'Вставить отчет '!$P:$S,4,0),SUMIF('Вставить отчет '!$P:$P,$C$71&amp;"-"&amp;K$72&amp;"-"&amp;$B$73,'Вставить отчет '!$H:$H),SUMIF('Вставить отчет '!$P:$P,$C$71&amp;"-"&amp;K$72&amp;"-"&amp;$B$73,'Вставить отчет '!$H:$H)),0)</f>
        <v>0</v>
      </c>
      <c r="L73" s="29">
        <f>IFERROR(IF(SUMIF('Вставить отчет '!$P:$P,$C$71&amp;"-"&amp;L$72&amp;"-"&amp;$B$73,'Вставить отчет '!$H:$H)&gt;VLOOKUP($C$71&amp;"-"&amp;L$72&amp;"-"&amp;$B$73,'Вставить отчет '!$P:$S,4,0),SUMIF('Вставить отчет '!$P:$P,$C$71&amp;"-"&amp;L$72&amp;"-"&amp;$B$73,'Вставить отчет '!$H:$H),SUMIF('Вставить отчет '!$P:$P,$C$71&amp;"-"&amp;L$72&amp;"-"&amp;$B$73,'Вставить отчет '!$H:$H)),0)</f>
        <v>9</v>
      </c>
      <c r="M73" s="29">
        <f>IFERROR(IF(SUMIF('Вставить отчет '!$P:$P,$C$71&amp;"-"&amp;M$72&amp;"-"&amp;$B$73,'Вставить отчет '!$H:$H)&gt;VLOOKUP($C$71&amp;"-"&amp;M$72&amp;"-"&amp;$B$73,'Вставить отчет '!$P:$S,4,0),SUMIF('Вставить отчет '!$P:$P,$C$71&amp;"-"&amp;M$72&amp;"-"&amp;$B$73,'Вставить отчет '!$H:$H),SUMIF('Вставить отчет '!$P:$P,$C$71&amp;"-"&amp;M$72&amp;"-"&amp;$B$73,'Вставить отчет '!$H:$H)),0)</f>
        <v>0</v>
      </c>
      <c r="N73" s="29">
        <f>IFERROR(IF(SUMIF('Вставить отчет '!$P:$P,$C$71&amp;"-"&amp;N$72&amp;"-"&amp;$B$73,'Вставить отчет '!$H:$H)&gt;VLOOKUP($C$71&amp;"-"&amp;N$72&amp;"-"&amp;$B$73,'Вставить отчет '!$P:$S,4,0),SUMIF('Вставить отчет '!$P:$P,$C$71&amp;"-"&amp;N$72&amp;"-"&amp;$B$73,'Вставить отчет '!$H:$H),SUMIF('Вставить отчет '!$P:$P,$C$71&amp;"-"&amp;N$72&amp;"-"&amp;$B$73,'Вставить отчет '!$H:$H)),0)</f>
        <v>13</v>
      </c>
      <c r="O73" s="29">
        <f>IFERROR(IF(SUMIF('Вставить отчет '!$P:$P,$C$71&amp;"-"&amp;O$72&amp;"-"&amp;$B$73,'Вставить отчет '!$H:$H)&gt;VLOOKUP($C$71&amp;"-"&amp;O$72&amp;"-"&amp;$B$73,'Вставить отчет '!$P:$S,4,0),SUMIF('Вставить отчет '!$P:$P,$C$71&amp;"-"&amp;O$72&amp;"-"&amp;$B$73,'Вставить отчет '!$H:$H),SUMIF('Вставить отчет '!$P:$P,$C$71&amp;"-"&amp;O$72&amp;"-"&amp;$B$73,'Вставить отчет '!$H:$H)),0)</f>
        <v>0</v>
      </c>
      <c r="P73" s="29">
        <f>IFERROR(IF(SUMIF('Вставить отчет '!$P:$P,$C$71&amp;"-"&amp;P$72&amp;"-"&amp;$B$73,'Вставить отчет '!$H:$H)&gt;VLOOKUP($C$71&amp;"-"&amp;P$72&amp;"-"&amp;$B$73,'Вставить отчет '!$P:$S,4,0),SUMIF('Вставить отчет '!$P:$P,$C$71&amp;"-"&amp;P$72&amp;"-"&amp;$B$73,'Вставить отчет '!$H:$H),SUMIF('Вставить отчет '!$P:$P,$C$71&amp;"-"&amp;P$72&amp;"-"&amp;$B$73,'Вставить отчет '!$H:$H)),0)</f>
        <v>94</v>
      </c>
      <c r="Q73" s="29">
        <f>IFERROR(IF(SUMIF('Вставить отчет '!$P:$P,$C$71&amp;"-"&amp;Q$72&amp;"-"&amp;$B$73,'Вставить отчет '!$H:$H)&gt;VLOOKUP($C$71&amp;"-"&amp;Q$72&amp;"-"&amp;$B$73,'Вставить отчет '!$P:$S,4,0),SUMIF('Вставить отчет '!$P:$P,$C$71&amp;"-"&amp;Q$72&amp;"-"&amp;$B$73,'Вставить отчет '!$H:$H),SUMIF('Вставить отчет '!$P:$P,$C$71&amp;"-"&amp;Q$72&amp;"-"&amp;$B$73,'Вставить отчет '!$H:$H)),0)</f>
        <v>0</v>
      </c>
      <c r="R73" s="29">
        <f>IFERROR(IF(SUMIF('Вставить отчет '!$P:$P,$C$71&amp;"-"&amp;R$72&amp;"-"&amp;$B$73,'Вставить отчет '!$H:$H)&gt;VLOOKUP($C$71&amp;"-"&amp;R$72&amp;"-"&amp;$B$73,'Вставить отчет '!$P:$S,4,0),SUMIF('Вставить отчет '!$P:$P,$C$71&amp;"-"&amp;R$72&amp;"-"&amp;$B$73,'Вставить отчет '!$H:$H),SUMIF('Вставить отчет '!$P:$P,$C$71&amp;"-"&amp;R$72&amp;"-"&amp;$B$73,'Вставить отчет '!$H:$H)),0)</f>
        <v>0</v>
      </c>
      <c r="S73" s="29">
        <f>IFERROR(IF(SUMIF('Вставить отчет '!$P:$P,$C$71&amp;"-"&amp;S$72&amp;"-"&amp;$B$73,'Вставить отчет '!$H:$H)&gt;VLOOKUP($C$71&amp;"-"&amp;S$72&amp;"-"&amp;$B$73,'Вставить отчет '!$P:$S,4,0),SUMIF('Вставить отчет '!$P:$P,$C$71&amp;"-"&amp;S$72&amp;"-"&amp;$B$73,'Вставить отчет '!$H:$H),SUMIF('Вставить отчет '!$P:$P,$C$71&amp;"-"&amp;S$72&amp;"-"&amp;$B$73,'Вставить отчет '!$H:$H)),0)</f>
        <v>0</v>
      </c>
      <c r="T73" s="29">
        <f>IFERROR(IF(SUMIF('Вставить отчет '!$P:$P,$C$71&amp;"-"&amp;T$72&amp;"-"&amp;$B$73,'Вставить отчет '!$H:$H)&gt;VLOOKUP($C$71&amp;"-"&amp;T$72&amp;"-"&amp;$B$73,'Вставить отчет '!$P:$S,4,0),SUMIF('Вставить отчет '!$P:$P,$C$71&amp;"-"&amp;T$72&amp;"-"&amp;$B$73,'Вставить отчет '!$H:$H),SUMIF('Вставить отчет '!$P:$P,$C$71&amp;"-"&amp;T$72&amp;"-"&amp;$B$73,'Вставить отчет '!$H:$H)),0)</f>
        <v>0</v>
      </c>
      <c r="U73" s="29">
        <f>IFERROR(IF(SUMIF('Вставить отчет '!$P:$P,$C$71&amp;"-"&amp;U$72&amp;"-"&amp;$B$73,'Вставить отчет '!$H:$H)&gt;VLOOKUP($C$71&amp;"-"&amp;U$72&amp;"-"&amp;$B$73,'Вставить отчет '!$P:$S,4,0),SUMIF('Вставить отчет '!$P:$P,$C$71&amp;"-"&amp;U$72&amp;"-"&amp;$B$73,'Вставить отчет '!$H:$H),SUMIF('Вставить отчет '!$P:$P,$C$71&amp;"-"&amp;U$72&amp;"-"&amp;$B$73,'Вставить отчет '!$H:$H)),0)</f>
        <v>0</v>
      </c>
      <c r="V73" s="29">
        <f>IFERROR(IF(SUMIF('Вставить отчет '!$P:$P,$C$71&amp;"-"&amp;V$72&amp;"-"&amp;$B$73,'Вставить отчет '!$H:$H)&gt;VLOOKUP($C$71&amp;"-"&amp;V$72&amp;"-"&amp;$B$73,'Вставить отчет '!$P:$S,4,0),SUMIF('Вставить отчет '!$P:$P,$C$71&amp;"-"&amp;V$72&amp;"-"&amp;$B$73,'Вставить отчет '!$H:$H),SUMIF('Вставить отчет '!$P:$P,$C$71&amp;"-"&amp;V$72&amp;"-"&amp;$B$73,'Вставить отчет '!$H:$H)),0)</f>
        <v>0</v>
      </c>
      <c r="W73" s="29">
        <f>IFERROR(IF(SUMIF('Вставить отчет '!$P:$P,$C$71&amp;"-"&amp;W$72&amp;"-"&amp;$B$73,'Вставить отчет '!$H:$H)&gt;VLOOKUP($C$71&amp;"-"&amp;W$72&amp;"-"&amp;$B$73,'Вставить отчет '!$P:$S,4,0),SUMIF('Вставить отчет '!$P:$P,$C$71&amp;"-"&amp;W$72&amp;"-"&amp;$B$73,'Вставить отчет '!$H:$H),SUMIF('Вставить отчет '!$P:$P,$C$71&amp;"-"&amp;W$72&amp;"-"&amp;$B$73,'Вставить отчет '!$H:$H)),0)</f>
        <v>34</v>
      </c>
      <c r="X73" s="29">
        <f>IFERROR(IF(SUMIF('Вставить отчет '!$P:$P,$C$71&amp;"-"&amp;X$72&amp;"-"&amp;$B$73,'Вставить отчет '!$H:$H)&gt;VLOOKUP($C$71&amp;"-"&amp;X$72&amp;"-"&amp;$B$73,'Вставить отчет '!$P:$S,4,0),SUMIF('Вставить отчет '!$P:$P,$C$71&amp;"-"&amp;X$72&amp;"-"&amp;$B$73,'Вставить отчет '!$H:$H),SUMIF('Вставить отчет '!$P:$P,$C$71&amp;"-"&amp;X$72&amp;"-"&amp;$B$73,'Вставить отчет '!$H:$H)),0)</f>
        <v>0</v>
      </c>
      <c r="Y73" s="29">
        <f>IFERROR(IF(SUMIF('Вставить отчет '!$P:$P,$C$71&amp;"-"&amp;Y$72&amp;"-"&amp;$B$73,'Вставить отчет '!$H:$H)&gt;VLOOKUP($C$71&amp;"-"&amp;Y$72&amp;"-"&amp;$B$73,'Вставить отчет '!$P:$S,4,0),SUMIF('Вставить отчет '!$P:$P,$C$71&amp;"-"&amp;Y$72&amp;"-"&amp;$B$73,'Вставить отчет '!$H:$H),SUMIF('Вставить отчет '!$P:$P,$C$71&amp;"-"&amp;Y$72&amp;"-"&amp;$B$73,'Вставить отчет '!$H:$H)),0)</f>
        <v>0</v>
      </c>
      <c r="Z73" s="29">
        <f>IFERROR(IF(SUMIF('Вставить отчет '!$P:$P,$C$71&amp;"-"&amp;Z$72&amp;"-"&amp;$B$73,'Вставить отчет '!$H:$H)&gt;VLOOKUP($C$71&amp;"-"&amp;Z$72&amp;"-"&amp;$B$73,'Вставить отчет '!$P:$S,4,0),SUMIF('Вставить отчет '!$P:$P,$C$71&amp;"-"&amp;Z$72&amp;"-"&amp;$B$73,'Вставить отчет '!$H:$H),SUMIF('Вставить отчет '!$P:$P,$C$71&amp;"-"&amp;Z$72&amp;"-"&amp;$B$73,'Вставить отчет '!$H:$H)),0)</f>
        <v>0</v>
      </c>
      <c r="AA73" s="29">
        <f>IFERROR(IF(SUMIF('Вставить отчет '!$P:$P,$C$71&amp;"-"&amp;AA$72&amp;"-"&amp;$B$73,'Вставить отчет '!$H:$H)&gt;VLOOKUP($C$71&amp;"-"&amp;AA$72&amp;"-"&amp;$B$73,'Вставить отчет '!$P:$S,4,0),SUMIF('Вставить отчет '!$P:$P,$C$71&amp;"-"&amp;AA$72&amp;"-"&amp;$B$73,'Вставить отчет '!$H:$H),SUMIF('Вставить отчет '!$P:$P,$C$71&amp;"-"&amp;AA$72&amp;"-"&amp;$B$73,'Вставить отчет '!$H:$H)),0)</f>
        <v>0</v>
      </c>
      <c r="AB73" s="29">
        <f>IFERROR(IF(SUMIF('Вставить отчет '!$P:$P,$C$71&amp;"-"&amp;AB$72&amp;"-"&amp;$B$73,'Вставить отчет '!$H:$H)&gt;VLOOKUP($C$71&amp;"-"&amp;AB$72&amp;"-"&amp;$B$73,'Вставить отчет '!$P:$S,4,0),SUMIF('Вставить отчет '!$P:$P,$C$71&amp;"-"&amp;AB$72&amp;"-"&amp;$B$73,'Вставить отчет '!$H:$H),SUMIF('Вставить отчет '!$P:$P,$C$71&amp;"-"&amp;AB$72&amp;"-"&amp;$B$73,'Вставить отчет '!$H:$H)),0)</f>
        <v>0</v>
      </c>
      <c r="AC73" s="29">
        <f>IFERROR(IF(SUMIF('Вставить отчет '!$P:$P,$C$71&amp;"-"&amp;AC$72&amp;"-"&amp;$B$73,'Вставить отчет '!$H:$H)&gt;VLOOKUP($C$71&amp;"-"&amp;AC$72&amp;"-"&amp;$B$73,'Вставить отчет '!$P:$S,4,0),SUMIF('Вставить отчет '!$P:$P,$C$71&amp;"-"&amp;AC$72&amp;"-"&amp;$B$73,'Вставить отчет '!$H:$H),SUMIF('Вставить отчет '!$P:$P,$C$71&amp;"-"&amp;AC$72&amp;"-"&amp;$B$73,'Вставить отчет '!$H:$H)),0)</f>
        <v>50</v>
      </c>
      <c r="AD73" s="29">
        <f>IFERROR(IF(SUMIF('Вставить отчет '!$P:$P,$C$71&amp;"-"&amp;AD$72&amp;"-"&amp;$B$73,'Вставить отчет '!$H:$H)&gt;VLOOKUP($C$71&amp;"-"&amp;AD$72&amp;"-"&amp;$B$73,'Вставить отчет '!$P:$S,4,0),SUMIF('Вставить отчет '!$P:$P,$C$71&amp;"-"&amp;AD$72&amp;"-"&amp;$B$73,'Вставить отчет '!$H:$H),SUMIF('Вставить отчет '!$P:$P,$C$71&amp;"-"&amp;AD$72&amp;"-"&amp;$B$73,'Вставить отчет '!$H:$H)),0)</f>
        <v>92</v>
      </c>
      <c r="AE73" s="29">
        <f>IFERROR(IF(SUMIF('Вставить отчет '!$P:$P,$C$71&amp;"-"&amp;AE$72&amp;"-"&amp;$B$73,'Вставить отчет '!$H:$H)&gt;VLOOKUP($C$71&amp;"-"&amp;AE$72&amp;"-"&amp;$B$73,'Вставить отчет '!$P:$S,4,0),SUMIF('Вставить отчет '!$P:$P,$C$71&amp;"-"&amp;AE$72&amp;"-"&amp;$B$73,'Вставить отчет '!$H:$H),SUMIF('Вставить отчет '!$P:$P,$C$71&amp;"-"&amp;AE$72&amp;"-"&amp;$B$73,'Вставить отчет '!$H:$H)),0)</f>
        <v>0</v>
      </c>
      <c r="AF73" s="29">
        <f>IFERROR(IF(SUMIF('Вставить отчет '!$P:$P,$C$71&amp;"-"&amp;AF$72&amp;"-"&amp;$B$73,'Вставить отчет '!$H:$H)&gt;VLOOKUP($C$71&amp;"-"&amp;AF$72&amp;"-"&amp;$B$73,'Вставить отчет '!$P:$S,4,0),SUMIF('Вставить отчет '!$P:$P,$C$71&amp;"-"&amp;AF$72&amp;"-"&amp;$B$73,'Вставить отчет '!$H:$H),SUMIF('Вставить отчет '!$P:$P,$C$71&amp;"-"&amp;AF$72&amp;"-"&amp;$B$73,'Вставить отчет '!$H:$H)),0)</f>
        <v>0</v>
      </c>
      <c r="AG73" s="29">
        <f>IFERROR(IF(SUMIF('Вставить отчет '!$P:$P,$C$71&amp;"-"&amp;AG$72&amp;"-"&amp;$B$73,'Вставить отчет '!$H:$H)&gt;VLOOKUP($C$71&amp;"-"&amp;AG$72&amp;"-"&amp;$B$73,'Вставить отчет '!$P:$S,4,0),SUMIF('Вставить отчет '!$P:$P,$C$71&amp;"-"&amp;AG$72&amp;"-"&amp;$B$73,'Вставить отчет '!$H:$H),SUMIF('Вставить отчет '!$P:$P,$C$71&amp;"-"&amp;AG$72&amp;"-"&amp;$B$73,'Вставить отчет '!$H:$H)),0)</f>
        <v>0</v>
      </c>
      <c r="AH73" s="29">
        <f>IFERROR(IF(SUMIF('Вставить отчет '!$P:$P,$C$71&amp;"-"&amp;AH$72&amp;"-"&amp;$B$73,'Вставить отчет '!$H:$H)&gt;VLOOKUP($C$71&amp;"-"&amp;AH$72&amp;"-"&amp;$B$73,'Вставить отчет '!$P:$S,4,0),SUMIF('Вставить отчет '!$P:$P,$C$71&amp;"-"&amp;AH$72&amp;"-"&amp;$B$73,'Вставить отчет '!$H:$H),SUMIF('Вставить отчет '!$P:$P,$C$71&amp;"-"&amp;AH$72&amp;"-"&amp;$B$73,'Вставить отчет '!$H:$H)),0)</f>
        <v>21</v>
      </c>
      <c r="AI73" s="29">
        <f>IFERROR(IF(SUMIF('Вставить отчет '!$P:$P,$C$71&amp;"-"&amp;AI$72&amp;"-"&amp;$B$73,'Вставить отчет '!$H:$H)&gt;VLOOKUP($C$71&amp;"-"&amp;AI$72&amp;"-"&amp;$B$73,'Вставить отчет '!$P:$S,4,0),SUMIF('Вставить отчет '!$P:$P,$C$71&amp;"-"&amp;AI$72&amp;"-"&amp;$B$73,'Вставить отчет '!$H:$H),SUMIF('Вставить отчет '!$P:$P,$C$71&amp;"-"&amp;AI$72&amp;"-"&amp;$B$73,'Вставить отчет '!$H:$H)),0)</f>
        <v>0</v>
      </c>
      <c r="AJ73" s="29">
        <f>IFERROR(IF(SUMIF('Вставить отчет '!$P:$P,$C$71&amp;"-"&amp;AJ$72&amp;"-"&amp;$B$73,'Вставить отчет '!$H:$H)&gt;VLOOKUP($C$71&amp;"-"&amp;AJ$72&amp;"-"&amp;$B$73,'Вставить отчет '!$P:$S,4,0),SUMIF('Вставить отчет '!$P:$P,$C$71&amp;"-"&amp;AJ$72&amp;"-"&amp;$B$73,'Вставить отчет '!$H:$H),SUMIF('Вставить отчет '!$P:$P,$C$71&amp;"-"&amp;AJ$72&amp;"-"&amp;$B$73,'Вставить отчет '!$H:$H)),0)</f>
        <v>18</v>
      </c>
      <c r="AK73" s="29">
        <f>IFERROR(IF(SUMIF('Вставить отчет '!$P:$P,$C$71&amp;"-"&amp;AK$72&amp;"-"&amp;$B$73,'Вставить отчет '!$H:$H)&gt;VLOOKUP($C$71&amp;"-"&amp;AK$72&amp;"-"&amp;$B$73,'Вставить отчет '!$P:$S,4,0),SUMIF('Вставить отчет '!$P:$P,$C$71&amp;"-"&amp;AK$72&amp;"-"&amp;$B$73,'Вставить отчет '!$H:$H),SUMIF('Вставить отчет '!$P:$P,$C$71&amp;"-"&amp;AK$72&amp;"-"&amp;$B$73,'Вставить отчет '!$H:$H)),0)</f>
        <v>0</v>
      </c>
      <c r="AL73" s="29">
        <f>IFERROR(IF(SUMIF('Вставить отчет '!$P:$P,$C$71&amp;"-"&amp;AL$72&amp;"-"&amp;$B$73,'Вставить отчет '!$H:$H)&gt;VLOOKUP($C$71&amp;"-"&amp;AL$72&amp;"-"&amp;$B$73,'Вставить отчет '!$P:$S,4,0),SUMIF('Вставить отчет '!$P:$P,$C$71&amp;"-"&amp;AL$72&amp;"-"&amp;$B$73,'Вставить отчет '!$H:$H),SUMIF('Вставить отчет '!$P:$P,$C$71&amp;"-"&amp;AL$72&amp;"-"&amp;$B$73,'Вставить отчет '!$H:$H)),0)</f>
        <v>23</v>
      </c>
      <c r="AM73" s="29">
        <f>IFERROR(IF(SUMIF('Вставить отчет '!$P:$P,$C$71&amp;"-"&amp;AM$72&amp;"-"&amp;$B$73,'Вставить отчет '!$H:$H)&gt;VLOOKUP($C$71&amp;"-"&amp;AM$72&amp;"-"&amp;$B$73,'Вставить отчет '!$P:$S,4,0),SUMIF('Вставить отчет '!$P:$P,$C$71&amp;"-"&amp;AM$72&amp;"-"&amp;$B$73,'Вставить отчет '!$H:$H),SUMIF('Вставить отчет '!$P:$P,$C$71&amp;"-"&amp;AM$72&amp;"-"&amp;$B$73,'Вставить отчет '!$H:$H)),0)</f>
        <v>0</v>
      </c>
      <c r="AN73" s="29">
        <f>IFERROR(IF(SUMIF('Вставить отчет '!$P:$P,$C$71&amp;"-"&amp;AN$72&amp;"-"&amp;$B$73,'Вставить отчет '!$H:$H)&gt;VLOOKUP($C$71&amp;"-"&amp;AN$72&amp;"-"&amp;$B$73,'Вставить отчет '!$P:$S,4,0),SUMIF('Вставить отчет '!$P:$P,$C$71&amp;"-"&amp;AN$72&amp;"-"&amp;$B$73,'Вставить отчет '!$H:$H),SUMIF('Вставить отчет '!$P:$P,$C$71&amp;"-"&amp;AN$72&amp;"-"&amp;$B$73,'Вставить отчет '!$H:$H)),0)</f>
        <v>0</v>
      </c>
      <c r="AO73" s="29">
        <f>IFERROR(IF(SUMIF('Вставить отчет '!$P:$P,$C$71&amp;"-"&amp;AO$72&amp;"-"&amp;$B$73,'Вставить отчет '!$H:$H)&gt;VLOOKUP($C$71&amp;"-"&amp;AO$72&amp;"-"&amp;$B$73,'Вставить отчет '!$P:$S,4,0),SUMIF('Вставить отчет '!$P:$P,$C$71&amp;"-"&amp;AO$72&amp;"-"&amp;$B$73,'Вставить отчет '!$H:$H),SUMIF('Вставить отчет '!$P:$P,$C$71&amp;"-"&amp;AO$72&amp;"-"&amp;$B$73,'Вставить отчет '!$H:$H)),0)</f>
        <v>0</v>
      </c>
      <c r="AP73" s="29">
        <f>IFERROR(IF(SUMIF('Вставить отчет '!$P:$P,$C$71&amp;"-"&amp;AP$72&amp;"-"&amp;$B$73,'Вставить отчет '!$H:$H)&gt;VLOOKUP($C$71&amp;"-"&amp;AP$72&amp;"-"&amp;$B$73,'Вставить отчет '!$P:$S,4,0),SUMIF('Вставить отчет '!$P:$P,$C$71&amp;"-"&amp;AP$72&amp;"-"&amp;$B$73,'Вставить отчет '!$H:$H),SUMIF('Вставить отчет '!$P:$P,$C$71&amp;"-"&amp;AP$72&amp;"-"&amp;$B$73,'Вставить отчет '!$H:$H)),0)</f>
        <v>22</v>
      </c>
      <c r="AQ73" s="29">
        <f>IFERROR(IF(SUMIF('Вставить отчет '!$P:$P,$C$71&amp;"-"&amp;AQ$72&amp;"-"&amp;$B$73,'Вставить отчет '!$H:$H)&gt;VLOOKUP($C$71&amp;"-"&amp;AQ$72&amp;"-"&amp;$B$73,'Вставить отчет '!$P:$S,4,0),SUMIF('Вставить отчет '!$P:$P,$C$71&amp;"-"&amp;AQ$72&amp;"-"&amp;$B$73,'Вставить отчет '!$H:$H),SUMIF('Вставить отчет '!$P:$P,$C$71&amp;"-"&amp;AQ$72&amp;"-"&amp;$B$73,'Вставить отчет '!$H:$H)),0)</f>
        <v>0</v>
      </c>
      <c r="AR73" s="29">
        <f>IFERROR(IF(SUMIF('Вставить отчет '!$P:$P,$C$71&amp;"-"&amp;AR$72&amp;"-"&amp;$B$73,'Вставить отчет '!$H:$H)&gt;VLOOKUP($C$71&amp;"-"&amp;AR$72&amp;"-"&amp;$B$73,'Вставить отчет '!$P:$S,4,0),SUMIF('Вставить отчет '!$P:$P,$C$71&amp;"-"&amp;AR$72&amp;"-"&amp;$B$73,'Вставить отчет '!$H:$H),SUMIF('Вставить отчет '!$P:$P,$C$71&amp;"-"&amp;AR$72&amp;"-"&amp;$B$73,'Вставить отчет '!$H:$H)),0)</f>
        <v>0</v>
      </c>
      <c r="AS73" s="29">
        <f>IFERROR(IF(SUMIF('Вставить отчет '!$P:$P,$C$71&amp;"-"&amp;AS$72&amp;"-"&amp;$B$73,'Вставить отчет '!$H:$H)&gt;VLOOKUP($C$71&amp;"-"&amp;AS$72&amp;"-"&amp;$B$73,'Вставить отчет '!$P:$S,4,0),SUMIF('Вставить отчет '!$P:$P,$C$71&amp;"-"&amp;AS$72&amp;"-"&amp;$B$73,'Вставить отчет '!$H:$H),SUMIF('Вставить отчет '!$P:$P,$C$71&amp;"-"&amp;AS$72&amp;"-"&amp;$B$73,'Вставить отчет '!$H:$H)),0)</f>
        <v>24</v>
      </c>
      <c r="AT73" s="29">
        <f>IFERROR(IF(SUMIF('Вставить отчет '!$P:$P,$C$71&amp;"-"&amp;AT$72&amp;"-"&amp;$B$73,'Вставить отчет '!$H:$H)&gt;VLOOKUP($C$71&amp;"-"&amp;AT$72&amp;"-"&amp;$B$73,'Вставить отчет '!$P:$S,4,0),SUMIF('Вставить отчет '!$P:$P,$C$71&amp;"-"&amp;AT$72&amp;"-"&amp;$B$73,'Вставить отчет '!$H:$H),SUMIF('Вставить отчет '!$P:$P,$C$71&amp;"-"&amp;AT$72&amp;"-"&amp;$B$73,'Вставить отчет '!$H:$H)),0)</f>
        <v>19</v>
      </c>
      <c r="AU73" s="29">
        <f>IFERROR(IF(SUMIF('Вставить отчет '!$P:$P,$C$71&amp;"-"&amp;AU$72&amp;"-"&amp;$B$73,'Вставить отчет '!$H:$H)&gt;VLOOKUP($C$71&amp;"-"&amp;AU$72&amp;"-"&amp;$B$73,'Вставить отчет '!$P:$S,4,0),SUMIF('Вставить отчет '!$P:$P,$C$71&amp;"-"&amp;AU$72&amp;"-"&amp;$B$73,'Вставить отчет '!$H:$H),SUMIF('Вставить отчет '!$P:$P,$C$71&amp;"-"&amp;AU$72&amp;"-"&amp;$B$73,'Вставить отчет '!$H:$H)),0)</f>
        <v>31</v>
      </c>
      <c r="AV73" s="29">
        <f>IFERROR(IF(SUMIF('Вставить отчет '!$P:$P,$C$71&amp;"-"&amp;AV$72&amp;"-"&amp;$B$73,'Вставить отчет '!$H:$H)&gt;VLOOKUP($C$71&amp;"-"&amp;AV$72&amp;"-"&amp;$B$73,'Вставить отчет '!$P:$S,4,0),SUMIF('Вставить отчет '!$P:$P,$C$71&amp;"-"&amp;AV$72&amp;"-"&amp;$B$73,'Вставить отчет '!$H:$H),SUMIF('Вставить отчет '!$P:$P,$C$71&amp;"-"&amp;AV$72&amp;"-"&amp;$B$73,'Вставить отчет '!$H:$H)),0)</f>
        <v>10</v>
      </c>
      <c r="AW73" s="29">
        <f>IFERROR(IF(SUMIF('Вставить отчет '!$P:$P,$C$71&amp;"-"&amp;AW$72&amp;"-"&amp;$B$73,'Вставить отчет '!$H:$H)&gt;VLOOKUP($C$71&amp;"-"&amp;AW$72&amp;"-"&amp;$B$73,'Вставить отчет '!$P:$S,4,0),SUMIF('Вставить отчет '!$P:$P,$C$71&amp;"-"&amp;AW$72&amp;"-"&amp;$B$73,'Вставить отчет '!$H:$H),SUMIF('Вставить отчет '!$P:$P,$C$71&amp;"-"&amp;AW$72&amp;"-"&amp;$B$73,'Вставить отчет '!$H:$H)),0)</f>
        <v>0</v>
      </c>
      <c r="AX73" s="29">
        <f>IFERROR(IF(SUMIF('Вставить отчет '!$P:$P,$C$71&amp;"-"&amp;AX$72&amp;"-"&amp;$B$73,'Вставить отчет '!$H:$H)&gt;VLOOKUP($C$71&amp;"-"&amp;AX$72&amp;"-"&amp;$B$73,'Вставить отчет '!$P:$S,4,0),SUMIF('Вставить отчет '!$P:$P,$C$71&amp;"-"&amp;AX$72&amp;"-"&amp;$B$73,'Вставить отчет '!$H:$H),SUMIF('Вставить отчет '!$P:$P,$C$71&amp;"-"&amp;AX$72&amp;"-"&amp;$B$73,'Вставить отчет '!$H:$H)),0)</f>
        <v>0</v>
      </c>
      <c r="AY73" s="29">
        <f>IFERROR(IF(SUMIF('Вставить отчет '!$P:$P,$C$71&amp;"-"&amp;AY$72&amp;"-"&amp;$B$73,'Вставить отчет '!$H:$H)&gt;VLOOKUP($C$71&amp;"-"&amp;AY$72&amp;"-"&amp;$B$73,'Вставить отчет '!$P:$S,4,0),SUMIF('Вставить отчет '!$P:$P,$C$71&amp;"-"&amp;AY$72&amp;"-"&amp;$B$73,'Вставить отчет '!$H:$H),SUMIF('Вставить отчет '!$P:$P,$C$71&amp;"-"&amp;AY$72&amp;"-"&amp;$B$73,'Вставить отчет '!$H:$H)),0)</f>
        <v>32</v>
      </c>
      <c r="AZ73" s="29">
        <f>IFERROR(IF(SUMIF('Вставить отчет '!$P:$P,$C$71&amp;"-"&amp;AZ$72&amp;"-"&amp;$B$73,'Вставить отчет '!$H:$H)&gt;VLOOKUP($C$71&amp;"-"&amp;AZ$72&amp;"-"&amp;$B$73,'Вставить отчет '!$P:$S,4,0),SUMIF('Вставить отчет '!$P:$P,$C$71&amp;"-"&amp;AZ$72&amp;"-"&amp;$B$73,'Вставить отчет '!$H:$H),SUMIF('Вставить отчет '!$P:$P,$C$71&amp;"-"&amp;AZ$72&amp;"-"&amp;$B$73,'Вставить отчет '!$H:$H)),0)</f>
        <v>27</v>
      </c>
      <c r="BA73" s="29">
        <f>IFERROR(IF(SUMIF('Вставить отчет '!$P:$P,$C$71&amp;"-"&amp;BA$72&amp;"-"&amp;$B$73,'Вставить отчет '!$H:$H)&gt;VLOOKUP($C$71&amp;"-"&amp;BA$72&amp;"-"&amp;$B$73,'Вставить отчет '!$P:$S,4,0),SUMIF('Вставить отчет '!$P:$P,$C$71&amp;"-"&amp;BA$72&amp;"-"&amp;$B$73,'Вставить отчет '!$H:$H),SUMIF('Вставить отчет '!$P:$P,$C$71&amp;"-"&amp;BA$72&amp;"-"&amp;$B$73,'Вставить отчет '!$H:$H)),0)</f>
        <v>31</v>
      </c>
      <c r="BB73" s="29">
        <f>IFERROR(IF(SUMIF('Вставить отчет '!$P:$P,$C$71&amp;"-"&amp;BB$72&amp;"-"&amp;$B$73,'Вставить отчет '!$H:$H)&gt;VLOOKUP($C$71&amp;"-"&amp;BB$72&amp;"-"&amp;$B$73,'Вставить отчет '!$P:$S,4,0),SUMIF('Вставить отчет '!$P:$P,$C$71&amp;"-"&amp;BB$72&amp;"-"&amp;$B$73,'Вставить отчет '!$H:$H),SUMIF('Вставить отчет '!$P:$P,$C$71&amp;"-"&amp;BB$72&amp;"-"&amp;$B$73,'Вставить отчет '!$H:$H)),0)</f>
        <v>21</v>
      </c>
      <c r="BC73" s="29">
        <f>IFERROR(IF(SUMIF('Вставить отчет '!$P:$P,$C$71&amp;"-"&amp;BC$72&amp;"-"&amp;$B$73,'Вставить отчет '!$H:$H)&gt;VLOOKUP($C$71&amp;"-"&amp;BC$72&amp;"-"&amp;$B$73,'Вставить отчет '!$P:$S,4,0),SUMIF('Вставить отчет '!$P:$P,$C$71&amp;"-"&amp;BC$72&amp;"-"&amp;$B$73,'Вставить отчет '!$H:$H),SUMIF('Вставить отчет '!$P:$P,$C$71&amp;"-"&amp;BC$72&amp;"-"&amp;$B$73,'Вставить отчет '!$H:$H)),0)</f>
        <v>16</v>
      </c>
      <c r="BD73" s="29">
        <f>IFERROR(IF(SUMIF('Вставить отчет '!$P:$P,$C$71&amp;"-"&amp;BD$72&amp;"-"&amp;$B$73,'Вставить отчет '!$H:$H)&gt;VLOOKUP($C$71&amp;"-"&amp;BD$72&amp;"-"&amp;$B$73,'Вставить отчет '!$P:$S,4,0),SUMIF('Вставить отчет '!$P:$P,$C$71&amp;"-"&amp;BD$72&amp;"-"&amp;$B$73,'Вставить отчет '!$H:$H),SUMIF('Вставить отчет '!$P:$P,$C$71&amp;"-"&amp;BD$72&amp;"-"&amp;$B$73,'Вставить отчет '!$H:$H)),0)</f>
        <v>0</v>
      </c>
      <c r="BE73" s="29">
        <f>IFERROR(IF(SUMIF('Вставить отчет '!$P:$P,$C$71&amp;"-"&amp;BE$72&amp;"-"&amp;$B$73,'Вставить отчет '!$H:$H)&gt;VLOOKUP($C$71&amp;"-"&amp;BE$72&amp;"-"&amp;$B$73,'Вставить отчет '!$P:$S,4,0),SUMIF('Вставить отчет '!$P:$P,$C$71&amp;"-"&amp;BE$72&amp;"-"&amp;$B$73,'Вставить отчет '!$H:$H),SUMIF('Вставить отчет '!$P:$P,$C$71&amp;"-"&amp;BE$72&amp;"-"&amp;$B$73,'Вставить отчет '!$H:$H)),0)</f>
        <v>2</v>
      </c>
      <c r="BF73" s="29">
        <f>IFERROR(IF(SUMIF('Вставить отчет '!$P:$P,$C$71&amp;"-"&amp;BF$72&amp;"-"&amp;$B$73,'Вставить отчет '!$H:$H)&gt;VLOOKUP($C$71&amp;"-"&amp;BF$72&amp;"-"&amp;$B$73,'Вставить отчет '!$P:$S,4,0),SUMIF('Вставить отчет '!$P:$P,$C$71&amp;"-"&amp;BF$72&amp;"-"&amp;$B$73,'Вставить отчет '!$H:$H),SUMIF('Вставить отчет '!$P:$P,$C$71&amp;"-"&amp;BF$72&amp;"-"&amp;$B$73,'Вставить отчет '!$H:$H)),0)</f>
        <v>20</v>
      </c>
      <c r="BG73" s="29">
        <f>IFERROR(IF(SUMIF('Вставить отчет '!$P:$P,$C$71&amp;"-"&amp;BG$72&amp;"-"&amp;$B$73,'Вставить отчет '!$H:$H)&gt;VLOOKUP($C$71&amp;"-"&amp;BG$72&amp;"-"&amp;$B$73,'Вставить отчет '!$P:$S,4,0),SUMIF('Вставить отчет '!$P:$P,$C$71&amp;"-"&amp;BG$72&amp;"-"&amp;$B$73,'Вставить отчет '!$H:$H),SUMIF('Вставить отчет '!$P:$P,$C$71&amp;"-"&amp;BG$72&amp;"-"&amp;$B$73,'Вставить отчет '!$H:$H)),0)</f>
        <v>8</v>
      </c>
      <c r="BH73" s="29">
        <f>IFERROR(IF(SUMIF('Вставить отчет '!$P:$P,$C$71&amp;"-"&amp;BH$72&amp;"-"&amp;$B$73,'Вставить отчет '!$H:$H)&gt;VLOOKUP($C$71&amp;"-"&amp;BH$72&amp;"-"&amp;$B$73,'Вставить отчет '!$P:$S,4,0),SUMIF('Вставить отчет '!$P:$P,$C$71&amp;"-"&amp;BH$72&amp;"-"&amp;$B$73,'Вставить отчет '!$H:$H),SUMIF('Вставить отчет '!$P:$P,$C$71&amp;"-"&amp;BH$72&amp;"-"&amp;$B$73,'Вставить отчет '!$H:$H)),0)</f>
        <v>0</v>
      </c>
      <c r="BI73" s="29">
        <f>IFERROR(IF(SUMIF('Вставить отчет '!$P:$P,$C$71&amp;"-"&amp;BI$72&amp;"-"&amp;$B$73,'Вставить отчет '!$H:$H)&gt;VLOOKUP($C$71&amp;"-"&amp;BI$72&amp;"-"&amp;$B$73,'Вставить отчет '!$P:$S,4,0),SUMIF('Вставить отчет '!$P:$P,$C$71&amp;"-"&amp;BI$72&amp;"-"&amp;$B$73,'Вставить отчет '!$H:$H),SUMIF('Вставить отчет '!$P:$P,$C$71&amp;"-"&amp;BI$72&amp;"-"&amp;$B$73,'Вставить отчет '!$H:$H)),0)</f>
        <v>2</v>
      </c>
      <c r="BJ73" s="29">
        <f>IFERROR(IF(SUMIF('Вставить отчет '!$P:$P,$C$71&amp;"-"&amp;BJ$72&amp;"-"&amp;$B$73,'Вставить отчет '!$H:$H)&gt;VLOOKUP($C$71&amp;"-"&amp;BJ$72&amp;"-"&amp;$B$73,'Вставить отчет '!$P:$S,4,0),SUMIF('Вставить отчет '!$P:$P,$C$71&amp;"-"&amp;BJ$72&amp;"-"&amp;$B$73,'Вставить отчет '!$H:$H),SUMIF('Вставить отчет '!$P:$P,$C$71&amp;"-"&amp;BJ$72&amp;"-"&amp;$B$73,'Вставить отчет '!$H:$H)),0)</f>
        <v>0</v>
      </c>
      <c r="BK73" s="29">
        <f>IFERROR(IF(SUMIF('Вставить отчет '!$P:$P,$C$71&amp;"-"&amp;BK$72&amp;"-"&amp;$B$73,'Вставить отчет '!$H:$H)&gt;VLOOKUP($C$71&amp;"-"&amp;BK$72&amp;"-"&amp;$B$73,'Вставить отчет '!$P:$S,4,0),SUMIF('Вставить отчет '!$P:$P,$C$71&amp;"-"&amp;BK$72&amp;"-"&amp;$B$73,'Вставить отчет '!$H:$H),SUMIF('Вставить отчет '!$P:$P,$C$71&amp;"-"&amp;BK$72&amp;"-"&amp;$B$73,'Вставить отчет '!$H:$H)),0)</f>
        <v>0</v>
      </c>
      <c r="BL73" s="29">
        <f>IFERROR(IF(SUMIF('Вставить отчет '!$P:$P,$C$71&amp;"-"&amp;BL$72&amp;"-"&amp;$B$73,'Вставить отчет '!$H:$H)&gt;VLOOKUP($C$71&amp;"-"&amp;BL$72&amp;"-"&amp;$B$73,'Вставить отчет '!$P:$S,4,0),SUMIF('Вставить отчет '!$P:$P,$C$71&amp;"-"&amp;BL$72&amp;"-"&amp;$B$73,'Вставить отчет '!$H:$H),SUMIF('Вставить отчет '!$P:$P,$C$71&amp;"-"&amp;BL$72&amp;"-"&amp;$B$73,'Вставить отчет '!$H:$H)),0)</f>
        <v>0</v>
      </c>
      <c r="BM73" s="29">
        <f>IFERROR(IF(SUMIF('Вставить отчет '!$P:$P,$C$71&amp;"-"&amp;BM$72&amp;"-"&amp;$B$73,'Вставить отчет '!$H:$H)&gt;VLOOKUP($C$71&amp;"-"&amp;BM$72&amp;"-"&amp;$B$73,'Вставить отчет '!$P:$S,4,0),SUMIF('Вставить отчет '!$P:$P,$C$71&amp;"-"&amp;BM$72&amp;"-"&amp;$B$73,'Вставить отчет '!$H:$H),SUMIF('Вставить отчет '!$P:$P,$C$71&amp;"-"&amp;BM$72&amp;"-"&amp;$B$73,'Вставить отчет '!$H:$H)),0)</f>
        <v>0</v>
      </c>
      <c r="BN73" s="29">
        <f>IFERROR(IF(SUMIF('Вставить отчет '!$P:$P,$C$71&amp;"-"&amp;BN$72&amp;"-"&amp;$B$73,'Вставить отчет '!$H:$H)&gt;VLOOKUP($C$71&amp;"-"&amp;BN$72&amp;"-"&amp;$B$73,'Вставить отчет '!$P:$S,4,0),SUMIF('Вставить отчет '!$P:$P,$C$71&amp;"-"&amp;BN$72&amp;"-"&amp;$B$73,'Вставить отчет '!$H:$H),SUMIF('Вставить отчет '!$P:$P,$C$71&amp;"-"&amp;BN$72&amp;"-"&amp;$B$73,'Вставить отчет '!$H:$H)),0)</f>
        <v>0</v>
      </c>
      <c r="BO73" s="29">
        <f>IFERROR(IF(SUMIF('Вставить отчет '!$P:$P,$C$71&amp;"-"&amp;BO$72&amp;"-"&amp;$B$73,'Вставить отчет '!$H:$H)&gt;VLOOKUP($C$71&amp;"-"&amp;BO$72&amp;"-"&amp;$B$73,'Вставить отчет '!$P:$S,4,0),SUMIF('Вставить отчет '!$P:$P,$C$71&amp;"-"&amp;BO$72&amp;"-"&amp;$B$73,'Вставить отчет '!$H:$H),SUMIF('Вставить отчет '!$P:$P,$C$71&amp;"-"&amp;BO$72&amp;"-"&amp;$B$73,'Вставить отчет '!$H:$H)),0)</f>
        <v>15</v>
      </c>
      <c r="BP73" s="29">
        <f>IFERROR(IF(SUMIF('Вставить отчет '!$P:$P,$C$71&amp;"-"&amp;BP$72&amp;"-"&amp;$B$73,'Вставить отчет '!$H:$H)&gt;VLOOKUP($C$71&amp;"-"&amp;BP$72&amp;"-"&amp;$B$73,'Вставить отчет '!$P:$S,4,0),SUMIF('Вставить отчет '!$P:$P,$C$71&amp;"-"&amp;BP$72&amp;"-"&amp;$B$73,'Вставить отчет '!$H:$H),SUMIF('Вставить отчет '!$P:$P,$C$71&amp;"-"&amp;BP$72&amp;"-"&amp;$B$73,'Вставить отчет '!$H:$H)),0)</f>
        <v>7</v>
      </c>
      <c r="BQ73" s="29">
        <f>IFERROR(IF(SUMIF('Вставить отчет '!$P:$P,$C$71&amp;"-"&amp;BQ$72&amp;"-"&amp;$B$73,'Вставить отчет '!$H:$H)&gt;VLOOKUP($C$71&amp;"-"&amp;BQ$72&amp;"-"&amp;$B$73,'Вставить отчет '!$P:$S,4,0),SUMIF('Вставить отчет '!$P:$P,$C$71&amp;"-"&amp;BQ$72&amp;"-"&amp;$B$73,'Вставить отчет '!$H:$H),SUMIF('Вставить отчет '!$P:$P,$C$71&amp;"-"&amp;BQ$72&amp;"-"&amp;$B$73,'Вставить отчет '!$H:$H)),0)</f>
        <v>0</v>
      </c>
      <c r="BR73" s="29">
        <f>IFERROR(IF(SUMIF('Вставить отчет '!$P:$P,$C$71&amp;"-"&amp;BR$72&amp;"-"&amp;$B$73,'Вставить отчет '!$H:$H)&gt;VLOOKUP($C$71&amp;"-"&amp;BR$72&amp;"-"&amp;$B$73,'Вставить отчет '!$P:$S,4,0),SUMIF('Вставить отчет '!$P:$P,$C$71&amp;"-"&amp;BR$72&amp;"-"&amp;$B$73,'Вставить отчет '!$H:$H),SUMIF('Вставить отчет '!$P:$P,$C$71&amp;"-"&amp;BR$72&amp;"-"&amp;$B$73,'Вставить отчет '!$H:$H)),0)</f>
        <v>12</v>
      </c>
      <c r="BS73" s="29">
        <f>IFERROR(IF(SUMIF('Вставить отчет '!$P:$P,$C$71&amp;"-"&amp;BS$72&amp;"-"&amp;$B$73,'Вставить отчет '!$H:$H)&gt;VLOOKUP($C$71&amp;"-"&amp;BS$72&amp;"-"&amp;$B$73,'Вставить отчет '!$P:$S,4,0),SUMIF('Вставить отчет '!$P:$P,$C$71&amp;"-"&amp;BS$72&amp;"-"&amp;$B$73,'Вставить отчет '!$H:$H),SUMIF('Вставить отчет '!$P:$P,$C$71&amp;"-"&amp;BS$72&amp;"-"&amp;$B$73,'Вставить отчет '!$H:$H)),0)</f>
        <v>0</v>
      </c>
      <c r="BT73" s="29">
        <f>IFERROR(IF(SUMIF('Вставить отчет '!$P:$P,$C$71&amp;"-"&amp;BT$72&amp;"-"&amp;$B$73,'Вставить отчет '!$H:$H)&gt;VLOOKUP($C$71&amp;"-"&amp;BT$72&amp;"-"&amp;$B$73,'Вставить отчет '!$P:$S,4,0),SUMIF('Вставить отчет '!$P:$P,$C$71&amp;"-"&amp;BT$72&amp;"-"&amp;$B$73,'Вставить отчет '!$H:$H),SUMIF('Вставить отчет '!$P:$P,$C$71&amp;"-"&amp;BT$72&amp;"-"&amp;$B$73,'Вставить отчет '!$H:$H)),0)</f>
        <v>7</v>
      </c>
      <c r="BU73" s="29">
        <f>IFERROR(IF(SUMIF('Вставить отчет '!$P:$P,$C$71&amp;"-"&amp;BU$72&amp;"-"&amp;$B$73,'Вставить отчет '!$H:$H)&gt;VLOOKUP($C$71&amp;"-"&amp;BU$72&amp;"-"&amp;$B$73,'Вставить отчет '!$P:$S,4,0),SUMIF('Вставить отчет '!$P:$P,$C$71&amp;"-"&amp;BU$72&amp;"-"&amp;$B$73,'Вставить отчет '!$H:$H),SUMIF('Вставить отчет '!$P:$P,$C$71&amp;"-"&amp;BU$72&amp;"-"&amp;$B$73,'Вставить отчет '!$H:$H)),0)</f>
        <v>14</v>
      </c>
      <c r="BV73" s="29">
        <f>IFERROR(IF(SUMIF('Вставить отчет '!$P:$P,$C$71&amp;"-"&amp;BV$72&amp;"-"&amp;$B$73,'Вставить отчет '!$H:$H)&gt;VLOOKUP($C$71&amp;"-"&amp;BV$72&amp;"-"&amp;$B$73,'Вставить отчет '!$P:$S,4,0),SUMIF('Вставить отчет '!$P:$P,$C$71&amp;"-"&amp;BV$72&amp;"-"&amp;$B$73,'Вставить отчет '!$H:$H),SUMIF('Вставить отчет '!$P:$P,$C$71&amp;"-"&amp;BV$72&amp;"-"&amp;$B$73,'Вставить отчет '!$H:$H)),0)</f>
        <v>0</v>
      </c>
      <c r="BW73" s="29">
        <f>IFERROR(IF(SUMIF('Вставить отчет '!$P:$P,$C$71&amp;"-"&amp;BW$72&amp;"-"&amp;$B$73,'Вставить отчет '!$H:$H)&gt;VLOOKUP($C$71&amp;"-"&amp;BW$72&amp;"-"&amp;$B$73,'Вставить отчет '!$P:$S,4,0),SUMIF('Вставить отчет '!$P:$P,$C$71&amp;"-"&amp;BW$72&amp;"-"&amp;$B$73,'Вставить отчет '!$H:$H),SUMIF('Вставить отчет '!$P:$P,$C$71&amp;"-"&amp;BW$72&amp;"-"&amp;$B$73,'Вставить отчет '!$H:$H)),0)</f>
        <v>5</v>
      </c>
      <c r="BX73" s="29">
        <f>IFERROR(IF(SUMIF('Вставить отчет '!$P:$P,$C$71&amp;"-"&amp;BX$72&amp;"-"&amp;$B$73,'Вставить отчет '!$H:$H)&gt;VLOOKUP($C$71&amp;"-"&amp;BX$72&amp;"-"&amp;$B$73,'Вставить отчет '!$P:$S,4,0),SUMIF('Вставить отчет '!$P:$P,$C$71&amp;"-"&amp;BX$72&amp;"-"&amp;$B$73,'Вставить отчет '!$H:$H),SUMIF('Вставить отчет '!$P:$P,$C$71&amp;"-"&amp;BX$72&amp;"-"&amp;$B$73,'Вставить отчет '!$H:$H)),0)</f>
        <v>0</v>
      </c>
      <c r="BY73" s="29">
        <f>IFERROR(IF(SUMIF('Вставить отчет '!$P:$P,$C$71&amp;"-"&amp;BY$72&amp;"-"&amp;$B$73,'Вставить отчет '!$H:$H)&gt;VLOOKUP($C$71&amp;"-"&amp;BY$72&amp;"-"&amp;$B$73,'Вставить отчет '!$P:$S,4,0),SUMIF('Вставить отчет '!$P:$P,$C$71&amp;"-"&amp;BY$72&amp;"-"&amp;$B$73,'Вставить отчет '!$H:$H),SUMIF('Вставить отчет '!$P:$P,$C$71&amp;"-"&amp;BY$72&amp;"-"&amp;$B$73,'Вставить отчет '!$H:$H)),0)</f>
        <v>13</v>
      </c>
      <c r="BZ73" s="29">
        <f>IFERROR(IF(SUMIF('Вставить отчет '!$P:$P,$C$71&amp;"-"&amp;BZ$72&amp;"-"&amp;$B$73,'Вставить отчет '!$H:$H)&gt;VLOOKUP($C$71&amp;"-"&amp;BZ$72&amp;"-"&amp;$B$73,'Вставить отчет '!$P:$S,4,0),SUMIF('Вставить отчет '!$P:$P,$C$71&amp;"-"&amp;BZ$72&amp;"-"&amp;$B$73,'Вставить отчет '!$H:$H),SUMIF('Вставить отчет '!$P:$P,$C$71&amp;"-"&amp;BZ$72&amp;"-"&amp;$B$73,'Вставить отчет '!$H:$H)),0)</f>
        <v>0</v>
      </c>
      <c r="CA73" s="29">
        <f>IFERROR(IF(SUMIF('Вставить отчет '!$P:$P,$C$71&amp;"-"&amp;CA$72&amp;"-"&amp;$B$73,'Вставить отчет '!$H:$H)&gt;VLOOKUP($C$71&amp;"-"&amp;CA$72&amp;"-"&amp;$B$73,'Вставить отчет '!$P:$S,4,0),SUMIF('Вставить отчет '!$P:$P,$C$71&amp;"-"&amp;CA$72&amp;"-"&amp;$B$73,'Вставить отчет '!$H:$H),SUMIF('Вставить отчет '!$P:$P,$C$71&amp;"-"&amp;CA$72&amp;"-"&amp;$B$73,'Вставить отчет '!$H:$H)),0)</f>
        <v>0</v>
      </c>
      <c r="CB73" s="29">
        <f>IFERROR(IF(SUMIF('Вставить отчет '!$P:$P,$C$71&amp;"-"&amp;CB$72&amp;"-"&amp;$B$73,'Вставить отчет '!$H:$H)&gt;VLOOKUP($C$71&amp;"-"&amp;CB$72&amp;"-"&amp;$B$73,'Вставить отчет '!$P:$S,4,0),SUMIF('Вставить отчет '!$P:$P,$C$71&amp;"-"&amp;CB$72&amp;"-"&amp;$B$73,'Вставить отчет '!$H:$H),SUMIF('Вставить отчет '!$P:$P,$C$71&amp;"-"&amp;CB$72&amp;"-"&amp;$B$73,'Вставить отчет '!$H:$H)),0)</f>
        <v>9</v>
      </c>
    </row>
    <row r="77" spans="2:80" ht="15.75" thickBot="1" x14ac:dyDescent="0.3"/>
    <row r="78" spans="2:80" ht="29.25" thickBot="1" x14ac:dyDescent="0.3">
      <c r="C78" s="76" t="s">
        <v>577</v>
      </c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8"/>
    </row>
    <row r="79" spans="2:80" ht="24" thickBot="1" x14ac:dyDescent="0.4">
      <c r="C79" s="26" t="s">
        <v>481</v>
      </c>
      <c r="D79" s="26" t="s">
        <v>482</v>
      </c>
      <c r="E79" s="26" t="s">
        <v>483</v>
      </c>
      <c r="F79" s="26" t="s">
        <v>484</v>
      </c>
      <c r="G79" s="26" t="s">
        <v>485</v>
      </c>
      <c r="H79" s="26" t="s">
        <v>486</v>
      </c>
      <c r="I79" s="26" t="s">
        <v>487</v>
      </c>
      <c r="J79" s="26" t="s">
        <v>488</v>
      </c>
      <c r="K79" s="26" t="s">
        <v>489</v>
      </c>
      <c r="L79" s="26" t="s">
        <v>490</v>
      </c>
      <c r="M79" s="26" t="s">
        <v>491</v>
      </c>
      <c r="N79" s="26" t="s">
        <v>492</v>
      </c>
      <c r="O79" s="26" t="s">
        <v>493</v>
      </c>
      <c r="P79" s="26" t="s">
        <v>494</v>
      </c>
      <c r="Q79" s="26" t="s">
        <v>495</v>
      </c>
      <c r="R79" s="26" t="s">
        <v>496</v>
      </c>
      <c r="S79" s="26" t="s">
        <v>497</v>
      </c>
      <c r="T79" s="26" t="s">
        <v>498</v>
      </c>
      <c r="U79" s="26" t="s">
        <v>499</v>
      </c>
      <c r="V79" s="26" t="s">
        <v>500</v>
      </c>
      <c r="W79" s="26" t="s">
        <v>501</v>
      </c>
      <c r="X79" s="26" t="s">
        <v>502</v>
      </c>
      <c r="Y79" s="26" t="s">
        <v>503</v>
      </c>
      <c r="Z79" s="26" t="s">
        <v>504</v>
      </c>
      <c r="AA79" s="26" t="s">
        <v>505</v>
      </c>
      <c r="AB79" s="26" t="s">
        <v>506</v>
      </c>
      <c r="AC79" s="26" t="s">
        <v>507</v>
      </c>
      <c r="AD79" s="26" t="s">
        <v>508</v>
      </c>
      <c r="AE79" s="26" t="s">
        <v>509</v>
      </c>
      <c r="AF79" s="26" t="s">
        <v>510</v>
      </c>
      <c r="AG79" s="26" t="s">
        <v>468</v>
      </c>
      <c r="AH79" s="26" t="s">
        <v>469</v>
      </c>
      <c r="AI79" s="26" t="s">
        <v>470</v>
      </c>
      <c r="AJ79" s="26" t="s">
        <v>402</v>
      </c>
      <c r="AK79" s="26" t="s">
        <v>403</v>
      </c>
      <c r="AL79" s="26" t="s">
        <v>404</v>
      </c>
      <c r="AM79" s="26" t="s">
        <v>405</v>
      </c>
      <c r="AN79" s="26" t="s">
        <v>406</v>
      </c>
      <c r="AO79" s="26" t="s">
        <v>407</v>
      </c>
      <c r="AP79" s="26" t="s">
        <v>408</v>
      </c>
      <c r="AQ79" s="26" t="s">
        <v>409</v>
      </c>
      <c r="AR79" s="26" t="s">
        <v>410</v>
      </c>
      <c r="AS79" s="26" t="s">
        <v>411</v>
      </c>
      <c r="AT79" s="26" t="s">
        <v>412</v>
      </c>
      <c r="AU79" s="26" t="s">
        <v>413</v>
      </c>
      <c r="AV79" s="26" t="s">
        <v>414</v>
      </c>
      <c r="AW79" s="26" t="s">
        <v>415</v>
      </c>
      <c r="AX79" s="26" t="s">
        <v>416</v>
      </c>
      <c r="AY79" s="26" t="s">
        <v>417</v>
      </c>
      <c r="AZ79" s="26" t="s">
        <v>418</v>
      </c>
      <c r="BA79" s="26" t="s">
        <v>419</v>
      </c>
      <c r="BB79" s="26" t="s">
        <v>420</v>
      </c>
      <c r="BC79" s="26" t="s">
        <v>421</v>
      </c>
      <c r="BD79" s="26" t="s">
        <v>422</v>
      </c>
      <c r="BE79" s="26" t="s">
        <v>423</v>
      </c>
      <c r="BF79" s="26" t="s">
        <v>424</v>
      </c>
      <c r="BG79" s="26" t="s">
        <v>425</v>
      </c>
      <c r="BH79" s="26" t="s">
        <v>426</v>
      </c>
      <c r="BI79" s="26" t="s">
        <v>427</v>
      </c>
      <c r="BJ79" s="26" t="s">
        <v>428</v>
      </c>
      <c r="BK79" s="26" t="s">
        <v>429</v>
      </c>
      <c r="BL79" s="26" t="s">
        <v>430</v>
      </c>
      <c r="BM79" s="26" t="s">
        <v>431</v>
      </c>
      <c r="BN79" s="26" t="s">
        <v>432</v>
      </c>
      <c r="BO79" s="26" t="s">
        <v>433</v>
      </c>
      <c r="BP79" s="26" t="s">
        <v>434</v>
      </c>
      <c r="BQ79" s="26" t="s">
        <v>435</v>
      </c>
      <c r="BR79" s="26" t="s">
        <v>436</v>
      </c>
      <c r="BS79" s="26" t="s">
        <v>437</v>
      </c>
    </row>
    <row r="80" spans="2:80" ht="24" thickBot="1" x14ac:dyDescent="0.4">
      <c r="B80" s="6">
        <v>10</v>
      </c>
      <c r="C80" s="29">
        <f>IFERROR(IF(SUMIF('Вставить отчет '!$P:$P,$C$78&amp;"-"&amp;C$79&amp;"-"&amp;$B$80,'Вставить отчет '!$H:$H)&gt;VLOOKUP($C$78&amp;"-"&amp;C$79&amp;"-"&amp;$B$80,'Вставить отчет '!$P:$S,4,0),SUMIF('Вставить отчет '!$P:$P,$C$78&amp;"-"&amp;C$79&amp;"-"&amp;$B$80,'Вставить отчет '!$H:$H),SUMIF('Вставить отчет '!$P:$P,$C$78&amp;"-"&amp;C$79&amp;"-"&amp;$B$80,'Вставить отчет '!$H:$H)),0)</f>
        <v>34</v>
      </c>
      <c r="D80" s="29">
        <f>IFERROR(IF(SUMIF('Вставить отчет '!$P:$P,$C$78&amp;"-"&amp;D$79&amp;"-"&amp;$B$80,'Вставить отчет '!$H:$H)&gt;VLOOKUP($C$78&amp;"-"&amp;D$79&amp;"-"&amp;$B$80,'Вставить отчет '!$P:$S,4,0),SUMIF('Вставить отчет '!$P:$P,$C$78&amp;"-"&amp;D$79&amp;"-"&amp;$B$80,'Вставить отчет '!$H:$H),SUMIF('Вставить отчет '!$P:$P,$C$78&amp;"-"&amp;D$79&amp;"-"&amp;$B$80,'Вставить отчет '!$H:$H)),0)</f>
        <v>3</v>
      </c>
      <c r="E80" s="29">
        <f>IFERROR(IF(SUMIF('Вставить отчет '!$P:$P,$C$78&amp;"-"&amp;E$79&amp;"-"&amp;$B$80,'Вставить отчет '!$H:$H)&gt;VLOOKUP($C$78&amp;"-"&amp;E$79&amp;"-"&amp;$B$80,'Вставить отчет '!$P:$S,4,0),SUMIF('Вставить отчет '!$P:$P,$C$78&amp;"-"&amp;E$79&amp;"-"&amp;$B$80,'Вставить отчет '!$H:$H),SUMIF('Вставить отчет '!$P:$P,$C$78&amp;"-"&amp;E$79&amp;"-"&amp;$B$80,'Вставить отчет '!$H:$H)),0)</f>
        <v>6</v>
      </c>
      <c r="F80" s="29">
        <f>IFERROR(IF(SUMIF('Вставить отчет '!$P:$P,$C$78&amp;"-"&amp;F$79&amp;"-"&amp;$B$80,'Вставить отчет '!$H:$H)&gt;VLOOKUP($C$78&amp;"-"&amp;F$79&amp;"-"&amp;$B$80,'Вставить отчет '!$P:$S,4,0),SUMIF('Вставить отчет '!$P:$P,$C$78&amp;"-"&amp;F$79&amp;"-"&amp;$B$80,'Вставить отчет '!$H:$H),SUMIF('Вставить отчет '!$P:$P,$C$78&amp;"-"&amp;F$79&amp;"-"&amp;$B$80,'Вставить отчет '!$H:$H)),0)</f>
        <v>0</v>
      </c>
      <c r="G80" s="29">
        <f>IFERROR(IF(SUMIF('Вставить отчет '!$P:$P,$C$78&amp;"-"&amp;G$79&amp;"-"&amp;$B$80,'Вставить отчет '!$H:$H)&gt;VLOOKUP($C$78&amp;"-"&amp;G$79&amp;"-"&amp;$B$80,'Вставить отчет '!$P:$S,4,0),SUMIF('Вставить отчет '!$P:$P,$C$78&amp;"-"&amp;G$79&amp;"-"&amp;$B$80,'Вставить отчет '!$H:$H),SUMIF('Вставить отчет '!$P:$P,$C$78&amp;"-"&amp;G$79&amp;"-"&amp;$B$80,'Вставить отчет '!$H:$H)),0)</f>
        <v>1</v>
      </c>
      <c r="H80" s="29">
        <f>IFERROR(IF(SUMIF('Вставить отчет '!$P:$P,$C$78&amp;"-"&amp;H$79&amp;"-"&amp;$B$80,'Вставить отчет '!$H:$H)&gt;VLOOKUP($C$78&amp;"-"&amp;H$79&amp;"-"&amp;$B$80,'Вставить отчет '!$P:$S,4,0),SUMIF('Вставить отчет '!$P:$P,$C$78&amp;"-"&amp;H$79&amp;"-"&amp;$B$80,'Вставить отчет '!$H:$H),SUMIF('Вставить отчет '!$P:$P,$C$78&amp;"-"&amp;H$79&amp;"-"&amp;$B$80,'Вставить отчет '!$H:$H)),0)</f>
        <v>0</v>
      </c>
      <c r="I80" s="29">
        <f>IFERROR(IF(SUMIF('Вставить отчет '!$P:$P,$C$78&amp;"-"&amp;I$79&amp;"-"&amp;$B$80,'Вставить отчет '!$H:$H)&gt;VLOOKUP($C$78&amp;"-"&amp;I$79&amp;"-"&amp;$B$80,'Вставить отчет '!$P:$S,4,0),SUMIF('Вставить отчет '!$P:$P,$C$78&amp;"-"&amp;I$79&amp;"-"&amp;$B$80,'Вставить отчет '!$H:$H),SUMIF('Вставить отчет '!$P:$P,$C$78&amp;"-"&amp;I$79&amp;"-"&amp;$B$80,'Вставить отчет '!$H:$H)),0)</f>
        <v>0</v>
      </c>
      <c r="J80" s="29">
        <f>IFERROR(IF(SUMIF('Вставить отчет '!$P:$P,$C$78&amp;"-"&amp;J$79&amp;"-"&amp;$B$80,'Вставить отчет '!$H:$H)&gt;VLOOKUP($C$78&amp;"-"&amp;J$79&amp;"-"&amp;$B$80,'Вставить отчет '!$P:$S,4,0),SUMIF('Вставить отчет '!$P:$P,$C$78&amp;"-"&amp;J$79&amp;"-"&amp;$B$80,'Вставить отчет '!$H:$H),SUMIF('Вставить отчет '!$P:$P,$C$78&amp;"-"&amp;J$79&amp;"-"&amp;$B$80,'Вставить отчет '!$H:$H)),0)</f>
        <v>12</v>
      </c>
      <c r="K80" s="29">
        <f>IFERROR(IF(SUMIF('Вставить отчет '!$P:$P,$C$78&amp;"-"&amp;K$79&amp;"-"&amp;$B$80,'Вставить отчет '!$H:$H)&gt;VLOOKUP($C$78&amp;"-"&amp;K$79&amp;"-"&amp;$B$80,'Вставить отчет '!$P:$S,4,0),SUMIF('Вставить отчет '!$P:$P,$C$78&amp;"-"&amp;K$79&amp;"-"&amp;$B$80,'Вставить отчет '!$H:$H),SUMIF('Вставить отчет '!$P:$P,$C$78&amp;"-"&amp;K$79&amp;"-"&amp;$B$80,'Вставить отчет '!$H:$H)),0)</f>
        <v>2</v>
      </c>
      <c r="L80" s="29">
        <f>IFERROR(IF(SUMIF('Вставить отчет '!$P:$P,$C$78&amp;"-"&amp;L$79&amp;"-"&amp;$B$80,'Вставить отчет '!$H:$H)&gt;VLOOKUP($C$78&amp;"-"&amp;L$79&amp;"-"&amp;$B$80,'Вставить отчет '!$P:$S,4,0),SUMIF('Вставить отчет '!$P:$P,$C$78&amp;"-"&amp;L$79&amp;"-"&amp;$B$80,'Вставить отчет '!$H:$H),SUMIF('Вставить отчет '!$P:$P,$C$78&amp;"-"&amp;L$79&amp;"-"&amp;$B$80,'Вставить отчет '!$H:$H)),0)</f>
        <v>16</v>
      </c>
      <c r="M80" s="29">
        <f>IFERROR(IF(SUMIF('Вставить отчет '!$P:$P,$C$78&amp;"-"&amp;M$79&amp;"-"&amp;$B$80,'Вставить отчет '!$H:$H)&gt;VLOOKUP($C$78&amp;"-"&amp;M$79&amp;"-"&amp;$B$80,'Вставить отчет '!$P:$S,4,0),SUMIF('Вставить отчет '!$P:$P,$C$78&amp;"-"&amp;M$79&amp;"-"&amp;$B$80,'Вставить отчет '!$H:$H),SUMIF('Вставить отчет '!$P:$P,$C$78&amp;"-"&amp;M$79&amp;"-"&amp;$B$80,'Вставить отчет '!$H:$H)),0)</f>
        <v>0</v>
      </c>
      <c r="N80" s="29">
        <f>IFERROR(IF(SUMIF('Вставить отчет '!$P:$P,$C$78&amp;"-"&amp;N$79&amp;"-"&amp;$B$80,'Вставить отчет '!$H:$H)&gt;VLOOKUP($C$78&amp;"-"&amp;N$79&amp;"-"&amp;$B$80,'Вставить отчет '!$P:$S,4,0),SUMIF('Вставить отчет '!$P:$P,$C$78&amp;"-"&amp;N$79&amp;"-"&amp;$B$80,'Вставить отчет '!$H:$H),SUMIF('Вставить отчет '!$P:$P,$C$78&amp;"-"&amp;N$79&amp;"-"&amp;$B$80,'Вставить отчет '!$H:$H)),0)</f>
        <v>12</v>
      </c>
      <c r="O80" s="29">
        <f>IFERROR(IF(SUMIF('Вставить отчет '!$P:$P,$C$78&amp;"-"&amp;O$79&amp;"-"&amp;$B$80,'Вставить отчет '!$H:$H)&gt;VLOOKUP($C$78&amp;"-"&amp;O$79&amp;"-"&amp;$B$80,'Вставить отчет '!$P:$S,4,0),SUMIF('Вставить отчет '!$P:$P,$C$78&amp;"-"&amp;O$79&amp;"-"&amp;$B$80,'Вставить отчет '!$H:$H),SUMIF('Вставить отчет '!$P:$P,$C$78&amp;"-"&amp;O$79&amp;"-"&amp;$B$80,'Вставить отчет '!$H:$H)),0)</f>
        <v>0</v>
      </c>
      <c r="P80" s="29">
        <f>IFERROR(IF(SUMIF('Вставить отчет '!$P:$P,$C$78&amp;"-"&amp;P$79&amp;"-"&amp;$B$80,'Вставить отчет '!$H:$H)&gt;VLOOKUP($C$78&amp;"-"&amp;P$79&amp;"-"&amp;$B$80,'Вставить отчет '!$P:$S,4,0),SUMIF('Вставить отчет '!$P:$P,$C$78&amp;"-"&amp;P$79&amp;"-"&amp;$B$80,'Вставить отчет '!$H:$H),SUMIF('Вставить отчет '!$P:$P,$C$78&amp;"-"&amp;P$79&amp;"-"&amp;$B$80,'Вставить отчет '!$H:$H)),0)</f>
        <v>53</v>
      </c>
      <c r="Q80" s="29">
        <f>IFERROR(IF(SUMIF('Вставить отчет '!$P:$P,$C$78&amp;"-"&amp;Q$79&amp;"-"&amp;$B$80,'Вставить отчет '!$H:$H)&gt;VLOOKUP($C$78&amp;"-"&amp;Q$79&amp;"-"&amp;$B$80,'Вставить отчет '!$P:$S,4,0),SUMIF('Вставить отчет '!$P:$P,$C$78&amp;"-"&amp;Q$79&amp;"-"&amp;$B$80,'Вставить отчет '!$H:$H),SUMIF('Вставить отчет '!$P:$P,$C$78&amp;"-"&amp;Q$79&amp;"-"&amp;$B$80,'Вставить отчет '!$H:$H)),0)</f>
        <v>0</v>
      </c>
      <c r="R80" s="29">
        <f>IFERROR(IF(SUMIF('Вставить отчет '!$P:$P,$C$78&amp;"-"&amp;R$79&amp;"-"&amp;$B$80,'Вставить отчет '!$H:$H)&gt;VLOOKUP($C$78&amp;"-"&amp;R$79&amp;"-"&amp;$B$80,'Вставить отчет '!$P:$S,4,0),SUMIF('Вставить отчет '!$P:$P,$C$78&amp;"-"&amp;R$79&amp;"-"&amp;$B$80,'Вставить отчет '!$H:$H),SUMIF('Вставить отчет '!$P:$P,$C$78&amp;"-"&amp;R$79&amp;"-"&amp;$B$80,'Вставить отчет '!$H:$H)),0)</f>
        <v>0</v>
      </c>
      <c r="S80" s="29">
        <f>IFERROR(IF(SUMIF('Вставить отчет '!$P:$P,$C$78&amp;"-"&amp;S$79&amp;"-"&amp;$B$80,'Вставить отчет '!$H:$H)&gt;VLOOKUP($C$78&amp;"-"&amp;S$79&amp;"-"&amp;$B$80,'Вставить отчет '!$P:$S,4,0),SUMIF('Вставить отчет '!$P:$P,$C$78&amp;"-"&amp;S$79&amp;"-"&amp;$B$80,'Вставить отчет '!$H:$H),SUMIF('Вставить отчет '!$P:$P,$C$78&amp;"-"&amp;S$79&amp;"-"&amp;$B$80,'Вставить отчет '!$H:$H)),0)</f>
        <v>0</v>
      </c>
      <c r="T80" s="29">
        <f>IFERROR(IF(SUMIF('Вставить отчет '!$P:$P,$C$78&amp;"-"&amp;T$79&amp;"-"&amp;$B$80,'Вставить отчет '!$H:$H)&gt;VLOOKUP($C$78&amp;"-"&amp;T$79&amp;"-"&amp;$B$80,'Вставить отчет '!$P:$S,4,0),SUMIF('Вставить отчет '!$P:$P,$C$78&amp;"-"&amp;T$79&amp;"-"&amp;$B$80,'Вставить отчет '!$H:$H),SUMIF('Вставить отчет '!$P:$P,$C$78&amp;"-"&amp;T$79&amp;"-"&amp;$B$80,'Вставить отчет '!$H:$H)),0)</f>
        <v>0</v>
      </c>
      <c r="U80" s="29">
        <f>IFERROR(IF(SUMIF('Вставить отчет '!$P:$P,$C$78&amp;"-"&amp;U$79&amp;"-"&amp;$B$80,'Вставить отчет '!$H:$H)&gt;VLOOKUP($C$78&amp;"-"&amp;U$79&amp;"-"&amp;$B$80,'Вставить отчет '!$P:$S,4,0),SUMIF('Вставить отчет '!$P:$P,$C$78&amp;"-"&amp;U$79&amp;"-"&amp;$B$80,'Вставить отчет '!$H:$H),SUMIF('Вставить отчет '!$P:$P,$C$78&amp;"-"&amp;U$79&amp;"-"&amp;$B$80,'Вставить отчет '!$H:$H)),0)</f>
        <v>6</v>
      </c>
      <c r="V80" s="29">
        <f>IFERROR(IF(SUMIF('Вставить отчет '!$P:$P,$C$78&amp;"-"&amp;V$79&amp;"-"&amp;$B$80,'Вставить отчет '!$H:$H)&gt;VLOOKUP($C$78&amp;"-"&amp;V$79&amp;"-"&amp;$B$80,'Вставить отчет '!$P:$S,4,0),SUMIF('Вставить отчет '!$P:$P,$C$78&amp;"-"&amp;V$79&amp;"-"&amp;$B$80,'Вставить отчет '!$H:$H),SUMIF('Вставить отчет '!$P:$P,$C$78&amp;"-"&amp;V$79&amp;"-"&amp;$B$80,'Вставить отчет '!$H:$H)),0)</f>
        <v>110</v>
      </c>
      <c r="W80" s="29">
        <f>IFERROR(IF(SUMIF('Вставить отчет '!$P:$P,$C$78&amp;"-"&amp;W$79&amp;"-"&amp;$B$80,'Вставить отчет '!$H:$H)&gt;VLOOKUP($C$78&amp;"-"&amp;W$79&amp;"-"&amp;$B$80,'Вставить отчет '!$P:$S,4,0),SUMIF('Вставить отчет '!$P:$P,$C$78&amp;"-"&amp;W$79&amp;"-"&amp;$B$80,'Вставить отчет '!$H:$H),SUMIF('Вставить отчет '!$P:$P,$C$78&amp;"-"&amp;W$79&amp;"-"&amp;$B$80,'Вставить отчет '!$H:$H)),0)</f>
        <v>48</v>
      </c>
      <c r="X80" s="29">
        <f>IFERROR(IF(SUMIF('Вставить отчет '!$P:$P,$C$78&amp;"-"&amp;X$79&amp;"-"&amp;$B$80,'Вставить отчет '!$H:$H)&gt;VLOOKUP($C$78&amp;"-"&amp;X$79&amp;"-"&amp;$B$80,'Вставить отчет '!$P:$S,4,0),SUMIF('Вставить отчет '!$P:$P,$C$78&amp;"-"&amp;X$79&amp;"-"&amp;$B$80,'Вставить отчет '!$H:$H),SUMIF('Вставить отчет '!$P:$P,$C$78&amp;"-"&amp;X$79&amp;"-"&amp;$B$80,'Вставить отчет '!$H:$H)),0)</f>
        <v>11</v>
      </c>
      <c r="Y80" s="29">
        <f>IFERROR(IF(SUMIF('Вставить отчет '!$P:$P,$C$78&amp;"-"&amp;Y$79&amp;"-"&amp;$B$80,'Вставить отчет '!$H:$H)&gt;VLOOKUP($C$78&amp;"-"&amp;Y$79&amp;"-"&amp;$B$80,'Вставить отчет '!$P:$S,4,0),SUMIF('Вставить отчет '!$P:$P,$C$78&amp;"-"&amp;Y$79&amp;"-"&amp;$B$80,'Вставить отчет '!$H:$H),SUMIF('Вставить отчет '!$P:$P,$C$78&amp;"-"&amp;Y$79&amp;"-"&amp;$B$80,'Вставить отчет '!$H:$H)),0)</f>
        <v>0</v>
      </c>
      <c r="Z80" s="29">
        <f>IFERROR(IF(SUMIF('Вставить отчет '!$P:$P,$C$78&amp;"-"&amp;Z$79&amp;"-"&amp;$B$80,'Вставить отчет '!$H:$H)&gt;VLOOKUP($C$78&amp;"-"&amp;Z$79&amp;"-"&amp;$B$80,'Вставить отчет '!$P:$S,4,0),SUMIF('Вставить отчет '!$P:$P,$C$78&amp;"-"&amp;Z$79&amp;"-"&amp;$B$80,'Вставить отчет '!$H:$H),SUMIF('Вставить отчет '!$P:$P,$C$78&amp;"-"&amp;Z$79&amp;"-"&amp;$B$80,'Вставить отчет '!$H:$H)),0)</f>
        <v>0</v>
      </c>
      <c r="AA80" s="29">
        <f>IFERROR(IF(SUMIF('Вставить отчет '!$P:$P,$C$78&amp;"-"&amp;AA$79&amp;"-"&amp;$B$80,'Вставить отчет '!$H:$H)&gt;VLOOKUP($C$78&amp;"-"&amp;AA$79&amp;"-"&amp;$B$80,'Вставить отчет '!$P:$S,4,0),SUMIF('Вставить отчет '!$P:$P,$C$78&amp;"-"&amp;AA$79&amp;"-"&amp;$B$80,'Вставить отчет '!$H:$H),SUMIF('Вставить отчет '!$P:$P,$C$78&amp;"-"&amp;AA$79&amp;"-"&amp;$B$80,'Вставить отчет '!$H:$H)),0)</f>
        <v>0</v>
      </c>
      <c r="AB80" s="29">
        <f>IFERROR(IF(SUMIF('Вставить отчет '!$P:$P,$C$78&amp;"-"&amp;AB$79&amp;"-"&amp;$B$80,'Вставить отчет '!$H:$H)&gt;VLOOKUP($C$78&amp;"-"&amp;AB$79&amp;"-"&amp;$B$80,'Вставить отчет '!$P:$S,4,0),SUMIF('Вставить отчет '!$P:$P,$C$78&amp;"-"&amp;AB$79&amp;"-"&amp;$B$80,'Вставить отчет '!$H:$H),SUMIF('Вставить отчет '!$P:$P,$C$78&amp;"-"&amp;AB$79&amp;"-"&amp;$B$80,'Вставить отчет '!$H:$H)),0)</f>
        <v>0</v>
      </c>
      <c r="AC80" s="29">
        <f>IFERROR(IF(SUMIF('Вставить отчет '!$P:$P,$C$78&amp;"-"&amp;AC$79&amp;"-"&amp;$B$80,'Вставить отчет '!$H:$H)&gt;VLOOKUP($C$78&amp;"-"&amp;AC$79&amp;"-"&amp;$B$80,'Вставить отчет '!$P:$S,4,0),SUMIF('Вставить отчет '!$P:$P,$C$78&amp;"-"&amp;AC$79&amp;"-"&amp;$B$80,'Вставить отчет '!$H:$H),SUMIF('Вставить отчет '!$P:$P,$C$78&amp;"-"&amp;AC$79&amp;"-"&amp;$B$80,'Вставить отчет '!$H:$H)),0)</f>
        <v>30</v>
      </c>
      <c r="AD80" s="29">
        <f>IFERROR(IF(SUMIF('Вставить отчет '!$P:$P,$C$78&amp;"-"&amp;AD$79&amp;"-"&amp;$B$80,'Вставить отчет '!$H:$H)&gt;VLOOKUP($C$78&amp;"-"&amp;AD$79&amp;"-"&amp;$B$80,'Вставить отчет '!$P:$S,4,0),SUMIF('Вставить отчет '!$P:$P,$C$78&amp;"-"&amp;AD$79&amp;"-"&amp;$B$80,'Вставить отчет '!$H:$H),SUMIF('Вставить отчет '!$P:$P,$C$78&amp;"-"&amp;AD$79&amp;"-"&amp;$B$80,'Вставить отчет '!$H:$H)),0)</f>
        <v>0</v>
      </c>
      <c r="AE80" s="29">
        <f>IFERROR(IF(SUMIF('Вставить отчет '!$P:$P,$C$78&amp;"-"&amp;AE$79&amp;"-"&amp;$B$80,'Вставить отчет '!$H:$H)&gt;VLOOKUP($C$78&amp;"-"&amp;AE$79&amp;"-"&amp;$B$80,'Вставить отчет '!$P:$S,4,0),SUMIF('Вставить отчет '!$P:$P,$C$78&amp;"-"&amp;AE$79&amp;"-"&amp;$B$80,'Вставить отчет '!$H:$H),SUMIF('Вставить отчет '!$P:$P,$C$78&amp;"-"&amp;AE$79&amp;"-"&amp;$B$80,'Вставить отчет '!$H:$H)),0)</f>
        <v>0</v>
      </c>
      <c r="AF80" s="29">
        <f>IFERROR(IF(SUMIF('Вставить отчет '!$P:$P,$C$78&amp;"-"&amp;AF$79&amp;"-"&amp;$B$80,'Вставить отчет '!$H:$H)&gt;VLOOKUP($C$78&amp;"-"&amp;AF$79&amp;"-"&amp;$B$80,'Вставить отчет '!$P:$S,4,0),SUMIF('Вставить отчет '!$P:$P,$C$78&amp;"-"&amp;AF$79&amp;"-"&amp;$B$80,'Вставить отчет '!$H:$H),SUMIF('Вставить отчет '!$P:$P,$C$78&amp;"-"&amp;AF$79&amp;"-"&amp;$B$80,'Вставить отчет '!$H:$H)),0)</f>
        <v>0</v>
      </c>
      <c r="AG80" s="29">
        <f>IFERROR(IF(SUMIF('Вставить отчет '!$P:$P,$C$78&amp;"-"&amp;AG$79&amp;"-"&amp;$B$80,'Вставить отчет '!$H:$H)&gt;VLOOKUP($C$78&amp;"-"&amp;AG$79&amp;"-"&amp;$B$80,'Вставить отчет '!$P:$S,4,0),SUMIF('Вставить отчет '!$P:$P,$C$78&amp;"-"&amp;AG$79&amp;"-"&amp;$B$80,'Вставить отчет '!$H:$H),SUMIF('Вставить отчет '!$P:$P,$C$78&amp;"-"&amp;AG$79&amp;"-"&amp;$B$80,'Вставить отчет '!$H:$H)),0)</f>
        <v>0</v>
      </c>
      <c r="AH80" s="29">
        <f>IFERROR(IF(SUMIF('Вставить отчет '!$P:$P,$C$78&amp;"-"&amp;AH$79&amp;"-"&amp;$B$80,'Вставить отчет '!$H:$H)&gt;VLOOKUP($C$78&amp;"-"&amp;AH$79&amp;"-"&amp;$B$80,'Вставить отчет '!$P:$S,4,0),SUMIF('Вставить отчет '!$P:$P,$C$78&amp;"-"&amp;AH$79&amp;"-"&amp;$B$80,'Вставить отчет '!$H:$H),SUMIF('Вставить отчет '!$P:$P,$C$78&amp;"-"&amp;AH$79&amp;"-"&amp;$B$80,'Вставить отчет '!$H:$H)),0)</f>
        <v>0</v>
      </c>
      <c r="AI80" s="29">
        <f>IFERROR(IF(SUMIF('Вставить отчет '!$P:$P,$C$78&amp;"-"&amp;AI$79&amp;"-"&amp;$B$80,'Вставить отчет '!$H:$H)&gt;VLOOKUP($C$78&amp;"-"&amp;AI$79&amp;"-"&amp;$B$80,'Вставить отчет '!$P:$S,4,0),SUMIF('Вставить отчет '!$P:$P,$C$78&amp;"-"&amp;AI$79&amp;"-"&amp;$B$80,'Вставить отчет '!$H:$H),SUMIF('Вставить отчет '!$P:$P,$C$78&amp;"-"&amp;AI$79&amp;"-"&amp;$B$80,'Вставить отчет '!$H:$H)),0)</f>
        <v>0</v>
      </c>
      <c r="AJ80" s="29">
        <f>IFERROR(IF(SUMIF('Вставить отчет '!$P:$P,$C$78&amp;"-"&amp;AJ$79&amp;"-"&amp;$B$80,'Вставить отчет '!$H:$H)&gt;VLOOKUP($C$78&amp;"-"&amp;AJ$79&amp;"-"&amp;$B$80,'Вставить отчет '!$P:$S,4,0),SUMIF('Вставить отчет '!$P:$P,$C$78&amp;"-"&amp;AJ$79&amp;"-"&amp;$B$80,'Вставить отчет '!$H:$H),SUMIF('Вставить отчет '!$P:$P,$C$78&amp;"-"&amp;AJ$79&amp;"-"&amp;$B$80,'Вставить отчет '!$H:$H)),0)</f>
        <v>0</v>
      </c>
      <c r="AK80" s="29">
        <f>IFERROR(IF(SUMIF('Вставить отчет '!$P:$P,$C$78&amp;"-"&amp;AK$79&amp;"-"&amp;$B$80,'Вставить отчет '!$H:$H)&gt;VLOOKUP($C$78&amp;"-"&amp;AK$79&amp;"-"&amp;$B$80,'Вставить отчет '!$P:$S,4,0),SUMIF('Вставить отчет '!$P:$P,$C$78&amp;"-"&amp;AK$79&amp;"-"&amp;$B$80,'Вставить отчет '!$H:$H),SUMIF('Вставить отчет '!$P:$P,$C$78&amp;"-"&amp;AK$79&amp;"-"&amp;$B$80,'Вставить отчет '!$H:$H)),0)</f>
        <v>0</v>
      </c>
      <c r="AL80" s="29">
        <f>IFERROR(IF(SUMIF('Вставить отчет '!$P:$P,$C$78&amp;"-"&amp;AL$79&amp;"-"&amp;$B$80,'Вставить отчет '!$H:$H)&gt;VLOOKUP($C$78&amp;"-"&amp;AL$79&amp;"-"&amp;$B$80,'Вставить отчет '!$P:$S,4,0),SUMIF('Вставить отчет '!$P:$P,$C$78&amp;"-"&amp;AL$79&amp;"-"&amp;$B$80,'Вставить отчет '!$H:$H),SUMIF('Вставить отчет '!$P:$P,$C$78&amp;"-"&amp;AL$79&amp;"-"&amp;$B$80,'Вставить отчет '!$H:$H)),0)</f>
        <v>7</v>
      </c>
      <c r="AM80" s="29">
        <f>IFERROR(IF(SUMIF('Вставить отчет '!$P:$P,$C$78&amp;"-"&amp;AM$79&amp;"-"&amp;$B$80,'Вставить отчет '!$H:$H)&gt;VLOOKUP($C$78&amp;"-"&amp;AM$79&amp;"-"&amp;$B$80,'Вставить отчет '!$P:$S,4,0),SUMIF('Вставить отчет '!$P:$P,$C$78&amp;"-"&amp;AM$79&amp;"-"&amp;$B$80,'Вставить отчет '!$H:$H),SUMIF('Вставить отчет '!$P:$P,$C$78&amp;"-"&amp;AM$79&amp;"-"&amp;$B$80,'Вставить отчет '!$H:$H)),0)</f>
        <v>9</v>
      </c>
      <c r="AN80" s="29">
        <f>IFERROR(IF(SUMIF('Вставить отчет '!$P:$P,$C$78&amp;"-"&amp;AN$79&amp;"-"&amp;$B$80,'Вставить отчет '!$H:$H)&gt;VLOOKUP($C$78&amp;"-"&amp;AN$79&amp;"-"&amp;$B$80,'Вставить отчет '!$P:$S,4,0),SUMIF('Вставить отчет '!$P:$P,$C$78&amp;"-"&amp;AN$79&amp;"-"&amp;$B$80,'Вставить отчет '!$H:$H),SUMIF('Вставить отчет '!$P:$P,$C$78&amp;"-"&amp;AN$79&amp;"-"&amp;$B$80,'Вставить отчет '!$H:$H)),0)</f>
        <v>1</v>
      </c>
      <c r="AO80" s="29">
        <f>IFERROR(IF(SUMIF('Вставить отчет '!$P:$P,$C$78&amp;"-"&amp;AO$79&amp;"-"&amp;$B$80,'Вставить отчет '!$H:$H)&gt;VLOOKUP($C$78&amp;"-"&amp;AO$79&amp;"-"&amp;$B$80,'Вставить отчет '!$P:$S,4,0),SUMIF('Вставить отчет '!$P:$P,$C$78&amp;"-"&amp;AO$79&amp;"-"&amp;$B$80,'Вставить отчет '!$H:$H),SUMIF('Вставить отчет '!$P:$P,$C$78&amp;"-"&amp;AO$79&amp;"-"&amp;$B$80,'Вставить отчет '!$H:$H)),0)</f>
        <v>0</v>
      </c>
      <c r="AP80" s="29">
        <f>IFERROR(IF(SUMIF('Вставить отчет '!$P:$P,$C$78&amp;"-"&amp;AP$79&amp;"-"&amp;$B$80,'Вставить отчет '!$H:$H)&gt;VLOOKUP($C$78&amp;"-"&amp;AP$79&amp;"-"&amp;$B$80,'Вставить отчет '!$P:$S,4,0),SUMIF('Вставить отчет '!$P:$P,$C$78&amp;"-"&amp;AP$79&amp;"-"&amp;$B$80,'Вставить отчет '!$H:$H),SUMIF('Вставить отчет '!$P:$P,$C$78&amp;"-"&amp;AP$79&amp;"-"&amp;$B$80,'Вставить отчет '!$H:$H)),0)</f>
        <v>0</v>
      </c>
      <c r="AQ80" s="29">
        <f>IFERROR(IF(SUMIF('Вставить отчет '!$P:$P,$C$78&amp;"-"&amp;AQ$79&amp;"-"&amp;$B$80,'Вставить отчет '!$H:$H)&gt;VLOOKUP($C$78&amp;"-"&amp;AQ$79&amp;"-"&amp;$B$80,'Вставить отчет '!$P:$S,4,0),SUMIF('Вставить отчет '!$P:$P,$C$78&amp;"-"&amp;AQ$79&amp;"-"&amp;$B$80,'Вставить отчет '!$H:$H),SUMIF('Вставить отчет '!$P:$P,$C$78&amp;"-"&amp;AQ$79&amp;"-"&amp;$B$80,'Вставить отчет '!$H:$H)),0)</f>
        <v>0</v>
      </c>
      <c r="AR80" s="29">
        <f>IFERROR(IF(SUMIF('Вставить отчет '!$P:$P,$C$78&amp;"-"&amp;AR$79&amp;"-"&amp;$B$80,'Вставить отчет '!$H:$H)&gt;VLOOKUP($C$78&amp;"-"&amp;AR$79&amp;"-"&amp;$B$80,'Вставить отчет '!$P:$S,4,0),SUMIF('Вставить отчет '!$P:$P,$C$78&amp;"-"&amp;AR$79&amp;"-"&amp;$B$80,'Вставить отчет '!$H:$H),SUMIF('Вставить отчет '!$P:$P,$C$78&amp;"-"&amp;AR$79&amp;"-"&amp;$B$80,'Вставить отчет '!$H:$H)),0)</f>
        <v>0</v>
      </c>
      <c r="AS80" s="29">
        <f>IFERROR(IF(SUMIF('Вставить отчет '!$P:$P,$C$78&amp;"-"&amp;AS$79&amp;"-"&amp;$B$80,'Вставить отчет '!$H:$H)&gt;VLOOKUP($C$78&amp;"-"&amp;AS$79&amp;"-"&amp;$B$80,'Вставить отчет '!$P:$S,4,0),SUMIF('Вставить отчет '!$P:$P,$C$78&amp;"-"&amp;AS$79&amp;"-"&amp;$B$80,'Вставить отчет '!$H:$H),SUMIF('Вставить отчет '!$P:$P,$C$78&amp;"-"&amp;AS$79&amp;"-"&amp;$B$80,'Вставить отчет '!$H:$H)),0)</f>
        <v>489</v>
      </c>
      <c r="AT80" s="29">
        <f>IFERROR(IF(SUMIF('Вставить отчет '!$P:$P,$C$78&amp;"-"&amp;AT$79&amp;"-"&amp;$B$80,'Вставить отчет '!$H:$H)&gt;VLOOKUP($C$78&amp;"-"&amp;AT$79&amp;"-"&amp;$B$80,'Вставить отчет '!$P:$S,4,0),SUMIF('Вставить отчет '!$P:$P,$C$78&amp;"-"&amp;AT$79&amp;"-"&amp;$B$80,'Вставить отчет '!$H:$H),SUMIF('Вставить отчет '!$P:$P,$C$78&amp;"-"&amp;AT$79&amp;"-"&amp;$B$80,'Вставить отчет '!$H:$H)),0)</f>
        <v>0</v>
      </c>
      <c r="AU80" s="29">
        <f>IFERROR(IF(SUMIF('Вставить отчет '!$P:$P,$C$78&amp;"-"&amp;AU$79&amp;"-"&amp;$B$80,'Вставить отчет '!$H:$H)&gt;VLOOKUP($C$78&amp;"-"&amp;AU$79&amp;"-"&amp;$B$80,'Вставить отчет '!$P:$S,4,0),SUMIF('Вставить отчет '!$P:$P,$C$78&amp;"-"&amp;AU$79&amp;"-"&amp;$B$80,'Вставить отчет '!$H:$H),SUMIF('Вставить отчет '!$P:$P,$C$78&amp;"-"&amp;AU$79&amp;"-"&amp;$B$80,'Вставить отчет '!$H:$H)),0)</f>
        <v>0</v>
      </c>
      <c r="AV80" s="29">
        <f>IFERROR(IF(SUMIF('Вставить отчет '!$P:$P,$C$78&amp;"-"&amp;AV$79&amp;"-"&amp;$B$80,'Вставить отчет '!$H:$H)&gt;VLOOKUP($C$78&amp;"-"&amp;AV$79&amp;"-"&amp;$B$80,'Вставить отчет '!$P:$S,4,0),SUMIF('Вставить отчет '!$P:$P,$C$78&amp;"-"&amp;AV$79&amp;"-"&amp;$B$80,'Вставить отчет '!$H:$H),SUMIF('Вставить отчет '!$P:$P,$C$78&amp;"-"&amp;AV$79&amp;"-"&amp;$B$80,'Вставить отчет '!$H:$H)),0)</f>
        <v>10</v>
      </c>
      <c r="AW80" s="29">
        <f>IFERROR(IF(SUMIF('Вставить отчет '!$P:$P,$C$78&amp;"-"&amp;AW$79&amp;"-"&amp;$B$80,'Вставить отчет '!$H:$H)&gt;VLOOKUP($C$78&amp;"-"&amp;AW$79&amp;"-"&amp;$B$80,'Вставить отчет '!$P:$S,4,0),SUMIF('Вставить отчет '!$P:$P,$C$78&amp;"-"&amp;AW$79&amp;"-"&amp;$B$80,'Вставить отчет '!$H:$H),SUMIF('Вставить отчет '!$P:$P,$C$78&amp;"-"&amp;AW$79&amp;"-"&amp;$B$80,'Вставить отчет '!$H:$H)),0)</f>
        <v>6</v>
      </c>
      <c r="AX80" s="29">
        <f>IFERROR(IF(SUMIF('Вставить отчет '!$P:$P,$C$78&amp;"-"&amp;AX$79&amp;"-"&amp;$B$80,'Вставить отчет '!$H:$H)&gt;VLOOKUP($C$78&amp;"-"&amp;AX$79&amp;"-"&amp;$B$80,'Вставить отчет '!$P:$S,4,0),SUMIF('Вставить отчет '!$P:$P,$C$78&amp;"-"&amp;AX$79&amp;"-"&amp;$B$80,'Вставить отчет '!$H:$H),SUMIF('Вставить отчет '!$P:$P,$C$78&amp;"-"&amp;AX$79&amp;"-"&amp;$B$80,'Вставить отчет '!$H:$H)),0)</f>
        <v>9</v>
      </c>
      <c r="AY80" s="29">
        <f>IFERROR(IF(SUMIF('Вставить отчет '!$P:$P,$C$78&amp;"-"&amp;AY$79&amp;"-"&amp;$B$80,'Вставить отчет '!$H:$H)&gt;VLOOKUP($C$78&amp;"-"&amp;AY$79&amp;"-"&amp;$B$80,'Вставить отчет '!$P:$S,4,0),SUMIF('Вставить отчет '!$P:$P,$C$78&amp;"-"&amp;AY$79&amp;"-"&amp;$B$80,'Вставить отчет '!$H:$H),SUMIF('Вставить отчет '!$P:$P,$C$78&amp;"-"&amp;AY$79&amp;"-"&amp;$B$80,'Вставить отчет '!$H:$H)),0)</f>
        <v>0</v>
      </c>
      <c r="AZ80" s="29">
        <f>IFERROR(IF(SUMIF('Вставить отчет '!$P:$P,$C$78&amp;"-"&amp;AZ$79&amp;"-"&amp;$B$80,'Вставить отчет '!$H:$H)&gt;VLOOKUP($C$78&amp;"-"&amp;AZ$79&amp;"-"&amp;$B$80,'Вставить отчет '!$P:$S,4,0),SUMIF('Вставить отчет '!$P:$P,$C$78&amp;"-"&amp;AZ$79&amp;"-"&amp;$B$80,'Вставить отчет '!$H:$H),SUMIF('Вставить отчет '!$P:$P,$C$78&amp;"-"&amp;AZ$79&amp;"-"&amp;$B$80,'Вставить отчет '!$H:$H)),0)</f>
        <v>0</v>
      </c>
      <c r="BA80" s="29">
        <f>IFERROR(IF(SUMIF('Вставить отчет '!$P:$P,$C$78&amp;"-"&amp;BA$79&amp;"-"&amp;$B$80,'Вставить отчет '!$H:$H)&gt;VLOOKUP($C$78&amp;"-"&amp;BA$79&amp;"-"&amp;$B$80,'Вставить отчет '!$P:$S,4,0),SUMIF('Вставить отчет '!$P:$P,$C$78&amp;"-"&amp;BA$79&amp;"-"&amp;$B$80,'Вставить отчет '!$H:$H),SUMIF('Вставить отчет '!$P:$P,$C$78&amp;"-"&amp;BA$79&amp;"-"&amp;$B$80,'Вставить отчет '!$H:$H)),0)</f>
        <v>0</v>
      </c>
      <c r="BB80" s="29">
        <f>IFERROR(IF(SUMIF('Вставить отчет '!$P:$P,$C$78&amp;"-"&amp;BB$79&amp;"-"&amp;$B$80,'Вставить отчет '!$H:$H)&gt;VLOOKUP($C$78&amp;"-"&amp;BB$79&amp;"-"&amp;$B$80,'Вставить отчет '!$P:$S,4,0),SUMIF('Вставить отчет '!$P:$P,$C$78&amp;"-"&amp;BB$79&amp;"-"&amp;$B$80,'Вставить отчет '!$H:$H),SUMIF('Вставить отчет '!$P:$P,$C$78&amp;"-"&amp;BB$79&amp;"-"&amp;$B$80,'Вставить отчет '!$H:$H)),0)</f>
        <v>0</v>
      </c>
      <c r="BC80" s="29">
        <f>IFERROR(IF(SUMIF('Вставить отчет '!$P:$P,$C$78&amp;"-"&amp;BC$79&amp;"-"&amp;$B$80,'Вставить отчет '!$H:$H)&gt;VLOOKUP($C$78&amp;"-"&amp;BC$79&amp;"-"&amp;$B$80,'Вставить отчет '!$P:$S,4,0),SUMIF('Вставить отчет '!$P:$P,$C$78&amp;"-"&amp;BC$79&amp;"-"&amp;$B$80,'Вставить отчет '!$H:$H),SUMIF('Вставить отчет '!$P:$P,$C$78&amp;"-"&amp;BC$79&amp;"-"&amp;$B$80,'Вставить отчет '!$H:$H)),0)</f>
        <v>0</v>
      </c>
      <c r="BD80" s="29">
        <f>IFERROR(IF(SUMIF('Вставить отчет '!$P:$P,$C$78&amp;"-"&amp;BD$79&amp;"-"&amp;$B$80,'Вставить отчет '!$H:$H)&gt;VLOOKUP($C$78&amp;"-"&amp;BD$79&amp;"-"&amp;$B$80,'Вставить отчет '!$P:$S,4,0),SUMIF('Вставить отчет '!$P:$P,$C$78&amp;"-"&amp;BD$79&amp;"-"&amp;$B$80,'Вставить отчет '!$H:$H),SUMIF('Вставить отчет '!$P:$P,$C$78&amp;"-"&amp;BD$79&amp;"-"&amp;$B$80,'Вставить отчет '!$H:$H)),0)</f>
        <v>0</v>
      </c>
      <c r="BE80" s="29">
        <f>IFERROR(IF(SUMIF('Вставить отчет '!$P:$P,$C$78&amp;"-"&amp;BE$79&amp;"-"&amp;$B$80,'Вставить отчет '!$H:$H)&gt;VLOOKUP($C$78&amp;"-"&amp;BE$79&amp;"-"&amp;$B$80,'Вставить отчет '!$P:$S,4,0),SUMIF('Вставить отчет '!$P:$P,$C$78&amp;"-"&amp;BE$79&amp;"-"&amp;$B$80,'Вставить отчет '!$H:$H),SUMIF('Вставить отчет '!$P:$P,$C$78&amp;"-"&amp;BE$79&amp;"-"&amp;$B$80,'Вставить отчет '!$H:$H)),0)</f>
        <v>0</v>
      </c>
      <c r="BF80" s="29">
        <f>IFERROR(IF(SUMIF('Вставить отчет '!$P:$P,$C$78&amp;"-"&amp;BF$79&amp;"-"&amp;$B$80,'Вставить отчет '!$H:$H)&gt;VLOOKUP($C$78&amp;"-"&amp;BF$79&amp;"-"&amp;$B$80,'Вставить отчет '!$P:$S,4,0),SUMIF('Вставить отчет '!$P:$P,$C$78&amp;"-"&amp;BF$79&amp;"-"&amp;$B$80,'Вставить отчет '!$H:$H),SUMIF('Вставить отчет '!$P:$P,$C$78&amp;"-"&amp;BF$79&amp;"-"&amp;$B$80,'Вставить отчет '!$H:$H)),0)</f>
        <v>0</v>
      </c>
      <c r="BG80" s="29">
        <f>IFERROR(IF(SUMIF('Вставить отчет '!$P:$P,$C$78&amp;"-"&amp;BG$79&amp;"-"&amp;$B$80,'Вставить отчет '!$H:$H)&gt;VLOOKUP($C$78&amp;"-"&amp;BG$79&amp;"-"&amp;$B$80,'Вставить отчет '!$P:$S,4,0),SUMIF('Вставить отчет '!$P:$P,$C$78&amp;"-"&amp;BG$79&amp;"-"&amp;$B$80,'Вставить отчет '!$H:$H),SUMIF('Вставить отчет '!$P:$P,$C$78&amp;"-"&amp;BG$79&amp;"-"&amp;$B$80,'Вставить отчет '!$H:$H)),0)</f>
        <v>0</v>
      </c>
      <c r="BH80" s="29">
        <f>IFERROR(IF(SUMIF('Вставить отчет '!$P:$P,$C$78&amp;"-"&amp;BH$79&amp;"-"&amp;$B$80,'Вставить отчет '!$H:$H)&gt;VLOOKUP($C$78&amp;"-"&amp;BH$79&amp;"-"&amp;$B$80,'Вставить отчет '!$P:$S,4,0),SUMIF('Вставить отчет '!$P:$P,$C$78&amp;"-"&amp;BH$79&amp;"-"&amp;$B$80,'Вставить отчет '!$H:$H),SUMIF('Вставить отчет '!$P:$P,$C$78&amp;"-"&amp;BH$79&amp;"-"&amp;$B$80,'Вставить отчет '!$H:$H)),0)</f>
        <v>0</v>
      </c>
      <c r="BI80" s="29">
        <f>IFERROR(IF(SUMIF('Вставить отчет '!$P:$P,$C$78&amp;"-"&amp;BI$79&amp;"-"&amp;$B$80,'Вставить отчет '!$H:$H)&gt;VLOOKUP($C$78&amp;"-"&amp;BI$79&amp;"-"&amp;$B$80,'Вставить отчет '!$P:$S,4,0),SUMIF('Вставить отчет '!$P:$P,$C$78&amp;"-"&amp;BI$79&amp;"-"&amp;$B$80,'Вставить отчет '!$H:$H),SUMIF('Вставить отчет '!$P:$P,$C$78&amp;"-"&amp;BI$79&amp;"-"&amp;$B$80,'Вставить отчет '!$H:$H)),0)</f>
        <v>0</v>
      </c>
      <c r="BJ80" s="29">
        <f>IFERROR(IF(SUMIF('Вставить отчет '!$P:$P,$C$78&amp;"-"&amp;BJ$79&amp;"-"&amp;$B$80,'Вставить отчет '!$H:$H)&gt;VLOOKUP($C$78&amp;"-"&amp;BJ$79&amp;"-"&amp;$B$80,'Вставить отчет '!$P:$S,4,0),SUMIF('Вставить отчет '!$P:$P,$C$78&amp;"-"&amp;BJ$79&amp;"-"&amp;$B$80,'Вставить отчет '!$H:$H),SUMIF('Вставить отчет '!$P:$P,$C$78&amp;"-"&amp;BJ$79&amp;"-"&amp;$B$80,'Вставить отчет '!$H:$H)),0)</f>
        <v>0</v>
      </c>
      <c r="BK80" s="29">
        <f>IFERROR(IF(SUMIF('Вставить отчет '!$P:$P,$C$78&amp;"-"&amp;BK$79&amp;"-"&amp;$B$80,'Вставить отчет '!$H:$H)&gt;VLOOKUP($C$78&amp;"-"&amp;BK$79&amp;"-"&amp;$B$80,'Вставить отчет '!$P:$S,4,0),SUMIF('Вставить отчет '!$P:$P,$C$78&amp;"-"&amp;BK$79&amp;"-"&amp;$B$80,'Вставить отчет '!$H:$H),SUMIF('Вставить отчет '!$P:$P,$C$78&amp;"-"&amp;BK$79&amp;"-"&amp;$B$80,'Вставить отчет '!$H:$H)),0)</f>
        <v>0</v>
      </c>
      <c r="BL80" s="29">
        <f>IFERROR(IF(SUMIF('Вставить отчет '!$P:$P,$C$78&amp;"-"&amp;BL$79&amp;"-"&amp;$B$80,'Вставить отчет '!$H:$H)&gt;VLOOKUP($C$78&amp;"-"&amp;BL$79&amp;"-"&amp;$B$80,'Вставить отчет '!$P:$S,4,0),SUMIF('Вставить отчет '!$P:$P,$C$78&amp;"-"&amp;BL$79&amp;"-"&amp;$B$80,'Вставить отчет '!$H:$H),SUMIF('Вставить отчет '!$P:$P,$C$78&amp;"-"&amp;BL$79&amp;"-"&amp;$B$80,'Вставить отчет '!$H:$H)),0)</f>
        <v>0</v>
      </c>
      <c r="BM80" s="29">
        <f>IFERROR(IF(SUMIF('Вставить отчет '!$P:$P,$C$78&amp;"-"&amp;BM$79&amp;"-"&amp;$B$80,'Вставить отчет '!$H:$H)&gt;VLOOKUP($C$78&amp;"-"&amp;BM$79&amp;"-"&amp;$B$80,'Вставить отчет '!$P:$S,4,0),SUMIF('Вставить отчет '!$P:$P,$C$78&amp;"-"&amp;BM$79&amp;"-"&amp;$B$80,'Вставить отчет '!$H:$H),SUMIF('Вставить отчет '!$P:$P,$C$78&amp;"-"&amp;BM$79&amp;"-"&amp;$B$80,'Вставить отчет '!$H:$H)),0)</f>
        <v>0</v>
      </c>
      <c r="BN80" s="29">
        <f>IFERROR(IF(SUMIF('Вставить отчет '!$P:$P,$C$78&amp;"-"&amp;BN$79&amp;"-"&amp;$B$80,'Вставить отчет '!$H:$H)&gt;VLOOKUP($C$78&amp;"-"&amp;BN$79&amp;"-"&amp;$B$80,'Вставить отчет '!$P:$S,4,0),SUMIF('Вставить отчет '!$P:$P,$C$78&amp;"-"&amp;BN$79&amp;"-"&amp;$B$80,'Вставить отчет '!$H:$H),SUMIF('Вставить отчет '!$P:$P,$C$78&amp;"-"&amp;BN$79&amp;"-"&amp;$B$80,'Вставить отчет '!$H:$H)),0)</f>
        <v>5</v>
      </c>
      <c r="BO80" s="29">
        <f>IFERROR(IF(SUMIF('Вставить отчет '!$P:$P,$C$78&amp;"-"&amp;BO$79&amp;"-"&amp;$B$80,'Вставить отчет '!$H:$H)&gt;VLOOKUP($C$78&amp;"-"&amp;BO$79&amp;"-"&amp;$B$80,'Вставить отчет '!$P:$S,4,0),SUMIF('Вставить отчет '!$P:$P,$C$78&amp;"-"&amp;BO$79&amp;"-"&amp;$B$80,'Вставить отчет '!$H:$H),SUMIF('Вставить отчет '!$P:$P,$C$78&amp;"-"&amp;BO$79&amp;"-"&amp;$B$80,'Вставить отчет '!$H:$H)),0)</f>
        <v>0</v>
      </c>
      <c r="BP80" s="29">
        <f>IFERROR(IF(SUMIF('Вставить отчет '!$P:$P,$C$78&amp;"-"&amp;BP$79&amp;"-"&amp;$B$80,'Вставить отчет '!$H:$H)&gt;VLOOKUP($C$78&amp;"-"&amp;BP$79&amp;"-"&amp;$B$80,'Вставить отчет '!$P:$S,4,0),SUMIF('Вставить отчет '!$P:$P,$C$78&amp;"-"&amp;BP$79&amp;"-"&amp;$B$80,'Вставить отчет '!$H:$H),SUMIF('Вставить отчет '!$P:$P,$C$78&amp;"-"&amp;BP$79&amp;"-"&amp;$B$80,'Вставить отчет '!$H:$H)),0)</f>
        <v>4</v>
      </c>
      <c r="BQ80" s="29">
        <f>IFERROR(IF(SUMIF('Вставить отчет '!$P:$P,$C$78&amp;"-"&amp;BQ$79&amp;"-"&amp;$B$80,'Вставить отчет '!$H:$H)&gt;VLOOKUP($C$78&amp;"-"&amp;BQ$79&amp;"-"&amp;$B$80,'Вставить отчет '!$P:$S,4,0),SUMIF('Вставить отчет '!$P:$P,$C$78&amp;"-"&amp;BQ$79&amp;"-"&amp;$B$80,'Вставить отчет '!$H:$H),SUMIF('Вставить отчет '!$P:$P,$C$78&amp;"-"&amp;BQ$79&amp;"-"&amp;$B$80,'Вставить отчет '!$H:$H)),0)</f>
        <v>0</v>
      </c>
      <c r="BR80" s="29">
        <f>IFERROR(IF(SUMIF('Вставить отчет '!$P:$P,$C$78&amp;"-"&amp;BR$79&amp;"-"&amp;$B$80,'Вставить отчет '!$H:$H)&gt;VLOOKUP($C$78&amp;"-"&amp;BR$79&amp;"-"&amp;$B$80,'Вставить отчет '!$P:$S,4,0),SUMIF('Вставить отчет '!$P:$P,$C$78&amp;"-"&amp;BR$79&amp;"-"&amp;$B$80,'Вставить отчет '!$H:$H),SUMIF('Вставить отчет '!$P:$P,$C$78&amp;"-"&amp;BR$79&amp;"-"&amp;$B$80,'Вставить отчет '!$H:$H)),0)</f>
        <v>0</v>
      </c>
      <c r="BS80" s="29">
        <f>IFERROR(IF(SUMIF('Вставить отчет '!$P:$P,$C$78&amp;"-"&amp;BS$79&amp;"-"&amp;$B$80,'Вставить отчет '!$H:$H)&gt;VLOOKUP($C$78&amp;"-"&amp;BS$79&amp;"-"&amp;$B$80,'Вставить отчет '!$P:$S,4,0),SUMIF('Вставить отчет '!$P:$P,$C$78&amp;"-"&amp;BS$79&amp;"-"&amp;$B$80,'Вставить отчет '!$H:$H),SUMIF('Вставить отчет '!$P:$P,$C$78&amp;"-"&amp;BS$79&amp;"-"&amp;$B$80,'Вставить отчет '!$H:$H)),0)</f>
        <v>0</v>
      </c>
    </row>
    <row r="84" spans="2:60" ht="15.75" thickBot="1" x14ac:dyDescent="0.3"/>
    <row r="85" spans="2:60" ht="29.25" thickBot="1" x14ac:dyDescent="0.3">
      <c r="C85" s="76" t="s">
        <v>578</v>
      </c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8"/>
    </row>
    <row r="86" spans="2:60" ht="24" thickBot="1" x14ac:dyDescent="0.4">
      <c r="C86" s="26" t="s">
        <v>481</v>
      </c>
      <c r="D86" s="26" t="s">
        <v>482</v>
      </c>
      <c r="E86" s="26" t="s">
        <v>483</v>
      </c>
      <c r="F86" s="26" t="s">
        <v>484</v>
      </c>
      <c r="G86" s="26" t="s">
        <v>485</v>
      </c>
      <c r="H86" s="26" t="s">
        <v>486</v>
      </c>
      <c r="I86" s="26" t="s">
        <v>487</v>
      </c>
      <c r="J86" s="26" t="s">
        <v>488</v>
      </c>
      <c r="K86" s="26" t="s">
        <v>489</v>
      </c>
      <c r="L86" s="26" t="s">
        <v>490</v>
      </c>
      <c r="M86" s="26" t="s">
        <v>491</v>
      </c>
      <c r="N86" s="26" t="s">
        <v>492</v>
      </c>
      <c r="O86" s="26" t="s">
        <v>493</v>
      </c>
      <c r="P86" s="26" t="s">
        <v>494</v>
      </c>
      <c r="Q86" s="26" t="s">
        <v>495</v>
      </c>
      <c r="R86" s="26" t="s">
        <v>496</v>
      </c>
      <c r="S86" s="26" t="s">
        <v>497</v>
      </c>
      <c r="T86" s="26" t="s">
        <v>498</v>
      </c>
      <c r="U86" s="26" t="s">
        <v>499</v>
      </c>
      <c r="V86" s="26" t="s">
        <v>500</v>
      </c>
      <c r="W86" s="26" t="s">
        <v>501</v>
      </c>
      <c r="X86" s="26" t="s">
        <v>502</v>
      </c>
      <c r="Y86" s="26" t="s">
        <v>503</v>
      </c>
      <c r="Z86" s="26" t="s">
        <v>504</v>
      </c>
      <c r="AA86" s="26" t="s">
        <v>505</v>
      </c>
      <c r="AB86" s="26" t="s">
        <v>506</v>
      </c>
      <c r="AC86" s="26" t="s">
        <v>507</v>
      </c>
      <c r="AD86" s="26" t="s">
        <v>508</v>
      </c>
      <c r="AE86" s="26" t="s">
        <v>509</v>
      </c>
      <c r="AF86" s="26" t="s">
        <v>510</v>
      </c>
      <c r="AG86" s="26" t="s">
        <v>468</v>
      </c>
      <c r="AH86" s="26" t="s">
        <v>469</v>
      </c>
      <c r="AI86" s="26" t="s">
        <v>470</v>
      </c>
      <c r="AJ86" s="26" t="s">
        <v>402</v>
      </c>
      <c r="AK86" s="26" t="s">
        <v>403</v>
      </c>
      <c r="AL86" s="26" t="s">
        <v>404</v>
      </c>
      <c r="AM86" s="26" t="s">
        <v>405</v>
      </c>
      <c r="AN86" s="26" t="s">
        <v>406</v>
      </c>
      <c r="AO86" s="26" t="s">
        <v>407</v>
      </c>
      <c r="AP86" s="26" t="s">
        <v>408</v>
      </c>
      <c r="AQ86" s="26" t="s">
        <v>409</v>
      </c>
      <c r="AR86" s="26" t="s">
        <v>410</v>
      </c>
      <c r="AS86" s="26" t="s">
        <v>411</v>
      </c>
      <c r="AT86" s="26" t="s">
        <v>412</v>
      </c>
      <c r="AU86" s="26" t="s">
        <v>413</v>
      </c>
      <c r="AV86" s="26" t="s">
        <v>414</v>
      </c>
      <c r="AW86" s="26" t="s">
        <v>415</v>
      </c>
      <c r="AX86" s="26" t="s">
        <v>416</v>
      </c>
      <c r="AY86" s="26" t="s">
        <v>417</v>
      </c>
      <c r="AZ86" s="26" t="s">
        <v>418</v>
      </c>
      <c r="BA86" s="26" t="s">
        <v>419</v>
      </c>
      <c r="BB86" s="26" t="s">
        <v>420</v>
      </c>
      <c r="BC86" s="26" t="s">
        <v>421</v>
      </c>
      <c r="BD86" s="26" t="s">
        <v>422</v>
      </c>
    </row>
    <row r="87" spans="2:60" ht="24" thickBot="1" x14ac:dyDescent="0.4">
      <c r="B87" s="6">
        <v>10</v>
      </c>
      <c r="C87" s="29">
        <f>IFERROR(IF(SUMIF('Вставить отчет '!$P:$P,$C$85&amp;"-"&amp;C$86&amp;"-"&amp;$B$87,'Вставить отчет '!$H:$H)&gt;VLOOKUP($C$85&amp;"-"&amp;C$86&amp;"-"&amp;$B$87,'Вставить отчет '!$P:$S,4,0),SUMIF('Вставить отчет '!$P:$P,$C$85&amp;"-"&amp;C$86&amp;"-"&amp;$B$87,'Вставить отчет '!$H:$H),SUMIF('Вставить отчет '!$P:$P,$C$85&amp;"-"&amp;C$86&amp;"-"&amp;$B$87,'Вставить отчет '!$H:$H)),0)</f>
        <v>0</v>
      </c>
      <c r="D87" s="29">
        <f>IFERROR(IF(SUMIF('Вставить отчет '!$P:$P,$C$85&amp;"-"&amp;D$86&amp;"-"&amp;$B$87,'Вставить отчет '!$H:$H)&gt;VLOOKUP($C$85&amp;"-"&amp;D$86&amp;"-"&amp;$B$87,'Вставить отчет '!$P:$S,4,0),SUMIF('Вставить отчет '!$P:$P,$C$85&amp;"-"&amp;D$86&amp;"-"&amp;$B$87,'Вставить отчет '!$H:$H),SUMIF('Вставить отчет '!$P:$P,$C$85&amp;"-"&amp;D$86&amp;"-"&amp;$B$87,'Вставить отчет '!$H:$H)),0)</f>
        <v>0</v>
      </c>
      <c r="E87" s="29">
        <f>IFERROR(IF(SUMIF('Вставить отчет '!$P:$P,$C$85&amp;"-"&amp;E$86&amp;"-"&amp;$B$87,'Вставить отчет '!$H:$H)&gt;VLOOKUP($C$85&amp;"-"&amp;E$86&amp;"-"&amp;$B$87,'Вставить отчет '!$P:$S,4,0),SUMIF('Вставить отчет '!$P:$P,$C$85&amp;"-"&amp;E$86&amp;"-"&amp;$B$87,'Вставить отчет '!$H:$H),SUMIF('Вставить отчет '!$P:$P,$C$85&amp;"-"&amp;E$86&amp;"-"&amp;$B$87,'Вставить отчет '!$H:$H)),0)</f>
        <v>0</v>
      </c>
      <c r="F87" s="29">
        <f>IFERROR(IF(SUMIF('Вставить отчет '!$P:$P,$C$85&amp;"-"&amp;F$86&amp;"-"&amp;$B$87,'Вставить отчет '!$H:$H)&gt;VLOOKUP($C$85&amp;"-"&amp;F$86&amp;"-"&amp;$B$87,'Вставить отчет '!$P:$S,4,0),SUMIF('Вставить отчет '!$P:$P,$C$85&amp;"-"&amp;F$86&amp;"-"&amp;$B$87,'Вставить отчет '!$H:$H),SUMIF('Вставить отчет '!$P:$P,$C$85&amp;"-"&amp;F$86&amp;"-"&amp;$B$87,'Вставить отчет '!$H:$H)),0)</f>
        <v>0</v>
      </c>
      <c r="G87" s="29">
        <f>IFERROR(IF(SUMIF('Вставить отчет '!$P:$P,$C$85&amp;"-"&amp;G$86&amp;"-"&amp;$B$87,'Вставить отчет '!$H:$H)&gt;VLOOKUP($C$85&amp;"-"&amp;G$86&amp;"-"&amp;$B$87,'Вставить отчет '!$P:$S,4,0),SUMIF('Вставить отчет '!$P:$P,$C$85&amp;"-"&amp;G$86&amp;"-"&amp;$B$87,'Вставить отчет '!$H:$H),SUMIF('Вставить отчет '!$P:$P,$C$85&amp;"-"&amp;G$86&amp;"-"&amp;$B$87,'Вставить отчет '!$H:$H)),0)</f>
        <v>0</v>
      </c>
      <c r="H87" s="29">
        <f>IFERROR(IF(SUMIF('Вставить отчет '!$P:$P,$C$85&amp;"-"&amp;H$86&amp;"-"&amp;$B$87,'Вставить отчет '!$H:$H)&gt;VLOOKUP($C$85&amp;"-"&amp;H$86&amp;"-"&amp;$B$87,'Вставить отчет '!$P:$S,4,0),SUMIF('Вставить отчет '!$P:$P,$C$85&amp;"-"&amp;H$86&amp;"-"&amp;$B$87,'Вставить отчет '!$H:$H),SUMIF('Вставить отчет '!$P:$P,$C$85&amp;"-"&amp;H$86&amp;"-"&amp;$B$87,'Вставить отчет '!$H:$H)),0)</f>
        <v>0</v>
      </c>
      <c r="I87" s="29">
        <f>IFERROR(IF(SUMIF('Вставить отчет '!$P:$P,$C$85&amp;"-"&amp;I$86&amp;"-"&amp;$B$87,'Вставить отчет '!$H:$H)&gt;VLOOKUP($C$85&amp;"-"&amp;I$86&amp;"-"&amp;$B$87,'Вставить отчет '!$P:$S,4,0),SUMIF('Вставить отчет '!$P:$P,$C$85&amp;"-"&amp;I$86&amp;"-"&amp;$B$87,'Вставить отчет '!$H:$H),SUMIF('Вставить отчет '!$P:$P,$C$85&amp;"-"&amp;I$86&amp;"-"&amp;$B$87,'Вставить отчет '!$H:$H)),0)</f>
        <v>1</v>
      </c>
      <c r="J87" s="29">
        <f>IFERROR(IF(SUMIF('Вставить отчет '!$P:$P,$C$85&amp;"-"&amp;J$86&amp;"-"&amp;$B$87,'Вставить отчет '!$H:$H)&gt;VLOOKUP($C$85&amp;"-"&amp;J$86&amp;"-"&amp;$B$87,'Вставить отчет '!$P:$S,4,0),SUMIF('Вставить отчет '!$P:$P,$C$85&amp;"-"&amp;J$86&amp;"-"&amp;$B$87,'Вставить отчет '!$H:$H),SUMIF('Вставить отчет '!$P:$P,$C$85&amp;"-"&amp;J$86&amp;"-"&amp;$B$87,'Вставить отчет '!$H:$H)),0)</f>
        <v>0</v>
      </c>
      <c r="K87" s="29">
        <f>IFERROR(IF(SUMIF('Вставить отчет '!$P:$P,$C$85&amp;"-"&amp;K$86&amp;"-"&amp;$B$87,'Вставить отчет '!$H:$H)&gt;VLOOKUP($C$85&amp;"-"&amp;K$86&amp;"-"&amp;$B$87,'Вставить отчет '!$P:$S,4,0),SUMIF('Вставить отчет '!$P:$P,$C$85&amp;"-"&amp;K$86&amp;"-"&amp;$B$87,'Вставить отчет '!$H:$H),SUMIF('Вставить отчет '!$P:$P,$C$85&amp;"-"&amp;K$86&amp;"-"&amp;$B$87,'Вставить отчет '!$H:$H)),0)</f>
        <v>3</v>
      </c>
      <c r="L87" s="29">
        <f>IFERROR(IF(SUMIF('Вставить отчет '!$P:$P,$C$85&amp;"-"&amp;L$86&amp;"-"&amp;$B$87,'Вставить отчет '!$H:$H)&gt;VLOOKUP($C$85&amp;"-"&amp;L$86&amp;"-"&amp;$B$87,'Вставить отчет '!$P:$S,4,0),SUMIF('Вставить отчет '!$P:$P,$C$85&amp;"-"&amp;L$86&amp;"-"&amp;$B$87,'Вставить отчет '!$H:$H),SUMIF('Вставить отчет '!$P:$P,$C$85&amp;"-"&amp;L$86&amp;"-"&amp;$B$87,'Вставить отчет '!$H:$H)),0)</f>
        <v>0</v>
      </c>
      <c r="M87" s="29">
        <f>IFERROR(IF(SUMIF('Вставить отчет '!$P:$P,$C$85&amp;"-"&amp;M$86&amp;"-"&amp;$B$87,'Вставить отчет '!$H:$H)&gt;VLOOKUP($C$85&amp;"-"&amp;M$86&amp;"-"&amp;$B$87,'Вставить отчет '!$P:$S,4,0),SUMIF('Вставить отчет '!$P:$P,$C$85&amp;"-"&amp;M$86&amp;"-"&amp;$B$87,'Вставить отчет '!$H:$H),SUMIF('Вставить отчет '!$P:$P,$C$85&amp;"-"&amp;M$86&amp;"-"&amp;$B$87,'Вставить отчет '!$H:$H)),0)</f>
        <v>0</v>
      </c>
      <c r="N87" s="29">
        <f>IFERROR(IF(SUMIF('Вставить отчет '!$P:$P,$C$85&amp;"-"&amp;N$86&amp;"-"&amp;$B$87,'Вставить отчет '!$H:$H)&gt;VLOOKUP($C$85&amp;"-"&amp;N$86&amp;"-"&amp;$B$87,'Вставить отчет '!$P:$S,4,0),SUMIF('Вставить отчет '!$P:$P,$C$85&amp;"-"&amp;N$86&amp;"-"&amp;$B$87,'Вставить отчет '!$H:$H),SUMIF('Вставить отчет '!$P:$P,$C$85&amp;"-"&amp;N$86&amp;"-"&amp;$B$87,'Вставить отчет '!$H:$H)),0)</f>
        <v>0</v>
      </c>
      <c r="O87" s="29">
        <f>IFERROR(IF(SUMIF('Вставить отчет '!$P:$P,$C$85&amp;"-"&amp;O$86&amp;"-"&amp;$B$87,'Вставить отчет '!$H:$H)&gt;VLOOKUP($C$85&amp;"-"&amp;O$86&amp;"-"&amp;$B$87,'Вставить отчет '!$P:$S,4,0),SUMIF('Вставить отчет '!$P:$P,$C$85&amp;"-"&amp;O$86&amp;"-"&amp;$B$87,'Вставить отчет '!$H:$H),SUMIF('Вставить отчет '!$P:$P,$C$85&amp;"-"&amp;O$86&amp;"-"&amp;$B$87,'Вставить отчет '!$H:$H)),0)</f>
        <v>0</v>
      </c>
      <c r="P87" s="29">
        <f>IFERROR(IF(SUMIF('Вставить отчет '!$P:$P,$C$85&amp;"-"&amp;P$86&amp;"-"&amp;$B$87,'Вставить отчет '!$H:$H)&gt;VLOOKUP($C$85&amp;"-"&amp;P$86&amp;"-"&amp;$B$87,'Вставить отчет '!$P:$S,4,0),SUMIF('Вставить отчет '!$P:$P,$C$85&amp;"-"&amp;P$86&amp;"-"&amp;$B$87,'Вставить отчет '!$H:$H),SUMIF('Вставить отчет '!$P:$P,$C$85&amp;"-"&amp;P$86&amp;"-"&amp;$B$87,'Вставить отчет '!$H:$H)),0)</f>
        <v>0</v>
      </c>
      <c r="Q87" s="29">
        <f>IFERROR(IF(SUMIF('Вставить отчет '!$P:$P,$C$85&amp;"-"&amp;Q$86&amp;"-"&amp;$B$87,'Вставить отчет '!$H:$H)&gt;VLOOKUP($C$85&amp;"-"&amp;Q$86&amp;"-"&amp;$B$87,'Вставить отчет '!$P:$S,4,0),SUMIF('Вставить отчет '!$P:$P,$C$85&amp;"-"&amp;Q$86&amp;"-"&amp;$B$87,'Вставить отчет '!$H:$H),SUMIF('Вставить отчет '!$P:$P,$C$85&amp;"-"&amp;Q$86&amp;"-"&amp;$B$87,'Вставить отчет '!$H:$H)),0)</f>
        <v>0</v>
      </c>
      <c r="R87" s="29">
        <f>IFERROR(IF(SUMIF('Вставить отчет '!$P:$P,$C$85&amp;"-"&amp;R$86&amp;"-"&amp;$B$87,'Вставить отчет '!$H:$H)&gt;VLOOKUP($C$85&amp;"-"&amp;R$86&amp;"-"&amp;$B$87,'Вставить отчет '!$P:$S,4,0),SUMIF('Вставить отчет '!$P:$P,$C$85&amp;"-"&amp;R$86&amp;"-"&amp;$B$87,'Вставить отчет '!$H:$H),SUMIF('Вставить отчет '!$P:$P,$C$85&amp;"-"&amp;R$86&amp;"-"&amp;$B$87,'Вставить отчет '!$H:$H)),0)</f>
        <v>0</v>
      </c>
      <c r="S87" s="29">
        <f>IFERROR(IF(SUMIF('Вставить отчет '!$P:$P,$C$85&amp;"-"&amp;S$86&amp;"-"&amp;$B$87,'Вставить отчет '!$H:$H)&gt;VLOOKUP($C$85&amp;"-"&amp;S$86&amp;"-"&amp;$B$87,'Вставить отчет '!$P:$S,4,0),SUMIF('Вставить отчет '!$P:$P,$C$85&amp;"-"&amp;S$86&amp;"-"&amp;$B$87,'Вставить отчет '!$H:$H),SUMIF('Вставить отчет '!$P:$P,$C$85&amp;"-"&amp;S$86&amp;"-"&amp;$B$87,'Вставить отчет '!$H:$H)),0)</f>
        <v>0</v>
      </c>
      <c r="T87" s="29">
        <f>IFERROR(IF(SUMIF('Вставить отчет '!$P:$P,$C$85&amp;"-"&amp;T$86&amp;"-"&amp;$B$87,'Вставить отчет '!$H:$H)&gt;VLOOKUP($C$85&amp;"-"&amp;T$86&amp;"-"&amp;$B$87,'Вставить отчет '!$P:$S,4,0),SUMIF('Вставить отчет '!$P:$P,$C$85&amp;"-"&amp;T$86&amp;"-"&amp;$B$87,'Вставить отчет '!$H:$H),SUMIF('Вставить отчет '!$P:$P,$C$85&amp;"-"&amp;T$86&amp;"-"&amp;$B$87,'Вставить отчет '!$H:$H)),0)</f>
        <v>0</v>
      </c>
      <c r="U87" s="29">
        <f>IFERROR(IF(SUMIF('Вставить отчет '!$P:$P,$C$85&amp;"-"&amp;U$86&amp;"-"&amp;$B$87,'Вставить отчет '!$H:$H)&gt;VLOOKUP($C$85&amp;"-"&amp;U$86&amp;"-"&amp;$B$87,'Вставить отчет '!$P:$S,4,0),SUMIF('Вставить отчет '!$P:$P,$C$85&amp;"-"&amp;U$86&amp;"-"&amp;$B$87,'Вставить отчет '!$H:$H),SUMIF('Вставить отчет '!$P:$P,$C$85&amp;"-"&amp;U$86&amp;"-"&amp;$B$87,'Вставить отчет '!$H:$H)),0)</f>
        <v>0</v>
      </c>
      <c r="V87" s="29">
        <f>IFERROR(IF(SUMIF('Вставить отчет '!$P:$P,$C$85&amp;"-"&amp;V$86&amp;"-"&amp;$B$87,'Вставить отчет '!$H:$H)&gt;VLOOKUP($C$85&amp;"-"&amp;V$86&amp;"-"&amp;$B$87,'Вставить отчет '!$P:$S,4,0),SUMIF('Вставить отчет '!$P:$P,$C$85&amp;"-"&amp;V$86&amp;"-"&amp;$B$87,'Вставить отчет '!$H:$H),SUMIF('Вставить отчет '!$P:$P,$C$85&amp;"-"&amp;V$86&amp;"-"&amp;$B$87,'Вставить отчет '!$H:$H)),0)</f>
        <v>0</v>
      </c>
      <c r="W87" s="29">
        <f>IFERROR(IF(SUMIF('Вставить отчет '!$P:$P,$C$85&amp;"-"&amp;W$86&amp;"-"&amp;$B$87,'Вставить отчет '!$H:$H)&gt;VLOOKUP($C$85&amp;"-"&amp;W$86&amp;"-"&amp;$B$87,'Вставить отчет '!$P:$S,4,0),SUMIF('Вставить отчет '!$P:$P,$C$85&amp;"-"&amp;W$86&amp;"-"&amp;$B$87,'Вставить отчет '!$H:$H),SUMIF('Вставить отчет '!$P:$P,$C$85&amp;"-"&amp;W$86&amp;"-"&amp;$B$87,'Вставить отчет '!$H:$H)),0)</f>
        <v>0</v>
      </c>
      <c r="X87" s="29">
        <f>IFERROR(IF(SUMIF('Вставить отчет '!$P:$P,$C$85&amp;"-"&amp;X$86&amp;"-"&amp;$B$87,'Вставить отчет '!$H:$H)&gt;VLOOKUP($C$85&amp;"-"&amp;X$86&amp;"-"&amp;$B$87,'Вставить отчет '!$P:$S,4,0),SUMIF('Вставить отчет '!$P:$P,$C$85&amp;"-"&amp;X$86&amp;"-"&amp;$B$87,'Вставить отчет '!$H:$H),SUMIF('Вставить отчет '!$P:$P,$C$85&amp;"-"&amp;X$86&amp;"-"&amp;$B$87,'Вставить отчет '!$H:$H)),0)</f>
        <v>0</v>
      </c>
      <c r="Y87" s="29">
        <f>IFERROR(IF(SUMIF('Вставить отчет '!$P:$P,$C$85&amp;"-"&amp;Y$86&amp;"-"&amp;$B$87,'Вставить отчет '!$H:$H)&gt;VLOOKUP($C$85&amp;"-"&amp;Y$86&amp;"-"&amp;$B$87,'Вставить отчет '!$P:$S,4,0),SUMIF('Вставить отчет '!$P:$P,$C$85&amp;"-"&amp;Y$86&amp;"-"&amp;$B$87,'Вставить отчет '!$H:$H),SUMIF('Вставить отчет '!$P:$P,$C$85&amp;"-"&amp;Y$86&amp;"-"&amp;$B$87,'Вставить отчет '!$H:$H)),0)</f>
        <v>0</v>
      </c>
      <c r="Z87" s="29">
        <f>IFERROR(IF(SUMIF('Вставить отчет '!$P:$P,$C$85&amp;"-"&amp;Z$86&amp;"-"&amp;$B$87,'Вставить отчет '!$H:$H)&gt;VLOOKUP($C$85&amp;"-"&amp;Z$86&amp;"-"&amp;$B$87,'Вставить отчет '!$P:$S,4,0),SUMIF('Вставить отчет '!$P:$P,$C$85&amp;"-"&amp;Z$86&amp;"-"&amp;$B$87,'Вставить отчет '!$H:$H),SUMIF('Вставить отчет '!$P:$P,$C$85&amp;"-"&amp;Z$86&amp;"-"&amp;$B$87,'Вставить отчет '!$H:$H)),0)</f>
        <v>0</v>
      </c>
      <c r="AA87" s="29">
        <f>IFERROR(IF(SUMIF('Вставить отчет '!$P:$P,$C$85&amp;"-"&amp;AA$86&amp;"-"&amp;$B$87,'Вставить отчет '!$H:$H)&gt;VLOOKUP($C$85&amp;"-"&amp;AA$86&amp;"-"&amp;$B$87,'Вставить отчет '!$P:$S,4,0),SUMIF('Вставить отчет '!$P:$P,$C$85&amp;"-"&amp;AA$86&amp;"-"&amp;$B$87,'Вставить отчет '!$H:$H),SUMIF('Вставить отчет '!$P:$P,$C$85&amp;"-"&amp;AA$86&amp;"-"&amp;$B$87,'Вставить отчет '!$H:$H)),0)</f>
        <v>0</v>
      </c>
      <c r="AB87" s="29">
        <f>IFERROR(IF(SUMIF('Вставить отчет '!$P:$P,$C$85&amp;"-"&amp;AB$86&amp;"-"&amp;$B$87,'Вставить отчет '!$H:$H)&gt;VLOOKUP($C$85&amp;"-"&amp;AB$86&amp;"-"&amp;$B$87,'Вставить отчет '!$P:$S,4,0),SUMIF('Вставить отчет '!$P:$P,$C$85&amp;"-"&amp;AB$86&amp;"-"&amp;$B$87,'Вставить отчет '!$H:$H),SUMIF('Вставить отчет '!$P:$P,$C$85&amp;"-"&amp;AB$86&amp;"-"&amp;$B$87,'Вставить отчет '!$H:$H)),0)</f>
        <v>0</v>
      </c>
      <c r="AC87" s="29">
        <f>IFERROR(IF(SUMIF('Вставить отчет '!$P:$P,$C$85&amp;"-"&amp;AC$86&amp;"-"&amp;$B$87,'Вставить отчет '!$H:$H)&gt;VLOOKUP($C$85&amp;"-"&amp;AC$86&amp;"-"&amp;$B$87,'Вставить отчет '!$P:$S,4,0),SUMIF('Вставить отчет '!$P:$P,$C$85&amp;"-"&amp;AC$86&amp;"-"&amp;$B$87,'Вставить отчет '!$H:$H),SUMIF('Вставить отчет '!$P:$P,$C$85&amp;"-"&amp;AC$86&amp;"-"&amp;$B$87,'Вставить отчет '!$H:$H)),0)</f>
        <v>0</v>
      </c>
      <c r="AD87" s="29">
        <f>IFERROR(IF(SUMIF('Вставить отчет '!$P:$P,$C$85&amp;"-"&amp;AD$86&amp;"-"&amp;$B$87,'Вставить отчет '!$H:$H)&gt;VLOOKUP($C$85&amp;"-"&amp;AD$86&amp;"-"&amp;$B$87,'Вставить отчет '!$P:$S,4,0),SUMIF('Вставить отчет '!$P:$P,$C$85&amp;"-"&amp;AD$86&amp;"-"&amp;$B$87,'Вставить отчет '!$H:$H),SUMIF('Вставить отчет '!$P:$P,$C$85&amp;"-"&amp;AD$86&amp;"-"&amp;$B$87,'Вставить отчет '!$H:$H)),0)</f>
        <v>0</v>
      </c>
      <c r="AE87" s="29">
        <f>IFERROR(IF(SUMIF('Вставить отчет '!$P:$P,$C$85&amp;"-"&amp;AE$86&amp;"-"&amp;$B$87,'Вставить отчет '!$H:$H)&gt;VLOOKUP($C$85&amp;"-"&amp;AE$86&amp;"-"&amp;$B$87,'Вставить отчет '!$P:$S,4,0),SUMIF('Вставить отчет '!$P:$P,$C$85&amp;"-"&amp;AE$86&amp;"-"&amp;$B$87,'Вставить отчет '!$H:$H),SUMIF('Вставить отчет '!$P:$P,$C$85&amp;"-"&amp;AE$86&amp;"-"&amp;$B$87,'Вставить отчет '!$H:$H)),0)</f>
        <v>0</v>
      </c>
      <c r="AF87" s="29">
        <f>IFERROR(IF(SUMIF('Вставить отчет '!$P:$P,$C$85&amp;"-"&amp;AF$86&amp;"-"&amp;$B$87,'Вставить отчет '!$H:$H)&gt;VLOOKUP($C$85&amp;"-"&amp;AF$86&amp;"-"&amp;$B$87,'Вставить отчет '!$P:$S,4,0),SUMIF('Вставить отчет '!$P:$P,$C$85&amp;"-"&amp;AF$86&amp;"-"&amp;$B$87,'Вставить отчет '!$H:$H),SUMIF('Вставить отчет '!$P:$P,$C$85&amp;"-"&amp;AF$86&amp;"-"&amp;$B$87,'Вставить отчет '!$H:$H)),0)</f>
        <v>0</v>
      </c>
      <c r="AG87" s="29">
        <f>IFERROR(IF(SUMIF('Вставить отчет '!$P:$P,$C$85&amp;"-"&amp;AG$86&amp;"-"&amp;$B$87,'Вставить отчет '!$H:$H)&gt;VLOOKUP($C$85&amp;"-"&amp;AG$86&amp;"-"&amp;$B$87,'Вставить отчет '!$P:$S,4,0),SUMIF('Вставить отчет '!$P:$P,$C$85&amp;"-"&amp;AG$86&amp;"-"&amp;$B$87,'Вставить отчет '!$H:$H),SUMIF('Вставить отчет '!$P:$P,$C$85&amp;"-"&amp;AG$86&amp;"-"&amp;$B$87,'Вставить отчет '!$H:$H)),0)</f>
        <v>0</v>
      </c>
      <c r="AH87" s="29">
        <f>IFERROR(IF(SUMIF('Вставить отчет '!$P:$P,$C$85&amp;"-"&amp;AH$86&amp;"-"&amp;$B$87,'Вставить отчет '!$H:$H)&gt;VLOOKUP($C$85&amp;"-"&amp;AH$86&amp;"-"&amp;$B$87,'Вставить отчет '!$P:$S,4,0),SUMIF('Вставить отчет '!$P:$P,$C$85&amp;"-"&amp;AH$86&amp;"-"&amp;$B$87,'Вставить отчет '!$H:$H),SUMIF('Вставить отчет '!$P:$P,$C$85&amp;"-"&amp;AH$86&amp;"-"&amp;$B$87,'Вставить отчет '!$H:$H)),0)</f>
        <v>0</v>
      </c>
      <c r="AI87" s="29">
        <f>IFERROR(IF(SUMIF('Вставить отчет '!$P:$P,$C$85&amp;"-"&amp;AI$86&amp;"-"&amp;$B$87,'Вставить отчет '!$H:$H)&gt;VLOOKUP($C$85&amp;"-"&amp;AI$86&amp;"-"&amp;$B$87,'Вставить отчет '!$P:$S,4,0),SUMIF('Вставить отчет '!$P:$P,$C$85&amp;"-"&amp;AI$86&amp;"-"&amp;$B$87,'Вставить отчет '!$H:$H),SUMIF('Вставить отчет '!$P:$P,$C$85&amp;"-"&amp;AI$86&amp;"-"&amp;$B$87,'Вставить отчет '!$H:$H)),0)</f>
        <v>0</v>
      </c>
      <c r="AJ87" s="29">
        <f>IFERROR(IF(SUMIF('Вставить отчет '!$P:$P,$C$85&amp;"-"&amp;AJ$86&amp;"-"&amp;$B$87,'Вставить отчет '!$H:$H)&gt;VLOOKUP($C$85&amp;"-"&amp;AJ$86&amp;"-"&amp;$B$87,'Вставить отчет '!$P:$S,4,0),SUMIF('Вставить отчет '!$P:$P,$C$85&amp;"-"&amp;AJ$86&amp;"-"&amp;$B$87,'Вставить отчет '!$H:$H),SUMIF('Вставить отчет '!$P:$P,$C$85&amp;"-"&amp;AJ$86&amp;"-"&amp;$B$87,'Вставить отчет '!$H:$H)),0)</f>
        <v>0</v>
      </c>
      <c r="AK87" s="29">
        <f>IFERROR(IF(SUMIF('Вставить отчет '!$P:$P,$C$85&amp;"-"&amp;AK$86&amp;"-"&amp;$B$87,'Вставить отчет '!$H:$H)&gt;VLOOKUP($C$85&amp;"-"&amp;AK$86&amp;"-"&amp;$B$87,'Вставить отчет '!$P:$S,4,0),SUMIF('Вставить отчет '!$P:$P,$C$85&amp;"-"&amp;AK$86&amp;"-"&amp;$B$87,'Вставить отчет '!$H:$H),SUMIF('Вставить отчет '!$P:$P,$C$85&amp;"-"&amp;AK$86&amp;"-"&amp;$B$87,'Вставить отчет '!$H:$H)),0)</f>
        <v>0</v>
      </c>
      <c r="AL87" s="29">
        <f>IFERROR(IF(SUMIF('Вставить отчет '!$P:$P,$C$85&amp;"-"&amp;AL$86&amp;"-"&amp;$B$87,'Вставить отчет '!$H:$H)&gt;VLOOKUP($C$85&amp;"-"&amp;AL$86&amp;"-"&amp;$B$87,'Вставить отчет '!$P:$S,4,0),SUMIF('Вставить отчет '!$P:$P,$C$85&amp;"-"&amp;AL$86&amp;"-"&amp;$B$87,'Вставить отчет '!$H:$H),SUMIF('Вставить отчет '!$P:$P,$C$85&amp;"-"&amp;AL$86&amp;"-"&amp;$B$87,'Вставить отчет '!$H:$H)),0)</f>
        <v>0</v>
      </c>
      <c r="AM87" s="29">
        <f>IFERROR(IF(SUMIF('Вставить отчет '!$P:$P,$C$85&amp;"-"&amp;AM$86&amp;"-"&amp;$B$87,'Вставить отчет '!$H:$H)&gt;VLOOKUP($C$85&amp;"-"&amp;AM$86&amp;"-"&amp;$B$87,'Вставить отчет '!$P:$S,4,0),SUMIF('Вставить отчет '!$P:$P,$C$85&amp;"-"&amp;AM$86&amp;"-"&amp;$B$87,'Вставить отчет '!$H:$H),SUMIF('Вставить отчет '!$P:$P,$C$85&amp;"-"&amp;AM$86&amp;"-"&amp;$B$87,'Вставить отчет '!$H:$H)),0)</f>
        <v>0</v>
      </c>
      <c r="AN87" s="29">
        <f>IFERROR(IF(SUMIF('Вставить отчет '!$P:$P,$C$85&amp;"-"&amp;AN$86&amp;"-"&amp;$B$87,'Вставить отчет '!$H:$H)&gt;VLOOKUP($C$85&amp;"-"&amp;AN$86&amp;"-"&amp;$B$87,'Вставить отчет '!$P:$S,4,0),SUMIF('Вставить отчет '!$P:$P,$C$85&amp;"-"&amp;AN$86&amp;"-"&amp;$B$87,'Вставить отчет '!$H:$H),SUMIF('Вставить отчет '!$P:$P,$C$85&amp;"-"&amp;AN$86&amp;"-"&amp;$B$87,'Вставить отчет '!$H:$H)),0)</f>
        <v>0</v>
      </c>
      <c r="AO87" s="29">
        <f>IFERROR(IF(SUMIF('Вставить отчет '!$P:$P,$C$85&amp;"-"&amp;AO$86&amp;"-"&amp;$B$87,'Вставить отчет '!$H:$H)&gt;VLOOKUP($C$85&amp;"-"&amp;AO$86&amp;"-"&amp;$B$87,'Вставить отчет '!$P:$S,4,0),SUMIF('Вставить отчет '!$P:$P,$C$85&amp;"-"&amp;AO$86&amp;"-"&amp;$B$87,'Вставить отчет '!$H:$H),SUMIF('Вставить отчет '!$P:$P,$C$85&amp;"-"&amp;AO$86&amp;"-"&amp;$B$87,'Вставить отчет '!$H:$H)),0)</f>
        <v>0</v>
      </c>
      <c r="AP87" s="29">
        <f>IFERROR(IF(SUMIF('Вставить отчет '!$P:$P,$C$85&amp;"-"&amp;AP$86&amp;"-"&amp;$B$87,'Вставить отчет '!$H:$H)&gt;VLOOKUP($C$85&amp;"-"&amp;AP$86&amp;"-"&amp;$B$87,'Вставить отчет '!$P:$S,4,0),SUMIF('Вставить отчет '!$P:$P,$C$85&amp;"-"&amp;AP$86&amp;"-"&amp;$B$87,'Вставить отчет '!$H:$H),SUMIF('Вставить отчет '!$P:$P,$C$85&amp;"-"&amp;AP$86&amp;"-"&amp;$B$87,'Вставить отчет '!$H:$H)),0)</f>
        <v>0</v>
      </c>
      <c r="AQ87" s="29">
        <f>IFERROR(IF(SUMIF('Вставить отчет '!$P:$P,$C$85&amp;"-"&amp;AQ$86&amp;"-"&amp;$B$87,'Вставить отчет '!$H:$H)&gt;VLOOKUP($C$85&amp;"-"&amp;AQ$86&amp;"-"&amp;$B$87,'Вставить отчет '!$P:$S,4,0),SUMIF('Вставить отчет '!$P:$P,$C$85&amp;"-"&amp;AQ$86&amp;"-"&amp;$B$87,'Вставить отчет '!$H:$H),SUMIF('Вставить отчет '!$P:$P,$C$85&amp;"-"&amp;AQ$86&amp;"-"&amp;$B$87,'Вставить отчет '!$H:$H)),0)</f>
        <v>0</v>
      </c>
      <c r="AR87" s="29">
        <f>IFERROR(IF(SUMIF('Вставить отчет '!$P:$P,$C$85&amp;"-"&amp;AR$86&amp;"-"&amp;$B$87,'Вставить отчет '!$H:$H)&gt;VLOOKUP($C$85&amp;"-"&amp;AR$86&amp;"-"&amp;$B$87,'Вставить отчет '!$P:$S,4,0),SUMIF('Вставить отчет '!$P:$P,$C$85&amp;"-"&amp;AR$86&amp;"-"&amp;$B$87,'Вставить отчет '!$H:$H),SUMIF('Вставить отчет '!$P:$P,$C$85&amp;"-"&amp;AR$86&amp;"-"&amp;$B$87,'Вставить отчет '!$H:$H)),0)</f>
        <v>0</v>
      </c>
      <c r="AS87" s="29">
        <f>IFERROR(IF(SUMIF('Вставить отчет '!$P:$P,$C$85&amp;"-"&amp;AS$86&amp;"-"&amp;$B$87,'Вставить отчет '!$H:$H)&gt;VLOOKUP($C$85&amp;"-"&amp;AS$86&amp;"-"&amp;$B$87,'Вставить отчет '!$P:$S,4,0),SUMIF('Вставить отчет '!$P:$P,$C$85&amp;"-"&amp;AS$86&amp;"-"&amp;$B$87,'Вставить отчет '!$H:$H),SUMIF('Вставить отчет '!$P:$P,$C$85&amp;"-"&amp;AS$86&amp;"-"&amp;$B$87,'Вставить отчет '!$H:$H)),0)</f>
        <v>0</v>
      </c>
      <c r="AT87" s="29">
        <f>IFERROR(IF(SUMIF('Вставить отчет '!$P:$P,$C$85&amp;"-"&amp;AT$86&amp;"-"&amp;$B$87,'Вставить отчет '!$H:$H)&gt;VLOOKUP($C$85&amp;"-"&amp;AT$86&amp;"-"&amp;$B$87,'Вставить отчет '!$P:$S,4,0),SUMIF('Вставить отчет '!$P:$P,$C$85&amp;"-"&amp;AT$86&amp;"-"&amp;$B$87,'Вставить отчет '!$H:$H),SUMIF('Вставить отчет '!$P:$P,$C$85&amp;"-"&amp;AT$86&amp;"-"&amp;$B$87,'Вставить отчет '!$H:$H)),0)</f>
        <v>0</v>
      </c>
      <c r="AU87" s="29">
        <f>IFERROR(IF(SUMIF('Вставить отчет '!$P:$P,$C$85&amp;"-"&amp;AU$86&amp;"-"&amp;$B$87,'Вставить отчет '!$H:$H)&gt;VLOOKUP($C$85&amp;"-"&amp;AU$86&amp;"-"&amp;$B$87,'Вставить отчет '!$P:$S,4,0),SUMIF('Вставить отчет '!$P:$P,$C$85&amp;"-"&amp;AU$86&amp;"-"&amp;$B$87,'Вставить отчет '!$H:$H),SUMIF('Вставить отчет '!$P:$P,$C$85&amp;"-"&amp;AU$86&amp;"-"&amp;$B$87,'Вставить отчет '!$H:$H)),0)</f>
        <v>0</v>
      </c>
      <c r="AV87" s="29">
        <f>IFERROR(IF(SUMIF('Вставить отчет '!$P:$P,$C$85&amp;"-"&amp;AV$86&amp;"-"&amp;$B$87,'Вставить отчет '!$H:$H)&gt;VLOOKUP($C$85&amp;"-"&amp;AV$86&amp;"-"&amp;$B$87,'Вставить отчет '!$P:$S,4,0),SUMIF('Вставить отчет '!$P:$P,$C$85&amp;"-"&amp;AV$86&amp;"-"&amp;$B$87,'Вставить отчет '!$H:$H),SUMIF('Вставить отчет '!$P:$P,$C$85&amp;"-"&amp;AV$86&amp;"-"&amp;$B$87,'Вставить отчет '!$H:$H)),0)</f>
        <v>0</v>
      </c>
      <c r="AW87" s="29">
        <f>IFERROR(IF(SUMIF('Вставить отчет '!$P:$P,$C$85&amp;"-"&amp;AW$86&amp;"-"&amp;$B$87,'Вставить отчет '!$H:$H)&gt;VLOOKUP($C$85&amp;"-"&amp;AW$86&amp;"-"&amp;$B$87,'Вставить отчет '!$P:$S,4,0),SUMIF('Вставить отчет '!$P:$P,$C$85&amp;"-"&amp;AW$86&amp;"-"&amp;$B$87,'Вставить отчет '!$H:$H),SUMIF('Вставить отчет '!$P:$P,$C$85&amp;"-"&amp;AW$86&amp;"-"&amp;$B$87,'Вставить отчет '!$H:$H)),0)</f>
        <v>0</v>
      </c>
      <c r="AX87" s="29">
        <f>IFERROR(IF(SUMIF('Вставить отчет '!$P:$P,$C$85&amp;"-"&amp;AX$86&amp;"-"&amp;$B$87,'Вставить отчет '!$H:$H)&gt;VLOOKUP($C$85&amp;"-"&amp;AX$86&amp;"-"&amp;$B$87,'Вставить отчет '!$P:$S,4,0),SUMIF('Вставить отчет '!$P:$P,$C$85&amp;"-"&amp;AX$86&amp;"-"&amp;$B$87,'Вставить отчет '!$H:$H),SUMIF('Вставить отчет '!$P:$P,$C$85&amp;"-"&amp;AX$86&amp;"-"&amp;$B$87,'Вставить отчет '!$H:$H)),0)</f>
        <v>0</v>
      </c>
      <c r="AY87" s="29">
        <f>IFERROR(IF(SUMIF('Вставить отчет '!$P:$P,$C$85&amp;"-"&amp;AY$86&amp;"-"&amp;$B$87,'Вставить отчет '!$H:$H)&gt;VLOOKUP($C$85&amp;"-"&amp;AY$86&amp;"-"&amp;$B$87,'Вставить отчет '!$P:$S,4,0),SUMIF('Вставить отчет '!$P:$P,$C$85&amp;"-"&amp;AY$86&amp;"-"&amp;$B$87,'Вставить отчет '!$H:$H),SUMIF('Вставить отчет '!$P:$P,$C$85&amp;"-"&amp;AY$86&amp;"-"&amp;$B$87,'Вставить отчет '!$H:$H)),0)</f>
        <v>0</v>
      </c>
      <c r="AZ87" s="29">
        <f>IFERROR(IF(SUMIF('Вставить отчет '!$P:$P,$C$85&amp;"-"&amp;AZ$86&amp;"-"&amp;$B$87,'Вставить отчет '!$H:$H)&gt;VLOOKUP($C$85&amp;"-"&amp;AZ$86&amp;"-"&amp;$B$87,'Вставить отчет '!$P:$S,4,0),SUMIF('Вставить отчет '!$P:$P,$C$85&amp;"-"&amp;AZ$86&amp;"-"&amp;$B$87,'Вставить отчет '!$H:$H),SUMIF('Вставить отчет '!$P:$P,$C$85&amp;"-"&amp;AZ$86&amp;"-"&amp;$B$87,'Вставить отчет '!$H:$H)),0)</f>
        <v>0</v>
      </c>
      <c r="BA87" s="29">
        <f>IFERROR(IF(SUMIF('Вставить отчет '!$P:$P,$C$85&amp;"-"&amp;BA$86&amp;"-"&amp;$B$87,'Вставить отчет '!$H:$H)&gt;VLOOKUP($C$85&amp;"-"&amp;BA$86&amp;"-"&amp;$B$87,'Вставить отчет '!$P:$S,4,0),SUMIF('Вставить отчет '!$P:$P,$C$85&amp;"-"&amp;BA$86&amp;"-"&amp;$B$87,'Вставить отчет '!$H:$H),SUMIF('Вставить отчет '!$P:$P,$C$85&amp;"-"&amp;BA$86&amp;"-"&amp;$B$87,'Вставить отчет '!$H:$H)),0)</f>
        <v>0</v>
      </c>
      <c r="BB87" s="29">
        <f>IFERROR(IF(SUMIF('Вставить отчет '!$P:$P,$C$85&amp;"-"&amp;BB$86&amp;"-"&amp;$B$87,'Вставить отчет '!$H:$H)&gt;VLOOKUP($C$85&amp;"-"&amp;BB$86&amp;"-"&amp;$B$87,'Вставить отчет '!$P:$S,4,0),SUMIF('Вставить отчет '!$P:$P,$C$85&amp;"-"&amp;BB$86&amp;"-"&amp;$B$87,'Вставить отчет '!$H:$H),SUMIF('Вставить отчет '!$P:$P,$C$85&amp;"-"&amp;BB$86&amp;"-"&amp;$B$87,'Вставить отчет '!$H:$H)),0)</f>
        <v>0</v>
      </c>
      <c r="BC87" s="29">
        <f>IFERROR(IF(SUMIF('Вставить отчет '!$P:$P,$C$85&amp;"-"&amp;BC$86&amp;"-"&amp;$B$87,'Вставить отчет '!$H:$H)&gt;VLOOKUP($C$85&amp;"-"&amp;BC$86&amp;"-"&amp;$B$87,'Вставить отчет '!$P:$S,4,0),SUMIF('Вставить отчет '!$P:$P,$C$85&amp;"-"&amp;BC$86&amp;"-"&amp;$B$87,'Вставить отчет '!$H:$H),SUMIF('Вставить отчет '!$P:$P,$C$85&amp;"-"&amp;BC$86&amp;"-"&amp;$B$87,'Вставить отчет '!$H:$H)),0)</f>
        <v>0</v>
      </c>
      <c r="BD87" s="29">
        <f>IFERROR(IF(SUMIF('Вставить отчет '!$P:$P,$C$85&amp;"-"&amp;BD$86&amp;"-"&amp;$B$87,'Вставить отчет '!$H:$H)&gt;VLOOKUP($C$85&amp;"-"&amp;BD$86&amp;"-"&amp;$B$87,'Вставить отчет '!$P:$S,4,0),SUMIF('Вставить отчет '!$P:$P,$C$85&amp;"-"&amp;BD$86&amp;"-"&amp;$B$87,'Вставить отчет '!$H:$H),SUMIF('Вставить отчет '!$P:$P,$C$85&amp;"-"&amp;BD$86&amp;"-"&amp;$B$87,'Вставить отчет '!$H:$H)),0)</f>
        <v>0</v>
      </c>
    </row>
  </sheetData>
  <mergeCells count="11">
    <mergeCell ref="C85:BH85"/>
    <mergeCell ref="C50:BH50"/>
    <mergeCell ref="C57:BH57"/>
    <mergeCell ref="C64:BH64"/>
    <mergeCell ref="C71:BH71"/>
    <mergeCell ref="C78:BH78"/>
    <mergeCell ref="C1:BH1"/>
    <mergeCell ref="C12:BH12"/>
    <mergeCell ref="C23:BH23"/>
    <mergeCell ref="C33:BH33"/>
    <mergeCell ref="C43:BH43"/>
  </mergeCells>
  <conditionalFormatting sqref="C3:AZ3">
    <cfRule type="cellIs" dxfId="18" priority="28" stopIfTrue="1" operator="lessThan">
      <formula>0</formula>
    </cfRule>
    <cfRule type="colorScale" priority="32">
      <colorScale>
        <cfvo type="num" val="0"/>
        <cfvo type="max"/>
        <color theme="0"/>
        <color rgb="FFF8696B"/>
      </colorScale>
    </cfRule>
  </conditionalFormatting>
  <conditionalFormatting sqref="C5:BH5">
    <cfRule type="cellIs" dxfId="17" priority="27" stopIfTrue="1" operator="lessThan">
      <formula>0</formula>
    </cfRule>
    <cfRule type="colorScale" priority="31">
      <colorScale>
        <cfvo type="num" val="0"/>
        <cfvo type="max"/>
        <color theme="0"/>
        <color rgb="FFF8696B"/>
      </colorScale>
    </cfRule>
  </conditionalFormatting>
  <conditionalFormatting sqref="C7:AT7">
    <cfRule type="cellIs" dxfId="16" priority="26" stopIfTrue="1" operator="lessThan">
      <formula>0</formula>
    </cfRule>
    <cfRule type="colorScale" priority="30">
      <colorScale>
        <cfvo type="num" val="0"/>
        <cfvo type="max"/>
        <color theme="0"/>
        <color rgb="FFF8696B"/>
      </colorScale>
    </cfRule>
  </conditionalFormatting>
  <conditionalFormatting sqref="C14:CR14">
    <cfRule type="cellIs" dxfId="15" priority="25" stopIfTrue="1" operator="lessThan">
      <formula>0</formula>
    </cfRule>
    <cfRule type="colorScale" priority="29">
      <colorScale>
        <cfvo type="num" val="0"/>
        <cfvo type="max"/>
        <color theme="0"/>
        <color rgb="FFF8696B"/>
      </colorScale>
    </cfRule>
  </conditionalFormatting>
  <conditionalFormatting sqref="C16:DT16">
    <cfRule type="cellIs" dxfId="14" priority="23" stopIfTrue="1" operator="lessThan">
      <formula>0</formula>
    </cfRule>
    <cfRule type="colorScale" priority="24">
      <colorScale>
        <cfvo type="num" val="0"/>
        <cfvo type="max"/>
        <color theme="0"/>
        <color rgb="FFF8696B"/>
      </colorScale>
    </cfRule>
  </conditionalFormatting>
  <conditionalFormatting sqref="C18:AX18">
    <cfRule type="cellIs" dxfId="13" priority="21" stopIfTrue="1" operator="lessThan">
      <formula>0</formula>
    </cfRule>
    <cfRule type="colorScale" priority="22">
      <colorScale>
        <cfvo type="num" val="0"/>
        <cfvo type="max"/>
        <color theme="0"/>
        <color rgb="FFF86B69"/>
      </colorScale>
    </cfRule>
  </conditionalFormatting>
  <conditionalFormatting sqref="C25:HZ28">
    <cfRule type="cellIs" dxfId="12" priority="19" stopIfTrue="1" operator="lessThan">
      <formula>0</formula>
    </cfRule>
    <cfRule type="colorScale" priority="20">
      <colorScale>
        <cfvo type="num" val="0"/>
        <cfvo type="max"/>
        <color theme="0"/>
        <color rgb="FFF8696B"/>
      </colorScale>
    </cfRule>
  </conditionalFormatting>
  <conditionalFormatting sqref="C35:HZ38">
    <cfRule type="cellIs" dxfId="11" priority="17" stopIfTrue="1" operator="lessThan">
      <formula>0</formula>
    </cfRule>
    <cfRule type="colorScale" priority="18">
      <colorScale>
        <cfvo type="num" val="0"/>
        <cfvo type="max"/>
        <color theme="0"/>
        <color rgb="FFF8696B"/>
      </colorScale>
    </cfRule>
  </conditionalFormatting>
  <conditionalFormatting sqref="C45:CK45">
    <cfRule type="cellIs" dxfId="10" priority="13" stopIfTrue="1" operator="lessThan">
      <formula>0</formula>
    </cfRule>
    <cfRule type="colorScale" priority="14">
      <colorScale>
        <cfvo type="num" val="0"/>
        <cfvo type="max"/>
        <color theme="0"/>
        <color rgb="FFF8696B"/>
      </colorScale>
    </cfRule>
  </conditionalFormatting>
  <conditionalFormatting sqref="C52:CB52">
    <cfRule type="cellIs" dxfId="9" priority="11" stopIfTrue="1" operator="lessThan">
      <formula>0</formula>
    </cfRule>
    <cfRule type="colorScale" priority="12">
      <colorScale>
        <cfvo type="num" val="0"/>
        <cfvo type="max"/>
        <color theme="0"/>
        <color rgb="FFF8696B"/>
      </colorScale>
    </cfRule>
  </conditionalFormatting>
  <conditionalFormatting sqref="C59:CB59">
    <cfRule type="cellIs" dxfId="8" priority="9" stopIfTrue="1" operator="lessThan">
      <formula>0</formula>
    </cfRule>
    <cfRule type="colorScale" priority="10">
      <colorScale>
        <cfvo type="num" val="0"/>
        <cfvo type="max"/>
        <color theme="0"/>
        <color rgb="FFF8696B"/>
      </colorScale>
    </cfRule>
  </conditionalFormatting>
  <conditionalFormatting sqref="C66:CB66">
    <cfRule type="cellIs" dxfId="7" priority="7" stopIfTrue="1" operator="lessThan">
      <formula>0</formula>
    </cfRule>
    <cfRule type="colorScale" priority="8">
      <colorScale>
        <cfvo type="num" val="0"/>
        <cfvo type="max"/>
        <color theme="0"/>
        <color rgb="FFF8696B"/>
      </colorScale>
    </cfRule>
  </conditionalFormatting>
  <conditionalFormatting sqref="C73:CB73">
    <cfRule type="cellIs" dxfId="6" priority="5" stopIfTrue="1" operator="lessThan">
      <formula>0</formula>
    </cfRule>
    <cfRule type="colorScale" priority="6">
      <colorScale>
        <cfvo type="num" val="0"/>
        <cfvo type="max"/>
        <color theme="0"/>
        <color rgb="FFF8696B"/>
      </colorScale>
    </cfRule>
  </conditionalFormatting>
  <conditionalFormatting sqref="C80:BS80">
    <cfRule type="cellIs" dxfId="5" priority="3" stopIfTrue="1" operator="lessThan">
      <formula>0</formula>
    </cfRule>
    <cfRule type="colorScale" priority="4">
      <colorScale>
        <cfvo type="num" val="0"/>
        <cfvo type="max"/>
        <color theme="0"/>
        <color rgb="FFF8696B"/>
      </colorScale>
    </cfRule>
  </conditionalFormatting>
  <conditionalFormatting sqref="C87:BD87">
    <cfRule type="cellIs" dxfId="4" priority="1" stopIfTrue="1" operator="lessThan">
      <formula>0</formula>
    </cfRule>
    <cfRule type="colorScale" priority="2">
      <colorScale>
        <cfvo type="num" val="0"/>
        <cfvo type="max"/>
        <color theme="0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P22"/>
  <sheetViews>
    <sheetView workbookViewId="0">
      <selection activeCell="F17" sqref="F17"/>
    </sheetView>
  </sheetViews>
  <sheetFormatPr defaultRowHeight="15" x14ac:dyDescent="0.25"/>
  <cols>
    <col min="2" max="2" width="13.85546875" customWidth="1"/>
    <col min="3" max="3" width="11" bestFit="1" customWidth="1"/>
    <col min="6" max="6" width="9.140625" customWidth="1"/>
    <col min="7" max="7" width="12.5703125" customWidth="1"/>
    <col min="8" max="8" width="10.42578125" customWidth="1"/>
    <col min="9" max="9" width="11.85546875" bestFit="1" customWidth="1"/>
    <col min="15" max="15" width="28.85546875" bestFit="1" customWidth="1"/>
    <col min="16" max="16" width="5.140625" customWidth="1"/>
  </cols>
  <sheetData>
    <row r="1" spans="1:16" ht="15.75" thickBot="1" x14ac:dyDescent="0.3">
      <c r="D1" s="42"/>
      <c r="E1" s="42"/>
    </row>
    <row r="2" spans="1:16" ht="15.75" thickBot="1" x14ac:dyDescent="0.3">
      <c r="B2" s="44" t="s">
        <v>580</v>
      </c>
      <c r="C2" s="45" t="s">
        <v>583</v>
      </c>
      <c r="D2" s="43"/>
      <c r="E2" s="53" t="s">
        <v>612</v>
      </c>
      <c r="F2" s="54"/>
      <c r="G2" s="63" t="s">
        <v>620</v>
      </c>
      <c r="H2" s="62" t="s">
        <v>616</v>
      </c>
      <c r="I2" s="61" t="s">
        <v>619</v>
      </c>
      <c r="O2" s="1" t="s">
        <v>257</v>
      </c>
    </row>
    <row r="3" spans="1:16" x14ac:dyDescent="0.25">
      <c r="A3" s="82" t="s">
        <v>608</v>
      </c>
      <c r="B3" s="35" t="s">
        <v>337</v>
      </c>
      <c r="C3" s="36">
        <f t="shared" ref="C3:C7" si="0">IFERROR(VLOOKUP(B3,O4:P19,2,0),0)</f>
        <v>191</v>
      </c>
      <c r="D3" s="41">
        <f>C3/C14</f>
        <v>4.7678482276585124E-2</v>
      </c>
      <c r="E3" s="83">
        <f>SUM(D3:D4)</f>
        <v>0.1689965052421368</v>
      </c>
      <c r="G3" s="92">
        <f>COUNTIF(ABC!J:J,"C")</f>
        <v>32</v>
      </c>
      <c r="H3" s="88">
        <f>COUNTIF(ABC!M:M,3)/G14</f>
        <v>0.12935323383084577</v>
      </c>
      <c r="I3" s="90">
        <f>C22/G14</f>
        <v>2.9850746268656716E-2</v>
      </c>
      <c r="O3" s="1" t="s">
        <v>580</v>
      </c>
      <c r="P3" t="s">
        <v>579</v>
      </c>
    </row>
    <row r="4" spans="1:16" ht="15.75" thickBot="1" x14ac:dyDescent="0.3">
      <c r="A4" s="82"/>
      <c r="B4" s="32" t="s">
        <v>336</v>
      </c>
      <c r="C4" s="33">
        <f t="shared" si="0"/>
        <v>486</v>
      </c>
      <c r="D4" s="38">
        <f>C4/C14</f>
        <v>0.12131802296555168</v>
      </c>
      <c r="E4" s="84"/>
      <c r="G4" s="92"/>
      <c r="H4" s="88"/>
      <c r="I4" s="90"/>
      <c r="O4" t="s">
        <v>582</v>
      </c>
      <c r="P4" s="2">
        <v>3</v>
      </c>
    </row>
    <row r="5" spans="1:16" x14ac:dyDescent="0.25">
      <c r="A5" s="82"/>
      <c r="B5" s="35" t="s">
        <v>471</v>
      </c>
      <c r="C5" s="36">
        <f t="shared" si="0"/>
        <v>41</v>
      </c>
      <c r="D5" s="37">
        <f>C5/C14</f>
        <v>1.0234648027958064E-2</v>
      </c>
      <c r="E5" s="83">
        <f>SUM(D5:D6)</f>
        <v>2.196704942586121E-2</v>
      </c>
      <c r="G5" s="92"/>
      <c r="H5" s="88"/>
      <c r="I5" s="90"/>
      <c r="O5" t="s">
        <v>337</v>
      </c>
      <c r="P5" s="2">
        <v>191</v>
      </c>
    </row>
    <row r="6" spans="1:16" ht="15.75" thickBot="1" x14ac:dyDescent="0.3">
      <c r="A6" s="82"/>
      <c r="B6" s="32" t="s">
        <v>571</v>
      </c>
      <c r="C6" s="33">
        <f t="shared" si="0"/>
        <v>47</v>
      </c>
      <c r="D6" s="38">
        <f>C6/C14</f>
        <v>1.1732401397903146E-2</v>
      </c>
      <c r="E6" s="84"/>
      <c r="G6" s="92"/>
      <c r="H6" s="88"/>
      <c r="I6" s="90"/>
      <c r="O6" t="s">
        <v>336</v>
      </c>
      <c r="P6" s="2">
        <v>486</v>
      </c>
    </row>
    <row r="7" spans="1:16" x14ac:dyDescent="0.25">
      <c r="A7" s="82" t="s">
        <v>607</v>
      </c>
      <c r="B7" s="35" t="s">
        <v>572</v>
      </c>
      <c r="C7" s="36">
        <f t="shared" si="0"/>
        <v>89</v>
      </c>
      <c r="D7" s="37">
        <f>C7/C14</f>
        <v>2.2216674987518722E-2</v>
      </c>
      <c r="E7" s="83">
        <f>SUM(D7:D13)</f>
        <v>0.80903644533200192</v>
      </c>
      <c r="G7" s="92">
        <f>COUNTIF(ABC!J:J,"B")</f>
        <v>76</v>
      </c>
      <c r="H7" s="88">
        <f>COUNTIF(ABC!M:M,2)/G14</f>
        <v>0.1044776119402985</v>
      </c>
      <c r="I7" s="90">
        <f>C21/G14</f>
        <v>0.27363184079601988</v>
      </c>
      <c r="O7" t="s">
        <v>471</v>
      </c>
      <c r="P7" s="2">
        <v>41</v>
      </c>
    </row>
    <row r="8" spans="1:16" x14ac:dyDescent="0.25">
      <c r="A8" s="82"/>
      <c r="B8" s="30" t="s">
        <v>573</v>
      </c>
      <c r="C8" s="31">
        <f>IFERROR(VLOOKUP(B8,O9:P23,2,0),0)</f>
        <v>98</v>
      </c>
      <c r="D8" s="39">
        <f>C8/C14</f>
        <v>2.4463305042436344E-2</v>
      </c>
      <c r="E8" s="85"/>
      <c r="G8" s="92"/>
      <c r="H8" s="88"/>
      <c r="I8" s="90"/>
      <c r="O8" t="s">
        <v>571</v>
      </c>
      <c r="P8" s="2">
        <v>47</v>
      </c>
    </row>
    <row r="9" spans="1:16" x14ac:dyDescent="0.25">
      <c r="A9" s="82"/>
      <c r="B9" s="30" t="s">
        <v>574</v>
      </c>
      <c r="C9" s="31">
        <f>IFERROR(VLOOKUP(B9,O10:P23,2,0),0)</f>
        <v>182</v>
      </c>
      <c r="D9" s="39">
        <f>C9/C14</f>
        <v>4.5431852221667499E-2</v>
      </c>
      <c r="E9" s="85"/>
      <c r="G9" s="92"/>
      <c r="H9" s="88"/>
      <c r="I9" s="90"/>
      <c r="O9" t="s">
        <v>572</v>
      </c>
      <c r="P9" s="2">
        <v>89</v>
      </c>
    </row>
    <row r="10" spans="1:16" x14ac:dyDescent="0.25">
      <c r="A10" s="82" t="s">
        <v>606</v>
      </c>
      <c r="B10" s="30" t="s">
        <v>575</v>
      </c>
      <c r="C10" s="31">
        <f>IFERROR(VLOOKUP(B10,O11:P23,2,0),0)</f>
        <v>1013</v>
      </c>
      <c r="D10" s="39">
        <f>C10/C14</f>
        <v>0.25287069395906142</v>
      </c>
      <c r="E10" s="85"/>
      <c r="G10" s="92">
        <f>COUNTIF(ABC!J:J,"A")</f>
        <v>93</v>
      </c>
      <c r="H10" s="88">
        <f>COUNTIF(ABC!M:M,1)/G14</f>
        <v>0.24378109452736318</v>
      </c>
      <c r="I10" s="90">
        <f>C20/G14</f>
        <v>0.21890547263681592</v>
      </c>
      <c r="O10" t="s">
        <v>573</v>
      </c>
      <c r="P10" s="2">
        <v>98</v>
      </c>
    </row>
    <row r="11" spans="1:16" x14ac:dyDescent="0.25">
      <c r="A11" s="82"/>
      <c r="B11" s="30" t="s">
        <v>576</v>
      </c>
      <c r="C11" s="31">
        <f>IFERROR(VLOOKUP(B11,O12:P24,2,0),0)</f>
        <v>971</v>
      </c>
      <c r="D11" s="39">
        <f>C11/C14</f>
        <v>0.24238642036944583</v>
      </c>
      <c r="E11" s="85"/>
      <c r="G11" s="92"/>
      <c r="H11" s="88"/>
      <c r="I11" s="90"/>
      <c r="O11" t="s">
        <v>574</v>
      </c>
      <c r="P11" s="2">
        <v>182</v>
      </c>
    </row>
    <row r="12" spans="1:16" x14ac:dyDescent="0.25">
      <c r="A12" s="82"/>
      <c r="B12" s="30" t="s">
        <v>577</v>
      </c>
      <c r="C12" s="31">
        <f>IFERROR(VLOOKUP(B12,O13:P25,2,0),0)</f>
        <v>884</v>
      </c>
      <c r="D12" s="39">
        <f>C12/C14</f>
        <v>0.22066899650524213</v>
      </c>
      <c r="E12" s="85"/>
      <c r="G12" s="92"/>
      <c r="H12" s="88"/>
      <c r="I12" s="90"/>
      <c r="O12" t="s">
        <v>575</v>
      </c>
      <c r="P12" s="2">
        <v>1013</v>
      </c>
    </row>
    <row r="13" spans="1:16" ht="15.75" thickBot="1" x14ac:dyDescent="0.3">
      <c r="A13" s="82"/>
      <c r="B13" s="32" t="s">
        <v>578</v>
      </c>
      <c r="C13" s="33">
        <f>IFERROR(VLOOKUP(B13,O14:P26,2,0),0)</f>
        <v>4</v>
      </c>
      <c r="D13" s="38">
        <f>C13/C14</f>
        <v>9.9850224663005499E-4</v>
      </c>
      <c r="E13" s="84"/>
      <c r="G13" s="93"/>
      <c r="H13" s="89"/>
      <c r="I13" s="91"/>
      <c r="O13" t="s">
        <v>576</v>
      </c>
      <c r="P13" s="2">
        <v>971</v>
      </c>
    </row>
    <row r="14" spans="1:16" ht="15.75" thickBot="1" x14ac:dyDescent="0.3">
      <c r="B14" s="46" t="s">
        <v>256</v>
      </c>
      <c r="C14" s="40">
        <f>SUM(C3:C13)</f>
        <v>4006</v>
      </c>
      <c r="G14" s="64">
        <f>SUM(G3:G13)</f>
        <v>201</v>
      </c>
      <c r="H14" s="65">
        <f>SUM(H3:H13)</f>
        <v>0.47761194029850745</v>
      </c>
      <c r="I14" s="66">
        <f>SUM(I3:I13)</f>
        <v>0.52238805970149249</v>
      </c>
      <c r="O14" t="s">
        <v>577</v>
      </c>
      <c r="P14" s="2">
        <v>884</v>
      </c>
    </row>
    <row r="15" spans="1:16" ht="15.75" thickBot="1" x14ac:dyDescent="0.3">
      <c r="O15" t="s">
        <v>578</v>
      </c>
      <c r="P15" s="2">
        <v>4</v>
      </c>
    </row>
    <row r="16" spans="1:16" ht="15.75" thickBot="1" x14ac:dyDescent="0.3">
      <c r="B16" s="94" t="s">
        <v>618</v>
      </c>
      <c r="C16" s="95"/>
      <c r="D16" s="52">
        <f>COUNTIF(ABC!K:K,"Да")</f>
        <v>105</v>
      </c>
      <c r="O16" t="s">
        <v>256</v>
      </c>
      <c r="P16" s="2">
        <v>4009</v>
      </c>
    </row>
    <row r="17" spans="2:4" ht="15.75" thickBot="1" x14ac:dyDescent="0.3">
      <c r="B17" s="52" t="s">
        <v>611</v>
      </c>
      <c r="C17" s="52"/>
      <c r="D17" s="52">
        <v>8</v>
      </c>
    </row>
    <row r="18" spans="2:4" ht="15.75" thickBot="1" x14ac:dyDescent="0.3">
      <c r="B18" s="42"/>
      <c r="C18" s="42"/>
      <c r="D18" s="42"/>
    </row>
    <row r="19" spans="2:4" ht="15.75" thickBot="1" x14ac:dyDescent="0.3">
      <c r="B19" s="86" t="s">
        <v>617</v>
      </c>
      <c r="C19" s="87"/>
    </row>
    <row r="20" spans="2:4" x14ac:dyDescent="0.25">
      <c r="B20" s="56" t="s">
        <v>613</v>
      </c>
      <c r="C20" s="57">
        <f>COUNTIF(ABC!L:L,1)</f>
        <v>44</v>
      </c>
    </row>
    <row r="21" spans="2:4" x14ac:dyDescent="0.25">
      <c r="B21" s="55" t="s">
        <v>614</v>
      </c>
      <c r="C21" s="58">
        <f>COUNTIF(ABC!L:L,2)</f>
        <v>55</v>
      </c>
    </row>
    <row r="22" spans="2:4" ht="15.75" thickBot="1" x14ac:dyDescent="0.3">
      <c r="B22" s="59" t="s">
        <v>615</v>
      </c>
      <c r="C22" s="60">
        <f>COUNTIF(ABC!L:L,3)</f>
        <v>6</v>
      </c>
    </row>
  </sheetData>
  <mergeCells count="17">
    <mergeCell ref="B19:C19"/>
    <mergeCell ref="H3:H6"/>
    <mergeCell ref="H7:H9"/>
    <mergeCell ref="H10:H13"/>
    <mergeCell ref="I3:I6"/>
    <mergeCell ref="I7:I9"/>
    <mergeCell ref="I10:I13"/>
    <mergeCell ref="G3:G6"/>
    <mergeCell ref="G7:G9"/>
    <mergeCell ref="G10:G13"/>
    <mergeCell ref="B16:C16"/>
    <mergeCell ref="A10:A13"/>
    <mergeCell ref="A7:A9"/>
    <mergeCell ref="A3:A6"/>
    <mergeCell ref="E3:E4"/>
    <mergeCell ref="E5:E6"/>
    <mergeCell ref="E7:E13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2:AB239"/>
  <sheetViews>
    <sheetView workbookViewId="0">
      <selection activeCell="I3" sqref="I3"/>
    </sheetView>
  </sheetViews>
  <sheetFormatPr defaultRowHeight="15" x14ac:dyDescent="0.25"/>
  <cols>
    <col min="1" max="1" width="3" bestFit="1" customWidth="1"/>
    <col min="2" max="2" width="7.7109375" bestFit="1" customWidth="1"/>
    <col min="3" max="3" width="8.85546875" bestFit="1" customWidth="1"/>
    <col min="4" max="4" width="6.5703125" customWidth="1"/>
    <col min="5" max="6" width="7.42578125" customWidth="1"/>
    <col min="7" max="7" width="13.140625" customWidth="1"/>
    <col min="8" max="8" width="3" bestFit="1" customWidth="1"/>
    <col min="9" max="9" width="7.7109375" customWidth="1"/>
    <col min="10" max="10" width="13.28515625" customWidth="1"/>
    <col min="11" max="11" width="14.140625" customWidth="1"/>
    <col min="12" max="12" width="5.5703125" bestFit="1" customWidth="1"/>
    <col min="13" max="13" width="7.140625" customWidth="1"/>
    <col min="14" max="20" width="4" bestFit="1" customWidth="1"/>
    <col min="21" max="21" width="7.42578125" bestFit="1" customWidth="1"/>
    <col min="22" max="22" width="11.85546875" bestFit="1" customWidth="1"/>
  </cols>
  <sheetData>
    <row r="2" spans="2:28" x14ac:dyDescent="0.25">
      <c r="B2" s="47" t="s">
        <v>4</v>
      </c>
      <c r="C2" s="47" t="s">
        <v>602</v>
      </c>
      <c r="F2" s="47" t="s">
        <v>603</v>
      </c>
      <c r="G2" s="47" t="s">
        <v>604</v>
      </c>
      <c r="I2" s="47" t="s">
        <v>605</v>
      </c>
      <c r="J2" s="51" t="s">
        <v>609</v>
      </c>
      <c r="K2" s="51" t="s">
        <v>610</v>
      </c>
      <c r="L2" s="51" t="s">
        <v>621</v>
      </c>
      <c r="M2" s="51" t="s">
        <v>622</v>
      </c>
    </row>
    <row r="3" spans="2:28" x14ac:dyDescent="0.25">
      <c r="B3" s="69" t="s">
        <v>319</v>
      </c>
      <c r="C3">
        <f>SUMIF('Вставить отчет '!E:E,B3,'Вставить отчет '!H:H)</f>
        <v>489</v>
      </c>
      <c r="D3" s="48">
        <f>C3/(SUM($C$3:$C$750))</f>
        <v>0.11538461538461539</v>
      </c>
      <c r="E3" s="49">
        <f>D3</f>
        <v>0.11538461538461539</v>
      </c>
      <c r="F3" s="50" t="str">
        <f>_xlfn.IFS(E3&lt;80.5%,"A",AND(E3&gt;80.5%, E3&lt;95.5%),"B",E3&gt;95.5%,"C")</f>
        <v>A</v>
      </c>
      <c r="G3" t="str">
        <f>VLOOKUP(B:B,'Вставить отчет '!E:P,12,0)</f>
        <v>BPB-15-052-10</v>
      </c>
      <c r="I3" t="str">
        <f>MID(G:G,1,6)</f>
        <v>BPB-15</v>
      </c>
      <c r="J3" t="str">
        <f>VLOOKUP(I:I,Зона!A:B,2,0)</f>
        <v>A</v>
      </c>
      <c r="K3" t="str">
        <f>IF(F3=J3,"Нет","Да")</f>
        <v>Нет</v>
      </c>
      <c r="L3" t="e">
        <f>_xlfn.IFS(AND(J3="A", K3="Да"),1,AND(J3="B", K3="Да"),2,AND(J3="C", K3="Да"),3)</f>
        <v>#N/A</v>
      </c>
      <c r="M3">
        <f>_xlfn.IFS(AND(J3="A", K3="Нет"),1,AND(J3="B", K3="Нет"),2,AND(J3="C", K3="Нет"),3)</f>
        <v>1</v>
      </c>
    </row>
    <row r="4" spans="2:28" x14ac:dyDescent="0.25">
      <c r="B4" s="69" t="s">
        <v>18</v>
      </c>
      <c r="C4">
        <f>SUMIF('Вставить отчет '!E:E,B4,'Вставить отчет '!H:H)</f>
        <v>229</v>
      </c>
      <c r="D4" s="48">
        <f t="shared" ref="D4:D67" si="0">C4/(SUM($C$3:$C$750))</f>
        <v>5.4034922133081642E-2</v>
      </c>
      <c r="E4" s="49">
        <f>D4+E3</f>
        <v>0.16941953751769703</v>
      </c>
      <c r="F4" s="50" t="str">
        <f>_xlfn.IFS(E4&lt;80.5%,"A",AND(E4&gt;80.5%, E4&lt;95.5%),"B",E4&gt;95.5%,"C")</f>
        <v>A</v>
      </c>
      <c r="G4" t="str">
        <f>VLOOKUP(B:B,'Вставить отчет '!E:P,12,0)</f>
        <v>BPB-14-005-10</v>
      </c>
      <c r="I4" t="str">
        <f>MID(G:G,1,6)</f>
        <v>BPB-14</v>
      </c>
      <c r="J4" t="str">
        <f>VLOOKUP(I:I,Зона!A:B,2,0)</f>
        <v>A</v>
      </c>
      <c r="K4" t="str">
        <f>IF(F4=J4,"Нет","Да")</f>
        <v>Нет</v>
      </c>
      <c r="L4" t="e">
        <f>_xlfn.IFS(AND(J4="A", K4="Да"),1,AND(J4="B", K4="Да"),2,AND(J4="C", K4="Да"),3)</f>
        <v>#N/A</v>
      </c>
      <c r="M4">
        <f>_xlfn.IFS(AND(J4="A", K4="Нет"),1,AND(J4="B", K4="Нет"),2,AND(J4="C", K4="Нет"),3)</f>
        <v>1</v>
      </c>
    </row>
    <row r="5" spans="2:28" x14ac:dyDescent="0.25">
      <c r="B5" s="73" t="s">
        <v>18</v>
      </c>
      <c r="C5">
        <f>SUMIF('Вставить отчет '!E:E,B5,'Вставить отчет '!H:H)</f>
        <v>229</v>
      </c>
      <c r="D5" s="48">
        <f t="shared" si="0"/>
        <v>5.4034922133081642E-2</v>
      </c>
      <c r="E5" s="49">
        <f t="shared" ref="E5:E68" si="1">D5+E4</f>
        <v>0.22345445965077868</v>
      </c>
      <c r="F5" s="50" t="str">
        <f>_xlfn.IFS(E5&lt;80.5%,"A",AND(E5&gt;80.5%, E5&lt;95.5%),"B",E5&gt;95.5%,"C")</f>
        <v>A</v>
      </c>
      <c r="G5" t="str">
        <f>VLOOKUP(B:B,'Вставить отчет '!E:P,12,0)</f>
        <v>BPB-14-005-10</v>
      </c>
      <c r="I5" t="str">
        <f>MID(G:G,1,6)</f>
        <v>BPB-14</v>
      </c>
      <c r="J5" t="str">
        <f>VLOOKUP(I:I,Зона!A:B,2,0)</f>
        <v>A</v>
      </c>
      <c r="K5" t="str">
        <f>IF(F5=J5,"Нет","Да")</f>
        <v>Нет</v>
      </c>
      <c r="L5" t="e">
        <f>_xlfn.IFS(AND(J5="A", K5="Да"),1,AND(J5="B", K5="Да"),2,AND(J5="C", K5="Да"),3)</f>
        <v>#N/A</v>
      </c>
      <c r="M5">
        <f>_xlfn.IFS(AND(J5="A", K5="Нет"),1,AND(J5="B", K5="Нет"),2,AND(J5="C", K5="Нет"),3)</f>
        <v>1</v>
      </c>
      <c r="AA5" t="s">
        <v>337</v>
      </c>
      <c r="AB5" t="s">
        <v>608</v>
      </c>
    </row>
    <row r="6" spans="2:28" x14ac:dyDescent="0.25">
      <c r="B6" s="73" t="s">
        <v>44</v>
      </c>
      <c r="C6">
        <f>SUMIF('Вставить отчет '!E:E,B6,'Вставить отчет '!H:H)</f>
        <v>134</v>
      </c>
      <c r="D6" s="48">
        <f t="shared" si="0"/>
        <v>3.1618688060405853E-2</v>
      </c>
      <c r="E6" s="49">
        <f t="shared" si="1"/>
        <v>0.2550731477111845</v>
      </c>
      <c r="F6" s="50" t="str">
        <f>_xlfn.IFS(E6&lt;80.5%,"A",AND(E6&gt;80.5%, E6&lt;95.5%),"B",E6&gt;95.5%,"C")</f>
        <v>A</v>
      </c>
      <c r="G6" t="str">
        <f>VLOOKUP(B:B,'Вставить отчет '!E:P,12,0)</f>
        <v>BPB-13-017-10</v>
      </c>
      <c r="I6" t="str">
        <f>MID(G:G,1,6)</f>
        <v>BPB-13</v>
      </c>
      <c r="J6" t="str">
        <f>VLOOKUP(I:I,Зона!A:B,2,0)</f>
        <v>A</v>
      </c>
      <c r="K6" t="str">
        <f>IF(F6=J6,"Нет","Да")</f>
        <v>Нет</v>
      </c>
      <c r="L6" t="e">
        <f>_xlfn.IFS(AND(J6="A", K6="Да"),1,AND(J6="B", K6="Да"),2,AND(J6="C", K6="Да"),3)</f>
        <v>#N/A</v>
      </c>
      <c r="M6">
        <f>_xlfn.IFS(AND(J6="A", K6="Нет"),1,AND(J6="B", K6="Нет"),2,AND(J6="C", K6="Нет"),3)</f>
        <v>1</v>
      </c>
      <c r="AA6" t="s">
        <v>577</v>
      </c>
      <c r="AB6" t="s">
        <v>606</v>
      </c>
    </row>
    <row r="7" spans="2:28" x14ac:dyDescent="0.25">
      <c r="B7" s="69" t="s">
        <v>585</v>
      </c>
      <c r="C7">
        <f>SUMIF('Вставить отчет '!E:E,B7,'Вставить отчет '!H:H)</f>
        <v>133</v>
      </c>
      <c r="D7" s="48">
        <f t="shared" si="0"/>
        <v>3.1382727701746105E-2</v>
      </c>
      <c r="E7" s="49">
        <f t="shared" si="1"/>
        <v>0.28645587541293061</v>
      </c>
      <c r="F7" s="50" t="str">
        <f>_xlfn.IFS(E7&lt;80.5%,"A",AND(E7&gt;80.5%, E7&lt;95.5%),"B",E7&gt;95.5%,"C")</f>
        <v>A</v>
      </c>
      <c r="G7" t="str">
        <f>VLOOKUP(B:B,'Вставить отчет '!E:P,12,0)</f>
        <v>BPB-03-183-11</v>
      </c>
      <c r="I7" t="str">
        <f>MID(G:G,1,6)</f>
        <v>BPB-03</v>
      </c>
      <c r="J7" t="e">
        <f>VLOOKUP(I:I,Зона!A:B,2,0)</f>
        <v>#N/A</v>
      </c>
      <c r="K7" t="e">
        <f>IF(F7=J7,"Нет","Да")</f>
        <v>#N/A</v>
      </c>
      <c r="L7" t="e">
        <f>_xlfn.IFS(AND(J7="A", K7="Да"),1,AND(J7="B", K7="Да"),2,AND(J7="C", K7="Да"),3)</f>
        <v>#N/A</v>
      </c>
      <c r="M7" t="e">
        <f>_xlfn.IFS(AND(J7="A", K7="Нет"),1,AND(J7="B", K7="Нет"),2,AND(J7="C", K7="Нет"),3)</f>
        <v>#N/A</v>
      </c>
    </row>
    <row r="8" spans="2:28" x14ac:dyDescent="0.25">
      <c r="B8" s="69" t="s">
        <v>132</v>
      </c>
      <c r="C8">
        <f>SUMIF('Вставить отчет '!E:E,B8,'Вставить отчет '!H:H)</f>
        <v>116</v>
      </c>
      <c r="D8" s="48">
        <f t="shared" si="0"/>
        <v>2.737140160453044E-2</v>
      </c>
      <c r="E8" s="49">
        <f t="shared" si="1"/>
        <v>0.31382727701746105</v>
      </c>
      <c r="F8" s="50" t="str">
        <f>_xlfn.IFS(E8&lt;80.5%,"A",AND(E8&gt;80.5%, E8&lt;95.5%),"B",E8&gt;95.5%,"C")</f>
        <v>A</v>
      </c>
      <c r="G8" t="str">
        <f>VLOOKUP(B:B,'Вставить отчет '!E:P,12,0)</f>
        <v>BPB-13-011-10</v>
      </c>
      <c r="I8" t="str">
        <f>MID(G:G,1,6)</f>
        <v>BPB-13</v>
      </c>
      <c r="J8" t="str">
        <f>VLOOKUP(I:I,Зона!A:B,2,0)</f>
        <v>A</v>
      </c>
      <c r="K8" t="str">
        <f>IF(F8=J8,"Нет","Да")</f>
        <v>Нет</v>
      </c>
      <c r="L8" t="e">
        <f>_xlfn.IFS(AND(J8="A", K8="Да"),1,AND(J8="B", K8="Да"),2,AND(J8="C", K8="Да"),3)</f>
        <v>#N/A</v>
      </c>
      <c r="M8">
        <f>_xlfn.IFS(AND(J8="A", K8="Нет"),1,AND(J8="B", K8="Нет"),2,AND(J8="C", K8="Нет"),3)</f>
        <v>1</v>
      </c>
    </row>
    <row r="9" spans="2:28" x14ac:dyDescent="0.25">
      <c r="B9" s="73" t="s">
        <v>130</v>
      </c>
      <c r="C9">
        <f>SUMIF('Вставить отчет '!E:E,B9,'Вставить отчет '!H:H)</f>
        <v>110</v>
      </c>
      <c r="D9" s="48">
        <f t="shared" si="0"/>
        <v>2.5955639452571969E-2</v>
      </c>
      <c r="E9" s="49">
        <f t="shared" si="1"/>
        <v>0.339782916470033</v>
      </c>
      <c r="F9" s="50" t="str">
        <f>_xlfn.IFS(E9&lt;80.5%,"A",AND(E9&gt;80.5%, E9&lt;95.5%),"B",E9&gt;95.5%,"C")</f>
        <v>A</v>
      </c>
      <c r="G9" t="str">
        <f>VLOOKUP(B:B,'Вставить отчет '!E:P,12,0)</f>
        <v>BPB-15-029-10</v>
      </c>
      <c r="I9" t="str">
        <f>MID(G:G,1,6)</f>
        <v>BPB-15</v>
      </c>
      <c r="J9" t="str">
        <f>VLOOKUP(I:I,Зона!A:B,2,0)</f>
        <v>A</v>
      </c>
      <c r="K9" t="str">
        <f>IF(F9=J9,"Нет","Да")</f>
        <v>Нет</v>
      </c>
      <c r="L9" t="e">
        <f>_xlfn.IFS(AND(J9="A", K9="Да"),1,AND(J9="B", K9="Да"),2,AND(J9="C", K9="Да"),3)</f>
        <v>#N/A</v>
      </c>
      <c r="M9">
        <f>_xlfn.IFS(AND(J9="A", K9="Нет"),1,AND(J9="B", K9="Нет"),2,AND(J9="C", K9="Нет"),3)</f>
        <v>1</v>
      </c>
    </row>
    <row r="10" spans="2:28" x14ac:dyDescent="0.25">
      <c r="B10" s="69" t="s">
        <v>115</v>
      </c>
      <c r="C10">
        <f>SUMIF('Вставить отчет '!E:E,B10,'Вставить отчет '!H:H)</f>
        <v>107</v>
      </c>
      <c r="D10" s="48">
        <f t="shared" si="0"/>
        <v>2.5247758376592731E-2</v>
      </c>
      <c r="E10" s="49">
        <f t="shared" si="1"/>
        <v>0.36503067484662571</v>
      </c>
      <c r="F10" s="50" t="str">
        <f>_xlfn.IFS(E10&lt;80.5%,"A",AND(E10&gt;80.5%, E10&lt;95.5%),"B",E10&gt;95.5%,"C")</f>
        <v>A</v>
      </c>
      <c r="G10" t="str">
        <f>VLOOKUP(B:B,'Вставить отчет '!E:P,12,0)</f>
        <v>BPB-13-050-10</v>
      </c>
      <c r="I10" t="str">
        <f>MID(G:G,1,6)</f>
        <v>BPB-13</v>
      </c>
      <c r="J10" t="str">
        <f>VLOOKUP(I:I,Зона!A:B,2,0)</f>
        <v>A</v>
      </c>
      <c r="K10" t="str">
        <f>IF(F10=J10,"Нет","Да")</f>
        <v>Нет</v>
      </c>
      <c r="L10" t="e">
        <f>_xlfn.IFS(AND(J10="A", K10="Да"),1,AND(J10="B", K10="Да"),2,AND(J10="C", K10="Да"),3)</f>
        <v>#N/A</v>
      </c>
      <c r="M10">
        <f>_xlfn.IFS(AND(J10="A", K10="Нет"),1,AND(J10="B", K10="Нет"),2,AND(J10="C", K10="Нет"),3)</f>
        <v>1</v>
      </c>
    </row>
    <row r="11" spans="2:28" x14ac:dyDescent="0.25">
      <c r="B11" s="73" t="s">
        <v>117</v>
      </c>
      <c r="C11">
        <f>SUMIF('Вставить отчет '!E:E,B11,'Вставить отчет '!H:H)</f>
        <v>94</v>
      </c>
      <c r="D11" s="48">
        <f t="shared" si="0"/>
        <v>2.2180273714016045E-2</v>
      </c>
      <c r="E11" s="49">
        <f t="shared" si="1"/>
        <v>0.38721094856064175</v>
      </c>
      <c r="F11" s="50" t="str">
        <f>_xlfn.IFS(E11&lt;80.5%,"A",AND(E11&gt;80.5%, E11&lt;95.5%),"B",E11&gt;95.5%,"C")</f>
        <v>A</v>
      </c>
      <c r="G11" t="str">
        <f>VLOOKUP(B:B,'Вставить отчет '!E:P,12,0)</f>
        <v>BPB-14-014-10</v>
      </c>
      <c r="I11" t="str">
        <f>MID(G:G,1,6)</f>
        <v>BPB-14</v>
      </c>
      <c r="J11" t="str">
        <f>VLOOKUP(I:I,Зона!A:B,2,0)</f>
        <v>A</v>
      </c>
      <c r="K11" t="str">
        <f>IF(F11=J11,"Нет","Да")</f>
        <v>Нет</v>
      </c>
      <c r="L11" t="e">
        <f>_xlfn.IFS(AND(J11="A", K11="Да"),1,AND(J11="B", K11="Да"),2,AND(J11="C", K11="Да"),3)</f>
        <v>#N/A</v>
      </c>
      <c r="M11">
        <f>_xlfn.IFS(AND(J11="A", K11="Нет"),1,AND(J11="B", K11="Нет"),2,AND(J11="C", K11="Нет"),3)</f>
        <v>1</v>
      </c>
    </row>
    <row r="12" spans="2:28" x14ac:dyDescent="0.25">
      <c r="B12" s="73" t="s">
        <v>19</v>
      </c>
      <c r="C12">
        <f>SUMIF('Вставить отчет '!E:E,B12,'Вставить отчет '!H:H)</f>
        <v>92</v>
      </c>
      <c r="D12" s="48">
        <f t="shared" si="0"/>
        <v>2.1708352996696555E-2</v>
      </c>
      <c r="E12" s="49">
        <f t="shared" si="1"/>
        <v>0.4089193015573383</v>
      </c>
      <c r="F12" s="50" t="str">
        <f>_xlfn.IFS(E12&lt;80.5%,"A",AND(E12&gt;80.5%, E12&lt;95.5%),"B",E12&gt;95.5%,"C")</f>
        <v>A</v>
      </c>
      <c r="G12" t="str">
        <f>VLOOKUP(B:B,'Вставить отчет '!E:P,12,0)</f>
        <v>BPB-14-028-10</v>
      </c>
      <c r="I12" t="str">
        <f>MID(G:G,1,6)</f>
        <v>BPB-14</v>
      </c>
      <c r="J12" t="str">
        <f>VLOOKUP(I:I,Зона!A:B,2,0)</f>
        <v>A</v>
      </c>
      <c r="K12" t="str">
        <f>IF(F12=J12,"Нет","Да")</f>
        <v>Нет</v>
      </c>
      <c r="L12" t="e">
        <f>_xlfn.IFS(AND(J12="A", K12="Да"),1,AND(J12="B", K12="Да"),2,AND(J12="C", K12="Да"),3)</f>
        <v>#N/A</v>
      </c>
      <c r="M12">
        <f>_xlfn.IFS(AND(J12="A", K12="Нет"),1,AND(J12="B", K12="Нет"),2,AND(J12="C", K12="Нет"),3)</f>
        <v>1</v>
      </c>
      <c r="AA12" t="s">
        <v>576</v>
      </c>
      <c r="AB12" t="s">
        <v>606</v>
      </c>
    </row>
    <row r="13" spans="2:28" x14ac:dyDescent="0.25">
      <c r="B13" s="69" t="s">
        <v>233</v>
      </c>
      <c r="C13">
        <f>SUMIF('Вставить отчет '!E:E,B13,'Вставить отчет '!H:H)</f>
        <v>88</v>
      </c>
      <c r="D13" s="48">
        <f t="shared" si="0"/>
        <v>2.0764511562057573E-2</v>
      </c>
      <c r="E13" s="49">
        <f t="shared" si="1"/>
        <v>0.42968381311939585</v>
      </c>
      <c r="F13" s="50" t="str">
        <f>_xlfn.IFS(E13&lt;80.5%,"A",AND(E13&gt;80.5%, E13&lt;95.5%),"B",E13&gt;95.5%,"C")</f>
        <v>A</v>
      </c>
      <c r="G13" t="str">
        <f>VLOOKUP(B:B,'Вставить отчет '!E:P,12,0)</f>
        <v>BPB-03-150-12</v>
      </c>
      <c r="I13" t="str">
        <f>MID(G:G,1,6)</f>
        <v>BPB-03</v>
      </c>
      <c r="J13" t="e">
        <f>VLOOKUP(I:I,Зона!A:B,2,0)</f>
        <v>#N/A</v>
      </c>
      <c r="K13" t="e">
        <f>IF(F13=J13,"Нет","Да")</f>
        <v>#N/A</v>
      </c>
      <c r="L13" t="e">
        <f>_xlfn.IFS(AND(J13="A", K13="Да"),1,AND(J13="B", K13="Да"),2,AND(J13="C", K13="Да"),3)</f>
        <v>#N/A</v>
      </c>
      <c r="M13" t="e">
        <f>_xlfn.IFS(AND(J13="A", K13="Нет"),1,AND(J13="B", K13="Нет"),2,AND(J13="C", K13="Нет"),3)</f>
        <v>#N/A</v>
      </c>
    </row>
    <row r="14" spans="2:28" x14ac:dyDescent="0.25">
      <c r="B14" s="73" t="s">
        <v>171</v>
      </c>
      <c r="C14">
        <f>SUMIF('Вставить отчет '!E:E,B14,'Вставить отчет '!H:H)</f>
        <v>86</v>
      </c>
      <c r="D14" s="48">
        <f t="shared" si="0"/>
        <v>2.0292590844738084E-2</v>
      </c>
      <c r="E14" s="49">
        <f t="shared" si="1"/>
        <v>0.44997640396413396</v>
      </c>
      <c r="F14" s="50" t="str">
        <f>_xlfn.IFS(E14&lt;80.5%,"A",AND(E14&gt;80.5%, E14&lt;95.5%),"B",E14&gt;95.5%,"C")</f>
        <v>A</v>
      </c>
      <c r="G14" t="str">
        <f>VLOOKUP(B:B,'Вставить отчет '!E:P,12,0)</f>
        <v>BPB-03-074-10</v>
      </c>
      <c r="I14" t="str">
        <f>MID(G:G,1,6)</f>
        <v>BPB-03</v>
      </c>
      <c r="J14" t="e">
        <f>VLOOKUP(I:I,Зона!A:B,2,0)</f>
        <v>#N/A</v>
      </c>
      <c r="K14" t="e">
        <f>IF(F14=J14,"Нет","Да")</f>
        <v>#N/A</v>
      </c>
      <c r="L14" t="e">
        <f>_xlfn.IFS(AND(J14="A", K14="Да"),1,AND(J14="B", K14="Да"),2,AND(J14="C", K14="Да"),3)</f>
        <v>#N/A</v>
      </c>
      <c r="M14" t="e">
        <f>_xlfn.IFS(AND(J14="A", K14="Нет"),1,AND(J14="B", K14="Нет"),2,AND(J14="C", K14="Нет"),3)</f>
        <v>#N/A</v>
      </c>
    </row>
    <row r="15" spans="2:28" x14ac:dyDescent="0.25">
      <c r="B15" s="73" t="s">
        <v>180</v>
      </c>
      <c r="C15">
        <f>SUMIF('Вставить отчет '!E:E,B15,'Вставить отчет '!H:H)</f>
        <v>71</v>
      </c>
      <c r="D15" s="48">
        <f t="shared" si="0"/>
        <v>1.6753185464841905E-2</v>
      </c>
      <c r="E15" s="49">
        <f t="shared" si="1"/>
        <v>0.46672958942897586</v>
      </c>
      <c r="F15" s="50" t="str">
        <f>_xlfn.IFS(E15&lt;80.5%,"A",AND(E15&gt;80.5%, E15&lt;95.5%),"B",E15&gt;95.5%,"C")</f>
        <v>A</v>
      </c>
      <c r="G15" t="str">
        <f>VLOOKUP(B:B,'Вставить отчет '!E:P,12,0)</f>
        <v>BPB-02-049-10</v>
      </c>
      <c r="I15" t="str">
        <f>MID(G:G,1,6)</f>
        <v>BPB-02</v>
      </c>
      <c r="J15" t="e">
        <f>VLOOKUP(I:I,Зона!A:B,2,0)</f>
        <v>#N/A</v>
      </c>
      <c r="K15" t="e">
        <f>IF(F15=J15,"Нет","Да")</f>
        <v>#N/A</v>
      </c>
      <c r="L15" t="e">
        <f>_xlfn.IFS(AND(J15="A", K15="Да"),1,AND(J15="B", K15="Да"),2,AND(J15="C", K15="Да"),3)</f>
        <v>#N/A</v>
      </c>
      <c r="M15" t="e">
        <f>_xlfn.IFS(AND(J15="A", K15="Нет"),1,AND(J15="B", K15="Нет"),2,AND(J15="C", K15="Нет"),3)</f>
        <v>#N/A</v>
      </c>
    </row>
    <row r="16" spans="2:28" x14ac:dyDescent="0.25">
      <c r="B16" s="73" t="s">
        <v>588</v>
      </c>
      <c r="C16">
        <f>SUMIF('Вставить отчет '!E:E,B16,'Вставить отчет '!H:H)</f>
        <v>67</v>
      </c>
      <c r="D16" s="48">
        <f t="shared" si="0"/>
        <v>1.5809344030202926E-2</v>
      </c>
      <c r="E16" s="49">
        <f t="shared" si="1"/>
        <v>0.48253893345917875</v>
      </c>
      <c r="F16" s="50" t="str">
        <f>_xlfn.IFS(E16&lt;80.5%,"A",AND(E16&gt;80.5%, E16&lt;95.5%),"B",E16&gt;95.5%,"C")</f>
        <v>A</v>
      </c>
      <c r="G16" t="str">
        <f>VLOOKUP(B:B,'Вставить отчет '!E:P,12,0)</f>
        <v>BPB-13-020-10</v>
      </c>
      <c r="I16" t="str">
        <f>MID(G:G,1,6)</f>
        <v>BPB-13</v>
      </c>
      <c r="J16" t="str">
        <f>VLOOKUP(I:I,Зона!A:B,2,0)</f>
        <v>A</v>
      </c>
      <c r="K16" t="str">
        <f>IF(F16=J16,"Нет","Да")</f>
        <v>Нет</v>
      </c>
      <c r="L16" t="e">
        <f>_xlfn.IFS(AND(J16="A", K16="Да"),1,AND(J16="B", K16="Да"),2,AND(J16="C", K16="Да"),3)</f>
        <v>#N/A</v>
      </c>
      <c r="M16">
        <f>_xlfn.IFS(AND(J16="A", K16="Нет"),1,AND(J16="B", K16="Нет"),2,AND(J16="C", K16="Нет"),3)</f>
        <v>1</v>
      </c>
    </row>
    <row r="17" spans="2:28" x14ac:dyDescent="0.25">
      <c r="B17" s="69" t="s">
        <v>142</v>
      </c>
      <c r="C17">
        <f>SUMIF('Вставить отчет '!E:E,B17,'Вставить отчет '!H:H)</f>
        <v>53</v>
      </c>
      <c r="D17" s="48">
        <f t="shared" si="0"/>
        <v>1.2505899008966493E-2</v>
      </c>
      <c r="E17" s="49">
        <f t="shared" si="1"/>
        <v>0.49504483246814524</v>
      </c>
      <c r="F17" s="50" t="str">
        <f>_xlfn.IFS(E17&lt;80.5%,"A",AND(E17&gt;80.5%, E17&lt;95.5%),"B",E17&gt;95.5%,"C")</f>
        <v>A</v>
      </c>
      <c r="G17" t="str">
        <f>VLOOKUP(B:B,'Вставить отчет '!E:P,12,0)</f>
        <v>BPB-15-023-10</v>
      </c>
      <c r="I17" t="str">
        <f>MID(G:G,1,6)</f>
        <v>BPB-15</v>
      </c>
      <c r="J17" t="str">
        <f>VLOOKUP(I:I,Зона!A:B,2,0)</f>
        <v>A</v>
      </c>
      <c r="K17" t="str">
        <f>IF(F17=J17,"Нет","Да")</f>
        <v>Нет</v>
      </c>
      <c r="L17" t="e">
        <f>_xlfn.IFS(AND(J17="A", K17="Да"),1,AND(J17="B", K17="Да"),2,AND(J17="C", K17="Да"),3)</f>
        <v>#N/A</v>
      </c>
      <c r="M17">
        <f>_xlfn.IFS(AND(J17="A", K17="Нет"),1,AND(J17="B", K17="Нет"),2,AND(J17="C", K17="Нет"),3)</f>
        <v>1</v>
      </c>
    </row>
    <row r="18" spans="2:28" x14ac:dyDescent="0.25">
      <c r="B18" s="73" t="s">
        <v>77</v>
      </c>
      <c r="C18">
        <f>SUMIF('Вставить отчет '!E:E,B18,'Вставить отчет '!H:H)</f>
        <v>50</v>
      </c>
      <c r="D18" s="48">
        <f t="shared" si="0"/>
        <v>1.1798017932987258E-2</v>
      </c>
      <c r="E18" s="49">
        <f t="shared" si="1"/>
        <v>0.50684285040113253</v>
      </c>
      <c r="F18" s="50" t="str">
        <f>_xlfn.IFS(E18&lt;80.5%,"A",AND(E18&gt;80.5%, E18&lt;95.5%),"B",E18&gt;95.5%,"C")</f>
        <v>A</v>
      </c>
      <c r="G18" t="str">
        <f>VLOOKUP(B:B,'Вставить отчет '!E:P,12,0)</f>
        <v>BPB-14-027-10</v>
      </c>
      <c r="I18" t="str">
        <f>MID(G:G,1,6)</f>
        <v>BPB-14</v>
      </c>
      <c r="J18" t="str">
        <f>VLOOKUP(I:I,Зона!A:B,2,0)</f>
        <v>A</v>
      </c>
      <c r="K18" t="str">
        <f>IF(F18=J18,"Нет","Да")</f>
        <v>Нет</v>
      </c>
      <c r="L18" t="e">
        <f>_xlfn.IFS(AND(J18="A", K18="Да"),1,AND(J18="B", K18="Да"),2,AND(J18="C", K18="Да"),3)</f>
        <v>#N/A</v>
      </c>
      <c r="M18">
        <f>_xlfn.IFS(AND(J18="A", K18="Нет"),1,AND(J18="B", K18="Нет"),2,AND(J18="C", K18="Нет"),3)</f>
        <v>1</v>
      </c>
    </row>
    <row r="19" spans="2:28" x14ac:dyDescent="0.25">
      <c r="B19" s="73" t="s">
        <v>154</v>
      </c>
      <c r="C19">
        <f>SUMIF('Вставить отчет '!E:E,B19,'Вставить отчет '!H:H)</f>
        <v>48</v>
      </c>
      <c r="D19" s="48">
        <f t="shared" si="0"/>
        <v>1.1326097215667769E-2</v>
      </c>
      <c r="E19" s="49">
        <f t="shared" si="1"/>
        <v>0.51816894761680032</v>
      </c>
      <c r="F19" s="50" t="str">
        <f>_xlfn.IFS(E19&lt;80.5%,"A",AND(E19&gt;80.5%, E19&lt;95.5%),"B",E19&gt;95.5%,"C")</f>
        <v>A</v>
      </c>
      <c r="G19" t="str">
        <f>VLOOKUP(B:B,'Вставить отчет '!E:P,12,0)</f>
        <v>BPB-15-030-10</v>
      </c>
      <c r="I19" t="str">
        <f>MID(G:G,1,6)</f>
        <v>BPB-15</v>
      </c>
      <c r="J19" t="str">
        <f>VLOOKUP(I:I,Зона!A:B,2,0)</f>
        <v>A</v>
      </c>
      <c r="K19" t="str">
        <f>IF(F19=J19,"Нет","Да")</f>
        <v>Нет</v>
      </c>
      <c r="L19" t="e">
        <f>_xlfn.IFS(AND(J19="A", K19="Да"),1,AND(J19="B", K19="Да"),2,AND(J19="C", K19="Да"),3)</f>
        <v>#N/A</v>
      </c>
      <c r="M19">
        <f>_xlfn.IFS(AND(J19="A", K19="Нет"),1,AND(J19="B", K19="Нет"),2,AND(J19="C", K19="Нет"),3)</f>
        <v>1</v>
      </c>
    </row>
    <row r="20" spans="2:28" x14ac:dyDescent="0.25">
      <c r="B20" s="73" t="s">
        <v>83</v>
      </c>
      <c r="C20">
        <f>SUMIF('Вставить отчет '!E:E,B20,'Вставить отчет '!H:H)</f>
        <v>46</v>
      </c>
      <c r="D20" s="48">
        <f t="shared" si="0"/>
        <v>1.0854176498348278E-2</v>
      </c>
      <c r="E20" s="49">
        <f t="shared" si="1"/>
        <v>0.52902312411514862</v>
      </c>
      <c r="F20" s="50" t="str">
        <f>_xlfn.IFS(E20&lt;80.5%,"A",AND(E20&gt;80.5%, E20&lt;95.5%),"B",E20&gt;95.5%,"C")</f>
        <v>A</v>
      </c>
      <c r="G20" t="str">
        <f>VLOOKUP(B:B,'Вставить отчет '!E:P,12,0)</f>
        <v>BPB-13-009-10</v>
      </c>
      <c r="I20" t="str">
        <f>MID(G:G,1,6)</f>
        <v>BPB-13</v>
      </c>
      <c r="J20" t="str">
        <f>VLOOKUP(I:I,Зона!A:B,2,0)</f>
        <v>A</v>
      </c>
      <c r="K20" t="str">
        <f>IF(F20=J20,"Нет","Да")</f>
        <v>Нет</v>
      </c>
      <c r="L20" t="e">
        <f>_xlfn.IFS(AND(J20="A", K20="Да"),1,AND(J20="B", K20="Да"),2,AND(J20="C", K20="Да"),3)</f>
        <v>#N/A</v>
      </c>
      <c r="M20">
        <f>_xlfn.IFS(AND(J20="A", K20="Нет"),1,AND(J20="B", K20="Нет"),2,AND(J20="C", K20="Нет"),3)</f>
        <v>1</v>
      </c>
    </row>
    <row r="21" spans="2:28" x14ac:dyDescent="0.25">
      <c r="B21" s="69" t="s">
        <v>62</v>
      </c>
      <c r="C21">
        <f>SUMIF('Вставить отчет '!E:E,B21,'Вставить отчет '!H:H)</f>
        <v>41</v>
      </c>
      <c r="D21" s="48">
        <f t="shared" si="0"/>
        <v>9.6743747050495512E-3</v>
      </c>
      <c r="E21" s="49">
        <f t="shared" si="1"/>
        <v>0.53869749882019813</v>
      </c>
      <c r="F21" s="50" t="str">
        <f>_xlfn.IFS(E21&lt;80.5%,"A",AND(E21&gt;80.5%, E21&lt;95.5%),"B",E21&gt;95.5%,"C")</f>
        <v>A</v>
      </c>
      <c r="G21" t="str">
        <f>VLOOKUP(B:B,'Вставить отчет '!E:P,12,0)</f>
        <v>BPB-14-007-10</v>
      </c>
      <c r="I21" t="str">
        <f>MID(G:G,1,6)</f>
        <v>BPB-14</v>
      </c>
      <c r="J21" t="str">
        <f>VLOOKUP(I:I,Зона!A:B,2,0)</f>
        <v>A</v>
      </c>
      <c r="K21" t="str">
        <f>IF(F21=J21,"Нет","Да")</f>
        <v>Нет</v>
      </c>
      <c r="L21" t="e">
        <f>_xlfn.IFS(AND(J21="A", K21="Да"),1,AND(J21="B", K21="Да"),2,AND(J21="C", K21="Да"),3)</f>
        <v>#N/A</v>
      </c>
      <c r="M21">
        <f>_xlfn.IFS(AND(J21="A", K21="Нет"),1,AND(J21="B", K21="Нет"),2,AND(J21="C", K21="Нет"),3)</f>
        <v>1</v>
      </c>
    </row>
    <row r="22" spans="2:28" x14ac:dyDescent="0.25">
      <c r="B22" s="69" t="s">
        <v>21</v>
      </c>
      <c r="C22">
        <f>SUMIF('Вставить отчет '!E:E,B22,'Вставить отчет '!H:H)</f>
        <v>40</v>
      </c>
      <c r="D22" s="48">
        <f t="shared" si="0"/>
        <v>9.4384143463898066E-3</v>
      </c>
      <c r="E22" s="49">
        <f t="shared" si="1"/>
        <v>0.54813591316658794</v>
      </c>
      <c r="F22" s="50" t="str">
        <f>_xlfn.IFS(E22&lt;80.5%,"A",AND(E22&gt;80.5%, E22&lt;95.5%),"B",E22&gt;95.5%,"C")</f>
        <v>A</v>
      </c>
      <c r="G22" t="str">
        <f>VLOOKUP(B:B,'Вставить отчет '!E:P,12,0)</f>
        <v>BPB-13-007-10</v>
      </c>
      <c r="I22" t="str">
        <f>MID(G:G,1,6)</f>
        <v>BPB-13</v>
      </c>
      <c r="J22" t="str">
        <f>VLOOKUP(I:I,Зона!A:B,2,0)</f>
        <v>A</v>
      </c>
      <c r="K22" t="str">
        <f>IF(F22=J22,"Нет","Да")</f>
        <v>Нет</v>
      </c>
      <c r="L22" t="e">
        <f>_xlfn.IFS(AND(J22="A", K22="Да"),1,AND(J22="B", K22="Да"),2,AND(J22="C", K22="Да"),3)</f>
        <v>#N/A</v>
      </c>
      <c r="M22">
        <f>_xlfn.IFS(AND(J22="A", K22="Нет"),1,AND(J22="B", K22="Нет"),2,AND(J22="C", K22="Нет"),3)</f>
        <v>1</v>
      </c>
    </row>
    <row r="23" spans="2:28" x14ac:dyDescent="0.25">
      <c r="B23" s="69" t="s">
        <v>773</v>
      </c>
      <c r="C23">
        <f>SUMIF('Вставить отчет '!E:E,B23,'Вставить отчет '!H:H)</f>
        <v>40</v>
      </c>
      <c r="D23" s="48">
        <f t="shared" si="0"/>
        <v>9.4384143463898066E-3</v>
      </c>
      <c r="E23" s="49">
        <f t="shared" si="1"/>
        <v>0.55757432751297775</v>
      </c>
      <c r="F23" s="50" t="str">
        <f>_xlfn.IFS(E23&lt;80.5%,"A",AND(E23&gt;80.5%, E23&lt;95.5%),"B",E23&gt;95.5%,"C")</f>
        <v>A</v>
      </c>
      <c r="G23" t="str">
        <f>VLOOKUP(B:B,'Вставить отчет '!E:P,12,0)</f>
        <v>BPB-03-121-11</v>
      </c>
      <c r="I23" t="str">
        <f>MID(G:G,1,6)</f>
        <v>BPB-03</v>
      </c>
      <c r="J23" t="e">
        <f>VLOOKUP(I:I,Зона!A:B,2,0)</f>
        <v>#N/A</v>
      </c>
      <c r="K23" t="e">
        <f>IF(F23=J23,"Нет","Да")</f>
        <v>#N/A</v>
      </c>
      <c r="L23" t="e">
        <f>_xlfn.IFS(AND(J23="A", K23="Да"),1,AND(J23="B", K23="Да"),2,AND(J23="C", K23="Да"),3)</f>
        <v>#N/A</v>
      </c>
      <c r="M23" t="e">
        <f>_xlfn.IFS(AND(J23="A", K23="Нет"),1,AND(J23="B", K23="Нет"),2,AND(J23="C", K23="Нет"),3)</f>
        <v>#N/A</v>
      </c>
    </row>
    <row r="24" spans="2:28" x14ac:dyDescent="0.25">
      <c r="B24" s="73" t="s">
        <v>39</v>
      </c>
      <c r="C24">
        <f>SUMIF('Вставить отчет '!E:E,B24,'Вставить отчет '!H:H)</f>
        <v>38</v>
      </c>
      <c r="D24" s="48">
        <f t="shared" si="0"/>
        <v>8.9664936290703157E-3</v>
      </c>
      <c r="E24" s="49">
        <f t="shared" si="1"/>
        <v>0.56654082114204807</v>
      </c>
      <c r="F24" s="50" t="str">
        <f>_xlfn.IFS(E24&lt;80.5%,"A",AND(E24&gt;80.5%, E24&lt;95.5%),"B",E24&gt;95.5%,"C")</f>
        <v>A</v>
      </c>
      <c r="G24" t="str">
        <f>VLOOKUP(B:B,'Вставить отчет '!E:P,12,0)</f>
        <v>BPB-13-041-10</v>
      </c>
      <c r="I24" t="str">
        <f>MID(G:G,1,6)</f>
        <v>BPB-13</v>
      </c>
      <c r="J24" t="str">
        <f>VLOOKUP(I:I,Зона!A:B,2,0)</f>
        <v>A</v>
      </c>
      <c r="K24" t="str">
        <f>IF(F24=J24,"Нет","Да")</f>
        <v>Нет</v>
      </c>
      <c r="L24" t="e">
        <f>_xlfn.IFS(AND(J24="A", K24="Да"),1,AND(J24="B", K24="Да"),2,AND(J24="C", K24="Да"),3)</f>
        <v>#N/A</v>
      </c>
      <c r="M24">
        <f>_xlfn.IFS(AND(J24="A", K24="Нет"),1,AND(J24="B", K24="Нет"),2,AND(J24="C", K24="Нет"),3)</f>
        <v>1</v>
      </c>
    </row>
    <row r="25" spans="2:28" x14ac:dyDescent="0.25">
      <c r="B25" s="69" t="s">
        <v>33</v>
      </c>
      <c r="C25">
        <f>SUMIF('Вставить отчет '!E:E,B25,'Вставить отчет '!H:H)</f>
        <v>38</v>
      </c>
      <c r="D25" s="48">
        <f t="shared" si="0"/>
        <v>8.9664936290703157E-3</v>
      </c>
      <c r="E25" s="49">
        <f t="shared" si="1"/>
        <v>0.57550731477111838</v>
      </c>
      <c r="F25" s="50" t="str">
        <f>_xlfn.IFS(E25&lt;80.5%,"A",AND(E25&gt;80.5%, E25&lt;95.5%),"B",E25&gt;95.5%,"C")</f>
        <v>A</v>
      </c>
      <c r="G25" t="str">
        <f>VLOOKUP(B:B,'Вставить отчет '!E:P,12,0)</f>
        <v>BPB-13-074-10</v>
      </c>
      <c r="I25" t="str">
        <f>MID(G:G,1,6)</f>
        <v>BPB-13</v>
      </c>
      <c r="J25" t="str">
        <f>VLOOKUP(I:I,Зона!A:B,2,0)</f>
        <v>A</v>
      </c>
      <c r="K25" t="str">
        <f>IF(F25=J25,"Нет","Да")</f>
        <v>Нет</v>
      </c>
      <c r="L25" t="e">
        <f>_xlfn.IFS(AND(J25="A", K25="Да"),1,AND(J25="B", K25="Да"),2,AND(J25="C", K25="Да"),3)</f>
        <v>#N/A</v>
      </c>
      <c r="M25">
        <f>_xlfn.IFS(AND(J25="A", K25="Нет"),1,AND(J25="B", K25="Нет"),2,AND(J25="C", K25="Нет"),3)</f>
        <v>1</v>
      </c>
    </row>
    <row r="26" spans="2:28" x14ac:dyDescent="0.25">
      <c r="B26" s="73" t="s">
        <v>72</v>
      </c>
      <c r="C26">
        <f>SUMIF('Вставить отчет '!E:E,B26,'Вставить отчет '!H:H)</f>
        <v>37</v>
      </c>
      <c r="D26" s="48">
        <f t="shared" si="0"/>
        <v>8.7305332704105711E-3</v>
      </c>
      <c r="E26" s="49">
        <f t="shared" si="1"/>
        <v>0.58423784804152901</v>
      </c>
      <c r="F26" s="50" t="str">
        <f>_xlfn.IFS(E26&lt;80.5%,"A",AND(E26&gt;80.5%, E26&lt;95.5%),"B",E26&gt;95.5%,"C")</f>
        <v>A</v>
      </c>
      <c r="G26" t="str">
        <f>VLOOKUP(B:B,'Вставить отчет '!E:P,12,0)</f>
        <v>BPB-13-028-10</v>
      </c>
      <c r="I26" t="str">
        <f>MID(G:G,1,6)</f>
        <v>BPB-13</v>
      </c>
      <c r="J26" t="str">
        <f>VLOOKUP(I:I,Зона!A:B,2,0)</f>
        <v>A</v>
      </c>
      <c r="K26" t="str">
        <f>IF(F26=J26,"Нет","Да")</f>
        <v>Нет</v>
      </c>
      <c r="L26" t="e">
        <f>_xlfn.IFS(AND(J26="A", K26="Да"),1,AND(J26="B", K26="Да"),2,AND(J26="C", K26="Да"),3)</f>
        <v>#N/A</v>
      </c>
      <c r="M26">
        <f>_xlfn.IFS(AND(J26="A", K26="Нет"),1,AND(J26="B", K26="Нет"),2,AND(J26="C", K26="Нет"),3)</f>
        <v>1</v>
      </c>
    </row>
    <row r="27" spans="2:28" x14ac:dyDescent="0.25">
      <c r="B27" s="69" t="s">
        <v>67</v>
      </c>
      <c r="C27">
        <f>SUMIF('Вставить отчет '!E:E,B27,'Вставить отчет '!H:H)</f>
        <v>34</v>
      </c>
      <c r="D27" s="48">
        <f t="shared" si="0"/>
        <v>8.0226521944313355E-3</v>
      </c>
      <c r="E27" s="49">
        <f t="shared" si="1"/>
        <v>0.59226050023596033</v>
      </c>
      <c r="F27" s="50" t="str">
        <f>_xlfn.IFS(E27&lt;80.5%,"A",AND(E27&gt;80.5%, E27&lt;95.5%),"B",E27&gt;95.5%,"C")</f>
        <v>A</v>
      </c>
      <c r="G27" t="str">
        <f>VLOOKUP(B:B,'Вставить отчет '!E:P,12,0)</f>
        <v>BPB-15-010-10</v>
      </c>
      <c r="I27" t="str">
        <f>MID(G:G,1,6)</f>
        <v>BPB-15</v>
      </c>
      <c r="J27" t="str">
        <f>VLOOKUP(I:I,Зона!A:B,2,0)</f>
        <v>A</v>
      </c>
      <c r="K27" t="str">
        <f>IF(F27=J27,"Нет","Да")</f>
        <v>Нет</v>
      </c>
      <c r="L27" t="e">
        <f>_xlfn.IFS(AND(J27="A", K27="Да"),1,AND(J27="B", K27="Да"),2,AND(J27="C", K27="Да"),3)</f>
        <v>#N/A</v>
      </c>
      <c r="M27">
        <f>_xlfn.IFS(AND(J27="A", K27="Нет"),1,AND(J27="B", K27="Нет"),2,AND(J27="C", K27="Нет"),3)</f>
        <v>1</v>
      </c>
      <c r="AA27" t="s">
        <v>575</v>
      </c>
      <c r="AB27" t="s">
        <v>606</v>
      </c>
    </row>
    <row r="28" spans="2:28" x14ac:dyDescent="0.25">
      <c r="B28" s="73" t="s">
        <v>143</v>
      </c>
      <c r="C28">
        <f>SUMIF('Вставить отчет '!E:E,B28,'Вставить отчет '!H:H)</f>
        <v>34</v>
      </c>
      <c r="D28" s="48">
        <f t="shared" si="0"/>
        <v>8.0226521944313355E-3</v>
      </c>
      <c r="E28" s="49">
        <f t="shared" si="1"/>
        <v>0.60028315243039165</v>
      </c>
      <c r="F28" s="50" t="str">
        <f>_xlfn.IFS(E28&lt;80.5%,"A",AND(E28&gt;80.5%, E28&lt;95.5%),"B",E28&gt;95.5%,"C")</f>
        <v>A</v>
      </c>
      <c r="G28" t="str">
        <f>VLOOKUP(B:B,'Вставить отчет '!E:P,12,0)</f>
        <v>BPB-14-021-10</v>
      </c>
      <c r="I28" t="str">
        <f>MID(G:G,1,6)</f>
        <v>BPB-14</v>
      </c>
      <c r="J28" t="str">
        <f>VLOOKUP(I:I,Зона!A:B,2,0)</f>
        <v>A</v>
      </c>
      <c r="K28" t="str">
        <f>IF(F28=J28,"Нет","Да")</f>
        <v>Нет</v>
      </c>
      <c r="L28" t="e">
        <f>_xlfn.IFS(AND(J28="A", K28="Да"),1,AND(J28="B", K28="Да"),2,AND(J28="C", K28="Да"),3)</f>
        <v>#N/A</v>
      </c>
      <c r="M28">
        <f>_xlfn.IFS(AND(J28="A", K28="Нет"),1,AND(J28="B", K28="Нет"),2,AND(J28="C", K28="Нет"),3)</f>
        <v>1</v>
      </c>
    </row>
    <row r="29" spans="2:28" x14ac:dyDescent="0.25">
      <c r="B29" s="69" t="s">
        <v>25</v>
      </c>
      <c r="C29">
        <f>SUMIF('Вставить отчет '!E:E,B29,'Вставить отчет '!H:H)</f>
        <v>34</v>
      </c>
      <c r="D29" s="48">
        <f t="shared" si="0"/>
        <v>8.0226521944313355E-3</v>
      </c>
      <c r="E29" s="49">
        <f t="shared" si="1"/>
        <v>0.60830580462482298</v>
      </c>
      <c r="F29" s="50" t="str">
        <f>_xlfn.IFS(E29&lt;80.5%,"A",AND(E29&gt;80.5%, E29&lt;95.5%),"B",E29&gt;95.5%,"C")</f>
        <v>A</v>
      </c>
      <c r="G29" t="str">
        <f>VLOOKUP(B:B,'Вставить отчет '!E:P,12,0)</f>
        <v>BPB-02-050-10</v>
      </c>
      <c r="I29" t="str">
        <f>MID(G:G,1,6)</f>
        <v>BPB-02</v>
      </c>
      <c r="J29" t="e">
        <f>VLOOKUP(I:I,Зона!A:B,2,0)</f>
        <v>#N/A</v>
      </c>
      <c r="K29" t="e">
        <f>IF(F29=J29,"Нет","Да")</f>
        <v>#N/A</v>
      </c>
      <c r="L29" t="e">
        <f>_xlfn.IFS(AND(J29="A", K29="Да"),1,AND(J29="B", K29="Да"),2,AND(J29="C", K29="Да"),3)</f>
        <v>#N/A</v>
      </c>
      <c r="M29" t="e">
        <f>_xlfn.IFS(AND(J29="A", K29="Нет"),1,AND(J29="B", K29="Нет"),2,AND(J29="C", K29="Нет"),3)</f>
        <v>#N/A</v>
      </c>
    </row>
    <row r="30" spans="2:28" x14ac:dyDescent="0.25">
      <c r="B30" s="73" t="s">
        <v>23</v>
      </c>
      <c r="C30">
        <f>SUMIF('Вставить отчет '!E:E,B30,'Вставить отчет '!H:H)</f>
        <v>32</v>
      </c>
      <c r="D30" s="48">
        <f t="shared" si="0"/>
        <v>7.5507314771118455E-3</v>
      </c>
      <c r="E30" s="49">
        <f t="shared" si="1"/>
        <v>0.6158565361019348</v>
      </c>
      <c r="F30" s="50" t="str">
        <f>_xlfn.IFS(E30&lt;80.5%,"A",AND(E30&gt;80.5%, E30&lt;95.5%),"B",E30&gt;95.5%,"C")</f>
        <v>A</v>
      </c>
      <c r="G30" t="str">
        <f>VLOOKUP(B:B,'Вставить отчет '!E:P,12,0)</f>
        <v>BPB-14-049-10</v>
      </c>
      <c r="I30" t="str">
        <f>MID(G:G,1,6)</f>
        <v>BPB-14</v>
      </c>
      <c r="J30" t="str">
        <f>VLOOKUP(I:I,Зона!A:B,2,0)</f>
        <v>A</v>
      </c>
      <c r="K30" t="str">
        <f>IF(F30=J30,"Нет","Да")</f>
        <v>Нет</v>
      </c>
      <c r="L30" t="e">
        <f>_xlfn.IFS(AND(J30="A", K30="Да"),1,AND(J30="B", K30="Да"),2,AND(J30="C", K30="Да"),3)</f>
        <v>#N/A</v>
      </c>
      <c r="M30">
        <f>_xlfn.IFS(AND(J30="A", K30="Нет"),1,AND(J30="B", K30="Нет"),2,AND(J30="C", K30="Нет"),3)</f>
        <v>1</v>
      </c>
    </row>
    <row r="31" spans="2:28" x14ac:dyDescent="0.25">
      <c r="B31" s="69" t="s">
        <v>137</v>
      </c>
      <c r="C31">
        <f>SUMIF('Вставить отчет '!E:E,B31,'Вставить отчет '!H:H)</f>
        <v>31</v>
      </c>
      <c r="D31" s="48">
        <f t="shared" si="0"/>
        <v>7.3147711184521E-3</v>
      </c>
      <c r="E31" s="49">
        <f t="shared" si="1"/>
        <v>0.62317130722038694</v>
      </c>
      <c r="F31" s="50" t="str">
        <f>_xlfn.IFS(E31&lt;80.5%,"A",AND(E31&gt;80.5%, E31&lt;95.5%),"B",E31&gt;95.5%,"C")</f>
        <v>A</v>
      </c>
      <c r="G31" t="str">
        <f>VLOOKUP(B:B,'Вставить отчет '!E:P,12,0)</f>
        <v>BPB-14-045-10</v>
      </c>
      <c r="I31" t="str">
        <f>MID(G:G,1,6)</f>
        <v>BPB-14</v>
      </c>
      <c r="J31" t="str">
        <f>VLOOKUP(I:I,Зона!A:B,2,0)</f>
        <v>A</v>
      </c>
      <c r="K31" t="str">
        <f>IF(F31=J31,"Нет","Да")</f>
        <v>Нет</v>
      </c>
      <c r="L31" t="e">
        <f>_xlfn.IFS(AND(J31="A", K31="Да"),1,AND(J31="B", K31="Да"),2,AND(J31="C", K31="Да"),3)</f>
        <v>#N/A</v>
      </c>
      <c r="M31">
        <f>_xlfn.IFS(AND(J31="A", K31="Нет"),1,AND(J31="B", K31="Нет"),2,AND(J31="C", K31="Нет"),3)</f>
        <v>1</v>
      </c>
    </row>
    <row r="32" spans="2:28" x14ac:dyDescent="0.25">
      <c r="B32" s="69" t="s">
        <v>84</v>
      </c>
      <c r="C32">
        <f>SUMIF('Вставить отчет '!E:E,B32,'Вставить отчет '!H:H)</f>
        <v>31</v>
      </c>
      <c r="D32" s="48">
        <f t="shared" si="0"/>
        <v>7.3147711184521E-3</v>
      </c>
      <c r="E32" s="49">
        <f t="shared" si="1"/>
        <v>0.63048607833883907</v>
      </c>
      <c r="F32" s="50" t="str">
        <f>_xlfn.IFS(E32&lt;80.5%,"A",AND(E32&gt;80.5%, E32&lt;95.5%),"B",E32&gt;95.5%,"C")</f>
        <v>A</v>
      </c>
      <c r="G32" t="str">
        <f>VLOOKUP(B:B,'Вставить отчет '!E:P,12,0)</f>
        <v>BPB-14-051-10</v>
      </c>
      <c r="I32" t="str">
        <f>MID(G:G,1,6)</f>
        <v>BPB-14</v>
      </c>
      <c r="J32" t="str">
        <f>VLOOKUP(I:I,Зона!A:B,2,0)</f>
        <v>A</v>
      </c>
      <c r="K32" t="str">
        <f>IF(F32=J32,"Нет","Да")</f>
        <v>Нет</v>
      </c>
      <c r="L32" t="e">
        <f>_xlfn.IFS(AND(J32="A", K32="Да"),1,AND(J32="B", K32="Да"),2,AND(J32="C", K32="Да"),3)</f>
        <v>#N/A</v>
      </c>
      <c r="M32">
        <f>_xlfn.IFS(AND(J32="A", K32="Нет"),1,AND(J32="B", K32="Нет"),2,AND(J32="C", K32="Нет"),3)</f>
        <v>1</v>
      </c>
      <c r="AA32" t="s">
        <v>574</v>
      </c>
      <c r="AB32" t="s">
        <v>607</v>
      </c>
    </row>
    <row r="33" spans="2:28" x14ac:dyDescent="0.25">
      <c r="B33" s="73" t="s">
        <v>97</v>
      </c>
      <c r="C33">
        <f>SUMIF('Вставить отчет '!E:E,B33,'Вставить отчет '!H:H)</f>
        <v>30</v>
      </c>
      <c r="D33" s="48">
        <f t="shared" si="0"/>
        <v>7.0788107597923545E-3</v>
      </c>
      <c r="E33" s="49">
        <f t="shared" si="1"/>
        <v>0.6375648890986314</v>
      </c>
      <c r="F33" s="50" t="str">
        <f>_xlfn.IFS(E33&lt;80.5%,"A",AND(E33&gt;80.5%, E33&lt;95.5%),"B",E33&gt;95.5%,"C")</f>
        <v>A</v>
      </c>
      <c r="G33" t="str">
        <f>VLOOKUP(B:B,'Вставить отчет '!E:P,12,0)</f>
        <v>BPB-13-043-10</v>
      </c>
      <c r="I33" t="str">
        <f>MID(G:G,1,6)</f>
        <v>BPB-13</v>
      </c>
      <c r="J33" t="str">
        <f>VLOOKUP(I:I,Зона!A:B,2,0)</f>
        <v>A</v>
      </c>
      <c r="K33" t="str">
        <f>IF(F33=J33,"Нет","Да")</f>
        <v>Нет</v>
      </c>
      <c r="L33" t="e">
        <f>_xlfn.IFS(AND(J33="A", K33="Да"),1,AND(J33="B", K33="Да"),2,AND(J33="C", K33="Да"),3)</f>
        <v>#N/A</v>
      </c>
      <c r="M33">
        <f>_xlfn.IFS(AND(J33="A", K33="Нет"),1,AND(J33="B", K33="Нет"),2,AND(J33="C", K33="Нет"),3)</f>
        <v>1</v>
      </c>
    </row>
    <row r="34" spans="2:28" x14ac:dyDescent="0.25">
      <c r="B34" s="73" t="s">
        <v>323</v>
      </c>
      <c r="C34">
        <f>SUMIF('Вставить отчет '!E:E,B34,'Вставить отчет '!H:H)</f>
        <v>30</v>
      </c>
      <c r="D34" s="48">
        <f t="shared" si="0"/>
        <v>7.0788107597923545E-3</v>
      </c>
      <c r="E34" s="49">
        <f t="shared" si="1"/>
        <v>0.64464369985842374</v>
      </c>
      <c r="F34" s="50" t="str">
        <f>_xlfn.IFS(E34&lt;80.5%,"A",AND(E34&gt;80.5%, E34&lt;95.5%),"B",E34&gt;95.5%,"C")</f>
        <v>A</v>
      </c>
      <c r="G34" t="str">
        <f>VLOOKUP(B:B,'Вставить отчет '!E:P,12,0)</f>
        <v>BPB-15-036-10</v>
      </c>
      <c r="I34" t="str">
        <f>MID(G:G,1,6)</f>
        <v>BPB-15</v>
      </c>
      <c r="J34" t="str">
        <f>VLOOKUP(I:I,Зона!A:B,2,0)</f>
        <v>A</v>
      </c>
      <c r="K34" t="str">
        <f>IF(F34=J34,"Нет","Да")</f>
        <v>Нет</v>
      </c>
      <c r="L34" t="e">
        <f>_xlfn.IFS(AND(J34="A", K34="Да"),1,AND(J34="B", K34="Да"),2,AND(J34="C", K34="Да"),3)</f>
        <v>#N/A</v>
      </c>
      <c r="M34">
        <f>_xlfn.IFS(AND(J34="A", K34="Нет"),1,AND(J34="B", K34="Нет"),2,AND(J34="C", K34="Нет"),3)</f>
        <v>1</v>
      </c>
    </row>
    <row r="35" spans="2:28" x14ac:dyDescent="0.25">
      <c r="B35" s="73" t="s">
        <v>134</v>
      </c>
      <c r="C35">
        <f>SUMIF('Вставить отчет '!E:E,B35,'Вставить отчет '!H:H)</f>
        <v>29</v>
      </c>
      <c r="D35" s="48">
        <f t="shared" si="0"/>
        <v>6.8428504011326099E-3</v>
      </c>
      <c r="E35" s="49">
        <f t="shared" si="1"/>
        <v>0.65148655025955637</v>
      </c>
      <c r="F35" s="50" t="str">
        <f>_xlfn.IFS(E35&lt;80.5%,"A",AND(E35&gt;80.5%, E35&lt;95.5%),"B",E35&gt;95.5%,"C")</f>
        <v>A</v>
      </c>
      <c r="G35" t="str">
        <f>VLOOKUP(B:B,'Вставить отчет '!E:P,12,0)</f>
        <v>BPB-13-047-10</v>
      </c>
      <c r="I35" t="str">
        <f>MID(G:G,1,6)</f>
        <v>BPB-13</v>
      </c>
      <c r="J35" t="str">
        <f>VLOOKUP(I:I,Зона!A:B,2,0)</f>
        <v>A</v>
      </c>
      <c r="K35" t="str">
        <f>IF(F35=J35,"Нет","Да")</f>
        <v>Нет</v>
      </c>
      <c r="L35" t="e">
        <f>_xlfn.IFS(AND(J35="A", K35="Да"),1,AND(J35="B", K35="Да"),2,AND(J35="C", K35="Да"),3)</f>
        <v>#N/A</v>
      </c>
      <c r="M35">
        <f>_xlfn.IFS(AND(J35="A", K35="Нет"),1,AND(J35="B", K35="Нет"),2,AND(J35="C", K35="Нет"),3)</f>
        <v>1</v>
      </c>
    </row>
    <row r="36" spans="2:28" x14ac:dyDescent="0.25">
      <c r="B36" s="73" t="s">
        <v>22</v>
      </c>
      <c r="C36">
        <f>SUMIF('Вставить отчет '!E:E,B36,'Вставить отчет '!H:H)</f>
        <v>29</v>
      </c>
      <c r="D36" s="48">
        <f t="shared" si="0"/>
        <v>6.8428504011326099E-3</v>
      </c>
      <c r="E36" s="49">
        <f t="shared" si="1"/>
        <v>0.65832940066068901</v>
      </c>
      <c r="F36" s="50" t="str">
        <f>_xlfn.IFS(E36&lt;80.5%,"A",AND(E36&gt;80.5%, E36&lt;95.5%),"B",E36&gt;95.5%,"C")</f>
        <v>A</v>
      </c>
      <c r="G36" t="str">
        <f>VLOOKUP(B:B,'Вставить отчет '!E:P,12,0)</f>
        <v>BPB-13-056-10</v>
      </c>
      <c r="I36" t="str">
        <f>MID(G:G,1,6)</f>
        <v>BPB-13</v>
      </c>
      <c r="J36" t="str">
        <f>VLOOKUP(I:I,Зона!A:B,2,0)</f>
        <v>A</v>
      </c>
      <c r="K36" t="str">
        <f>IF(F36=J36,"Нет","Да")</f>
        <v>Нет</v>
      </c>
      <c r="L36" t="e">
        <f>_xlfn.IFS(AND(J36="A", K36="Да"),1,AND(J36="B", K36="Да"),2,AND(J36="C", K36="Да"),3)</f>
        <v>#N/A</v>
      </c>
      <c r="M36">
        <f>_xlfn.IFS(AND(J36="A", K36="Нет"),1,AND(J36="B", K36="Нет"),2,AND(J36="C", K36="Нет"),3)</f>
        <v>1</v>
      </c>
    </row>
    <row r="37" spans="2:28" x14ac:dyDescent="0.25">
      <c r="B37" s="69" t="s">
        <v>74</v>
      </c>
      <c r="C37">
        <f>SUMIF('Вставить отчет '!E:E,B37,'Вставить отчет '!H:H)</f>
        <v>27</v>
      </c>
      <c r="D37" s="48">
        <f t="shared" si="0"/>
        <v>6.370929683813119E-3</v>
      </c>
      <c r="E37" s="49">
        <f t="shared" si="1"/>
        <v>0.66470033034450215</v>
      </c>
      <c r="F37" s="50" t="str">
        <f>_xlfn.IFS(E37&lt;80.5%,"A",AND(E37&gt;80.5%, E37&lt;95.5%),"B",E37&gt;95.5%,"C")</f>
        <v>A</v>
      </c>
      <c r="G37" t="str">
        <f>VLOOKUP(B:B,'Вставить отчет '!E:P,12,0)</f>
        <v>BPB-14-050-10</v>
      </c>
      <c r="I37" t="str">
        <f>MID(G:G,1,6)</f>
        <v>BPB-14</v>
      </c>
      <c r="J37" t="str">
        <f>VLOOKUP(I:I,Зона!A:B,2,0)</f>
        <v>A</v>
      </c>
      <c r="K37" t="str">
        <f>IF(F37=J37,"Нет","Да")</f>
        <v>Нет</v>
      </c>
      <c r="L37" t="e">
        <f>_xlfn.IFS(AND(J37="A", K37="Да"),1,AND(J37="B", K37="Да"),2,AND(J37="C", K37="Да"),3)</f>
        <v>#N/A</v>
      </c>
      <c r="M37">
        <f>_xlfn.IFS(AND(J37="A", K37="Нет"),1,AND(J37="B", K37="Нет"),2,AND(J37="C", K37="Нет"),3)</f>
        <v>1</v>
      </c>
    </row>
    <row r="38" spans="2:28" x14ac:dyDescent="0.25">
      <c r="B38" s="73" t="s">
        <v>152</v>
      </c>
      <c r="C38">
        <f>SUMIF('Вставить отчет '!E:E,B38,'Вставить отчет '!H:H)</f>
        <v>24</v>
      </c>
      <c r="D38" s="48">
        <f t="shared" si="0"/>
        <v>5.6630486078338843E-3</v>
      </c>
      <c r="E38" s="49">
        <f t="shared" si="1"/>
        <v>0.670363378952336</v>
      </c>
      <c r="F38" s="50" t="str">
        <f>_xlfn.IFS(E38&lt;80.5%,"A",AND(E38&gt;80.5%, E38&lt;95.5%),"B",E38&gt;95.5%,"C")</f>
        <v>A</v>
      </c>
      <c r="G38" t="str">
        <f>VLOOKUP(B:B,'Вставить отчет '!E:P,12,0)</f>
        <v>BPB-14-043-10</v>
      </c>
      <c r="I38" t="str">
        <f>MID(G:G,1,6)</f>
        <v>BPB-14</v>
      </c>
      <c r="J38" t="str">
        <f>VLOOKUP(I:I,Зона!A:B,2,0)</f>
        <v>A</v>
      </c>
      <c r="K38" t="str">
        <f>IF(F38=J38,"Нет","Да")</f>
        <v>Нет</v>
      </c>
      <c r="L38" t="e">
        <f>_xlfn.IFS(AND(J38="A", K38="Да"),1,AND(J38="B", K38="Да"),2,AND(J38="C", K38="Да"),3)</f>
        <v>#N/A</v>
      </c>
      <c r="M38">
        <f>_xlfn.IFS(AND(J38="A", K38="Нет"),1,AND(J38="B", K38="Нет"),2,AND(J38="C", K38="Нет"),3)</f>
        <v>1</v>
      </c>
    </row>
    <row r="39" spans="2:28" x14ac:dyDescent="0.25">
      <c r="B39" s="73" t="s">
        <v>50</v>
      </c>
      <c r="C39">
        <f>SUMIF('Вставить отчет '!E:E,B39,'Вставить отчет '!H:H)</f>
        <v>24</v>
      </c>
      <c r="D39" s="48">
        <f t="shared" si="0"/>
        <v>5.6630486078338843E-3</v>
      </c>
      <c r="E39" s="49">
        <f t="shared" si="1"/>
        <v>0.67602642756016984</v>
      </c>
      <c r="F39" s="50" t="str">
        <f>_xlfn.IFS(E39&lt;80.5%,"A",AND(E39&gt;80.5%, E39&lt;95.5%),"B",E39&gt;95.5%,"C")</f>
        <v>A</v>
      </c>
      <c r="G39" t="str">
        <f>VLOOKUP(B:B,'Вставить отчет '!E:P,12,0)</f>
        <v>BPB-13-060-10</v>
      </c>
      <c r="I39" t="str">
        <f>MID(G:G,1,6)</f>
        <v>BPB-13</v>
      </c>
      <c r="J39" t="str">
        <f>VLOOKUP(I:I,Зона!A:B,2,0)</f>
        <v>A</v>
      </c>
      <c r="K39" t="str">
        <f>IF(F39=J39,"Нет","Да")</f>
        <v>Нет</v>
      </c>
      <c r="L39" t="e">
        <f>_xlfn.IFS(AND(J39="A", K39="Да"),1,AND(J39="B", K39="Да"),2,AND(J39="C", K39="Да"),3)</f>
        <v>#N/A</v>
      </c>
      <c r="M39">
        <f>_xlfn.IFS(AND(J39="A", K39="Нет"),1,AND(J39="B", K39="Нет"),2,AND(J39="C", K39="Нет"),3)</f>
        <v>1</v>
      </c>
      <c r="AA39" t="s">
        <v>336</v>
      </c>
      <c r="AB39" t="s">
        <v>608</v>
      </c>
    </row>
    <row r="40" spans="2:28" x14ac:dyDescent="0.25">
      <c r="B40" s="69" t="s">
        <v>144</v>
      </c>
      <c r="C40">
        <f>SUMIF('Вставить отчет '!E:E,B40,'Вставить отчет '!H:H)</f>
        <v>24</v>
      </c>
      <c r="D40" s="48">
        <f t="shared" si="0"/>
        <v>5.6630486078338843E-3</v>
      </c>
      <c r="E40" s="49">
        <f t="shared" si="1"/>
        <v>0.68168947616800368</v>
      </c>
      <c r="F40" s="50" t="str">
        <f>_xlfn.IFS(E40&lt;80.5%,"A",AND(E40&gt;80.5%, E40&lt;95.5%),"B",E40&gt;95.5%,"C")</f>
        <v>A</v>
      </c>
      <c r="G40" t="str">
        <f>VLOOKUP(B:B,'Вставить отчет '!E:P,12,0)</f>
        <v>BPB-13-034-10</v>
      </c>
      <c r="I40" t="str">
        <f>MID(G:G,1,6)</f>
        <v>BPB-13</v>
      </c>
      <c r="J40" t="str">
        <f>VLOOKUP(I:I,Зона!A:B,2,0)</f>
        <v>A</v>
      </c>
      <c r="K40" t="str">
        <f>IF(F40=J40,"Нет","Да")</f>
        <v>Нет</v>
      </c>
      <c r="L40" t="e">
        <f>_xlfn.IFS(AND(J40="A", K40="Да"),1,AND(J40="B", K40="Да"),2,AND(J40="C", K40="Да"),3)</f>
        <v>#N/A</v>
      </c>
      <c r="M40">
        <f>_xlfn.IFS(AND(J40="A", K40="Нет"),1,AND(J40="B", K40="Нет"),2,AND(J40="C", K40="Нет"),3)</f>
        <v>1</v>
      </c>
    </row>
    <row r="41" spans="2:28" x14ac:dyDescent="0.25">
      <c r="B41" s="73" t="s">
        <v>20</v>
      </c>
      <c r="C41">
        <f>SUMIF('Вставить отчет '!E:E,B41,'Вставить отчет '!H:H)</f>
        <v>23</v>
      </c>
      <c r="D41" s="48">
        <f t="shared" si="0"/>
        <v>5.4270882491741388E-3</v>
      </c>
      <c r="E41" s="49">
        <f t="shared" si="1"/>
        <v>0.68711656441717783</v>
      </c>
      <c r="F41" s="50" t="str">
        <f>_xlfn.IFS(E41&lt;80.5%,"A",AND(E41&gt;80.5%, E41&lt;95.5%),"B",E41&gt;95.5%,"C")</f>
        <v>A</v>
      </c>
      <c r="G41" t="str">
        <f>VLOOKUP(B:B,'Вставить отчет '!E:P,12,0)</f>
        <v>BPB-14-036-10</v>
      </c>
      <c r="I41" t="str">
        <f>MID(G:G,1,6)</f>
        <v>BPB-14</v>
      </c>
      <c r="J41" t="str">
        <f>VLOOKUP(I:I,Зона!A:B,2,0)</f>
        <v>A</v>
      </c>
      <c r="K41" t="str">
        <f>IF(F41=J41,"Нет","Да")</f>
        <v>Нет</v>
      </c>
      <c r="L41" t="e">
        <f>_xlfn.IFS(AND(J41="A", K41="Да"),1,AND(J41="B", K41="Да"),2,AND(J41="C", K41="Да"),3)</f>
        <v>#N/A</v>
      </c>
      <c r="M41">
        <f>_xlfn.IFS(AND(J41="A", K41="Нет"),1,AND(J41="B", K41="Нет"),2,AND(J41="C", K41="Нет"),3)</f>
        <v>1</v>
      </c>
    </row>
    <row r="42" spans="2:28" x14ac:dyDescent="0.25">
      <c r="B42" s="73" t="s">
        <v>591</v>
      </c>
      <c r="C42">
        <f>SUMIF('Вставить отчет '!E:E,B42,'Вставить отчет '!H:H)</f>
        <v>22</v>
      </c>
      <c r="D42" s="48">
        <f t="shared" si="0"/>
        <v>5.1911278905143934E-3</v>
      </c>
      <c r="E42" s="49">
        <f t="shared" si="1"/>
        <v>0.69230769230769218</v>
      </c>
      <c r="F42" s="50" t="str">
        <f>_xlfn.IFS(E42&lt;80.5%,"A",AND(E42&gt;80.5%, E42&lt;95.5%),"B",E42&gt;95.5%,"C")</f>
        <v>A</v>
      </c>
      <c r="G42" t="str">
        <f>VLOOKUP(B:B,'Вставить отчет '!E:P,12,0)</f>
        <v>BPB-14-040-10</v>
      </c>
      <c r="I42" t="str">
        <f>MID(G:G,1,6)</f>
        <v>BPB-14</v>
      </c>
      <c r="J42" t="str">
        <f>VLOOKUP(I:I,Зона!A:B,2,0)</f>
        <v>A</v>
      </c>
      <c r="K42" t="str">
        <f>IF(F42=J42,"Нет","Да")</f>
        <v>Нет</v>
      </c>
      <c r="L42" t="e">
        <f>_xlfn.IFS(AND(J42="A", K42="Да"),1,AND(J42="B", K42="Да"),2,AND(J42="C", K42="Да"),3)</f>
        <v>#N/A</v>
      </c>
      <c r="M42">
        <f>_xlfn.IFS(AND(J42="A", K42="Нет"),1,AND(J42="B", K42="Нет"),2,AND(J42="C", K42="Нет"),3)</f>
        <v>1</v>
      </c>
    </row>
    <row r="43" spans="2:28" x14ac:dyDescent="0.25">
      <c r="B43" s="69" t="s">
        <v>135</v>
      </c>
      <c r="C43">
        <f>SUMIF('Вставить отчет '!E:E,B43,'Вставить отчет '!H:H)</f>
        <v>22</v>
      </c>
      <c r="D43" s="48">
        <f t="shared" si="0"/>
        <v>5.1911278905143934E-3</v>
      </c>
      <c r="E43" s="49">
        <f t="shared" si="1"/>
        <v>0.69749882019820653</v>
      </c>
      <c r="F43" s="50" t="str">
        <f>_xlfn.IFS(E43&lt;80.5%,"A",AND(E43&gt;80.5%, E43&lt;95.5%),"B",E43&gt;95.5%,"C")</f>
        <v>A</v>
      </c>
      <c r="G43" t="str">
        <f>VLOOKUP(B:B,'Вставить отчет '!E:P,12,0)</f>
        <v>BPB-13-005-10</v>
      </c>
      <c r="I43" t="str">
        <f>MID(G:G,1,6)</f>
        <v>BPB-13</v>
      </c>
      <c r="J43" t="str">
        <f>VLOOKUP(I:I,Зона!A:B,2,0)</f>
        <v>A</v>
      </c>
      <c r="K43" t="str">
        <f>IF(F43=J43,"Нет","Да")</f>
        <v>Нет</v>
      </c>
      <c r="L43" t="e">
        <f>_xlfn.IFS(AND(J43="A", K43="Да"),1,AND(J43="B", K43="Да"),2,AND(J43="C", K43="Да"),3)</f>
        <v>#N/A</v>
      </c>
      <c r="M43">
        <f>_xlfn.IFS(AND(J43="A", K43="Нет"),1,AND(J43="B", K43="Нет"),2,AND(J43="C", K43="Нет"),3)</f>
        <v>1</v>
      </c>
    </row>
    <row r="44" spans="2:28" x14ac:dyDescent="0.25">
      <c r="B44" s="69" t="s">
        <v>335</v>
      </c>
      <c r="C44">
        <f>SUMIF('Вставить отчет '!E:E,B44,'Вставить отчет '!H:H)</f>
        <v>22</v>
      </c>
      <c r="D44" s="48">
        <f t="shared" si="0"/>
        <v>5.1911278905143934E-3</v>
      </c>
      <c r="E44" s="49">
        <f t="shared" si="1"/>
        <v>0.70268994808872087</v>
      </c>
      <c r="F44" s="50" t="str">
        <f>_xlfn.IFS(E44&lt;80.5%,"A",AND(E44&gt;80.5%, E44&lt;95.5%),"B",E44&gt;95.5%,"C")</f>
        <v>A</v>
      </c>
      <c r="G44" t="str">
        <f>VLOOKUP(B:B,'Вставить отчет '!E:P,12,0)</f>
        <v>BPB-03-082-12</v>
      </c>
      <c r="I44" t="str">
        <f>MID(G:G,1,6)</f>
        <v>BPB-03</v>
      </c>
      <c r="J44" t="e">
        <f>VLOOKUP(I:I,Зона!A:B,2,0)</f>
        <v>#N/A</v>
      </c>
      <c r="K44" t="e">
        <f>IF(F44=J44,"Нет","Да")</f>
        <v>#N/A</v>
      </c>
      <c r="L44" t="e">
        <f>_xlfn.IFS(AND(J44="A", K44="Да"),1,AND(J44="B", K44="Да"),2,AND(J44="C", K44="Да"),3)</f>
        <v>#N/A</v>
      </c>
      <c r="M44" t="e">
        <f>_xlfn.IFS(AND(J44="A", K44="Нет"),1,AND(J44="B", K44="Нет"),2,AND(J44="C", K44="Нет"),3)</f>
        <v>#N/A</v>
      </c>
    </row>
    <row r="45" spans="2:28" x14ac:dyDescent="0.25">
      <c r="B45" s="69" t="s">
        <v>70</v>
      </c>
      <c r="C45">
        <f>SUMIF('Вставить отчет '!E:E,B45,'Вставить отчет '!H:H)</f>
        <v>21</v>
      </c>
      <c r="D45" s="48">
        <f t="shared" si="0"/>
        <v>4.9551675318546488E-3</v>
      </c>
      <c r="E45" s="49">
        <f t="shared" si="1"/>
        <v>0.70764511562057553</v>
      </c>
      <c r="F45" s="50" t="str">
        <f>_xlfn.IFS(E45&lt;80.5%,"A",AND(E45&gt;80.5%, E45&lt;95.5%),"B",E45&gt;95.5%,"C")</f>
        <v>A</v>
      </c>
      <c r="G45" t="str">
        <f>VLOOKUP(B:B,'Вставить отчет '!E:P,12,0)</f>
        <v>BPB-14-052-10</v>
      </c>
      <c r="I45" t="str">
        <f>MID(G:G,1,6)</f>
        <v>BPB-14</v>
      </c>
      <c r="J45" t="str">
        <f>VLOOKUP(I:I,Зона!A:B,2,0)</f>
        <v>A</v>
      </c>
      <c r="K45" t="str">
        <f>IF(F45=J45,"Нет","Да")</f>
        <v>Нет</v>
      </c>
      <c r="L45" t="e">
        <f>_xlfn.IFS(AND(J45="A", K45="Да"),1,AND(J45="B", K45="Да"),2,AND(J45="C", K45="Да"),3)</f>
        <v>#N/A</v>
      </c>
      <c r="M45">
        <f>_xlfn.IFS(AND(J45="A", K45="Нет"),1,AND(J45="B", K45="Нет"),2,AND(J45="C", K45="Нет"),3)</f>
        <v>1</v>
      </c>
      <c r="AA45" t="s">
        <v>471</v>
      </c>
      <c r="AB45" t="s">
        <v>608</v>
      </c>
    </row>
    <row r="46" spans="2:28" x14ac:dyDescent="0.25">
      <c r="B46" s="73" t="s">
        <v>31</v>
      </c>
      <c r="C46">
        <f>SUMIF('Вставить отчет '!E:E,B46,'Вставить отчет '!H:H)</f>
        <v>21</v>
      </c>
      <c r="D46" s="48">
        <f t="shared" si="0"/>
        <v>4.9551675318546488E-3</v>
      </c>
      <c r="E46" s="49">
        <f t="shared" si="1"/>
        <v>0.71260028315243018</v>
      </c>
      <c r="F46" s="50" t="str">
        <f>_xlfn.IFS(E46&lt;80.5%,"A",AND(E46&gt;80.5%, E46&lt;95.5%),"B",E46&gt;95.5%,"C")</f>
        <v>A</v>
      </c>
      <c r="G46" t="str">
        <f>VLOOKUP(B:B,'Вставить отчет '!E:P,12,0)</f>
        <v>BPB-14-032-10</v>
      </c>
      <c r="I46" t="str">
        <f>MID(G:G,1,6)</f>
        <v>BPB-14</v>
      </c>
      <c r="J46" t="str">
        <f>VLOOKUP(I:I,Зона!A:B,2,0)</f>
        <v>A</v>
      </c>
      <c r="K46" t="str">
        <f>IF(F46=J46,"Нет","Да")</f>
        <v>Нет</v>
      </c>
      <c r="L46" t="e">
        <f>_xlfn.IFS(AND(J46="A", K46="Да"),1,AND(J46="B", K46="Да"),2,AND(J46="C", K46="Да"),3)</f>
        <v>#N/A</v>
      </c>
      <c r="M46">
        <f>_xlfn.IFS(AND(J46="A", K46="Нет"),1,AND(J46="B", K46="Нет"),2,AND(J46="C", K46="Нет"),3)</f>
        <v>1</v>
      </c>
    </row>
    <row r="47" spans="2:28" x14ac:dyDescent="0.25">
      <c r="B47" s="73" t="s">
        <v>123</v>
      </c>
      <c r="C47">
        <f>SUMIF('Вставить отчет '!E:E,B47,'Вставить отчет '!H:H)</f>
        <v>21</v>
      </c>
      <c r="D47" s="48">
        <f t="shared" si="0"/>
        <v>4.9551675318546488E-3</v>
      </c>
      <c r="E47" s="49">
        <f t="shared" si="1"/>
        <v>0.71755545068428483</v>
      </c>
      <c r="F47" s="50" t="str">
        <f>_xlfn.IFS(E47&lt;80.5%,"A",AND(E47&gt;80.5%, E47&lt;95.5%),"B",E47&gt;95.5%,"C")</f>
        <v>A</v>
      </c>
      <c r="G47" t="str">
        <f>VLOOKUP(B:B,'Вставить отчет '!E:P,12,0)</f>
        <v>BPB-13-032-10</v>
      </c>
      <c r="I47" t="str">
        <f>MID(G:G,1,6)</f>
        <v>BPB-13</v>
      </c>
      <c r="J47" t="str">
        <f>VLOOKUP(I:I,Зона!A:B,2,0)</f>
        <v>A</v>
      </c>
      <c r="K47" t="str">
        <f>IF(F47=J47,"Нет","Да")</f>
        <v>Нет</v>
      </c>
      <c r="L47" t="e">
        <f>_xlfn.IFS(AND(J47="A", K47="Да"),1,AND(J47="B", K47="Да"),2,AND(J47="C", K47="Да"),3)</f>
        <v>#N/A</v>
      </c>
      <c r="M47">
        <f>_xlfn.IFS(AND(J47="A", K47="Нет"),1,AND(J47="B", K47="Нет"),2,AND(J47="C", K47="Нет"),3)</f>
        <v>1</v>
      </c>
    </row>
    <row r="48" spans="2:28" x14ac:dyDescent="0.25">
      <c r="B48" s="73" t="s">
        <v>32</v>
      </c>
      <c r="C48">
        <f>SUMIF('Вставить отчет '!E:E,B48,'Вставить отчет '!H:H)</f>
        <v>21</v>
      </c>
      <c r="D48" s="48">
        <f t="shared" si="0"/>
        <v>4.9551675318546488E-3</v>
      </c>
      <c r="E48" s="49">
        <f t="shared" si="1"/>
        <v>0.72251061821613949</v>
      </c>
      <c r="F48" s="50" t="str">
        <f>_xlfn.IFS(E48&lt;80.5%,"A",AND(E48&gt;80.5%, E48&lt;95.5%),"B",E48&gt;95.5%,"C")</f>
        <v>A</v>
      </c>
      <c r="G48" t="str">
        <f>VLOOKUP(B:B,'Вставить отчет '!E:P,12,0)</f>
        <v>BPB-13-076-10</v>
      </c>
      <c r="I48" t="str">
        <f>MID(G:G,1,6)</f>
        <v>BPB-13</v>
      </c>
      <c r="J48" t="str">
        <f>VLOOKUP(I:I,Зона!A:B,2,0)</f>
        <v>A</v>
      </c>
      <c r="K48" t="str">
        <f>IF(F48=J48,"Нет","Да")</f>
        <v>Нет</v>
      </c>
      <c r="L48" t="e">
        <f>_xlfn.IFS(AND(J48="A", K48="Да"),1,AND(J48="B", K48="Да"),2,AND(J48="C", K48="Да"),3)</f>
        <v>#N/A</v>
      </c>
      <c r="M48">
        <f>_xlfn.IFS(AND(J48="A", K48="Нет"),1,AND(J48="B", K48="Нет"),2,AND(J48="C", K48="Нет"),3)</f>
        <v>1</v>
      </c>
    </row>
    <row r="49" spans="2:28" x14ac:dyDescent="0.25">
      <c r="B49" s="69" t="s">
        <v>173</v>
      </c>
      <c r="C49">
        <f>SUMIF('Вставить отчет '!E:E,B49,'Вставить отчет '!H:H)</f>
        <v>21</v>
      </c>
      <c r="D49" s="48">
        <f t="shared" si="0"/>
        <v>4.9551675318546488E-3</v>
      </c>
      <c r="E49" s="49">
        <f t="shared" si="1"/>
        <v>0.72746578574799414</v>
      </c>
      <c r="F49" s="50" t="str">
        <f>_xlfn.IFS(E49&lt;80.5%,"A",AND(E49&gt;80.5%, E49&lt;95.5%),"B",E49&gt;95.5%,"C")</f>
        <v>A</v>
      </c>
      <c r="G49" t="str">
        <f>VLOOKUP(B:B,'Вставить отчет '!E:P,12,0)</f>
        <v>BPB-02-072-10</v>
      </c>
      <c r="I49" t="str">
        <f>MID(G:G,1,6)</f>
        <v>BPB-02</v>
      </c>
      <c r="J49" t="e">
        <f>VLOOKUP(I:I,Зона!A:B,2,0)</f>
        <v>#N/A</v>
      </c>
      <c r="K49" t="e">
        <f>IF(F49=J49,"Нет","Да")</f>
        <v>#N/A</v>
      </c>
      <c r="L49" t="e">
        <f>_xlfn.IFS(AND(J49="A", K49="Да"),1,AND(J49="B", K49="Да"),2,AND(J49="C", K49="Да"),3)</f>
        <v>#N/A</v>
      </c>
      <c r="M49" t="e">
        <f>_xlfn.IFS(AND(J49="A", K49="Нет"),1,AND(J49="B", K49="Нет"),2,AND(J49="C", K49="Нет"),3)</f>
        <v>#N/A</v>
      </c>
    </row>
    <row r="50" spans="2:28" x14ac:dyDescent="0.25">
      <c r="B50" s="69" t="s">
        <v>88</v>
      </c>
      <c r="C50">
        <f>SUMIF('Вставить отчет '!E:E,B50,'Вставить отчет '!H:H)</f>
        <v>21</v>
      </c>
      <c r="D50" s="48">
        <f t="shared" si="0"/>
        <v>4.9551675318546488E-3</v>
      </c>
      <c r="E50" s="49">
        <f t="shared" si="1"/>
        <v>0.7324209532798488</v>
      </c>
      <c r="F50" s="50" t="str">
        <f>_xlfn.IFS(E50&lt;80.5%,"A",AND(E50&gt;80.5%, E50&lt;95.5%),"B",E50&gt;95.5%,"C")</f>
        <v>A</v>
      </c>
      <c r="G50" t="str">
        <f>VLOOKUP(B:B,'Вставить отчет '!E:P,12,0)</f>
        <v>BPB-12-034-10</v>
      </c>
      <c r="I50" t="str">
        <f>MID(G:G,1,6)</f>
        <v>BPB-12</v>
      </c>
      <c r="J50" t="str">
        <f>VLOOKUP(I:I,Зона!A:B,2,0)</f>
        <v>B</v>
      </c>
      <c r="K50" t="str">
        <f>IF(F50=J50,"Нет","Да")</f>
        <v>Да</v>
      </c>
      <c r="L50">
        <f>_xlfn.IFS(AND(J50="A", K50="Да"),1,AND(J50="B", K50="Да"),2,AND(J50="C", K50="Да"),3)</f>
        <v>2</v>
      </c>
      <c r="M50" t="e">
        <f>_xlfn.IFS(AND(J50="A", K50="Нет"),1,AND(J50="B", K50="Нет"),2,AND(J50="C", K50="Нет"),3)</f>
        <v>#N/A</v>
      </c>
    </row>
    <row r="51" spans="2:28" x14ac:dyDescent="0.25">
      <c r="B51" s="73" t="s">
        <v>145</v>
      </c>
      <c r="C51">
        <f>SUMIF('Вставить отчет '!E:E,B51,'Вставить отчет '!H:H)</f>
        <v>21</v>
      </c>
      <c r="D51" s="48">
        <f t="shared" si="0"/>
        <v>4.9551675318546488E-3</v>
      </c>
      <c r="E51" s="49">
        <f t="shared" si="1"/>
        <v>0.73737612081170345</v>
      </c>
      <c r="F51" s="50" t="str">
        <f>_xlfn.IFS(E51&lt;80.5%,"A",AND(E51&gt;80.5%, E51&lt;95.5%),"B",E51&gt;95.5%,"C")</f>
        <v>A</v>
      </c>
      <c r="G51" t="str">
        <f>VLOOKUP(B:B,'Вставить отчет '!E:P,12,0)</f>
        <v>BPB-12-060-10</v>
      </c>
      <c r="I51" t="str">
        <f>MID(G:G,1,6)</f>
        <v>BPB-12</v>
      </c>
      <c r="J51" t="str">
        <f>VLOOKUP(I:I,Зона!A:B,2,0)</f>
        <v>B</v>
      </c>
      <c r="K51" t="str">
        <f>IF(F51=J51,"Нет","Да")</f>
        <v>Да</v>
      </c>
      <c r="L51">
        <f>_xlfn.IFS(AND(J51="A", K51="Да"),1,AND(J51="B", K51="Да"),2,AND(J51="C", K51="Да"),3)</f>
        <v>2</v>
      </c>
      <c r="M51" t="e">
        <f>_xlfn.IFS(AND(J51="A", K51="Нет"),1,AND(J51="B", K51="Нет"),2,AND(J51="C", K51="Нет"),3)</f>
        <v>#N/A</v>
      </c>
    </row>
    <row r="52" spans="2:28" x14ac:dyDescent="0.25">
      <c r="B52" s="69" t="s">
        <v>85</v>
      </c>
      <c r="C52">
        <f>SUMIF('Вставить отчет '!E:E,B52,'Вставить отчет '!H:H)</f>
        <v>21</v>
      </c>
      <c r="D52" s="48">
        <f t="shared" si="0"/>
        <v>4.9551675318546488E-3</v>
      </c>
      <c r="E52" s="49">
        <f t="shared" si="1"/>
        <v>0.7423312883435581</v>
      </c>
      <c r="F52" s="50" t="str">
        <f>_xlfn.IFS(E52&lt;80.5%,"A",AND(E52&gt;80.5%, E52&lt;95.5%),"B",E52&gt;95.5%,"C")</f>
        <v>A</v>
      </c>
      <c r="G52" t="str">
        <f>VLOOKUP(B:B,'Вставить отчет '!E:P,12,0)</f>
        <v>BPB-13-026-10</v>
      </c>
      <c r="I52" t="str">
        <f>MID(G:G,1,6)</f>
        <v>BPB-13</v>
      </c>
      <c r="J52" t="str">
        <f>VLOOKUP(I:I,Зона!A:B,2,0)</f>
        <v>A</v>
      </c>
      <c r="K52" t="str">
        <f>IF(F52=J52,"Нет","Да")</f>
        <v>Нет</v>
      </c>
      <c r="L52" t="e">
        <f>_xlfn.IFS(AND(J52="A", K52="Да"),1,AND(J52="B", K52="Да"),2,AND(J52="C", K52="Да"),3)</f>
        <v>#N/A</v>
      </c>
      <c r="M52">
        <f>_xlfn.IFS(AND(J52="A", K52="Нет"),1,AND(J52="B", K52="Нет"),2,AND(J52="C", K52="Нет"),3)</f>
        <v>1</v>
      </c>
    </row>
    <row r="53" spans="2:28" x14ac:dyDescent="0.25">
      <c r="B53" s="69" t="s">
        <v>136</v>
      </c>
      <c r="C53">
        <f>SUMIF('Вставить отчет '!E:E,B53,'Вставить отчет '!H:H)</f>
        <v>20</v>
      </c>
      <c r="D53" s="48">
        <f t="shared" si="0"/>
        <v>4.7192071731949033E-3</v>
      </c>
      <c r="E53" s="49">
        <f t="shared" si="1"/>
        <v>0.74705049551675295</v>
      </c>
      <c r="F53" s="50" t="str">
        <f>_xlfn.IFS(E53&lt;80.5%,"A",AND(E53&gt;80.5%, E53&lt;95.5%),"B",E53&gt;95.5%,"C")</f>
        <v>A</v>
      </c>
      <c r="G53" t="str">
        <f>VLOOKUP(B:B,'Вставить отчет '!E:P,12,0)</f>
        <v>BPB-13-055-10</v>
      </c>
      <c r="I53" t="str">
        <f>MID(G:G,1,6)</f>
        <v>BPB-13</v>
      </c>
      <c r="J53" t="str">
        <f>VLOOKUP(I:I,Зона!A:B,2,0)</f>
        <v>A</v>
      </c>
      <c r="K53" t="str">
        <f>IF(F53=J53,"Нет","Да")</f>
        <v>Нет</v>
      </c>
      <c r="L53" t="e">
        <f>_xlfn.IFS(AND(J53="A", K53="Да"),1,AND(J53="B", K53="Да"),2,AND(J53="C", K53="Да"),3)</f>
        <v>#N/A</v>
      </c>
      <c r="M53">
        <f>_xlfn.IFS(AND(J53="A", K53="Нет"),1,AND(J53="B", K53="Нет"),2,AND(J53="C", K53="Нет"),3)</f>
        <v>1</v>
      </c>
      <c r="AA53" t="s">
        <v>572</v>
      </c>
      <c r="AB53" t="s">
        <v>607</v>
      </c>
    </row>
    <row r="54" spans="2:28" x14ac:dyDescent="0.25">
      <c r="B54" s="73" t="s">
        <v>100</v>
      </c>
      <c r="C54">
        <f>SUMIF('Вставить отчет '!E:E,B54,'Вставить отчет '!H:H)</f>
        <v>20</v>
      </c>
      <c r="D54" s="48">
        <f t="shared" si="0"/>
        <v>4.7192071731949033E-3</v>
      </c>
      <c r="E54" s="49">
        <f t="shared" si="1"/>
        <v>0.75176970268994781</v>
      </c>
      <c r="F54" s="50" t="str">
        <f>_xlfn.IFS(E54&lt;80.5%,"A",AND(E54&gt;80.5%, E54&lt;95.5%),"B",E54&gt;95.5%,"C")</f>
        <v>A</v>
      </c>
      <c r="G54" t="str">
        <f>VLOOKUP(B:B,'Вставить отчет '!E:P,12,0)</f>
        <v>BPB-14-056-10</v>
      </c>
      <c r="I54" t="str">
        <f>MID(G:G,1,6)</f>
        <v>BPB-14</v>
      </c>
      <c r="J54" t="str">
        <f>VLOOKUP(I:I,Зона!A:B,2,0)</f>
        <v>A</v>
      </c>
      <c r="K54" t="str">
        <f>IF(F54=J54,"Нет","Да")</f>
        <v>Нет</v>
      </c>
      <c r="L54" t="e">
        <f>_xlfn.IFS(AND(J54="A", K54="Да"),1,AND(J54="B", K54="Да"),2,AND(J54="C", K54="Да"),3)</f>
        <v>#N/A</v>
      </c>
      <c r="M54">
        <f>_xlfn.IFS(AND(J54="A", K54="Нет"),1,AND(J54="B", K54="Нет"),2,AND(J54="C", K54="Нет"),3)</f>
        <v>1</v>
      </c>
    </row>
    <row r="55" spans="2:28" x14ac:dyDescent="0.25">
      <c r="B55" s="73" t="s">
        <v>150</v>
      </c>
      <c r="C55">
        <f>SUMIF('Вставить отчет '!E:E,B55,'Вставить отчет '!H:H)</f>
        <v>20</v>
      </c>
      <c r="D55" s="48">
        <f t="shared" si="0"/>
        <v>4.7192071731949033E-3</v>
      </c>
      <c r="E55" s="49">
        <f t="shared" si="1"/>
        <v>0.75648890986314266</v>
      </c>
      <c r="F55" s="50" t="str">
        <f>_xlfn.IFS(E55&lt;80.5%,"A",AND(E55&gt;80.5%, E55&lt;95.5%),"B",E55&gt;95.5%,"C")</f>
        <v>A</v>
      </c>
      <c r="G55" t="str">
        <f>VLOOKUP(B:B,'Вставить отчет '!E:P,12,0)</f>
        <v>BPB-08-021-10</v>
      </c>
      <c r="I55" t="str">
        <f>MID(G:G,1,6)</f>
        <v>BPB-08</v>
      </c>
      <c r="J55" t="str">
        <f>VLOOKUP(I:I,Зона!A:B,2,0)</f>
        <v>B</v>
      </c>
      <c r="K55" t="str">
        <f>IF(F55=J55,"Нет","Да")</f>
        <v>Да</v>
      </c>
      <c r="L55">
        <f>_xlfn.IFS(AND(J55="A", K55="Да"),1,AND(J55="B", K55="Да"),2,AND(J55="C", K55="Да"),3)</f>
        <v>2</v>
      </c>
      <c r="M55" t="e">
        <f>_xlfn.IFS(AND(J55="A", K55="Нет"),1,AND(J55="B", K55="Нет"),2,AND(J55="C", K55="Нет"),3)</f>
        <v>#N/A</v>
      </c>
    </row>
    <row r="56" spans="2:28" x14ac:dyDescent="0.25">
      <c r="B56" s="73" t="s">
        <v>101</v>
      </c>
      <c r="C56">
        <f>SUMIF('Вставить отчет '!E:E,B56,'Вставить отчет '!H:H)</f>
        <v>19</v>
      </c>
      <c r="D56" s="48">
        <f t="shared" si="0"/>
        <v>4.4832468145351578E-3</v>
      </c>
      <c r="E56" s="49">
        <f t="shared" si="1"/>
        <v>0.76097215667767781</v>
      </c>
      <c r="F56" s="50" t="str">
        <f>_xlfn.IFS(E56&lt;80.5%,"A",AND(E56&gt;80.5%, E56&lt;95.5%),"B",E56&gt;95.5%,"C")</f>
        <v>A</v>
      </c>
      <c r="G56" t="str">
        <f>VLOOKUP(B:B,'Вставить отчет '!E:P,12,0)</f>
        <v>BPB-14-044-10</v>
      </c>
      <c r="I56" t="str">
        <f>MID(G:G,1,6)</f>
        <v>BPB-14</v>
      </c>
      <c r="J56" t="str">
        <f>VLOOKUP(I:I,Зона!A:B,2,0)</f>
        <v>A</v>
      </c>
      <c r="K56" t="str">
        <f>IF(F56=J56,"Нет","Да")</f>
        <v>Нет</v>
      </c>
      <c r="L56" t="e">
        <f>_xlfn.IFS(AND(J56="A", K56="Да"),1,AND(J56="B", K56="Да"),2,AND(J56="C", K56="Да"),3)</f>
        <v>#N/A</v>
      </c>
      <c r="M56">
        <f>_xlfn.IFS(AND(J56="A", K56="Нет"),1,AND(J56="B", K56="Нет"),2,AND(J56="C", K56="Нет"),3)</f>
        <v>1</v>
      </c>
    </row>
    <row r="57" spans="2:28" x14ac:dyDescent="0.25">
      <c r="B57" s="73" t="s">
        <v>107</v>
      </c>
      <c r="C57">
        <f>SUMIF('Вставить отчет '!E:E,B57,'Вставить отчет '!H:H)</f>
        <v>19</v>
      </c>
      <c r="D57" s="48">
        <f t="shared" si="0"/>
        <v>4.4832468145351578E-3</v>
      </c>
      <c r="E57" s="49">
        <f t="shared" si="1"/>
        <v>0.76545540349221297</v>
      </c>
      <c r="F57" s="50" t="str">
        <f>_xlfn.IFS(E57&lt;80.5%,"A",AND(E57&gt;80.5%, E57&lt;95.5%),"B",E57&gt;95.5%,"C")</f>
        <v>A</v>
      </c>
      <c r="G57" t="str">
        <f>VLOOKUP(B:B,'Вставить отчет '!E:P,12,0)</f>
        <v>BPB-13-044-10</v>
      </c>
      <c r="I57" t="str">
        <f>MID(G:G,1,6)</f>
        <v>BPB-13</v>
      </c>
      <c r="J57" t="str">
        <f>VLOOKUP(I:I,Зона!A:B,2,0)</f>
        <v>A</v>
      </c>
      <c r="K57" t="str">
        <f>IF(F57=J57,"Нет","Да")</f>
        <v>Нет</v>
      </c>
      <c r="L57" t="e">
        <f>_xlfn.IFS(AND(J57="A", K57="Да"),1,AND(J57="B", K57="Да"),2,AND(J57="C", K57="Да"),3)</f>
        <v>#N/A</v>
      </c>
      <c r="M57">
        <f>_xlfn.IFS(AND(J57="A", K57="Нет"),1,AND(J57="B", K57="Нет"),2,AND(J57="C", K57="Нет"),3)</f>
        <v>1</v>
      </c>
    </row>
    <row r="58" spans="2:28" x14ac:dyDescent="0.25">
      <c r="B58" s="73" t="s">
        <v>55</v>
      </c>
      <c r="C58">
        <f>SUMIF('Вставить отчет '!E:E,B58,'Вставить отчет '!H:H)</f>
        <v>19</v>
      </c>
      <c r="D58" s="48">
        <f t="shared" si="0"/>
        <v>4.4832468145351578E-3</v>
      </c>
      <c r="E58" s="49">
        <f t="shared" si="1"/>
        <v>0.76993865030674813</v>
      </c>
      <c r="F58" s="50" t="str">
        <f>_xlfn.IFS(E58&lt;80.5%,"A",AND(E58&gt;80.5%, E58&lt;95.5%),"B",E58&gt;95.5%,"C")</f>
        <v>A</v>
      </c>
      <c r="G58" t="str">
        <f>VLOOKUP(B:B,'Вставить отчет '!E:P,12,0)</f>
        <v>BPB-13-069-10</v>
      </c>
      <c r="I58" t="str">
        <f>MID(G:G,1,6)</f>
        <v>BPB-13</v>
      </c>
      <c r="J58" t="str">
        <f>VLOOKUP(I:I,Зона!A:B,2,0)</f>
        <v>A</v>
      </c>
      <c r="K58" t="str">
        <f>IF(F58=J58,"Нет","Да")</f>
        <v>Нет</v>
      </c>
      <c r="L58" t="e">
        <f>_xlfn.IFS(AND(J58="A", K58="Да"),1,AND(J58="B", K58="Да"),2,AND(J58="C", K58="Да"),3)</f>
        <v>#N/A</v>
      </c>
      <c r="M58">
        <f>_xlfn.IFS(AND(J58="A", K58="Нет"),1,AND(J58="B", K58="Нет"),2,AND(J58="C", K58="Нет"),3)</f>
        <v>1</v>
      </c>
    </row>
    <row r="59" spans="2:28" x14ac:dyDescent="0.25">
      <c r="B59" s="69" t="s">
        <v>71</v>
      </c>
      <c r="C59">
        <f>SUMIF('Вставить отчет '!E:E,B59,'Вставить отчет '!H:H)</f>
        <v>19</v>
      </c>
      <c r="D59" s="48">
        <f t="shared" si="0"/>
        <v>4.4832468145351578E-3</v>
      </c>
      <c r="E59" s="49">
        <f t="shared" si="1"/>
        <v>0.77442189712128329</v>
      </c>
      <c r="F59" s="50" t="str">
        <f>_xlfn.IFS(E59&lt;80.5%,"A",AND(E59&gt;80.5%, E59&lt;95.5%),"B",E59&gt;95.5%,"C")</f>
        <v>A</v>
      </c>
      <c r="G59" t="str">
        <f>VLOOKUP(B:B,'Вставить отчет '!E:P,12,0)</f>
        <v>BPB-13-040-10</v>
      </c>
      <c r="I59" t="str">
        <f>MID(G:G,1,6)</f>
        <v>BPB-13</v>
      </c>
      <c r="J59" t="str">
        <f>VLOOKUP(I:I,Зона!A:B,2,0)</f>
        <v>A</v>
      </c>
      <c r="K59" t="str">
        <f>IF(F59=J59,"Нет","Да")</f>
        <v>Нет</v>
      </c>
      <c r="L59" t="e">
        <f>_xlfn.IFS(AND(J59="A", K59="Да"),1,AND(J59="B", K59="Да"),2,AND(J59="C", K59="Да"),3)</f>
        <v>#N/A</v>
      </c>
      <c r="M59">
        <f>_xlfn.IFS(AND(J59="A", K59="Нет"),1,AND(J59="B", K59="Нет"),2,AND(J59="C", K59="Нет"),3)</f>
        <v>1</v>
      </c>
    </row>
    <row r="60" spans="2:28" x14ac:dyDescent="0.25">
      <c r="B60" s="69" t="s">
        <v>29</v>
      </c>
      <c r="C60">
        <f>SUMIF('Вставить отчет '!E:E,B60,'Вставить отчет '!H:H)</f>
        <v>19</v>
      </c>
      <c r="D60" s="48">
        <f t="shared" si="0"/>
        <v>4.4832468145351578E-3</v>
      </c>
      <c r="E60" s="49">
        <f t="shared" si="1"/>
        <v>0.77890514393581844</v>
      </c>
      <c r="F60" s="50" t="str">
        <f>_xlfn.IFS(E60&lt;80.5%,"A",AND(E60&gt;80.5%, E60&lt;95.5%),"B",E60&gt;95.5%,"C")</f>
        <v>A</v>
      </c>
      <c r="G60" t="str">
        <f>VLOOKUP(B:B,'Вставить отчет '!E:P,12,0)</f>
        <v>BPB-13-023-10</v>
      </c>
      <c r="I60" t="str">
        <f>MID(G:G,1,6)</f>
        <v>BPB-13</v>
      </c>
      <c r="J60" t="str">
        <f>VLOOKUP(I:I,Зона!A:B,2,0)</f>
        <v>A</v>
      </c>
      <c r="K60" t="str">
        <f>IF(F60=J60,"Нет","Да")</f>
        <v>Нет</v>
      </c>
      <c r="L60" t="e">
        <f>_xlfn.IFS(AND(J60="A", K60="Да"),1,AND(J60="B", K60="Да"),2,AND(J60="C", K60="Да"),3)</f>
        <v>#N/A</v>
      </c>
      <c r="M60">
        <f>_xlfn.IFS(AND(J60="A", K60="Нет"),1,AND(J60="B", K60="Нет"),2,AND(J60="C", K60="Нет"),3)</f>
        <v>1</v>
      </c>
    </row>
    <row r="61" spans="2:28" x14ac:dyDescent="0.25">
      <c r="B61" s="73" t="s">
        <v>321</v>
      </c>
      <c r="C61">
        <f>SUMIF('Вставить отчет '!E:E,B61,'Вставить отчет '!H:H)</f>
        <v>19</v>
      </c>
      <c r="D61" s="48">
        <f t="shared" si="0"/>
        <v>4.4832468145351578E-3</v>
      </c>
      <c r="E61" s="49">
        <f t="shared" si="1"/>
        <v>0.7833883907503536</v>
      </c>
      <c r="F61" s="50" t="str">
        <f>_xlfn.IFS(E61&lt;80.5%,"A",AND(E61&gt;80.5%, E61&lt;95.5%),"B",E61&gt;95.5%,"C")</f>
        <v>A</v>
      </c>
      <c r="G61" t="str">
        <f>VLOOKUP(B:B,'Вставить отчет '!E:P,12,0)</f>
        <v>BPB-02-129-12</v>
      </c>
      <c r="I61" t="str">
        <f>MID(G:G,1,6)</f>
        <v>BPB-02</v>
      </c>
      <c r="J61" t="e">
        <f>VLOOKUP(I:I,Зона!A:B,2,0)</f>
        <v>#N/A</v>
      </c>
      <c r="K61" t="e">
        <f>IF(F61=J61,"Нет","Да")</f>
        <v>#N/A</v>
      </c>
      <c r="L61" t="e">
        <f>_xlfn.IFS(AND(J61="A", K61="Да"),1,AND(J61="B", K61="Да"),2,AND(J61="C", K61="Да"),3)</f>
        <v>#N/A</v>
      </c>
      <c r="M61" t="e">
        <f>_xlfn.IFS(AND(J61="A", K61="Нет"),1,AND(J61="B", K61="Нет"),2,AND(J61="C", K61="Нет"),3)</f>
        <v>#N/A</v>
      </c>
    </row>
    <row r="62" spans="2:28" x14ac:dyDescent="0.25">
      <c r="B62" s="73" t="s">
        <v>168</v>
      </c>
      <c r="C62">
        <f>SUMIF('Вставить отчет '!E:E,B62,'Вставить отчет '!H:H)</f>
        <v>19</v>
      </c>
      <c r="D62" s="48">
        <f t="shared" si="0"/>
        <v>4.4832468145351578E-3</v>
      </c>
      <c r="E62" s="49">
        <f t="shared" si="1"/>
        <v>0.78787163756488876</v>
      </c>
      <c r="F62" s="50" t="str">
        <f>_xlfn.IFS(E62&lt;80.5%,"A",AND(E62&gt;80.5%, E62&lt;95.5%),"B",E62&gt;95.5%,"C")</f>
        <v>A</v>
      </c>
      <c r="G62" t="str">
        <f>VLOOKUP(B:B,'Вставить отчет '!E:P,12,0)</f>
        <v>BPB-12-042-10</v>
      </c>
      <c r="I62" t="str">
        <f>MID(G:G,1,6)</f>
        <v>BPB-12</v>
      </c>
      <c r="J62" t="str">
        <f>VLOOKUP(I:I,Зона!A:B,2,0)</f>
        <v>B</v>
      </c>
      <c r="K62" t="str">
        <f>IF(F62=J62,"Нет","Да")</f>
        <v>Да</v>
      </c>
      <c r="L62">
        <f>_xlfn.IFS(AND(J62="A", K62="Да"),1,AND(J62="B", K62="Да"),2,AND(J62="C", K62="Да"),3)</f>
        <v>2</v>
      </c>
      <c r="M62" t="e">
        <f>_xlfn.IFS(AND(J62="A", K62="Нет"),1,AND(J62="B", K62="Нет"),2,AND(J62="C", K62="Нет"),3)</f>
        <v>#N/A</v>
      </c>
    </row>
    <row r="63" spans="2:28" x14ac:dyDescent="0.25">
      <c r="B63" s="69" t="s">
        <v>139</v>
      </c>
      <c r="C63">
        <f>SUMIF('Вставить отчет '!E:E,B63,'Вставить отчет '!H:H)</f>
        <v>18</v>
      </c>
      <c r="D63" s="48">
        <f t="shared" si="0"/>
        <v>4.2472864558754132E-3</v>
      </c>
      <c r="E63" s="49">
        <f t="shared" si="1"/>
        <v>0.79211892402076423</v>
      </c>
      <c r="F63" s="50" t="str">
        <f>_xlfn.IFS(E63&lt;80.5%,"A",AND(E63&gt;80.5%, E63&lt;95.5%),"B",E63&gt;95.5%,"C")</f>
        <v>A</v>
      </c>
      <c r="G63" t="str">
        <f>VLOOKUP(B:B,'Вставить отчет '!E:P,12,0)</f>
        <v>BPB-14-034-10</v>
      </c>
      <c r="I63" t="str">
        <f>MID(G:G,1,6)</f>
        <v>BPB-14</v>
      </c>
      <c r="J63" t="str">
        <f>VLOOKUP(I:I,Зона!A:B,2,0)</f>
        <v>A</v>
      </c>
      <c r="K63" t="str">
        <f>IF(F63=J63,"Нет","Да")</f>
        <v>Нет</v>
      </c>
      <c r="L63" t="e">
        <f>_xlfn.IFS(AND(J63="A", K63="Да"),1,AND(J63="B", K63="Да"),2,AND(J63="C", K63="Да"),3)</f>
        <v>#N/A</v>
      </c>
      <c r="M63">
        <f>_xlfn.IFS(AND(J63="A", K63="Нет"),1,AND(J63="B", K63="Нет"),2,AND(J63="C", K63="Нет"),3)</f>
        <v>1</v>
      </c>
    </row>
    <row r="64" spans="2:28" x14ac:dyDescent="0.25">
      <c r="B64" s="73" t="s">
        <v>91</v>
      </c>
      <c r="C64">
        <f>SUMIF('Вставить отчет '!E:E,B64,'Вставить отчет '!H:H)</f>
        <v>18</v>
      </c>
      <c r="D64" s="48">
        <f t="shared" si="0"/>
        <v>4.2472864558754132E-3</v>
      </c>
      <c r="E64" s="49">
        <f t="shared" si="1"/>
        <v>0.79636621047663969</v>
      </c>
      <c r="F64" s="50" t="str">
        <f>_xlfn.IFS(E64&lt;80.5%,"A",AND(E64&gt;80.5%, E64&lt;95.5%),"B",E64&gt;95.5%,"C")</f>
        <v>A</v>
      </c>
      <c r="G64" t="str">
        <f>VLOOKUP(B:B,'Вставить отчет '!E:P,12,0)</f>
        <v>BPB-11-034-10</v>
      </c>
      <c r="I64" t="str">
        <f>MID(G:G,1,6)</f>
        <v>BPB-11</v>
      </c>
      <c r="J64" t="str">
        <f>VLOOKUP(I:I,Зона!A:B,2,0)</f>
        <v>B</v>
      </c>
      <c r="K64" t="str">
        <f>IF(F64=J64,"Нет","Да")</f>
        <v>Да</v>
      </c>
      <c r="L64">
        <f>_xlfn.IFS(AND(J64="A", K64="Да"),1,AND(J64="B", K64="Да"),2,AND(J64="C", K64="Да"),3)</f>
        <v>2</v>
      </c>
      <c r="M64" t="e">
        <f>_xlfn.IFS(AND(J64="A", K64="Нет"),1,AND(J64="B", K64="Нет"),2,AND(J64="C", K64="Нет"),3)</f>
        <v>#N/A</v>
      </c>
    </row>
    <row r="65" spans="2:13" x14ac:dyDescent="0.25">
      <c r="B65" s="69" t="s">
        <v>138</v>
      </c>
      <c r="C65">
        <f>SUMIF('Вставить отчет '!E:E,B65,'Вставить отчет '!H:H)</f>
        <v>17</v>
      </c>
      <c r="D65" s="48">
        <f t="shared" si="0"/>
        <v>4.0113260972156678E-3</v>
      </c>
      <c r="E65" s="49">
        <f t="shared" si="1"/>
        <v>0.80037753657385535</v>
      </c>
      <c r="F65" s="50" t="str">
        <f>_xlfn.IFS(E65&lt;80.5%,"A",AND(E65&gt;80.5%, E65&lt;95.5%),"B",E65&gt;95.5%,"C")</f>
        <v>A</v>
      </c>
      <c r="G65" t="str">
        <f>VLOOKUP(B:B,'Вставить отчет '!E:P,12,0)</f>
        <v>BPB-11-033-10</v>
      </c>
      <c r="I65" t="str">
        <f>MID(G:G,1,6)</f>
        <v>BPB-11</v>
      </c>
      <c r="J65" t="str">
        <f>VLOOKUP(I:I,Зона!A:B,2,0)</f>
        <v>B</v>
      </c>
      <c r="K65" t="str">
        <f>IF(F65=J65,"Нет","Да")</f>
        <v>Да</v>
      </c>
      <c r="L65">
        <f>_xlfn.IFS(AND(J65="A", K65="Да"),1,AND(J65="B", K65="Да"),2,AND(J65="C", K65="Да"),3)</f>
        <v>2</v>
      </c>
      <c r="M65" t="e">
        <f>_xlfn.IFS(AND(J65="A", K65="Нет"),1,AND(J65="B", K65="Нет"),2,AND(J65="C", K65="Нет"),3)</f>
        <v>#N/A</v>
      </c>
    </row>
    <row r="66" spans="2:13" x14ac:dyDescent="0.25">
      <c r="B66" s="69" t="s">
        <v>110</v>
      </c>
      <c r="C66">
        <f>SUMIF('Вставить отчет '!E:E,B66,'Вставить отчет '!H:H)</f>
        <v>16</v>
      </c>
      <c r="D66" s="48">
        <f t="shared" si="0"/>
        <v>3.7753657385559227E-3</v>
      </c>
      <c r="E66" s="49">
        <f t="shared" si="1"/>
        <v>0.80415290231241132</v>
      </c>
      <c r="F66" s="50" t="str">
        <f>_xlfn.IFS(E66&lt;80.5%,"A",AND(E66&gt;80.5%, E66&lt;95.5%),"B",E66&gt;95.5%,"C")</f>
        <v>A</v>
      </c>
      <c r="G66" t="str">
        <f>VLOOKUP(B:B,'Вставить отчет '!E:P,12,0)</f>
        <v>BPB-13-065-10</v>
      </c>
      <c r="I66" t="str">
        <f>MID(G:G,1,6)</f>
        <v>BPB-13</v>
      </c>
      <c r="J66" t="str">
        <f>VLOOKUP(I:I,Зона!A:B,2,0)</f>
        <v>A</v>
      </c>
      <c r="K66" t="str">
        <f>IF(F66=J66,"Нет","Да")</f>
        <v>Нет</v>
      </c>
      <c r="L66" t="e">
        <f>_xlfn.IFS(AND(J66="A", K66="Да"),1,AND(J66="B", K66="Да"),2,AND(J66="C", K66="Да"),3)</f>
        <v>#N/A</v>
      </c>
      <c r="M66">
        <f>_xlfn.IFS(AND(J66="A", K66="Нет"),1,AND(J66="B", K66="Нет"),2,AND(J66="C", K66="Нет"),3)</f>
        <v>1</v>
      </c>
    </row>
    <row r="67" spans="2:13" x14ac:dyDescent="0.25">
      <c r="B67" s="73" t="s">
        <v>802</v>
      </c>
      <c r="C67">
        <f>SUMIF('Вставить отчет '!E:E,B67,'Вставить отчет '!H:H)</f>
        <v>16</v>
      </c>
      <c r="D67" s="48">
        <f t="shared" si="0"/>
        <v>3.7753657385559227E-3</v>
      </c>
      <c r="E67" s="49">
        <f t="shared" si="1"/>
        <v>0.80792826805096729</v>
      </c>
      <c r="F67" s="50" t="str">
        <f>_xlfn.IFS(E67&lt;80.5%,"A",AND(E67&gt;80.5%, E67&lt;95.5%),"B",E67&gt;95.5%,"C")</f>
        <v>B</v>
      </c>
      <c r="G67" t="str">
        <f>VLOOKUP(B:B,'Вставить отчет '!E:P,12,0)</f>
        <v>BPB-03-093-12</v>
      </c>
      <c r="I67" t="str">
        <f>MID(G:G,1,6)</f>
        <v>BPB-03</v>
      </c>
      <c r="J67" t="e">
        <f>VLOOKUP(I:I,Зона!A:B,2,0)</f>
        <v>#N/A</v>
      </c>
      <c r="K67" t="e">
        <f>IF(F67=J67,"Нет","Да")</f>
        <v>#N/A</v>
      </c>
      <c r="L67" t="e">
        <f>_xlfn.IFS(AND(J67="A", K67="Да"),1,AND(J67="B", K67="Да"),2,AND(J67="C", K67="Да"),3)</f>
        <v>#N/A</v>
      </c>
      <c r="M67" t="e">
        <f>_xlfn.IFS(AND(J67="A", K67="Нет"),1,AND(J67="B", K67="Нет"),2,AND(J67="C", K67="Нет"),3)</f>
        <v>#N/A</v>
      </c>
    </row>
    <row r="68" spans="2:13" x14ac:dyDescent="0.25">
      <c r="B68" s="69" t="s">
        <v>66</v>
      </c>
      <c r="C68">
        <f>SUMIF('Вставить отчет '!E:E,B68,'Вставить отчет '!H:H)</f>
        <v>16</v>
      </c>
      <c r="D68" s="48">
        <f t="shared" ref="D68:D131" si="2">C68/(SUM($C$3:$C$750))</f>
        <v>3.7753657385559227E-3</v>
      </c>
      <c r="E68" s="49">
        <f t="shared" si="1"/>
        <v>0.81170363378952326</v>
      </c>
      <c r="F68" s="50" t="str">
        <f>_xlfn.IFS(E68&lt;80.5%,"A",AND(E68&gt;80.5%, E68&lt;95.5%),"B",E68&gt;95.5%,"C")</f>
        <v>B</v>
      </c>
      <c r="G68" t="str">
        <f>VLOOKUP(B:B,'Вставить отчет '!E:P,12,0)</f>
        <v>BPB-14-053-10</v>
      </c>
      <c r="I68" t="str">
        <f>MID(G:G,1,6)</f>
        <v>BPB-14</v>
      </c>
      <c r="J68" t="str">
        <f>VLOOKUP(I:I,Зона!A:B,2,0)</f>
        <v>A</v>
      </c>
      <c r="K68" t="str">
        <f>IF(F68=J68,"Нет","Да")</f>
        <v>Да</v>
      </c>
      <c r="L68">
        <f>_xlfn.IFS(AND(J68="A", K68="Да"),1,AND(J68="B", K68="Да"),2,AND(J68="C", K68="Да"),3)</f>
        <v>1</v>
      </c>
      <c r="M68" t="e">
        <f>_xlfn.IFS(AND(J68="A", K68="Нет"),1,AND(J68="B", K68="Нет"),2,AND(J68="C", K68="Нет"),3)</f>
        <v>#N/A</v>
      </c>
    </row>
    <row r="69" spans="2:13" x14ac:dyDescent="0.25">
      <c r="B69" s="73" t="s">
        <v>93</v>
      </c>
      <c r="C69">
        <f>SUMIF('Вставить отчет '!E:E,B69,'Вставить отчет '!H:H)</f>
        <v>16</v>
      </c>
      <c r="D69" s="48">
        <f t="shared" si="2"/>
        <v>3.7753657385559227E-3</v>
      </c>
      <c r="E69" s="49">
        <f t="shared" ref="E69:E132" si="3">D69+E68</f>
        <v>0.81547899952807923</v>
      </c>
      <c r="F69" s="50" t="str">
        <f>_xlfn.IFS(E69&lt;80.5%,"A",AND(E69&gt;80.5%, E69&lt;95.5%),"B",E69&gt;95.5%,"C")</f>
        <v>B</v>
      </c>
      <c r="G69" t="str">
        <f>VLOOKUP(B:B,'Вставить отчет '!E:P,12,0)</f>
        <v>BPB-15-019-10</v>
      </c>
      <c r="I69" t="str">
        <f>MID(G:G,1,6)</f>
        <v>BPB-15</v>
      </c>
      <c r="J69" t="str">
        <f>VLOOKUP(I:I,Зона!A:B,2,0)</f>
        <v>A</v>
      </c>
      <c r="K69" t="str">
        <f>IF(F69=J69,"Нет","Да")</f>
        <v>Да</v>
      </c>
      <c r="L69">
        <f>_xlfn.IFS(AND(J69="A", K69="Да"),1,AND(J69="B", K69="Да"),2,AND(J69="C", K69="Да"),3)</f>
        <v>1</v>
      </c>
      <c r="M69" t="e">
        <f>_xlfn.IFS(AND(J69="A", K69="Нет"),1,AND(J69="B", K69="Нет"),2,AND(J69="C", K69="Нет"),3)</f>
        <v>#N/A</v>
      </c>
    </row>
    <row r="70" spans="2:13" x14ac:dyDescent="0.25">
      <c r="B70" s="69" t="s">
        <v>262</v>
      </c>
      <c r="C70">
        <f>SUMIF('Вставить отчет '!E:E,B70,'Вставить отчет '!H:H)</f>
        <v>15</v>
      </c>
      <c r="D70" s="48">
        <f t="shared" si="2"/>
        <v>3.5394053798961773E-3</v>
      </c>
      <c r="E70" s="49">
        <f t="shared" si="3"/>
        <v>0.81901840490797539</v>
      </c>
      <c r="F70" s="50" t="str">
        <f>_xlfn.IFS(E70&lt;80.5%,"A",AND(E70&gt;80.5%, E70&lt;95.5%),"B",E70&gt;95.5%,"C")</f>
        <v>B</v>
      </c>
      <c r="G70" t="str">
        <f>VLOOKUP(B:B,'Вставить отчет '!E:P,12,0)</f>
        <v>BPB-03-155-12</v>
      </c>
      <c r="I70" t="str">
        <f>MID(G:G,1,6)</f>
        <v>BPB-03</v>
      </c>
      <c r="J70" t="e">
        <f>VLOOKUP(I:I,Зона!A:B,2,0)</f>
        <v>#N/A</v>
      </c>
      <c r="K70" t="e">
        <f>IF(F70=J70,"Нет","Да")</f>
        <v>#N/A</v>
      </c>
      <c r="L70" t="e">
        <f>_xlfn.IFS(AND(J70="A", K70="Да"),1,AND(J70="B", K70="Да"),2,AND(J70="C", K70="Да"),3)</f>
        <v>#N/A</v>
      </c>
      <c r="M70" t="e">
        <f>_xlfn.IFS(AND(J70="A", K70="Нет"),1,AND(J70="B", K70="Нет"),2,AND(J70="C", K70="Нет"),3)</f>
        <v>#N/A</v>
      </c>
    </row>
    <row r="71" spans="2:13" x14ac:dyDescent="0.25">
      <c r="B71" s="69" t="s">
        <v>41</v>
      </c>
      <c r="C71">
        <f>SUMIF('Вставить отчет '!E:E,B71,'Вставить отчет '!H:H)</f>
        <v>15</v>
      </c>
      <c r="D71" s="48">
        <f t="shared" si="2"/>
        <v>3.5394053798961773E-3</v>
      </c>
      <c r="E71" s="49">
        <f t="shared" si="3"/>
        <v>0.82255781028787156</v>
      </c>
      <c r="F71" s="50" t="str">
        <f>_xlfn.IFS(E71&lt;80.5%,"A",AND(E71&gt;80.5%, E71&lt;95.5%),"B",E71&gt;95.5%,"C")</f>
        <v>B</v>
      </c>
      <c r="G71" t="str">
        <f>VLOOKUP(B:B,'Вставить отчет '!E:P,12,0)</f>
        <v>BPB-14-065-10</v>
      </c>
      <c r="I71" t="str">
        <f>MID(G:G,1,6)</f>
        <v>BPB-14</v>
      </c>
      <c r="J71" t="str">
        <f>VLOOKUP(I:I,Зона!A:B,2,0)</f>
        <v>A</v>
      </c>
      <c r="K71" t="str">
        <f>IF(F71=J71,"Нет","Да")</f>
        <v>Да</v>
      </c>
      <c r="L71">
        <f>_xlfn.IFS(AND(J71="A", K71="Да"),1,AND(J71="B", K71="Да"),2,AND(J71="C", K71="Да"),3)</f>
        <v>1</v>
      </c>
      <c r="M71" t="e">
        <f>_xlfn.IFS(AND(J71="A", K71="Нет"),1,AND(J71="B", K71="Нет"),2,AND(J71="C", K71="Нет"),3)</f>
        <v>#N/A</v>
      </c>
    </row>
    <row r="72" spans="2:13" x14ac:dyDescent="0.25">
      <c r="B72" s="73" t="s">
        <v>28</v>
      </c>
      <c r="C72">
        <f>SUMIF('Вставить отчет '!E:E,B72,'Вставить отчет '!H:H)</f>
        <v>14</v>
      </c>
      <c r="D72" s="48">
        <f t="shared" si="2"/>
        <v>3.3034450212364322E-3</v>
      </c>
      <c r="E72" s="49">
        <f t="shared" si="3"/>
        <v>0.82586125530910803</v>
      </c>
      <c r="F72" s="50" t="str">
        <f>_xlfn.IFS(E72&lt;80.5%,"A",AND(E72&gt;80.5%, E72&lt;95.5%),"B",E72&gt;95.5%,"C")</f>
        <v>B</v>
      </c>
      <c r="G72" t="str">
        <f>VLOOKUP(B:B,'Вставить отчет '!E:P,12,0)</f>
        <v>BPB-12-067-10</v>
      </c>
      <c r="I72" t="str">
        <f>MID(G:G,1,6)</f>
        <v>BPB-12</v>
      </c>
      <c r="J72" t="str">
        <f>VLOOKUP(I:I,Зона!A:B,2,0)</f>
        <v>B</v>
      </c>
      <c r="K72" t="str">
        <f>IF(F72=J72,"Нет","Да")</f>
        <v>Нет</v>
      </c>
      <c r="L72" t="e">
        <f>_xlfn.IFS(AND(J72="A", K72="Да"),1,AND(J72="B", K72="Да"),2,AND(J72="C", K72="Да"),3)</f>
        <v>#N/A</v>
      </c>
      <c r="M72">
        <f>_xlfn.IFS(AND(J72="A", K72="Нет"),1,AND(J72="B", K72="Нет"),2,AND(J72="C", K72="Нет"),3)</f>
        <v>2</v>
      </c>
    </row>
    <row r="73" spans="2:13" x14ac:dyDescent="0.25">
      <c r="B73" s="73" t="s">
        <v>185</v>
      </c>
      <c r="C73">
        <f>SUMIF('Вставить отчет '!E:E,B73,'Вставить отчет '!H:H)</f>
        <v>14</v>
      </c>
      <c r="D73" s="48">
        <f t="shared" si="2"/>
        <v>3.3034450212364322E-3</v>
      </c>
      <c r="E73" s="49">
        <f t="shared" si="3"/>
        <v>0.82916470033034451</v>
      </c>
      <c r="F73" s="50" t="str">
        <f>_xlfn.IFS(E73&lt;80.5%,"A",AND(E73&gt;80.5%, E73&lt;95.5%),"B",E73&gt;95.5%,"C")</f>
        <v>B</v>
      </c>
      <c r="G73" t="str">
        <f>VLOOKUP(B:B,'Вставить отчет '!E:P,12,0)</f>
        <v>BPB-02-068-10</v>
      </c>
      <c r="I73" t="str">
        <f>MID(G:G,1,6)</f>
        <v>BPB-02</v>
      </c>
      <c r="J73" t="e">
        <f>VLOOKUP(I:I,Зона!A:B,2,0)</f>
        <v>#N/A</v>
      </c>
      <c r="K73" t="e">
        <f>IF(F73=J73,"Нет","Да")</f>
        <v>#N/A</v>
      </c>
      <c r="L73" t="e">
        <f>_xlfn.IFS(AND(J73="A", K73="Да"),1,AND(J73="B", K73="Да"),2,AND(J73="C", K73="Да"),3)</f>
        <v>#N/A</v>
      </c>
      <c r="M73" t="e">
        <f>_xlfn.IFS(AND(J73="A", K73="Нет"),1,AND(J73="B", K73="Нет"),2,AND(J73="C", K73="Нет"),3)</f>
        <v>#N/A</v>
      </c>
    </row>
    <row r="74" spans="2:13" x14ac:dyDescent="0.25">
      <c r="B74" s="73" t="s">
        <v>108</v>
      </c>
      <c r="C74">
        <f>SUMIF('Вставить отчет '!E:E,B74,'Вставить отчет '!H:H)</f>
        <v>14</v>
      </c>
      <c r="D74" s="48">
        <f t="shared" si="2"/>
        <v>3.3034450212364322E-3</v>
      </c>
      <c r="E74" s="49">
        <f t="shared" si="3"/>
        <v>0.83246814535158098</v>
      </c>
      <c r="F74" s="50" t="str">
        <f>_xlfn.IFS(E74&lt;80.5%,"A",AND(E74&gt;80.5%, E74&lt;95.5%),"B",E74&gt;95.5%,"C")</f>
        <v>B</v>
      </c>
      <c r="G74" t="str">
        <f>VLOOKUP(B:B,'Вставить отчет '!E:P,12,0)</f>
        <v>BPB-14-071-10</v>
      </c>
      <c r="I74" t="str">
        <f>MID(G:G,1,6)</f>
        <v>BPB-14</v>
      </c>
      <c r="J74" t="str">
        <f>VLOOKUP(I:I,Зона!A:B,2,0)</f>
        <v>A</v>
      </c>
      <c r="K74" t="str">
        <f>IF(F74=J74,"Нет","Да")</f>
        <v>Да</v>
      </c>
      <c r="L74">
        <f>_xlfn.IFS(AND(J74="A", K74="Да"),1,AND(J74="B", K74="Да"),2,AND(J74="C", K74="Да"),3)</f>
        <v>1</v>
      </c>
      <c r="M74" t="e">
        <f>_xlfn.IFS(AND(J74="A", K74="Нет"),1,AND(J74="B", K74="Нет"),2,AND(J74="C", K74="Нет"),3)</f>
        <v>#N/A</v>
      </c>
    </row>
    <row r="75" spans="2:13" x14ac:dyDescent="0.25">
      <c r="B75" s="69" t="s">
        <v>92</v>
      </c>
      <c r="C75">
        <f>SUMIF('Вставить отчет '!E:E,B75,'Вставить отчет '!H:H)</f>
        <v>14</v>
      </c>
      <c r="D75" s="48">
        <f t="shared" si="2"/>
        <v>3.3034450212364322E-3</v>
      </c>
      <c r="E75" s="49">
        <f t="shared" si="3"/>
        <v>0.83577159037281745</v>
      </c>
      <c r="F75" s="50" t="str">
        <f>_xlfn.IFS(E75&lt;80.5%,"A",AND(E75&gt;80.5%, E75&lt;95.5%),"B",E75&gt;95.5%,"C")</f>
        <v>B</v>
      </c>
      <c r="G75" t="str">
        <f>VLOOKUP(B:B,'Вставить отчет '!E:P,12,0)</f>
        <v>BPB-08-030-10</v>
      </c>
      <c r="I75" t="str">
        <f>MID(G:G,1,6)</f>
        <v>BPB-08</v>
      </c>
      <c r="J75" t="str">
        <f>VLOOKUP(I:I,Зона!A:B,2,0)</f>
        <v>B</v>
      </c>
      <c r="K75" t="str">
        <f>IF(F75=J75,"Нет","Да")</f>
        <v>Нет</v>
      </c>
      <c r="L75" t="e">
        <f>_xlfn.IFS(AND(J75="A", K75="Да"),1,AND(J75="B", K75="Да"),2,AND(J75="C", K75="Да"),3)</f>
        <v>#N/A</v>
      </c>
      <c r="M75">
        <f>_xlfn.IFS(AND(J75="A", K75="Нет"),1,AND(J75="B", K75="Нет"),2,AND(J75="C", K75="Нет"),3)</f>
        <v>2</v>
      </c>
    </row>
    <row r="76" spans="2:13" x14ac:dyDescent="0.25">
      <c r="B76" s="69" t="s">
        <v>163</v>
      </c>
      <c r="C76">
        <f>SUMIF('Вставить отчет '!E:E,B76,'Вставить отчет '!H:H)</f>
        <v>14</v>
      </c>
      <c r="D76" s="48">
        <f t="shared" si="2"/>
        <v>3.3034450212364322E-3</v>
      </c>
      <c r="E76" s="49">
        <f t="shared" si="3"/>
        <v>0.83907503539405393</v>
      </c>
      <c r="F76" s="50" t="str">
        <f>_xlfn.IFS(E76&lt;80.5%,"A",AND(E76&gt;80.5%, E76&lt;95.5%),"B",E76&gt;95.5%,"C")</f>
        <v>B</v>
      </c>
      <c r="G76" t="str">
        <f>VLOOKUP(B:B,'Вставить отчет '!E:P,12,0)</f>
        <v>BPB-03-179-11</v>
      </c>
      <c r="I76" t="str">
        <f>MID(G:G,1,6)</f>
        <v>BPB-03</v>
      </c>
      <c r="J76" t="e">
        <f>VLOOKUP(I:I,Зона!A:B,2,0)</f>
        <v>#N/A</v>
      </c>
      <c r="K76" t="e">
        <f>IF(F76=J76,"Нет","Да")</f>
        <v>#N/A</v>
      </c>
      <c r="L76" t="e">
        <f>_xlfn.IFS(AND(J76="A", K76="Да"),1,AND(J76="B", K76="Да"),2,AND(J76="C", K76="Да"),3)</f>
        <v>#N/A</v>
      </c>
      <c r="M76" t="e">
        <f>_xlfn.IFS(AND(J76="A", K76="Нет"),1,AND(J76="B", K76="Нет"),2,AND(J76="C", K76="Нет"),3)</f>
        <v>#N/A</v>
      </c>
    </row>
    <row r="77" spans="2:13" x14ac:dyDescent="0.25">
      <c r="B77" s="69" t="s">
        <v>89</v>
      </c>
      <c r="C77">
        <f>SUMIF('Вставить отчет '!E:E,B77,'Вставить отчет '!H:H)</f>
        <v>13</v>
      </c>
      <c r="D77" s="48">
        <f t="shared" si="2"/>
        <v>3.0674846625766872E-3</v>
      </c>
      <c r="E77" s="49">
        <f t="shared" si="3"/>
        <v>0.84214252005663059</v>
      </c>
      <c r="F77" s="50" t="str">
        <f>_xlfn.IFS(E77&lt;80.5%,"A",AND(E77&gt;80.5%, E77&lt;95.5%),"B",E77&gt;95.5%,"C")</f>
        <v>B</v>
      </c>
      <c r="G77" t="str">
        <f>VLOOKUP(B:B,'Вставить отчет '!E:P,12,0)</f>
        <v>BPB-14-012-10</v>
      </c>
      <c r="I77" t="str">
        <f>MID(G:G,1,6)</f>
        <v>BPB-14</v>
      </c>
      <c r="J77" t="str">
        <f>VLOOKUP(I:I,Зона!A:B,2,0)</f>
        <v>A</v>
      </c>
      <c r="K77" t="str">
        <f>IF(F77=J77,"Нет","Да")</f>
        <v>Да</v>
      </c>
      <c r="L77">
        <f>_xlfn.IFS(AND(J77="A", K77="Да"),1,AND(J77="B", K77="Да"),2,AND(J77="C", K77="Да"),3)</f>
        <v>1</v>
      </c>
      <c r="M77" t="e">
        <f>_xlfn.IFS(AND(J77="A", K77="Нет"),1,AND(J77="B", K77="Нет"),2,AND(J77="C", K77="Нет"),3)</f>
        <v>#N/A</v>
      </c>
    </row>
    <row r="78" spans="2:13" x14ac:dyDescent="0.25">
      <c r="B78" s="73" t="s">
        <v>76</v>
      </c>
      <c r="C78">
        <f>SUMIF('Вставить отчет '!E:E,B78,'Вставить отчет '!H:H)</f>
        <v>13</v>
      </c>
      <c r="D78" s="48">
        <f t="shared" si="2"/>
        <v>3.0674846625766872E-3</v>
      </c>
      <c r="E78" s="49">
        <f t="shared" si="3"/>
        <v>0.84521000471920726</v>
      </c>
      <c r="F78" s="50" t="str">
        <f>_xlfn.IFS(E78&lt;80.5%,"A",AND(E78&gt;80.5%, E78&lt;95.5%),"B",E78&gt;95.5%,"C")</f>
        <v>B</v>
      </c>
      <c r="G78" t="str">
        <f>VLOOKUP(B:B,'Вставить отчет '!E:P,12,0)</f>
        <v>BPB-13-031-10</v>
      </c>
      <c r="I78" t="str">
        <f>MID(G:G,1,6)</f>
        <v>BPB-13</v>
      </c>
      <c r="J78" t="str">
        <f>VLOOKUP(I:I,Зона!A:B,2,0)</f>
        <v>A</v>
      </c>
      <c r="K78" t="str">
        <f>IF(F78=J78,"Нет","Да")</f>
        <v>Да</v>
      </c>
      <c r="L78">
        <f>_xlfn.IFS(AND(J78="A", K78="Да"),1,AND(J78="B", K78="Да"),2,AND(J78="C", K78="Да"),3)</f>
        <v>1</v>
      </c>
      <c r="M78" t="e">
        <f>_xlfn.IFS(AND(J78="A", K78="Нет"),1,AND(J78="B", K78="Нет"),2,AND(J78="C", K78="Нет"),3)</f>
        <v>#N/A</v>
      </c>
    </row>
    <row r="79" spans="2:13" x14ac:dyDescent="0.25">
      <c r="B79" s="73" t="s">
        <v>158</v>
      </c>
      <c r="C79">
        <f>SUMIF('Вставить отчет '!E:E,B79,'Вставить отчет '!H:H)</f>
        <v>13</v>
      </c>
      <c r="D79" s="48">
        <f t="shared" si="2"/>
        <v>3.0674846625766872E-3</v>
      </c>
      <c r="E79" s="49">
        <f t="shared" si="3"/>
        <v>0.84827748938178393</v>
      </c>
      <c r="F79" s="50" t="str">
        <f>_xlfn.IFS(E79&lt;80.5%,"A",AND(E79&gt;80.5%, E79&lt;95.5%),"B",E79&gt;95.5%,"C")</f>
        <v>B</v>
      </c>
      <c r="G79" t="str">
        <f>VLOOKUP(B:B,'Вставить отчет '!E:P,12,0)</f>
        <v>BPB-04-207-14</v>
      </c>
      <c r="I79" t="str">
        <f>MID(G:G,1,6)</f>
        <v>BPB-04</v>
      </c>
      <c r="J79" t="str">
        <f>VLOOKUP(I:I,Зона!A:B,2,0)</f>
        <v>C</v>
      </c>
      <c r="K79" t="str">
        <f>IF(F79=J79,"Нет","Да")</f>
        <v>Да</v>
      </c>
      <c r="L79">
        <f>_xlfn.IFS(AND(J79="A", K79="Да"),1,AND(J79="B", K79="Да"),2,AND(J79="C", K79="Да"),3)</f>
        <v>3</v>
      </c>
      <c r="M79" t="e">
        <f>_xlfn.IFS(AND(J79="A", K79="Нет"),1,AND(J79="B", K79="Нет"),2,AND(J79="C", K79="Нет"),3)</f>
        <v>#N/A</v>
      </c>
    </row>
    <row r="80" spans="2:13" x14ac:dyDescent="0.25">
      <c r="B80" s="73" t="s">
        <v>869</v>
      </c>
      <c r="C80">
        <f>SUMIF('Вставить отчет '!E:E,B80,'Вставить отчет '!H:H)</f>
        <v>13</v>
      </c>
      <c r="D80" s="48">
        <f t="shared" si="2"/>
        <v>3.0674846625766872E-3</v>
      </c>
      <c r="E80" s="49">
        <f t="shared" si="3"/>
        <v>0.8513449740443606</v>
      </c>
      <c r="F80" s="50" t="str">
        <f>_xlfn.IFS(E80&lt;80.5%,"A",AND(E80&gt;80.5%, E80&lt;95.5%),"B",E80&gt;95.5%,"C")</f>
        <v>B</v>
      </c>
      <c r="G80" t="str">
        <f>VLOOKUP(B:B,'Вставить отчет '!E:P,12,0)</f>
        <v>BPB-03-047-10</v>
      </c>
      <c r="I80" t="str">
        <f>MID(G:G,1,6)</f>
        <v>BPB-03</v>
      </c>
      <c r="J80" t="e">
        <f>VLOOKUP(I:I,Зона!A:B,2,0)</f>
        <v>#N/A</v>
      </c>
      <c r="K80" t="e">
        <f>IF(F80=J80,"Нет","Да")</f>
        <v>#N/A</v>
      </c>
      <c r="L80" t="e">
        <f>_xlfn.IFS(AND(J80="A", K80="Да"),1,AND(J80="B", K80="Да"),2,AND(J80="C", K80="Да"),3)</f>
        <v>#N/A</v>
      </c>
      <c r="M80" t="e">
        <f>_xlfn.IFS(AND(J80="A", K80="Нет"),1,AND(J80="B", K80="Нет"),2,AND(J80="C", K80="Нет"),3)</f>
        <v>#N/A</v>
      </c>
    </row>
    <row r="81" spans="2:28" x14ac:dyDescent="0.25">
      <c r="B81" s="69" t="s">
        <v>96</v>
      </c>
      <c r="C81">
        <f>SUMIF('Вставить отчет '!E:E,B81,'Вставить отчет '!H:H)</f>
        <v>13</v>
      </c>
      <c r="D81" s="48">
        <f t="shared" si="2"/>
        <v>3.0674846625766872E-3</v>
      </c>
      <c r="E81" s="49">
        <f t="shared" si="3"/>
        <v>0.85441245870693727</v>
      </c>
      <c r="F81" s="50" t="str">
        <f>_xlfn.IFS(E81&lt;80.5%,"A",AND(E81&gt;80.5%, E81&lt;95.5%),"B",E81&gt;95.5%,"C")</f>
        <v>B</v>
      </c>
      <c r="G81" t="str">
        <f>VLOOKUP(B:B,'Вставить отчет '!E:P,12,0)</f>
        <v>BPB-14-075-10</v>
      </c>
      <c r="I81" t="str">
        <f>MID(G:G,1,6)</f>
        <v>BPB-14</v>
      </c>
      <c r="J81" t="str">
        <f>VLOOKUP(I:I,Зона!A:B,2,0)</f>
        <v>A</v>
      </c>
      <c r="K81" t="str">
        <f>IF(F81=J81,"Нет","Да")</f>
        <v>Да</v>
      </c>
      <c r="L81">
        <f>_xlfn.IFS(AND(J81="A", K81="Да"),1,AND(J81="B", K81="Да"),2,AND(J81="C", K81="Да"),3)</f>
        <v>1</v>
      </c>
      <c r="M81" t="e">
        <f>_xlfn.IFS(AND(J81="A", K81="Нет"),1,AND(J81="B", K81="Нет"),2,AND(J81="C", K81="Нет"),3)</f>
        <v>#N/A</v>
      </c>
    </row>
    <row r="82" spans="2:28" x14ac:dyDescent="0.25">
      <c r="B82" s="69" t="s">
        <v>129</v>
      </c>
      <c r="C82">
        <f>SUMIF('Вставить отчет '!E:E,B82,'Вставить отчет '!H:H)</f>
        <v>12</v>
      </c>
      <c r="D82" s="48">
        <f t="shared" si="2"/>
        <v>2.8315243039169422E-3</v>
      </c>
      <c r="E82" s="49">
        <f t="shared" si="3"/>
        <v>0.85724398301085425</v>
      </c>
      <c r="F82" s="50" t="str">
        <f>_xlfn.IFS(E82&lt;80.5%,"A",AND(E82&gt;80.5%, E82&lt;95.5%),"B",E82&gt;95.5%,"C")</f>
        <v>B</v>
      </c>
      <c r="G82" t="str">
        <f>VLOOKUP(B:B,'Вставить отчет '!E:P,12,0)</f>
        <v>BPB-08-069-10</v>
      </c>
      <c r="I82" t="str">
        <f>MID(G:G,1,6)</f>
        <v>BPB-08</v>
      </c>
      <c r="J82" t="str">
        <f>VLOOKUP(I:I,Зона!A:B,2,0)</f>
        <v>B</v>
      </c>
      <c r="K82" t="str">
        <f>IF(F82=J82,"Нет","Да")</f>
        <v>Нет</v>
      </c>
      <c r="L82" t="e">
        <f>_xlfn.IFS(AND(J82="A", K82="Да"),1,AND(J82="B", K82="Да"),2,AND(J82="C", K82="Да"),3)</f>
        <v>#N/A</v>
      </c>
      <c r="M82">
        <f>_xlfn.IFS(AND(J82="A", K82="Нет"),1,AND(J82="B", K82="Нет"),2,AND(J82="C", K82="Нет"),3)</f>
        <v>2</v>
      </c>
      <c r="AA82" t="s">
        <v>571</v>
      </c>
      <c r="AB82" t="s">
        <v>608</v>
      </c>
    </row>
    <row r="83" spans="2:28" x14ac:dyDescent="0.25">
      <c r="B83" s="73" t="s">
        <v>112</v>
      </c>
      <c r="C83">
        <f>SUMIF('Вставить отчет '!E:E,B83,'Вставить отчет '!H:H)</f>
        <v>12</v>
      </c>
      <c r="D83" s="48">
        <f t="shared" si="2"/>
        <v>2.8315243039169422E-3</v>
      </c>
      <c r="E83" s="49">
        <f t="shared" si="3"/>
        <v>0.86007550731477123</v>
      </c>
      <c r="F83" s="50" t="str">
        <f>_xlfn.IFS(E83&lt;80.5%,"A",AND(E83&gt;80.5%, E83&lt;95.5%),"B",E83&gt;95.5%,"C")</f>
        <v>B</v>
      </c>
      <c r="G83" t="str">
        <f>VLOOKUP(B:B,'Вставить отчет '!E:P,12,0)</f>
        <v>BPB-15-021-10</v>
      </c>
      <c r="I83" t="str">
        <f>MID(G:G,1,6)</f>
        <v>BPB-15</v>
      </c>
      <c r="J83" t="str">
        <f>VLOOKUP(I:I,Зона!A:B,2,0)</f>
        <v>A</v>
      </c>
      <c r="K83" t="str">
        <f>IF(F83=J83,"Нет","Да")</f>
        <v>Да</v>
      </c>
      <c r="L83">
        <f>_xlfn.IFS(AND(J83="A", K83="Да"),1,AND(J83="B", K83="Да"),2,AND(J83="C", K83="Да"),3)</f>
        <v>1</v>
      </c>
      <c r="M83" t="e">
        <f>_xlfn.IFS(AND(J83="A", K83="Нет"),1,AND(J83="B", K83="Нет"),2,AND(J83="C", K83="Нет"),3)</f>
        <v>#N/A</v>
      </c>
    </row>
    <row r="84" spans="2:28" x14ac:dyDescent="0.25">
      <c r="B84" s="69" t="s">
        <v>69</v>
      </c>
      <c r="C84">
        <f>SUMIF('Вставить отчет '!E:E,B84,'Вставить отчет '!H:H)</f>
        <v>12</v>
      </c>
      <c r="D84" s="48">
        <f t="shared" si="2"/>
        <v>2.8315243039169422E-3</v>
      </c>
      <c r="E84" s="49">
        <f t="shared" si="3"/>
        <v>0.8629070316186882</v>
      </c>
      <c r="F84" s="50" t="str">
        <f>_xlfn.IFS(E84&lt;80.5%,"A",AND(E84&gt;80.5%, E84&lt;95.5%),"B",E84&gt;95.5%,"C")</f>
        <v>B</v>
      </c>
      <c r="G84" t="str">
        <f>VLOOKUP(B:B,'Вставить отчет '!E:P,12,0)</f>
        <v>BPB-15-017-10</v>
      </c>
      <c r="I84" t="str">
        <f>MID(G:G,1,6)</f>
        <v>BPB-15</v>
      </c>
      <c r="J84" t="str">
        <f>VLOOKUP(I:I,Зона!A:B,2,0)</f>
        <v>A</v>
      </c>
      <c r="K84" t="str">
        <f>IF(F84=J84,"Нет","Да")</f>
        <v>Да</v>
      </c>
      <c r="L84">
        <f>_xlfn.IFS(AND(J84="A", K84="Да"),1,AND(J84="B", K84="Да"),2,AND(J84="C", K84="Да"),3)</f>
        <v>1</v>
      </c>
      <c r="M84" t="e">
        <f>_xlfn.IFS(AND(J84="A", K84="Нет"),1,AND(J84="B", K84="Нет"),2,AND(J84="C", K84="Нет"),3)</f>
        <v>#N/A</v>
      </c>
    </row>
    <row r="85" spans="2:28" x14ac:dyDescent="0.25">
      <c r="B85" s="73" t="s">
        <v>122</v>
      </c>
      <c r="C85">
        <f>SUMIF('Вставить отчет '!E:E,B85,'Вставить отчет '!H:H)</f>
        <v>12</v>
      </c>
      <c r="D85" s="48">
        <f t="shared" si="2"/>
        <v>2.8315243039169422E-3</v>
      </c>
      <c r="E85" s="49">
        <f t="shared" si="3"/>
        <v>0.86573855592260518</v>
      </c>
      <c r="F85" s="50" t="str">
        <f>_xlfn.IFS(E85&lt;80.5%,"A",AND(E85&gt;80.5%, E85&lt;95.5%),"B",E85&gt;95.5%,"C")</f>
        <v>B</v>
      </c>
      <c r="G85" t="str">
        <f>VLOOKUP(B:B,'Вставить отчет '!E:P,12,0)</f>
        <v>BPB-14-068-10</v>
      </c>
      <c r="I85" t="str">
        <f>MID(G:G,1,6)</f>
        <v>BPB-14</v>
      </c>
      <c r="J85" t="str">
        <f>VLOOKUP(I:I,Зона!A:B,2,0)</f>
        <v>A</v>
      </c>
      <c r="K85" t="str">
        <f>IF(F85=J85,"Нет","Да")</f>
        <v>Да</v>
      </c>
      <c r="L85">
        <f>_xlfn.IFS(AND(J85="A", K85="Да"),1,AND(J85="B", K85="Да"),2,AND(J85="C", K85="Да"),3)</f>
        <v>1</v>
      </c>
      <c r="M85" t="e">
        <f>_xlfn.IFS(AND(J85="A", K85="Нет"),1,AND(J85="B", K85="Нет"),2,AND(J85="C", K85="Нет"),3)</f>
        <v>#N/A</v>
      </c>
    </row>
    <row r="86" spans="2:28" x14ac:dyDescent="0.25">
      <c r="B86" s="69" t="s">
        <v>189</v>
      </c>
      <c r="C86">
        <f>SUMIF('Вставить отчет '!E:E,B86,'Вставить отчет '!H:H)</f>
        <v>11</v>
      </c>
      <c r="D86" s="48">
        <f t="shared" si="2"/>
        <v>2.5955639452571967E-3</v>
      </c>
      <c r="E86" s="49">
        <f t="shared" si="3"/>
        <v>0.86833411986786235</v>
      </c>
      <c r="F86" s="50" t="str">
        <f>_xlfn.IFS(E86&lt;80.5%,"A",AND(E86&gt;80.5%, E86&lt;95.5%),"B",E86&gt;95.5%,"C")</f>
        <v>B</v>
      </c>
      <c r="G86" t="str">
        <f>VLOOKUP(B:B,'Вставить отчет '!E:P,12,0)</f>
        <v>BPB-15-031-10</v>
      </c>
      <c r="I86" t="str">
        <f>MID(G:G,1,6)</f>
        <v>BPB-15</v>
      </c>
      <c r="J86" t="str">
        <f>VLOOKUP(I:I,Зона!A:B,2,0)</f>
        <v>A</v>
      </c>
      <c r="K86" t="str">
        <f>IF(F86=J86,"Нет","Да")</f>
        <v>Да</v>
      </c>
      <c r="L86">
        <f>_xlfn.IFS(AND(J86="A", K86="Да"),1,AND(J86="B", K86="Да"),2,AND(J86="C", K86="Да"),3)</f>
        <v>1</v>
      </c>
      <c r="M86" t="e">
        <f>_xlfn.IFS(AND(J86="A", K86="Нет"),1,AND(J86="B", K86="Нет"),2,AND(J86="C", K86="Нет"),3)</f>
        <v>#N/A</v>
      </c>
    </row>
    <row r="87" spans="2:28" x14ac:dyDescent="0.25">
      <c r="B87" s="73" t="s">
        <v>56</v>
      </c>
      <c r="C87">
        <f>SUMIF('Вставить отчет '!E:E,B87,'Вставить отчет '!H:H)</f>
        <v>11</v>
      </c>
      <c r="D87" s="48">
        <f t="shared" si="2"/>
        <v>2.5955639452571967E-3</v>
      </c>
      <c r="E87" s="49">
        <f t="shared" si="3"/>
        <v>0.87092968381311953</v>
      </c>
      <c r="F87" s="50" t="str">
        <f>_xlfn.IFS(E87&lt;80.5%,"A",AND(E87&gt;80.5%, E87&lt;95.5%),"B",E87&gt;95.5%,"C")</f>
        <v>B</v>
      </c>
      <c r="G87" t="str">
        <f>VLOOKUP(B:B,'Вставить отчет '!E:P,12,0)</f>
        <v>BPB-13-063-10</v>
      </c>
      <c r="I87" t="str">
        <f>MID(G:G,1,6)</f>
        <v>BPB-13</v>
      </c>
      <c r="J87" t="str">
        <f>VLOOKUP(I:I,Зона!A:B,2,0)</f>
        <v>A</v>
      </c>
      <c r="K87" t="str">
        <f>IF(F87=J87,"Нет","Да")</f>
        <v>Да</v>
      </c>
      <c r="L87">
        <f>_xlfn.IFS(AND(J87="A", K87="Да"),1,AND(J87="B", K87="Да"),2,AND(J87="C", K87="Да"),3)</f>
        <v>1</v>
      </c>
      <c r="M87" t="e">
        <f>_xlfn.IFS(AND(J87="A", K87="Нет"),1,AND(J87="B", K87="Нет"),2,AND(J87="C", K87="Нет"),3)</f>
        <v>#N/A</v>
      </c>
    </row>
    <row r="88" spans="2:28" x14ac:dyDescent="0.25">
      <c r="B88" s="69" t="s">
        <v>597</v>
      </c>
      <c r="C88">
        <f>SUMIF('Вставить отчет '!E:E,B88,'Вставить отчет '!H:H)</f>
        <v>11</v>
      </c>
      <c r="D88" s="48">
        <f t="shared" si="2"/>
        <v>2.5955639452571967E-3</v>
      </c>
      <c r="E88" s="49">
        <f t="shared" si="3"/>
        <v>0.8735252477583767</v>
      </c>
      <c r="F88" s="50" t="str">
        <f>_xlfn.IFS(E88&lt;80.5%,"A",AND(E88&gt;80.5%, E88&lt;95.5%),"B",E88&gt;95.5%,"C")</f>
        <v>B</v>
      </c>
      <c r="G88" t="str">
        <f>VLOOKUP(B:B,'Вставить отчет '!E:P,12,0)</f>
        <v>BPB-08-026-10</v>
      </c>
      <c r="I88" t="str">
        <f>MID(G:G,1,6)</f>
        <v>BPB-08</v>
      </c>
      <c r="J88" t="str">
        <f>VLOOKUP(I:I,Зона!A:B,2,0)</f>
        <v>B</v>
      </c>
      <c r="K88" t="str">
        <f>IF(F88=J88,"Нет","Да")</f>
        <v>Нет</v>
      </c>
      <c r="L88" t="e">
        <f>_xlfn.IFS(AND(J88="A", K88="Да"),1,AND(J88="B", K88="Да"),2,AND(J88="C", K88="Да"),3)</f>
        <v>#N/A</v>
      </c>
      <c r="M88">
        <f>_xlfn.IFS(AND(J88="A", K88="Нет"),1,AND(J88="B", K88="Нет"),2,AND(J88="C", K88="Нет"),3)</f>
        <v>2</v>
      </c>
    </row>
    <row r="89" spans="2:28" x14ac:dyDescent="0.25">
      <c r="B89" s="69" t="s">
        <v>304</v>
      </c>
      <c r="C89">
        <f>SUMIF('Вставить отчет '!E:E,B89,'Вставить отчет '!H:H)</f>
        <v>10</v>
      </c>
      <c r="D89" s="48">
        <f t="shared" si="2"/>
        <v>2.3596035865974517E-3</v>
      </c>
      <c r="E89" s="49">
        <f t="shared" si="3"/>
        <v>0.87588485134497418</v>
      </c>
      <c r="F89" s="50" t="str">
        <f>_xlfn.IFS(E89&lt;80.5%,"A",AND(E89&gt;80.5%, E89&lt;95.5%),"B",E89&gt;95.5%,"C")</f>
        <v>B</v>
      </c>
      <c r="G89" t="str">
        <f>VLOOKUP(B:B,'Вставить отчет '!E:P,12,0)</f>
        <v>BPB-12-030-10</v>
      </c>
      <c r="I89" t="str">
        <f>MID(G:G,1,6)</f>
        <v>BPB-12</v>
      </c>
      <c r="J89" t="str">
        <f>VLOOKUP(I:I,Зона!A:B,2,0)</f>
        <v>B</v>
      </c>
      <c r="K89" t="str">
        <f>IF(F89=J89,"Нет","Да")</f>
        <v>Нет</v>
      </c>
      <c r="L89" t="e">
        <f>_xlfn.IFS(AND(J89="A", K89="Да"),1,AND(J89="B", K89="Да"),2,AND(J89="C", K89="Да"),3)</f>
        <v>#N/A</v>
      </c>
      <c r="M89">
        <f>_xlfn.IFS(AND(J89="A", K89="Нет"),1,AND(J89="B", K89="Нет"),2,AND(J89="C", K89="Нет"),3)</f>
        <v>2</v>
      </c>
    </row>
    <row r="90" spans="2:28" x14ac:dyDescent="0.25">
      <c r="B90" s="69" t="s">
        <v>121</v>
      </c>
      <c r="C90">
        <f>SUMIF('Вставить отчет '!E:E,B90,'Вставить отчет '!H:H)</f>
        <v>10</v>
      </c>
      <c r="D90" s="48">
        <f t="shared" si="2"/>
        <v>2.3596035865974517E-3</v>
      </c>
      <c r="E90" s="49">
        <f t="shared" si="3"/>
        <v>0.87824445493157166</v>
      </c>
      <c r="F90" s="50" t="str">
        <f>_xlfn.IFS(E90&lt;80.5%,"A",AND(E90&gt;80.5%, E90&lt;95.5%),"B",E90&gt;95.5%,"C")</f>
        <v>B</v>
      </c>
      <c r="G90" t="str">
        <f>VLOOKUP(B:B,'Вставить отчет '!E:P,12,0)</f>
        <v>BPB-14-046-10</v>
      </c>
      <c r="I90" t="str">
        <f>MID(G:G,1,6)</f>
        <v>BPB-14</v>
      </c>
      <c r="J90" t="str">
        <f>VLOOKUP(I:I,Зона!A:B,2,0)</f>
        <v>A</v>
      </c>
      <c r="K90" t="str">
        <f>IF(F90=J90,"Нет","Да")</f>
        <v>Да</v>
      </c>
      <c r="L90">
        <f>_xlfn.IFS(AND(J90="A", K90="Да"),1,AND(J90="B", K90="Да"),2,AND(J90="C", K90="Да"),3)</f>
        <v>1</v>
      </c>
      <c r="M90" t="e">
        <f>_xlfn.IFS(AND(J90="A", K90="Нет"),1,AND(J90="B", K90="Нет"),2,AND(J90="C", K90="Нет"),3)</f>
        <v>#N/A</v>
      </c>
    </row>
    <row r="91" spans="2:28" x14ac:dyDescent="0.25">
      <c r="B91" s="73" t="s">
        <v>125</v>
      </c>
      <c r="C91">
        <f>SUMIF('Вставить отчет '!E:E,B91,'Вставить отчет '!H:H)</f>
        <v>10</v>
      </c>
      <c r="D91" s="48">
        <f t="shared" si="2"/>
        <v>2.3596035865974517E-3</v>
      </c>
      <c r="E91" s="49">
        <f t="shared" si="3"/>
        <v>0.88060405851816914</v>
      </c>
      <c r="F91" s="50" t="str">
        <f>_xlfn.IFS(E91&lt;80.5%,"A",AND(E91&gt;80.5%, E91&lt;95.5%),"B",E91&gt;95.5%,"C")</f>
        <v>B</v>
      </c>
      <c r="G91" t="str">
        <f>VLOOKUP(B:B,'Вставить отчет '!E:P,12,0)</f>
        <v>BPB-15-055-10</v>
      </c>
      <c r="I91" t="str">
        <f>MID(G:G,1,6)</f>
        <v>BPB-15</v>
      </c>
      <c r="J91" t="str">
        <f>VLOOKUP(I:I,Зона!A:B,2,0)</f>
        <v>A</v>
      </c>
      <c r="K91" t="str">
        <f>IF(F91=J91,"Нет","Да")</f>
        <v>Да</v>
      </c>
      <c r="L91">
        <f>_xlfn.IFS(AND(J91="A", K91="Да"),1,AND(J91="B", K91="Да"),2,AND(J91="C", K91="Да"),3)</f>
        <v>1</v>
      </c>
      <c r="M91" t="e">
        <f>_xlfn.IFS(AND(J91="A", K91="Нет"),1,AND(J91="B", K91="Нет"),2,AND(J91="C", K91="Нет"),3)</f>
        <v>#N/A</v>
      </c>
    </row>
    <row r="92" spans="2:28" x14ac:dyDescent="0.25">
      <c r="B92" s="73" t="s">
        <v>75</v>
      </c>
      <c r="C92">
        <f>SUMIF('Вставить отчет '!E:E,B92,'Вставить отчет '!H:H)</f>
        <v>10</v>
      </c>
      <c r="D92" s="48">
        <f t="shared" si="2"/>
        <v>2.3596035865974517E-3</v>
      </c>
      <c r="E92" s="49">
        <f t="shared" si="3"/>
        <v>0.88296366210476662</v>
      </c>
      <c r="F92" s="50" t="str">
        <f>_xlfn.IFS(E92&lt;80.5%,"A",AND(E92&gt;80.5%, E92&lt;95.5%),"B",E92&gt;95.5%,"C")</f>
        <v>B</v>
      </c>
      <c r="G92" t="str">
        <f>VLOOKUP(B:B,'Вставить отчет '!E:P,12,0)</f>
        <v>BPB-12-078-10</v>
      </c>
      <c r="I92" t="str">
        <f>MID(G:G,1,6)</f>
        <v>BPB-12</v>
      </c>
      <c r="J92" t="str">
        <f>VLOOKUP(I:I,Зона!A:B,2,0)</f>
        <v>B</v>
      </c>
      <c r="K92" t="str">
        <f>IF(F92=J92,"Нет","Да")</f>
        <v>Нет</v>
      </c>
      <c r="L92" t="e">
        <f>_xlfn.IFS(AND(J92="A", K92="Да"),1,AND(J92="B", K92="Да"),2,AND(J92="C", K92="Да"),3)</f>
        <v>#N/A</v>
      </c>
      <c r="M92">
        <f>_xlfn.IFS(AND(J92="A", K92="Нет"),1,AND(J92="B", K92="Нет"),2,AND(J92="C", K92="Нет"),3)</f>
        <v>2</v>
      </c>
    </row>
    <row r="93" spans="2:28" x14ac:dyDescent="0.25">
      <c r="B93" s="69" t="s">
        <v>208</v>
      </c>
      <c r="C93">
        <f>SUMIF('Вставить отчет '!E:E,B93,'Вставить отчет '!H:H)</f>
        <v>10</v>
      </c>
      <c r="D93" s="48">
        <f t="shared" si="2"/>
        <v>2.3596035865974517E-3</v>
      </c>
      <c r="E93" s="49">
        <f t="shared" si="3"/>
        <v>0.8853232656913641</v>
      </c>
      <c r="F93" s="50" t="str">
        <f>_xlfn.IFS(E93&lt;80.5%,"A",AND(E93&gt;80.5%, E93&lt;95.5%),"B",E93&gt;95.5%,"C")</f>
        <v>B</v>
      </c>
      <c r="G93" t="str">
        <f>VLOOKUP(B:B,'Вставить отчет '!E:P,12,0)</f>
        <v>BPB-03-160-11</v>
      </c>
      <c r="I93" t="str">
        <f>MID(G:G,1,6)</f>
        <v>BPB-03</v>
      </c>
      <c r="J93" t="e">
        <f>VLOOKUP(I:I,Зона!A:B,2,0)</f>
        <v>#N/A</v>
      </c>
      <c r="K93" t="e">
        <f>IF(F93=J93,"Нет","Да")</f>
        <v>#N/A</v>
      </c>
      <c r="L93" t="e">
        <f>_xlfn.IFS(AND(J93="A", K93="Да"),1,AND(J93="B", K93="Да"),2,AND(J93="C", K93="Да"),3)</f>
        <v>#N/A</v>
      </c>
      <c r="M93" t="e">
        <f>_xlfn.IFS(AND(J93="A", K93="Нет"),1,AND(J93="B", K93="Нет"),2,AND(J93="C", K93="Нет"),3)</f>
        <v>#N/A</v>
      </c>
    </row>
    <row r="94" spans="2:28" x14ac:dyDescent="0.25">
      <c r="B94" s="69" t="s">
        <v>48</v>
      </c>
      <c r="C94">
        <f>SUMIF('Вставить отчет '!E:E,B94,'Вставить отчет '!H:H)</f>
        <v>9</v>
      </c>
      <c r="D94" s="48">
        <f t="shared" si="2"/>
        <v>2.1236432279377066E-3</v>
      </c>
      <c r="E94" s="49">
        <f t="shared" si="3"/>
        <v>0.88744690891930178</v>
      </c>
      <c r="F94" s="50" t="str">
        <f>_xlfn.IFS(E94&lt;80.5%,"A",AND(E94&gt;80.5%, E94&lt;95.5%),"B",E94&gt;95.5%,"C")</f>
        <v>B</v>
      </c>
      <c r="G94" t="str">
        <f>VLOOKUP(B:B,'Вставить отчет '!E:P,12,0)</f>
        <v>BPB-15-046-10</v>
      </c>
      <c r="I94" t="str">
        <f>MID(G:G,1,6)</f>
        <v>BPB-15</v>
      </c>
      <c r="J94" t="str">
        <f>VLOOKUP(I:I,Зона!A:B,2,0)</f>
        <v>A</v>
      </c>
      <c r="K94" t="str">
        <f>IF(F94=J94,"Нет","Да")</f>
        <v>Да</v>
      </c>
      <c r="L94">
        <f>_xlfn.IFS(AND(J94="A", K94="Да"),1,AND(J94="B", K94="Да"),2,AND(J94="C", K94="Да"),3)</f>
        <v>1</v>
      </c>
      <c r="M94" t="e">
        <f>_xlfn.IFS(AND(J94="A", K94="Нет"),1,AND(J94="B", K94="Нет"),2,AND(J94="C", K94="Нет"),3)</f>
        <v>#N/A</v>
      </c>
    </row>
    <row r="95" spans="2:28" x14ac:dyDescent="0.25">
      <c r="B95" s="69" t="s">
        <v>270</v>
      </c>
      <c r="C95">
        <f>SUMIF('Вставить отчет '!E:E,B95,'Вставить отчет '!H:H)</f>
        <v>9</v>
      </c>
      <c r="D95" s="48">
        <f t="shared" si="2"/>
        <v>2.1236432279377066E-3</v>
      </c>
      <c r="E95" s="49">
        <f t="shared" si="3"/>
        <v>0.88957055214723946</v>
      </c>
      <c r="F95" s="50" t="str">
        <f>_xlfn.IFS(E95&lt;80.5%,"A",AND(E95&gt;80.5%, E95&lt;95.5%),"B",E95&gt;95.5%,"C")</f>
        <v>B</v>
      </c>
      <c r="G95" t="str">
        <f>VLOOKUP(B:B,'Вставить отчет '!E:P,12,0)</f>
        <v>BPB-14-010-10</v>
      </c>
      <c r="I95" t="str">
        <f>MID(G:G,1,6)</f>
        <v>BPB-14</v>
      </c>
      <c r="J95" t="str">
        <f>VLOOKUP(I:I,Зона!A:B,2,0)</f>
        <v>A</v>
      </c>
      <c r="K95" t="str">
        <f>IF(F95=J95,"Нет","Да")</f>
        <v>Да</v>
      </c>
      <c r="L95">
        <f>_xlfn.IFS(AND(J95="A", K95="Да"),1,AND(J95="B", K95="Да"),2,AND(J95="C", K95="Да"),3)</f>
        <v>1</v>
      </c>
      <c r="M95" t="e">
        <f>_xlfn.IFS(AND(J95="A", K95="Нет"),1,AND(J95="B", K95="Нет"),2,AND(J95="C", K95="Нет"),3)</f>
        <v>#N/A</v>
      </c>
    </row>
    <row r="96" spans="2:28" x14ac:dyDescent="0.25">
      <c r="B96" s="69" t="s">
        <v>166</v>
      </c>
      <c r="C96">
        <f>SUMIF('Вставить отчет '!E:E,B96,'Вставить отчет '!H:H)</f>
        <v>9</v>
      </c>
      <c r="D96" s="48">
        <f t="shared" si="2"/>
        <v>2.1236432279377066E-3</v>
      </c>
      <c r="E96" s="49">
        <f t="shared" si="3"/>
        <v>0.89169419537517713</v>
      </c>
      <c r="F96" s="50" t="str">
        <f>_xlfn.IFS(E96&lt;80.5%,"A",AND(E96&gt;80.5%, E96&lt;95.5%),"B",E96&gt;95.5%,"C")</f>
        <v>B</v>
      </c>
      <c r="G96" t="str">
        <f>VLOOKUP(B:B,'Вставить отчет '!E:P,12,0)</f>
        <v>BPB-03-112-11</v>
      </c>
      <c r="I96" t="str">
        <f>MID(G:G,1,6)</f>
        <v>BPB-03</v>
      </c>
      <c r="J96" t="e">
        <f>VLOOKUP(I:I,Зона!A:B,2,0)</f>
        <v>#N/A</v>
      </c>
      <c r="K96" t="e">
        <f>IF(F96=J96,"Нет","Да")</f>
        <v>#N/A</v>
      </c>
      <c r="L96" t="e">
        <f>_xlfn.IFS(AND(J96="A", K96="Да"),1,AND(J96="B", K96="Да"),2,AND(J96="C", K96="Да"),3)</f>
        <v>#N/A</v>
      </c>
      <c r="M96" t="e">
        <f>_xlfn.IFS(AND(J96="A", K96="Нет"),1,AND(J96="B", K96="Нет"),2,AND(J96="C", K96="Нет"),3)</f>
        <v>#N/A</v>
      </c>
    </row>
    <row r="97" spans="2:13" x14ac:dyDescent="0.25">
      <c r="B97" s="69" t="s">
        <v>864</v>
      </c>
      <c r="C97">
        <f>SUMIF('Вставить отчет '!E:E,B97,'Вставить отчет '!H:H)</f>
        <v>9</v>
      </c>
      <c r="D97" s="48">
        <f t="shared" si="2"/>
        <v>2.1236432279377066E-3</v>
      </c>
      <c r="E97" s="49">
        <f t="shared" si="3"/>
        <v>0.89381783860311481</v>
      </c>
      <c r="F97" s="50" t="str">
        <f>_xlfn.IFS(E97&lt;80.5%,"A",AND(E97&gt;80.5%, E97&lt;95.5%),"B",E97&gt;95.5%,"C")</f>
        <v>B</v>
      </c>
      <c r="G97" t="str">
        <f>VLOOKUP(B:B,'Вставить отчет '!E:P,12,0)</f>
        <v>BPB-03-105-11</v>
      </c>
      <c r="I97" t="str">
        <f>MID(G:G,1,6)</f>
        <v>BPB-03</v>
      </c>
      <c r="J97" t="e">
        <f>VLOOKUP(I:I,Зона!A:B,2,0)</f>
        <v>#N/A</v>
      </c>
      <c r="K97" t="e">
        <f>IF(F97=J97,"Нет","Да")</f>
        <v>#N/A</v>
      </c>
      <c r="L97" t="e">
        <f>_xlfn.IFS(AND(J97="A", K97="Да"),1,AND(J97="B", K97="Да"),2,AND(J97="C", K97="Да"),3)</f>
        <v>#N/A</v>
      </c>
      <c r="M97" t="e">
        <f>_xlfn.IFS(AND(J97="A", K97="Нет"),1,AND(J97="B", K97="Нет"),2,AND(J97="C", K97="Нет"),3)</f>
        <v>#N/A</v>
      </c>
    </row>
    <row r="98" spans="2:13" x14ac:dyDescent="0.25">
      <c r="B98" s="73" t="s">
        <v>86</v>
      </c>
      <c r="C98">
        <f>SUMIF('Вставить отчет '!E:E,B98,'Вставить отчет '!H:H)</f>
        <v>9</v>
      </c>
      <c r="D98" s="48">
        <f t="shared" si="2"/>
        <v>2.1236432279377066E-3</v>
      </c>
      <c r="E98" s="49">
        <f t="shared" si="3"/>
        <v>0.89594148183105249</v>
      </c>
      <c r="F98" s="50" t="str">
        <f>_xlfn.IFS(E98&lt;80.5%,"A",AND(E98&gt;80.5%, E98&lt;95.5%),"B",E98&gt;95.5%,"C")</f>
        <v>B</v>
      </c>
      <c r="G98" t="str">
        <f>VLOOKUP(B:B,'Вставить отчет '!E:P,12,0)</f>
        <v>BPB-14-078-10</v>
      </c>
      <c r="I98" t="str">
        <f>MID(G:G,1,6)</f>
        <v>BPB-14</v>
      </c>
      <c r="J98" t="str">
        <f>VLOOKUP(I:I,Зона!A:B,2,0)</f>
        <v>A</v>
      </c>
      <c r="K98" t="str">
        <f>IF(F98=J98,"Нет","Да")</f>
        <v>Да</v>
      </c>
      <c r="L98">
        <f>_xlfn.IFS(AND(J98="A", K98="Да"),1,AND(J98="B", K98="Да"),2,AND(J98="C", K98="Да"),3)</f>
        <v>1</v>
      </c>
      <c r="M98" t="e">
        <f>_xlfn.IFS(AND(J98="A", K98="Нет"),1,AND(J98="B", K98="Нет"),2,AND(J98="C", K98="Нет"),3)</f>
        <v>#N/A</v>
      </c>
    </row>
    <row r="99" spans="2:13" x14ac:dyDescent="0.25">
      <c r="B99" s="69" t="s">
        <v>283</v>
      </c>
      <c r="C99">
        <f>SUMIF('Вставить отчет '!E:E,B99,'Вставить отчет '!H:H)</f>
        <v>9</v>
      </c>
      <c r="D99" s="48">
        <f t="shared" si="2"/>
        <v>2.1236432279377066E-3</v>
      </c>
      <c r="E99" s="49">
        <f t="shared" si="3"/>
        <v>0.89806512505899017</v>
      </c>
      <c r="F99" s="50" t="str">
        <f>_xlfn.IFS(E99&lt;80.5%,"A",AND(E99&gt;80.5%, E99&lt;95.5%),"B",E99&gt;95.5%,"C")</f>
        <v>B</v>
      </c>
      <c r="G99" t="str">
        <f>VLOOKUP(B:B,'Вставить отчет '!E:P,12,0)</f>
        <v>BPB-02-123-12</v>
      </c>
      <c r="I99" t="str">
        <f>MID(G:G,1,6)</f>
        <v>BPB-02</v>
      </c>
      <c r="J99" t="e">
        <f>VLOOKUP(I:I,Зона!A:B,2,0)</f>
        <v>#N/A</v>
      </c>
      <c r="K99" t="e">
        <f>IF(F99=J99,"Нет","Да")</f>
        <v>#N/A</v>
      </c>
      <c r="L99" t="e">
        <f>_xlfn.IFS(AND(J99="A", K99="Да"),1,AND(J99="B", K99="Да"),2,AND(J99="C", K99="Да"),3)</f>
        <v>#N/A</v>
      </c>
      <c r="M99" t="e">
        <f>_xlfn.IFS(AND(J99="A", K99="Нет"),1,AND(J99="B", K99="Нет"),2,AND(J99="C", K99="Нет"),3)</f>
        <v>#N/A</v>
      </c>
    </row>
    <row r="100" spans="2:13" x14ac:dyDescent="0.25">
      <c r="B100" s="69" t="s">
        <v>281</v>
      </c>
      <c r="C100">
        <f>SUMIF('Вставить отчет '!E:E,B100,'Вставить отчет '!H:H)</f>
        <v>9</v>
      </c>
      <c r="D100" s="48">
        <f t="shared" si="2"/>
        <v>2.1236432279377066E-3</v>
      </c>
      <c r="E100" s="49">
        <f t="shared" si="3"/>
        <v>0.90018876828692784</v>
      </c>
      <c r="F100" s="50" t="str">
        <f>_xlfn.IFS(E100&lt;80.5%,"A",AND(E100&gt;80.5%, E100&lt;95.5%),"B",E100&gt;95.5%,"C")</f>
        <v>B</v>
      </c>
      <c r="G100" t="str">
        <f>VLOOKUP(B:B,'Вставить отчет '!E:P,12,0)</f>
        <v>BPB-15-057-10</v>
      </c>
      <c r="I100" t="str">
        <f>MID(G:G,1,6)</f>
        <v>BPB-15</v>
      </c>
      <c r="J100" t="str">
        <f>VLOOKUP(I:I,Зона!A:B,2,0)</f>
        <v>A</v>
      </c>
      <c r="K100" t="str">
        <f>IF(F100=J100,"Нет","Да")</f>
        <v>Да</v>
      </c>
      <c r="L100">
        <f>_xlfn.IFS(AND(J100="A", K100="Да"),1,AND(J100="B", K100="Да"),2,AND(J100="C", K100="Да"),3)</f>
        <v>1</v>
      </c>
      <c r="M100" t="e">
        <f>_xlfn.IFS(AND(J100="A", K100="Нет"),1,AND(J100="B", K100="Нет"),2,AND(J100="C", K100="Нет"),3)</f>
        <v>#N/A</v>
      </c>
    </row>
    <row r="101" spans="2:13" x14ac:dyDescent="0.25">
      <c r="B101" s="69" t="s">
        <v>594</v>
      </c>
      <c r="C101">
        <f>SUMIF('Вставить отчет '!E:E,B101,'Вставить отчет '!H:H)</f>
        <v>9</v>
      </c>
      <c r="D101" s="48">
        <f t="shared" si="2"/>
        <v>2.1236432279377066E-3</v>
      </c>
      <c r="E101" s="49">
        <f t="shared" si="3"/>
        <v>0.90231241151486552</v>
      </c>
      <c r="F101" s="50" t="str">
        <f>_xlfn.IFS(E101&lt;80.5%,"A",AND(E101&gt;80.5%, E101&lt;95.5%),"B",E101&gt;95.5%,"C")</f>
        <v>B</v>
      </c>
      <c r="G101" t="str">
        <f>VLOOKUP(B:B,'Вставить отчет '!E:P,12,0)</f>
        <v>BPB-11-023-10</v>
      </c>
      <c r="I101" t="str">
        <f>MID(G:G,1,6)</f>
        <v>BPB-11</v>
      </c>
      <c r="J101" t="str">
        <f>VLOOKUP(I:I,Зона!A:B,2,0)</f>
        <v>B</v>
      </c>
      <c r="K101" t="str">
        <f>IF(F101=J101,"Нет","Да")</f>
        <v>Нет</v>
      </c>
      <c r="L101" t="e">
        <f>_xlfn.IFS(AND(J101="A", K101="Да"),1,AND(J101="B", K101="Да"),2,AND(J101="C", K101="Да"),3)</f>
        <v>#N/A</v>
      </c>
      <c r="M101">
        <f>_xlfn.IFS(AND(J101="A", K101="Нет"),1,AND(J101="B", K101="Нет"),2,AND(J101="C", K101="Нет"),3)</f>
        <v>2</v>
      </c>
    </row>
    <row r="102" spans="2:13" x14ac:dyDescent="0.25">
      <c r="B102" s="69" t="s">
        <v>148</v>
      </c>
      <c r="C102">
        <f>SUMIF('Вставить отчет '!E:E,B102,'Вставить отчет '!H:H)</f>
        <v>8</v>
      </c>
      <c r="D102" s="48">
        <f t="shared" si="2"/>
        <v>1.8876828692779614E-3</v>
      </c>
      <c r="E102" s="49">
        <f t="shared" si="3"/>
        <v>0.9042000943841435</v>
      </c>
      <c r="F102" s="50" t="str">
        <f>_xlfn.IFS(E102&lt;80.5%,"A",AND(E102&gt;80.5%, E102&lt;95.5%),"B",E102&gt;95.5%,"C")</f>
        <v>B</v>
      </c>
      <c r="G102" t="str">
        <f>VLOOKUP(B:B,'Вставить отчет '!E:P,12,0)</f>
        <v>BPB-12-001-10</v>
      </c>
      <c r="I102" t="str">
        <f>MID(G:G,1,6)</f>
        <v>BPB-12</v>
      </c>
      <c r="J102" t="str">
        <f>VLOOKUP(I:I,Зона!A:B,2,0)</f>
        <v>B</v>
      </c>
      <c r="K102" t="str">
        <f>IF(F102=J102,"Нет","Да")</f>
        <v>Нет</v>
      </c>
      <c r="L102" t="e">
        <f>_xlfn.IFS(AND(J102="A", K102="Да"),1,AND(J102="B", K102="Да"),2,AND(J102="C", K102="Да"),3)</f>
        <v>#N/A</v>
      </c>
      <c r="M102">
        <f>_xlfn.IFS(AND(J102="A", K102="Нет"),1,AND(J102="B", K102="Нет"),2,AND(J102="C", K102="Нет"),3)</f>
        <v>2</v>
      </c>
    </row>
    <row r="103" spans="2:13" x14ac:dyDescent="0.25">
      <c r="B103" s="73" t="s">
        <v>187</v>
      </c>
      <c r="C103">
        <f>SUMIF('Вставить отчет '!E:E,B103,'Вставить отчет '!H:H)</f>
        <v>8</v>
      </c>
      <c r="D103" s="48">
        <f t="shared" si="2"/>
        <v>1.8876828692779614E-3</v>
      </c>
      <c r="E103" s="49">
        <f t="shared" si="3"/>
        <v>0.90608777725342149</v>
      </c>
      <c r="F103" s="50" t="str">
        <f>_xlfn.IFS(E103&lt;80.5%,"A",AND(E103&gt;80.5%, E103&lt;95.5%),"B",E103&gt;95.5%,"C")</f>
        <v>B</v>
      </c>
      <c r="G103" t="str">
        <f>VLOOKUP(B:B,'Вставить отчет '!E:P,12,0)</f>
        <v>BPB-05-016-13</v>
      </c>
      <c r="I103" t="str">
        <f>MID(G:G,1,6)</f>
        <v>BPB-05</v>
      </c>
      <c r="J103" t="str">
        <f>VLOOKUP(I:I,Зона!A:B,2,0)</f>
        <v>C</v>
      </c>
      <c r="K103" t="str">
        <f>IF(F103=J103,"Нет","Да")</f>
        <v>Да</v>
      </c>
      <c r="L103">
        <f>_xlfn.IFS(AND(J103="A", K103="Да"),1,AND(J103="B", K103="Да"),2,AND(J103="C", K103="Да"),3)</f>
        <v>3</v>
      </c>
      <c r="M103" t="e">
        <f>_xlfn.IFS(AND(J103="A", K103="Нет"),1,AND(J103="B", K103="Нет"),2,AND(J103="C", K103="Нет"),3)</f>
        <v>#N/A</v>
      </c>
    </row>
    <row r="104" spans="2:13" x14ac:dyDescent="0.25">
      <c r="B104" s="69" t="s">
        <v>140</v>
      </c>
      <c r="C104">
        <f>SUMIF('Вставить отчет '!E:E,B104,'Вставить отчет '!H:H)</f>
        <v>8</v>
      </c>
      <c r="D104" s="48">
        <f t="shared" si="2"/>
        <v>1.8876828692779614E-3</v>
      </c>
      <c r="E104" s="49">
        <f t="shared" si="3"/>
        <v>0.90797546012269947</v>
      </c>
      <c r="F104" s="50" t="str">
        <f>_xlfn.IFS(E104&lt;80.5%,"A",AND(E104&gt;80.5%, E104&lt;95.5%),"B",E104&gt;95.5%,"C")</f>
        <v>B</v>
      </c>
      <c r="G104" t="str">
        <f>VLOOKUP(B:B,'Вставить отчет '!E:P,12,0)</f>
        <v>BPB-12-051-10</v>
      </c>
      <c r="I104" t="str">
        <f>MID(G:G,1,6)</f>
        <v>BPB-12</v>
      </c>
      <c r="J104" t="str">
        <f>VLOOKUP(I:I,Зона!A:B,2,0)</f>
        <v>B</v>
      </c>
      <c r="K104" t="str">
        <f>IF(F104=J104,"Нет","Да")</f>
        <v>Нет</v>
      </c>
      <c r="L104" t="e">
        <f>_xlfn.IFS(AND(J104="A", K104="Да"),1,AND(J104="B", K104="Да"),2,AND(J104="C", K104="Да"),3)</f>
        <v>#N/A</v>
      </c>
      <c r="M104">
        <f>_xlfn.IFS(AND(J104="A", K104="Нет"),1,AND(J104="B", K104="Нет"),2,AND(J104="C", K104="Нет"),3)</f>
        <v>2</v>
      </c>
    </row>
    <row r="105" spans="2:13" x14ac:dyDescent="0.25">
      <c r="B105" s="73" t="s">
        <v>95</v>
      </c>
      <c r="C105">
        <f>SUMIF('Вставить отчет '!E:E,B105,'Вставить отчет '!H:H)</f>
        <v>8</v>
      </c>
      <c r="D105" s="48">
        <f t="shared" si="2"/>
        <v>1.8876828692779614E-3</v>
      </c>
      <c r="E105" s="49">
        <f t="shared" si="3"/>
        <v>0.90986314299197746</v>
      </c>
      <c r="F105" s="50" t="str">
        <f>_xlfn.IFS(E105&lt;80.5%,"A",AND(E105&gt;80.5%, E105&lt;95.5%),"B",E105&gt;95.5%,"C")</f>
        <v>B</v>
      </c>
      <c r="G105" t="str">
        <f>VLOOKUP(B:B,'Вставить отчет '!E:P,12,0)</f>
        <v>BPB-12-076-10</v>
      </c>
      <c r="I105" t="str">
        <f>MID(G:G,1,6)</f>
        <v>BPB-12</v>
      </c>
      <c r="J105" t="str">
        <f>VLOOKUP(I:I,Зона!A:B,2,0)</f>
        <v>B</v>
      </c>
      <c r="K105" t="str">
        <f>IF(F105=J105,"Нет","Да")</f>
        <v>Нет</v>
      </c>
      <c r="L105" t="e">
        <f>_xlfn.IFS(AND(J105="A", K105="Да"),1,AND(J105="B", K105="Да"),2,AND(J105="C", K105="Да"),3)</f>
        <v>#N/A</v>
      </c>
      <c r="M105">
        <f>_xlfn.IFS(AND(J105="A", K105="Нет"),1,AND(J105="B", K105="Нет"),2,AND(J105="C", K105="Нет"),3)</f>
        <v>2</v>
      </c>
    </row>
    <row r="106" spans="2:13" x14ac:dyDescent="0.25">
      <c r="B106" s="69" t="s">
        <v>79</v>
      </c>
      <c r="C106">
        <f>SUMIF('Вставить отчет '!E:E,B106,'Вставить отчет '!H:H)</f>
        <v>8</v>
      </c>
      <c r="D106" s="48">
        <f t="shared" si="2"/>
        <v>1.8876828692779614E-3</v>
      </c>
      <c r="E106" s="49">
        <f t="shared" si="3"/>
        <v>0.91175082586125544</v>
      </c>
      <c r="F106" s="50" t="str">
        <f>_xlfn.IFS(E106&lt;80.5%,"A",AND(E106&gt;80.5%, E106&lt;95.5%),"B",E106&gt;95.5%,"C")</f>
        <v>B</v>
      </c>
      <c r="G106" t="str">
        <f>VLOOKUP(B:B,'Вставить отчет '!E:P,12,0)</f>
        <v>BPB-14-057-10</v>
      </c>
      <c r="I106" t="str">
        <f>MID(G:G,1,6)</f>
        <v>BPB-14</v>
      </c>
      <c r="J106" t="str">
        <f>VLOOKUP(I:I,Зона!A:B,2,0)</f>
        <v>A</v>
      </c>
      <c r="K106" t="str">
        <f>IF(F106=J106,"Нет","Да")</f>
        <v>Да</v>
      </c>
      <c r="L106">
        <f>_xlfn.IFS(AND(J106="A", K106="Да"),1,AND(J106="B", K106="Да"),2,AND(J106="C", K106="Да"),3)</f>
        <v>1</v>
      </c>
      <c r="M106" t="e">
        <f>_xlfn.IFS(AND(J106="A", K106="Нет"),1,AND(J106="B", K106="Нет"),2,AND(J106="C", K106="Нет"),3)</f>
        <v>#N/A</v>
      </c>
    </row>
    <row r="107" spans="2:13" x14ac:dyDescent="0.25">
      <c r="B107" s="73" t="s">
        <v>119</v>
      </c>
      <c r="C107">
        <f>SUMIF('Вставить отчет '!E:E,B107,'Вставить отчет '!H:H)</f>
        <v>7</v>
      </c>
      <c r="D107" s="48">
        <f t="shared" si="2"/>
        <v>1.6517225106182161E-3</v>
      </c>
      <c r="E107" s="49">
        <f t="shared" si="3"/>
        <v>0.91340254837187362</v>
      </c>
      <c r="F107" s="50" t="str">
        <f>_xlfn.IFS(E107&lt;80.5%,"A",AND(E107&gt;80.5%, E107&lt;95.5%),"B",E107&gt;95.5%,"C")</f>
        <v>B</v>
      </c>
      <c r="G107" t="str">
        <f>VLOOKUP(B:B,'Вставить отчет '!E:P,12,0)</f>
        <v>BPB-13-052-10</v>
      </c>
      <c r="I107" t="str">
        <f>MID(G:G,1,6)</f>
        <v>BPB-13</v>
      </c>
      <c r="J107" t="str">
        <f>VLOOKUP(I:I,Зона!A:B,2,0)</f>
        <v>A</v>
      </c>
      <c r="K107" t="str">
        <f>IF(F107=J107,"Нет","Да")</f>
        <v>Да</v>
      </c>
      <c r="L107">
        <f>_xlfn.IFS(AND(J107="A", K107="Да"),1,AND(J107="B", K107="Да"),2,AND(J107="C", K107="Да"),3)</f>
        <v>1</v>
      </c>
      <c r="M107" t="e">
        <f>_xlfn.IFS(AND(J107="A", K107="Нет"),1,AND(J107="B", K107="Нет"),2,AND(J107="C", K107="Нет"),3)</f>
        <v>#N/A</v>
      </c>
    </row>
    <row r="108" spans="2:13" x14ac:dyDescent="0.25">
      <c r="B108" s="73" t="s">
        <v>51</v>
      </c>
      <c r="C108">
        <f>SUMIF('Вставить отчет '!E:E,B108,'Вставить отчет '!H:H)</f>
        <v>7</v>
      </c>
      <c r="D108" s="48">
        <f t="shared" si="2"/>
        <v>1.6517225106182161E-3</v>
      </c>
      <c r="E108" s="49">
        <f t="shared" si="3"/>
        <v>0.9150542708824918</v>
      </c>
      <c r="F108" s="50" t="str">
        <f>_xlfn.IFS(E108&lt;80.5%,"A",AND(E108&gt;80.5%, E108&lt;95.5%),"B",E108&gt;95.5%,"C")</f>
        <v>B</v>
      </c>
      <c r="G108" t="str">
        <f>VLOOKUP(B:B,'Вставить отчет '!E:P,12,0)</f>
        <v>BPB-14-066-10</v>
      </c>
      <c r="I108" t="str">
        <f>MID(G:G,1,6)</f>
        <v>BPB-14</v>
      </c>
      <c r="J108" t="str">
        <f>VLOOKUP(I:I,Зона!A:B,2,0)</f>
        <v>A</v>
      </c>
      <c r="K108" t="str">
        <f>IF(F108=J108,"Нет","Да")</f>
        <v>Да</v>
      </c>
      <c r="L108">
        <f>_xlfn.IFS(AND(J108="A", K108="Да"),1,AND(J108="B", K108="Да"),2,AND(J108="C", K108="Да"),3)</f>
        <v>1</v>
      </c>
      <c r="M108" t="e">
        <f>_xlfn.IFS(AND(J108="A", K108="Нет"),1,AND(J108="B", K108="Нет"),2,AND(J108="C", K108="Нет"),3)</f>
        <v>#N/A</v>
      </c>
    </row>
    <row r="109" spans="2:13" x14ac:dyDescent="0.25">
      <c r="B109" s="73" t="s">
        <v>52</v>
      </c>
      <c r="C109">
        <f>SUMIF('Вставить отчет '!E:E,B109,'Вставить отчет '!H:H)</f>
        <v>7</v>
      </c>
      <c r="D109" s="48">
        <f t="shared" si="2"/>
        <v>1.6517225106182161E-3</v>
      </c>
      <c r="E109" s="49">
        <f t="shared" si="3"/>
        <v>0.91670599339310999</v>
      </c>
      <c r="F109" s="50" t="str">
        <f>_xlfn.IFS(E109&lt;80.5%,"A",AND(E109&gt;80.5%, E109&lt;95.5%),"B",E109&gt;95.5%,"C")</f>
        <v>B</v>
      </c>
      <c r="G109" t="str">
        <f>VLOOKUP(B:B,'Вставить отчет '!E:P,12,0)</f>
        <v>BPB-13-067-10</v>
      </c>
      <c r="I109" t="str">
        <f>MID(G:G,1,6)</f>
        <v>BPB-13</v>
      </c>
      <c r="J109" t="str">
        <f>VLOOKUP(I:I,Зона!A:B,2,0)</f>
        <v>A</v>
      </c>
      <c r="K109" t="str">
        <f>IF(F109=J109,"Нет","Да")</f>
        <v>Да</v>
      </c>
      <c r="L109">
        <f>_xlfn.IFS(AND(J109="A", K109="Да"),1,AND(J109="B", K109="Да"),2,AND(J109="C", K109="Да"),3)</f>
        <v>1</v>
      </c>
      <c r="M109" t="e">
        <f>_xlfn.IFS(AND(J109="A", K109="Нет"),1,AND(J109="B", K109="Нет"),2,AND(J109="C", K109="Нет"),3)</f>
        <v>#N/A</v>
      </c>
    </row>
    <row r="110" spans="2:13" x14ac:dyDescent="0.25">
      <c r="B110" s="69" t="s">
        <v>65</v>
      </c>
      <c r="C110">
        <f>SUMIF('Вставить отчет '!E:E,B110,'Вставить отчет '!H:H)</f>
        <v>7</v>
      </c>
      <c r="D110" s="48">
        <f t="shared" si="2"/>
        <v>1.6517225106182161E-3</v>
      </c>
      <c r="E110" s="49">
        <f t="shared" si="3"/>
        <v>0.91835771590372817</v>
      </c>
      <c r="F110" s="50" t="str">
        <f>_xlfn.IFS(E110&lt;80.5%,"A",AND(E110&gt;80.5%, E110&lt;95.5%),"B",E110&gt;95.5%,"C")</f>
        <v>B</v>
      </c>
      <c r="G110" t="str">
        <f>VLOOKUP(B:B,'Вставить отчет '!E:P,12,0)</f>
        <v>BPB-05-069-12</v>
      </c>
      <c r="I110" t="str">
        <f>MID(G:G,1,6)</f>
        <v>BPB-05</v>
      </c>
      <c r="J110" t="str">
        <f>VLOOKUP(I:I,Зона!A:B,2,0)</f>
        <v>C</v>
      </c>
      <c r="K110" t="str">
        <f>IF(F110=J110,"Нет","Да")</f>
        <v>Да</v>
      </c>
      <c r="L110">
        <f>_xlfn.IFS(AND(J110="A", K110="Да"),1,AND(J110="B", K110="Да"),2,AND(J110="C", K110="Да"),3)</f>
        <v>3</v>
      </c>
      <c r="M110" t="e">
        <f>_xlfn.IFS(AND(J110="A", K110="Нет"),1,AND(J110="B", K110="Нет"),2,AND(J110="C", K110="Нет"),3)</f>
        <v>#N/A</v>
      </c>
    </row>
    <row r="111" spans="2:13" x14ac:dyDescent="0.25">
      <c r="B111" s="69" t="s">
        <v>184</v>
      </c>
      <c r="C111">
        <f>SUMIF('Вставить отчет '!E:E,B111,'Вставить отчет '!H:H)</f>
        <v>7</v>
      </c>
      <c r="D111" s="48">
        <f t="shared" si="2"/>
        <v>1.6517225106182161E-3</v>
      </c>
      <c r="E111" s="49">
        <f t="shared" si="3"/>
        <v>0.92000943841434635</v>
      </c>
      <c r="F111" s="50" t="str">
        <f>_xlfn.IFS(E111&lt;80.5%,"A",AND(E111&gt;80.5%, E111&lt;95.5%),"B",E111&gt;95.5%,"C")</f>
        <v>B</v>
      </c>
      <c r="G111" t="str">
        <f>VLOOKUP(B:B,'Вставить отчет '!E:P,12,0)</f>
        <v>BPB-02-090-11</v>
      </c>
      <c r="I111" t="str">
        <f>MID(G:G,1,6)</f>
        <v>BPB-02</v>
      </c>
      <c r="J111" t="e">
        <f>VLOOKUP(I:I,Зона!A:B,2,0)</f>
        <v>#N/A</v>
      </c>
      <c r="K111" t="e">
        <f>IF(F111=J111,"Нет","Да")</f>
        <v>#N/A</v>
      </c>
      <c r="L111" t="e">
        <f>_xlfn.IFS(AND(J111="A", K111="Да"),1,AND(J111="B", K111="Да"),2,AND(J111="C", K111="Да"),3)</f>
        <v>#N/A</v>
      </c>
      <c r="M111" t="e">
        <f>_xlfn.IFS(AND(J111="A", K111="Нет"),1,AND(J111="B", K111="Нет"),2,AND(J111="C", K111="Нет"),3)</f>
        <v>#N/A</v>
      </c>
    </row>
    <row r="112" spans="2:13" x14ac:dyDescent="0.25">
      <c r="B112" s="73" t="s">
        <v>151</v>
      </c>
      <c r="C112">
        <f>SUMIF('Вставить отчет '!E:E,B112,'Вставить отчет '!H:H)</f>
        <v>7</v>
      </c>
      <c r="D112" s="48">
        <f t="shared" si="2"/>
        <v>1.6517225106182161E-3</v>
      </c>
      <c r="E112" s="49">
        <f t="shared" si="3"/>
        <v>0.92166116092496453</v>
      </c>
      <c r="F112" s="50" t="str">
        <f>_xlfn.IFS(E112&lt;80.5%,"A",AND(E112&gt;80.5%, E112&lt;95.5%),"B",E112&gt;95.5%,"C")</f>
        <v>B</v>
      </c>
      <c r="G112" t="str">
        <f>VLOOKUP(B:B,'Вставить отчет '!E:P,12,0)</f>
        <v>BPB-15-045-10</v>
      </c>
      <c r="I112" t="str">
        <f>MID(G:G,1,6)</f>
        <v>BPB-15</v>
      </c>
      <c r="J112" t="str">
        <f>VLOOKUP(I:I,Зона!A:B,2,0)</f>
        <v>A</v>
      </c>
      <c r="K112" t="str">
        <f>IF(F112=J112,"Нет","Да")</f>
        <v>Да</v>
      </c>
      <c r="L112">
        <f>_xlfn.IFS(AND(J112="A", K112="Да"),1,AND(J112="B", K112="Да"),2,AND(J112="C", K112="Да"),3)</f>
        <v>1</v>
      </c>
      <c r="M112" t="e">
        <f>_xlfn.IFS(AND(J112="A", K112="Нет"),1,AND(J112="B", K112="Нет"),2,AND(J112="C", K112="Нет"),3)</f>
        <v>#N/A</v>
      </c>
    </row>
    <row r="113" spans="2:13" x14ac:dyDescent="0.25">
      <c r="B113" s="69" t="s">
        <v>73</v>
      </c>
      <c r="C113">
        <f>SUMIF('Вставить отчет '!E:E,B113,'Вставить отчет '!H:H)</f>
        <v>7</v>
      </c>
      <c r="D113" s="48">
        <f t="shared" si="2"/>
        <v>1.6517225106182161E-3</v>
      </c>
      <c r="E113" s="49">
        <f t="shared" si="3"/>
        <v>0.92331288343558271</v>
      </c>
      <c r="F113" s="50" t="str">
        <f>_xlfn.IFS(E113&lt;80.5%,"A",AND(E113&gt;80.5%, E113&lt;95.5%),"B",E113&gt;95.5%,"C")</f>
        <v>B</v>
      </c>
      <c r="G113" t="str">
        <f>VLOOKUP(B:B,'Вставить отчет '!E:P,12,0)</f>
        <v>BPB-14-070-10</v>
      </c>
      <c r="I113" t="str">
        <f>MID(G:G,1,6)</f>
        <v>BPB-14</v>
      </c>
      <c r="J113" t="str">
        <f>VLOOKUP(I:I,Зона!A:B,2,0)</f>
        <v>A</v>
      </c>
      <c r="K113" t="str">
        <f>IF(F113=J113,"Нет","Да")</f>
        <v>Да</v>
      </c>
      <c r="L113">
        <f>_xlfn.IFS(AND(J113="A", K113="Да"),1,AND(J113="B", K113="Да"),2,AND(J113="C", K113="Да"),3)</f>
        <v>1</v>
      </c>
      <c r="M113" t="e">
        <f>_xlfn.IFS(AND(J113="A", K113="Нет"),1,AND(J113="B", K113="Нет"),2,AND(J113="C", K113="Нет"),3)</f>
        <v>#N/A</v>
      </c>
    </row>
    <row r="114" spans="2:13" x14ac:dyDescent="0.25">
      <c r="B114" s="73" t="s">
        <v>102</v>
      </c>
      <c r="C114">
        <f>SUMIF('Вставить отчет '!E:E,B114,'Вставить отчет '!H:H)</f>
        <v>7</v>
      </c>
      <c r="D114" s="48">
        <f t="shared" si="2"/>
        <v>1.6517225106182161E-3</v>
      </c>
      <c r="E114" s="49">
        <f t="shared" si="3"/>
        <v>0.92496460594620089</v>
      </c>
      <c r="F114" s="50" t="str">
        <f>_xlfn.IFS(E114&lt;80.5%,"A",AND(E114&gt;80.5%, E114&lt;95.5%),"B",E114&gt;95.5%,"C")</f>
        <v>B</v>
      </c>
      <c r="G114" t="str">
        <f>VLOOKUP(B:B,'Вставить отчет '!E:P,12,0)</f>
        <v>BPB-13-054-10</v>
      </c>
      <c r="I114" t="str">
        <f>MID(G:G,1,6)</f>
        <v>BPB-13</v>
      </c>
      <c r="J114" t="str">
        <f>VLOOKUP(I:I,Зона!A:B,2,0)</f>
        <v>A</v>
      </c>
      <c r="K114" t="str">
        <f>IF(F114=J114,"Нет","Да")</f>
        <v>Да</v>
      </c>
      <c r="L114">
        <f>_xlfn.IFS(AND(J114="A", K114="Да"),1,AND(J114="B", K114="Да"),2,AND(J114="C", K114="Да"),3)</f>
        <v>1</v>
      </c>
      <c r="M114" t="e">
        <f>_xlfn.IFS(AND(J114="A", K114="Нет"),1,AND(J114="B", K114="Нет"),2,AND(J114="C", K114="Нет"),3)</f>
        <v>#N/A</v>
      </c>
    </row>
    <row r="115" spans="2:13" x14ac:dyDescent="0.25">
      <c r="B115" s="69" t="s">
        <v>90</v>
      </c>
      <c r="C115">
        <f>SUMIF('Вставить отчет '!E:E,B115,'Вставить отчет '!H:H)</f>
        <v>6</v>
      </c>
      <c r="D115" s="48">
        <f t="shared" si="2"/>
        <v>1.4157621519584711E-3</v>
      </c>
      <c r="E115" s="49">
        <f t="shared" si="3"/>
        <v>0.92638036809815938</v>
      </c>
      <c r="F115" s="50" t="str">
        <f>_xlfn.IFS(E115&lt;80.5%,"A",AND(E115&gt;80.5%, E115&lt;95.5%),"B",E115&gt;95.5%,"C")</f>
        <v>B</v>
      </c>
      <c r="G115" t="str">
        <f>VLOOKUP(B:B,'Вставить отчет '!E:P,12,0)</f>
        <v>BPB-12-057-10</v>
      </c>
      <c r="I115" t="str">
        <f>MID(G:G,1,6)</f>
        <v>BPB-12</v>
      </c>
      <c r="J115" t="str">
        <f>VLOOKUP(I:I,Зона!A:B,2,0)</f>
        <v>B</v>
      </c>
      <c r="K115" t="str">
        <f>IF(F115=J115,"Нет","Да")</f>
        <v>Нет</v>
      </c>
      <c r="L115" t="e">
        <f>_xlfn.IFS(AND(J115="A", K115="Да"),1,AND(J115="B", K115="Да"),2,AND(J115="C", K115="Да"),3)</f>
        <v>#N/A</v>
      </c>
      <c r="M115">
        <f>_xlfn.IFS(AND(J115="A", K115="Нет"),1,AND(J115="B", K115="Нет"),2,AND(J115="C", K115="Нет"),3)</f>
        <v>2</v>
      </c>
    </row>
    <row r="116" spans="2:13" x14ac:dyDescent="0.25">
      <c r="B116" s="69" t="s">
        <v>318</v>
      </c>
      <c r="C116">
        <f>SUMIF('Вставить отчет '!E:E,B116,'Вставить отчет '!H:H)</f>
        <v>6</v>
      </c>
      <c r="D116" s="48">
        <f t="shared" si="2"/>
        <v>1.4157621519584711E-3</v>
      </c>
      <c r="E116" s="49">
        <f t="shared" si="3"/>
        <v>0.92779613025011787</v>
      </c>
      <c r="F116" s="50" t="str">
        <f>_xlfn.IFS(E116&lt;80.5%,"A",AND(E116&gt;80.5%, E116&lt;95.5%),"B",E116&gt;95.5%,"C")</f>
        <v>B</v>
      </c>
      <c r="G116" t="str">
        <f>VLOOKUP(B:B,'Вставить отчет '!E:P,12,0)</f>
        <v>BPB-15-056-10</v>
      </c>
      <c r="I116" t="str">
        <f>MID(G:G,1,6)</f>
        <v>BPB-15</v>
      </c>
      <c r="J116" t="str">
        <f>VLOOKUP(I:I,Зона!A:B,2,0)</f>
        <v>A</v>
      </c>
      <c r="K116" t="str">
        <f>IF(F116=J116,"Нет","Да")</f>
        <v>Да</v>
      </c>
      <c r="L116">
        <f>_xlfn.IFS(AND(J116="A", K116="Да"),1,AND(J116="B", K116="Да"),2,AND(J116="C", K116="Да"),3)</f>
        <v>1</v>
      </c>
      <c r="M116" t="e">
        <f>_xlfn.IFS(AND(J116="A", K116="Нет"),1,AND(J116="B", K116="Нет"),2,AND(J116="C", K116="Нет"),3)</f>
        <v>#N/A</v>
      </c>
    </row>
    <row r="117" spans="2:13" x14ac:dyDescent="0.25">
      <c r="B117" s="73" t="s">
        <v>259</v>
      </c>
      <c r="C117">
        <f>SUMIF('Вставить отчет '!E:E,B117,'Вставить отчет '!H:H)</f>
        <v>6</v>
      </c>
      <c r="D117" s="48">
        <f t="shared" si="2"/>
        <v>1.4157621519584711E-3</v>
      </c>
      <c r="E117" s="49">
        <f t="shared" si="3"/>
        <v>0.92921189240207636</v>
      </c>
      <c r="F117" s="50" t="str">
        <f>_xlfn.IFS(E117&lt;80.5%,"A",AND(E117&gt;80.5%, E117&lt;95.5%),"B",E117&gt;95.5%,"C")</f>
        <v>B</v>
      </c>
      <c r="G117" t="str">
        <f>VLOOKUP(B:B,'Вставить отчет '!E:P,12,0)</f>
        <v>BPB-08-031-10</v>
      </c>
      <c r="I117" t="str">
        <f>MID(G:G,1,6)</f>
        <v>BPB-08</v>
      </c>
      <c r="J117" t="str">
        <f>VLOOKUP(I:I,Зона!A:B,2,0)</f>
        <v>B</v>
      </c>
      <c r="K117" t="str">
        <f>IF(F117=J117,"Нет","Да")</f>
        <v>Нет</v>
      </c>
      <c r="L117" t="e">
        <f>_xlfn.IFS(AND(J117="A", K117="Да"),1,AND(J117="B", K117="Да"),2,AND(J117="C", K117="Да"),3)</f>
        <v>#N/A</v>
      </c>
      <c r="M117">
        <f>_xlfn.IFS(AND(J117="A", K117="Нет"),1,AND(J117="B", K117="Нет"),2,AND(J117="C", K117="Нет"),3)</f>
        <v>2</v>
      </c>
    </row>
    <row r="118" spans="2:13" x14ac:dyDescent="0.25">
      <c r="B118" s="73" t="s">
        <v>37</v>
      </c>
      <c r="C118">
        <f>SUMIF('Вставить отчет '!E:E,B118,'Вставить отчет '!H:H)</f>
        <v>6</v>
      </c>
      <c r="D118" s="48">
        <f t="shared" si="2"/>
        <v>1.4157621519584711E-3</v>
      </c>
      <c r="E118" s="49">
        <f t="shared" si="3"/>
        <v>0.93062765455403484</v>
      </c>
      <c r="F118" s="50" t="str">
        <f>_xlfn.IFS(E118&lt;80.5%,"A",AND(E118&gt;80.5%, E118&lt;95.5%),"B",E118&gt;95.5%,"C")</f>
        <v>B</v>
      </c>
      <c r="G118" t="str">
        <f>VLOOKUP(B:B,'Вставить отчет '!E:P,12,0)</f>
        <v>BPB-11-046-10</v>
      </c>
      <c r="I118" t="str">
        <f>MID(G:G,1,6)</f>
        <v>BPB-11</v>
      </c>
      <c r="J118" t="str">
        <f>VLOOKUP(I:I,Зона!A:B,2,0)</f>
        <v>B</v>
      </c>
      <c r="K118" t="str">
        <f>IF(F118=J118,"Нет","Да")</f>
        <v>Нет</v>
      </c>
      <c r="L118" t="e">
        <f>_xlfn.IFS(AND(J118="A", K118="Да"),1,AND(J118="B", K118="Да"),2,AND(J118="C", K118="Да"),3)</f>
        <v>#N/A</v>
      </c>
      <c r="M118">
        <f>_xlfn.IFS(AND(J118="A", K118="Нет"),1,AND(J118="B", K118="Нет"),2,AND(J118="C", K118="Нет"),3)</f>
        <v>2</v>
      </c>
    </row>
    <row r="119" spans="2:13" x14ac:dyDescent="0.25">
      <c r="B119" s="69" t="s">
        <v>904</v>
      </c>
      <c r="C119">
        <f>SUMIF('Вставить отчет '!E:E,B119,'Вставить отчет '!H:H)</f>
        <v>6</v>
      </c>
      <c r="D119" s="48">
        <f t="shared" si="2"/>
        <v>1.4157621519584711E-3</v>
      </c>
      <c r="E119" s="49">
        <f t="shared" si="3"/>
        <v>0.93204341670599333</v>
      </c>
      <c r="F119" s="50" t="str">
        <f>_xlfn.IFS(E119&lt;80.5%,"A",AND(E119&gt;80.5%, E119&lt;95.5%),"B",E119&gt;95.5%,"C")</f>
        <v>B</v>
      </c>
      <c r="G119" t="str">
        <f>VLOOKUP(B:B,'Вставить отчет '!E:P,12,0)</f>
        <v>BPB-15-028-10</v>
      </c>
      <c r="I119" t="str">
        <f>MID(G:G,1,6)</f>
        <v>BPB-15</v>
      </c>
      <c r="J119" t="str">
        <f>VLOOKUP(I:I,Зона!A:B,2,0)</f>
        <v>A</v>
      </c>
      <c r="K119" t="str">
        <f>IF(F119=J119,"Нет","Да")</f>
        <v>Да</v>
      </c>
      <c r="L119">
        <f>_xlfn.IFS(AND(J119="A", K119="Да"),1,AND(J119="B", K119="Да"),2,AND(J119="C", K119="Да"),3)</f>
        <v>1</v>
      </c>
      <c r="M119" t="e">
        <f>_xlfn.IFS(AND(J119="A", K119="Нет"),1,AND(J119="B", K119="Нет"),2,AND(J119="C", K119="Нет"),3)</f>
        <v>#N/A</v>
      </c>
    </row>
    <row r="120" spans="2:13" x14ac:dyDescent="0.25">
      <c r="B120" s="73" t="s">
        <v>58</v>
      </c>
      <c r="C120">
        <f>SUMIF('Вставить отчет '!E:E,B120,'Вставить отчет '!H:H)</f>
        <v>6</v>
      </c>
      <c r="D120" s="48">
        <f t="shared" si="2"/>
        <v>1.4157621519584711E-3</v>
      </c>
      <c r="E120" s="49">
        <f t="shared" si="3"/>
        <v>0.93345917885795182</v>
      </c>
      <c r="F120" s="50" t="str">
        <f>_xlfn.IFS(E120&lt;80.5%,"A",AND(E120&gt;80.5%, E120&lt;95.5%),"B",E120&gt;95.5%,"C")</f>
        <v>B</v>
      </c>
      <c r="G120" t="str">
        <f>VLOOKUP(B:B,'Вставить отчет '!E:P,12,0)</f>
        <v>BPB-15-012-10</v>
      </c>
      <c r="I120" t="str">
        <f>MID(G:G,1,6)</f>
        <v>BPB-15</v>
      </c>
      <c r="J120" t="str">
        <f>VLOOKUP(I:I,Зона!A:B,2,0)</f>
        <v>A</v>
      </c>
      <c r="K120" t="str">
        <f>IF(F120=J120,"Нет","Да")</f>
        <v>Да</v>
      </c>
      <c r="L120">
        <f>_xlfn.IFS(AND(J120="A", K120="Да"),1,AND(J120="B", K120="Да"),2,AND(J120="C", K120="Да"),3)</f>
        <v>1</v>
      </c>
      <c r="M120" t="e">
        <f>_xlfn.IFS(AND(J120="A", K120="Нет"),1,AND(J120="B", K120="Нет"),2,AND(J120="C", K120="Нет"),3)</f>
        <v>#N/A</v>
      </c>
    </row>
    <row r="121" spans="2:13" x14ac:dyDescent="0.25">
      <c r="B121" s="69" t="s">
        <v>146</v>
      </c>
      <c r="C121">
        <f>SUMIF('Вставить отчет '!E:E,B121,'Вставить отчет '!H:H)</f>
        <v>6</v>
      </c>
      <c r="D121" s="48">
        <f t="shared" si="2"/>
        <v>1.4157621519584711E-3</v>
      </c>
      <c r="E121" s="49">
        <f t="shared" si="3"/>
        <v>0.93487494100991031</v>
      </c>
      <c r="F121" s="50" t="str">
        <f>_xlfn.IFS(E121&lt;80.5%,"A",AND(E121&gt;80.5%, E121&lt;95.5%),"B",E121&gt;95.5%,"C")</f>
        <v>B</v>
      </c>
      <c r="G121" t="str">
        <f>VLOOKUP(B:B,'Вставить отчет '!E:P,12,0)</f>
        <v>BPB-12-049-10</v>
      </c>
      <c r="I121" t="str">
        <f>MID(G:G,1,6)</f>
        <v>BPB-12</v>
      </c>
      <c r="J121" t="str">
        <f>VLOOKUP(I:I,Зона!A:B,2,0)</f>
        <v>B</v>
      </c>
      <c r="K121" t="str">
        <f>IF(F121=J121,"Нет","Да")</f>
        <v>Нет</v>
      </c>
      <c r="L121" t="e">
        <f>_xlfn.IFS(AND(J121="A", K121="Да"),1,AND(J121="B", K121="Да"),2,AND(J121="C", K121="Да"),3)</f>
        <v>#N/A</v>
      </c>
      <c r="M121">
        <f>_xlfn.IFS(AND(J121="A", K121="Нет"),1,AND(J121="B", K121="Нет"),2,AND(J121="C", K121="Нет"),3)</f>
        <v>2</v>
      </c>
    </row>
    <row r="122" spans="2:13" x14ac:dyDescent="0.25">
      <c r="B122" s="69" t="s">
        <v>229</v>
      </c>
      <c r="C122">
        <f>SUMIF('Вставить отчет '!E:E,B122,'Вставить отчет '!H:H)</f>
        <v>6</v>
      </c>
      <c r="D122" s="48">
        <f t="shared" si="2"/>
        <v>1.4157621519584711E-3</v>
      </c>
      <c r="E122" s="49">
        <f t="shared" si="3"/>
        <v>0.9362907031618688</v>
      </c>
      <c r="F122" s="50" t="str">
        <f>_xlfn.IFS(E122&lt;80.5%,"A",AND(E122&gt;80.5%, E122&lt;95.5%),"B",E122&gt;95.5%,"C")</f>
        <v>B</v>
      </c>
      <c r="G122" t="str">
        <f>VLOOKUP(B:B,'Вставить отчет '!E:P,12,0)</f>
        <v>BPB-03-113-11</v>
      </c>
      <c r="I122" t="str">
        <f>MID(G:G,1,6)</f>
        <v>BPB-03</v>
      </c>
      <c r="J122" t="e">
        <f>VLOOKUP(I:I,Зона!A:B,2,0)</f>
        <v>#N/A</v>
      </c>
      <c r="K122" t="e">
        <f>IF(F122=J122,"Нет","Да")</f>
        <v>#N/A</v>
      </c>
      <c r="L122" t="e">
        <f>_xlfn.IFS(AND(J122="A", K122="Да"),1,AND(J122="B", K122="Да"),2,AND(J122="C", K122="Да"),3)</f>
        <v>#N/A</v>
      </c>
      <c r="M122" t="e">
        <f>_xlfn.IFS(AND(J122="A", K122="Нет"),1,AND(J122="B", K122="Нет"),2,AND(J122="C", K122="Нет"),3)</f>
        <v>#N/A</v>
      </c>
    </row>
    <row r="123" spans="2:13" x14ac:dyDescent="0.25">
      <c r="B123" s="73" t="s">
        <v>81</v>
      </c>
      <c r="C123">
        <f>SUMIF('Вставить отчет '!E:E,B123,'Вставить отчет '!H:H)</f>
        <v>5</v>
      </c>
      <c r="D123" s="48">
        <f t="shared" si="2"/>
        <v>1.1798017932987258E-3</v>
      </c>
      <c r="E123" s="49">
        <f t="shared" si="3"/>
        <v>0.93747050495516748</v>
      </c>
      <c r="F123" s="50" t="str">
        <f>_xlfn.IFS(E123&lt;80.5%,"A",AND(E123&gt;80.5%, E123&lt;95.5%),"B",E123&gt;95.5%,"C")</f>
        <v>B</v>
      </c>
      <c r="G123" t="str">
        <f>VLOOKUP(B:B,'Вставить отчет '!E:P,12,0)</f>
        <v>BPB-11-062-10</v>
      </c>
      <c r="I123" t="str">
        <f>MID(G:G,1,6)</f>
        <v>BPB-11</v>
      </c>
      <c r="J123" t="str">
        <f>VLOOKUP(I:I,Зона!A:B,2,0)</f>
        <v>B</v>
      </c>
      <c r="K123" t="str">
        <f>IF(F123=J123,"Нет","Да")</f>
        <v>Нет</v>
      </c>
      <c r="L123" t="e">
        <f>_xlfn.IFS(AND(J123="A", K123="Да"),1,AND(J123="B", K123="Да"),2,AND(J123="C", K123="Да"),3)</f>
        <v>#N/A</v>
      </c>
      <c r="M123">
        <f>_xlfn.IFS(AND(J123="A", K123="Нет"),1,AND(J123="B", K123="Нет"),2,AND(J123="C", K123="Нет"),3)</f>
        <v>2</v>
      </c>
    </row>
    <row r="124" spans="2:13" x14ac:dyDescent="0.25">
      <c r="B124" s="73" t="s">
        <v>54</v>
      </c>
      <c r="C124">
        <f>SUMIF('Вставить отчет '!E:E,B124,'Вставить отчет '!H:H)</f>
        <v>5</v>
      </c>
      <c r="D124" s="48">
        <f t="shared" si="2"/>
        <v>1.1798017932987258E-3</v>
      </c>
      <c r="E124" s="49">
        <f t="shared" si="3"/>
        <v>0.93865030674846617</v>
      </c>
      <c r="F124" s="50" t="str">
        <f>_xlfn.IFS(E124&lt;80.5%,"A",AND(E124&gt;80.5%, E124&lt;95.5%),"B",E124&gt;95.5%,"C")</f>
        <v>B</v>
      </c>
      <c r="G124" t="str">
        <f>VLOOKUP(B:B,'Вставить отчет '!E:P,12,0)</f>
        <v>BPB-14-073-10</v>
      </c>
      <c r="I124" t="str">
        <f>MID(G:G,1,6)</f>
        <v>BPB-14</v>
      </c>
      <c r="J124" t="str">
        <f>VLOOKUP(I:I,Зона!A:B,2,0)</f>
        <v>A</v>
      </c>
      <c r="K124" t="str">
        <f>IF(F124=J124,"Нет","Да")</f>
        <v>Да</v>
      </c>
      <c r="L124">
        <f>_xlfn.IFS(AND(J124="A", K124="Да"),1,AND(J124="B", K124="Да"),2,AND(J124="C", K124="Да"),3)</f>
        <v>1</v>
      </c>
      <c r="M124" t="e">
        <f>_xlfn.IFS(AND(J124="A", K124="Нет"),1,AND(J124="B", K124="Нет"),2,AND(J124="C", K124="Нет"),3)</f>
        <v>#N/A</v>
      </c>
    </row>
    <row r="125" spans="2:13" x14ac:dyDescent="0.25">
      <c r="B125" s="73" t="s">
        <v>157</v>
      </c>
      <c r="C125">
        <f>SUMIF('Вставить отчет '!E:E,B125,'Вставить отчет '!H:H)</f>
        <v>5</v>
      </c>
      <c r="D125" s="48">
        <f t="shared" si="2"/>
        <v>1.1798017932987258E-3</v>
      </c>
      <c r="E125" s="49">
        <f t="shared" si="3"/>
        <v>0.93983010854176485</v>
      </c>
      <c r="F125" s="50" t="str">
        <f>_xlfn.IFS(E125&lt;80.5%,"A",AND(E125&gt;80.5%, E125&lt;95.5%),"B",E125&gt;95.5%,"C")</f>
        <v>B</v>
      </c>
      <c r="G125" t="str">
        <f>VLOOKUP(B:B,'Вставить отчет '!E:P,12,0)</f>
        <v>BPB-08-032-10</v>
      </c>
      <c r="I125" t="str">
        <f>MID(G:G,1,6)</f>
        <v>BPB-08</v>
      </c>
      <c r="J125" t="str">
        <f>VLOOKUP(I:I,Зона!A:B,2,0)</f>
        <v>B</v>
      </c>
      <c r="K125" t="str">
        <f>IF(F125=J125,"Нет","Да")</f>
        <v>Нет</v>
      </c>
      <c r="L125" t="e">
        <f>_xlfn.IFS(AND(J125="A", K125="Да"),1,AND(J125="B", K125="Да"),2,AND(J125="C", K125="Да"),3)</f>
        <v>#N/A</v>
      </c>
      <c r="M125">
        <f>_xlfn.IFS(AND(J125="A", K125="Нет"),1,AND(J125="B", K125="Нет"),2,AND(J125="C", K125="Нет"),3)</f>
        <v>2</v>
      </c>
    </row>
    <row r="126" spans="2:13" x14ac:dyDescent="0.25">
      <c r="B126" s="69" t="s">
        <v>326</v>
      </c>
      <c r="C126">
        <f>SUMIF('Вставить отчет '!E:E,B126,'Вставить отчет '!H:H)</f>
        <v>5</v>
      </c>
      <c r="D126" s="48">
        <f t="shared" si="2"/>
        <v>1.1798017932987258E-3</v>
      </c>
      <c r="E126" s="49">
        <f t="shared" si="3"/>
        <v>0.94100991033506354</v>
      </c>
      <c r="F126" s="50" t="str">
        <f>_xlfn.IFS(E126&lt;80.5%,"A",AND(E126&gt;80.5%, E126&lt;95.5%),"B",E126&gt;95.5%,"C")</f>
        <v>B</v>
      </c>
      <c r="G126" t="str">
        <f>VLOOKUP(B:B,'Вставить отчет '!E:P,12,0)</f>
        <v>BPB-03-182-11</v>
      </c>
      <c r="I126" t="str">
        <f>MID(G:G,1,6)</f>
        <v>BPB-03</v>
      </c>
      <c r="J126" t="e">
        <f>VLOOKUP(I:I,Зона!A:B,2,0)</f>
        <v>#N/A</v>
      </c>
      <c r="K126" t="e">
        <f>IF(F126=J126,"Нет","Да")</f>
        <v>#N/A</v>
      </c>
      <c r="L126" t="e">
        <f>_xlfn.IFS(AND(J126="A", K126="Да"),1,AND(J126="B", K126="Да"),2,AND(J126="C", K126="Да"),3)</f>
        <v>#N/A</v>
      </c>
      <c r="M126" t="e">
        <f>_xlfn.IFS(AND(J126="A", K126="Нет"),1,AND(J126="B", K126="Нет"),2,AND(J126="C", K126="Нет"),3)</f>
        <v>#N/A</v>
      </c>
    </row>
    <row r="127" spans="2:13" x14ac:dyDescent="0.25">
      <c r="B127" s="73" t="s">
        <v>673</v>
      </c>
      <c r="C127">
        <f>SUMIF('Вставить отчет '!E:E,B127,'Вставить отчет '!H:H)</f>
        <v>5</v>
      </c>
      <c r="D127" s="48">
        <f t="shared" si="2"/>
        <v>1.1798017932987258E-3</v>
      </c>
      <c r="E127" s="49">
        <f t="shared" si="3"/>
        <v>0.94218971212836222</v>
      </c>
      <c r="F127" s="50" t="str">
        <f>_xlfn.IFS(E127&lt;80.5%,"A",AND(E127&gt;80.5%, E127&lt;95.5%),"B",E127&gt;95.5%,"C")</f>
        <v>B</v>
      </c>
      <c r="G127" t="str">
        <f>VLOOKUP(B:B,'Вставить отчет '!E:P,12,0)</f>
        <v>BPB-02-044-10</v>
      </c>
      <c r="I127" t="str">
        <f>MID(G:G,1,6)</f>
        <v>BPB-02</v>
      </c>
      <c r="J127" t="e">
        <f>VLOOKUP(I:I,Зона!A:B,2,0)</f>
        <v>#N/A</v>
      </c>
      <c r="K127" t="e">
        <f>IF(F127=J127,"Нет","Да")</f>
        <v>#N/A</v>
      </c>
      <c r="L127" t="e">
        <f>_xlfn.IFS(AND(J127="A", K127="Да"),1,AND(J127="B", K127="Да"),2,AND(J127="C", K127="Да"),3)</f>
        <v>#N/A</v>
      </c>
      <c r="M127" t="e">
        <f>_xlfn.IFS(AND(J127="A", K127="Нет"),1,AND(J127="B", K127="Нет"),2,AND(J127="C", K127="Нет"),3)</f>
        <v>#N/A</v>
      </c>
    </row>
    <row r="128" spans="2:13" x14ac:dyDescent="0.25">
      <c r="B128" s="73" t="s">
        <v>24</v>
      </c>
      <c r="C128">
        <f>SUMIF('Вставить отчет '!E:E,B128,'Вставить отчет '!H:H)</f>
        <v>5</v>
      </c>
      <c r="D128" s="48">
        <f t="shared" si="2"/>
        <v>1.1798017932987258E-3</v>
      </c>
      <c r="E128" s="49">
        <f t="shared" si="3"/>
        <v>0.94336951392166091</v>
      </c>
      <c r="F128" s="50" t="str">
        <f>_xlfn.IFS(E128&lt;80.5%,"A",AND(E128&gt;80.5%, E128&lt;95.5%),"B",E128&gt;95.5%,"C")</f>
        <v>B</v>
      </c>
      <c r="G128" t="str">
        <f>VLOOKUP(B:B,'Вставить отчет '!E:P,12,0)</f>
        <v>BPB-12-017-10</v>
      </c>
      <c r="I128" t="str">
        <f>MID(G:G,1,6)</f>
        <v>BPB-12</v>
      </c>
      <c r="J128" t="str">
        <f>VLOOKUP(I:I,Зона!A:B,2,0)</f>
        <v>B</v>
      </c>
      <c r="K128" t="str">
        <f>IF(F128=J128,"Нет","Да")</f>
        <v>Нет</v>
      </c>
      <c r="L128" t="e">
        <f>_xlfn.IFS(AND(J128="A", K128="Да"),1,AND(J128="B", K128="Да"),2,AND(J128="C", K128="Да"),3)</f>
        <v>#N/A</v>
      </c>
      <c r="M128">
        <f>_xlfn.IFS(AND(J128="A", K128="Нет"),1,AND(J128="B", K128="Нет"),2,AND(J128="C", K128="Нет"),3)</f>
        <v>2</v>
      </c>
    </row>
    <row r="129" spans="2:28" x14ac:dyDescent="0.25">
      <c r="B129" s="69" t="s">
        <v>27</v>
      </c>
      <c r="C129">
        <f>SUMIF('Вставить отчет '!E:E,B129,'Вставить отчет '!H:H)</f>
        <v>5</v>
      </c>
      <c r="D129" s="48">
        <f t="shared" si="2"/>
        <v>1.1798017932987258E-3</v>
      </c>
      <c r="E129" s="49">
        <f t="shared" si="3"/>
        <v>0.94454931571495959</v>
      </c>
      <c r="F129" s="50" t="str">
        <f>_xlfn.IFS(E129&lt;80.5%,"A",AND(E129&gt;80.5%, E129&lt;95.5%),"B",E129&gt;95.5%,"C")</f>
        <v>B</v>
      </c>
      <c r="G129" t="str">
        <f>VLOOKUP(B:B,'Вставить отчет '!E:P,12,0)</f>
        <v>BPB-13-045-10</v>
      </c>
      <c r="I129" t="str">
        <f>MID(G:G,1,6)</f>
        <v>BPB-13</v>
      </c>
      <c r="J129" t="str">
        <f>VLOOKUP(I:I,Зона!A:B,2,0)</f>
        <v>A</v>
      </c>
      <c r="K129" t="str">
        <f>IF(F129=J129,"Нет","Да")</f>
        <v>Да</v>
      </c>
      <c r="L129">
        <f>_xlfn.IFS(AND(J129="A", K129="Да"),1,AND(J129="B", K129="Да"),2,AND(J129="C", K129="Да"),3)</f>
        <v>1</v>
      </c>
      <c r="M129" t="e">
        <f>_xlfn.IFS(AND(J129="A", K129="Нет"),1,AND(J129="B", K129="Нет"),2,AND(J129="C", K129="Нет"),3)</f>
        <v>#N/A</v>
      </c>
    </row>
    <row r="130" spans="2:28" x14ac:dyDescent="0.25">
      <c r="B130" s="69" t="s">
        <v>650</v>
      </c>
      <c r="C130">
        <f>SUMIF('Вставить отчет '!E:E,B130,'Вставить отчет '!H:H)</f>
        <v>5</v>
      </c>
      <c r="D130" s="48">
        <f t="shared" si="2"/>
        <v>1.1798017932987258E-3</v>
      </c>
      <c r="E130" s="49">
        <f t="shared" si="3"/>
        <v>0.94572911750825828</v>
      </c>
      <c r="F130" s="50" t="str">
        <f>_xlfn.IFS(E130&lt;80.5%,"A",AND(E130&gt;80.5%, E130&lt;95.5%),"B",E130&gt;95.5%,"C")</f>
        <v>B</v>
      </c>
      <c r="G130" t="str">
        <f>VLOOKUP(B:B,'Вставить отчет '!E:P,12,0)</f>
        <v>BPB-04-187-12</v>
      </c>
      <c r="I130" t="str">
        <f>MID(G:G,1,6)</f>
        <v>BPB-04</v>
      </c>
      <c r="J130" t="str">
        <f>VLOOKUP(I:I,Зона!A:B,2,0)</f>
        <v>C</v>
      </c>
      <c r="K130" t="str">
        <f>IF(F130=J130,"Нет","Да")</f>
        <v>Да</v>
      </c>
      <c r="L130">
        <f>_xlfn.IFS(AND(J130="A", K130="Да"),1,AND(J130="B", K130="Да"),2,AND(J130="C", K130="Да"),3)</f>
        <v>3</v>
      </c>
      <c r="M130" t="e">
        <f>_xlfn.IFS(AND(J130="A", K130="Нет"),1,AND(J130="B", K130="Нет"),2,AND(J130="C", K130="Нет"),3)</f>
        <v>#N/A</v>
      </c>
    </row>
    <row r="131" spans="2:28" x14ac:dyDescent="0.25">
      <c r="B131" s="73" t="s">
        <v>595</v>
      </c>
      <c r="C131">
        <f>SUMIF('Вставить отчет '!E:E,B131,'Вставить отчет '!H:H)</f>
        <v>5</v>
      </c>
      <c r="D131" s="48">
        <f t="shared" si="2"/>
        <v>1.1798017932987258E-3</v>
      </c>
      <c r="E131" s="49">
        <f t="shared" si="3"/>
        <v>0.94690891930155696</v>
      </c>
      <c r="F131" s="50" t="str">
        <f>_xlfn.IFS(E131&lt;80.5%,"A",AND(E131&gt;80.5%, E131&lt;95.5%),"B",E131&gt;95.5%,"C")</f>
        <v>B</v>
      </c>
      <c r="G131" t="str">
        <f>VLOOKUP(B:B,'Вставить отчет '!E:P,12,0)</f>
        <v>BPB-04-153-13</v>
      </c>
      <c r="I131" t="str">
        <f>MID(G:G,1,6)</f>
        <v>BPB-04</v>
      </c>
      <c r="J131" t="str">
        <f>VLOOKUP(I:I,Зона!A:B,2,0)</f>
        <v>C</v>
      </c>
      <c r="K131" t="str">
        <f>IF(F131=J131,"Нет","Да")</f>
        <v>Да</v>
      </c>
      <c r="L131">
        <f>_xlfn.IFS(AND(J131="A", K131="Да"),1,AND(J131="B", K131="Да"),2,AND(J131="C", K131="Да"),3)</f>
        <v>3</v>
      </c>
      <c r="M131" t="e">
        <f>_xlfn.IFS(AND(J131="A", K131="Нет"),1,AND(J131="B", K131="Нет"),2,AND(J131="C", K131="Нет"),3)</f>
        <v>#N/A</v>
      </c>
      <c r="AA131" t="s">
        <v>578</v>
      </c>
      <c r="AB131" t="s">
        <v>606</v>
      </c>
    </row>
    <row r="132" spans="2:28" x14ac:dyDescent="0.25">
      <c r="B132" s="73" t="s">
        <v>113</v>
      </c>
      <c r="C132">
        <f>SUMIF('Вставить отчет '!E:E,B132,'Вставить отчет '!H:H)</f>
        <v>5</v>
      </c>
      <c r="D132" s="48">
        <f t="shared" ref="D132:D195" si="4">C132/(SUM($C$3:$C$750))</f>
        <v>1.1798017932987258E-3</v>
      </c>
      <c r="E132" s="49">
        <f t="shared" si="3"/>
        <v>0.94808872109485565</v>
      </c>
      <c r="F132" s="50" t="str">
        <f>_xlfn.IFS(E132&lt;80.5%,"A",AND(E132&gt;80.5%, E132&lt;95.5%),"B",E132&gt;95.5%,"C")</f>
        <v>B</v>
      </c>
      <c r="G132" t="str">
        <f>VLOOKUP(B:B,'Вставить отчет '!E:P,12,0)</f>
        <v>BPB-11-047-10</v>
      </c>
      <c r="I132" t="str">
        <f>MID(G:G,1,6)</f>
        <v>BPB-11</v>
      </c>
      <c r="J132" t="str">
        <f>VLOOKUP(I:I,Зона!A:B,2,0)</f>
        <v>B</v>
      </c>
      <c r="K132" t="str">
        <f>IF(F132=J132,"Нет","Да")</f>
        <v>Нет</v>
      </c>
      <c r="L132" t="e">
        <f>_xlfn.IFS(AND(J132="A", K132="Да"),1,AND(J132="B", K132="Да"),2,AND(J132="C", K132="Да"),3)</f>
        <v>#N/A</v>
      </c>
      <c r="M132">
        <f>_xlfn.IFS(AND(J132="A", K132="Нет"),1,AND(J132="B", K132="Нет"),2,AND(J132="C", K132="Нет"),3)</f>
        <v>2</v>
      </c>
    </row>
    <row r="133" spans="2:28" x14ac:dyDescent="0.25">
      <c r="B133" s="69" t="s">
        <v>214</v>
      </c>
      <c r="C133">
        <f>SUMIF('Вставить отчет '!E:E,B133,'Вставить отчет '!H:H)</f>
        <v>5</v>
      </c>
      <c r="D133" s="48">
        <f t="shared" si="4"/>
        <v>1.1798017932987258E-3</v>
      </c>
      <c r="E133" s="49">
        <f t="shared" ref="E133:E196" si="5">D133+E132</f>
        <v>0.94926852288815433</v>
      </c>
      <c r="F133" s="50" t="str">
        <f>_xlfn.IFS(E133&lt;80.5%,"A",AND(E133&gt;80.5%, E133&lt;95.5%),"B",E133&gt;95.5%,"C")</f>
        <v>B</v>
      </c>
      <c r="G133" t="str">
        <f>VLOOKUP(B:B,'Вставить отчет '!E:P,12,0)</f>
        <v>BPB-12-055-10</v>
      </c>
      <c r="I133" t="str">
        <f>MID(G:G,1,6)</f>
        <v>BPB-12</v>
      </c>
      <c r="J133" t="str">
        <f>VLOOKUP(I:I,Зона!A:B,2,0)</f>
        <v>B</v>
      </c>
      <c r="K133" t="str">
        <f>IF(F133=J133,"Нет","Да")</f>
        <v>Нет</v>
      </c>
      <c r="L133" t="e">
        <f>_xlfn.IFS(AND(J133="A", K133="Да"),1,AND(J133="B", K133="Да"),2,AND(J133="C", K133="Да"),3)</f>
        <v>#N/A</v>
      </c>
      <c r="M133">
        <f>_xlfn.IFS(AND(J133="A", K133="Нет"),1,AND(J133="B", K133="Нет"),2,AND(J133="C", K133="Нет"),3)</f>
        <v>2</v>
      </c>
    </row>
    <row r="134" spans="2:28" x14ac:dyDescent="0.25">
      <c r="B134" s="73" t="s">
        <v>47</v>
      </c>
      <c r="C134">
        <f>SUMIF('Вставить отчет '!E:E,B134,'Вставить отчет '!H:H)</f>
        <v>5</v>
      </c>
      <c r="D134" s="48">
        <f t="shared" si="4"/>
        <v>1.1798017932987258E-3</v>
      </c>
      <c r="E134" s="49">
        <f t="shared" si="5"/>
        <v>0.95044832468145302</v>
      </c>
      <c r="F134" s="50" t="str">
        <f>_xlfn.IFS(E134&lt;80.5%,"A",AND(E134&gt;80.5%, E134&lt;95.5%),"B",E134&gt;95.5%,"C")</f>
        <v>B</v>
      </c>
      <c r="G134" t="str">
        <f>VLOOKUP(B:B,'Вставить отчет '!E:P,12,0)</f>
        <v>BPB-08-071-10</v>
      </c>
      <c r="I134" t="str">
        <f>MID(G:G,1,6)</f>
        <v>BPB-08</v>
      </c>
      <c r="J134" t="str">
        <f>VLOOKUP(I:I,Зона!A:B,2,0)</f>
        <v>B</v>
      </c>
      <c r="K134" t="str">
        <f>IF(F134=J134,"Нет","Да")</f>
        <v>Нет</v>
      </c>
      <c r="L134" t="e">
        <f>_xlfn.IFS(AND(J134="A", K134="Да"),1,AND(J134="B", K134="Да"),2,AND(J134="C", K134="Да"),3)</f>
        <v>#N/A</v>
      </c>
      <c r="M134">
        <f>_xlfn.IFS(AND(J134="A", K134="Нет"),1,AND(J134="B", K134="Нет"),2,AND(J134="C", K134="Нет"),3)</f>
        <v>2</v>
      </c>
    </row>
    <row r="135" spans="2:28" x14ac:dyDescent="0.25">
      <c r="B135" s="69" t="s">
        <v>908</v>
      </c>
      <c r="C135">
        <f>SUMIF('Вставить отчет '!E:E,B135,'Вставить отчет '!H:H)</f>
        <v>5</v>
      </c>
      <c r="D135" s="48">
        <f t="shared" si="4"/>
        <v>1.1798017932987258E-3</v>
      </c>
      <c r="E135" s="49">
        <f t="shared" si="5"/>
        <v>0.9516281264747517</v>
      </c>
      <c r="F135" s="50" t="str">
        <f>_xlfn.IFS(E135&lt;80.5%,"A",AND(E135&gt;80.5%, E135&lt;95.5%),"B",E135&gt;95.5%,"C")</f>
        <v>B</v>
      </c>
      <c r="G135" t="str">
        <f>VLOOKUP(B:B,'Вставить отчет '!E:P,12,0)</f>
        <v>BPB-02-085-10</v>
      </c>
      <c r="I135" t="str">
        <f>MID(G:G,1,6)</f>
        <v>BPB-02</v>
      </c>
      <c r="J135" t="e">
        <f>VLOOKUP(I:I,Зона!A:B,2,0)</f>
        <v>#N/A</v>
      </c>
      <c r="K135" t="e">
        <f>IF(F135=J135,"Нет","Да")</f>
        <v>#N/A</v>
      </c>
      <c r="L135" t="e">
        <f>_xlfn.IFS(AND(J135="A", K135="Да"),1,AND(J135="B", K135="Да"),2,AND(J135="C", K135="Да"),3)</f>
        <v>#N/A</v>
      </c>
      <c r="M135" t="e">
        <f>_xlfn.IFS(AND(J135="A", K135="Нет"),1,AND(J135="B", K135="Нет"),2,AND(J135="C", K135="Нет"),3)</f>
        <v>#N/A</v>
      </c>
    </row>
    <row r="136" spans="2:28" x14ac:dyDescent="0.25">
      <c r="B136" s="73" t="s">
        <v>80</v>
      </c>
      <c r="C136">
        <f>SUMIF('Вставить отчет '!E:E,B136,'Вставить отчет '!H:H)</f>
        <v>5</v>
      </c>
      <c r="D136" s="48">
        <f t="shared" si="4"/>
        <v>1.1798017932987258E-3</v>
      </c>
      <c r="E136" s="49">
        <f t="shared" si="5"/>
        <v>0.95280792826805039</v>
      </c>
      <c r="F136" s="50" t="str">
        <f>_xlfn.IFS(E136&lt;80.5%,"A",AND(E136&gt;80.5%, E136&lt;95.5%),"B",E136&gt;95.5%,"C")</f>
        <v>B</v>
      </c>
      <c r="G136" t="str">
        <f>VLOOKUP(B:B,'Вставить отчет '!E:P,12,0)</f>
        <v>BPB-12-054-10</v>
      </c>
      <c r="I136" t="str">
        <f>MID(G:G,1,6)</f>
        <v>BPB-12</v>
      </c>
      <c r="J136" t="str">
        <f>VLOOKUP(I:I,Зона!A:B,2,0)</f>
        <v>B</v>
      </c>
      <c r="K136" t="str">
        <f>IF(F136=J136,"Нет","Да")</f>
        <v>Нет</v>
      </c>
      <c r="L136" t="e">
        <f>_xlfn.IFS(AND(J136="A", K136="Да"),1,AND(J136="B", K136="Да"),2,AND(J136="C", K136="Да"),3)</f>
        <v>#N/A</v>
      </c>
      <c r="M136">
        <f>_xlfn.IFS(AND(J136="A", K136="Нет"),1,AND(J136="B", K136="Нет"),2,AND(J136="C", K136="Нет"),3)</f>
        <v>2</v>
      </c>
    </row>
    <row r="137" spans="2:28" x14ac:dyDescent="0.25">
      <c r="B137" s="73" t="s">
        <v>160</v>
      </c>
      <c r="C137">
        <f>SUMIF('Вставить отчет '!E:E,B137,'Вставить отчет '!H:H)</f>
        <v>5</v>
      </c>
      <c r="D137" s="48">
        <f t="shared" si="4"/>
        <v>1.1798017932987258E-3</v>
      </c>
      <c r="E137" s="49">
        <f t="shared" si="5"/>
        <v>0.95398773006134907</v>
      </c>
      <c r="F137" s="50" t="str">
        <f>_xlfn.IFS(E137&lt;80.5%,"A",AND(E137&gt;80.5%, E137&lt;95.5%),"B",E137&gt;95.5%,"C")</f>
        <v>B</v>
      </c>
      <c r="G137" t="str">
        <f>VLOOKUP(B:B,'Вставить отчет '!E:P,12,0)</f>
        <v>BPB-05-141-14</v>
      </c>
      <c r="I137" t="str">
        <f>MID(G:G,1,6)</f>
        <v>BPB-05</v>
      </c>
      <c r="J137" t="str">
        <f>VLOOKUP(I:I,Зона!A:B,2,0)</f>
        <v>C</v>
      </c>
      <c r="K137" t="str">
        <f>IF(F137=J137,"Нет","Да")</f>
        <v>Да</v>
      </c>
      <c r="L137">
        <f>_xlfn.IFS(AND(J137="A", K137="Да"),1,AND(J137="B", K137="Да"),2,AND(J137="C", K137="Да"),3)</f>
        <v>3</v>
      </c>
      <c r="M137" t="e">
        <f>_xlfn.IFS(AND(J137="A", K137="Нет"),1,AND(J137="B", K137="Нет"),2,AND(J137="C", K137="Нет"),3)</f>
        <v>#N/A</v>
      </c>
    </row>
    <row r="138" spans="2:28" x14ac:dyDescent="0.25">
      <c r="B138" s="69" t="s">
        <v>920</v>
      </c>
      <c r="C138">
        <f>SUMIF('Вставить отчет '!E:E,B138,'Вставить отчет '!H:H)</f>
        <v>5</v>
      </c>
      <c r="D138" s="48">
        <f t="shared" si="4"/>
        <v>1.1798017932987258E-3</v>
      </c>
      <c r="E138" s="49">
        <f t="shared" si="5"/>
        <v>0.95516753185464776</v>
      </c>
      <c r="F138" s="50" t="str">
        <f>_xlfn.IFS(E138&lt;80.5%,"A",AND(E138&gt;80.5%, E138&lt;95.5%),"B",E138&gt;95.5%,"C")</f>
        <v>C</v>
      </c>
      <c r="G138" t="str">
        <f>VLOOKUP(B:B,'Вставить отчет '!E:P,12,0)</f>
        <v>BPB-03-147-11</v>
      </c>
      <c r="I138" t="str">
        <f>MID(G:G,1,6)</f>
        <v>BPB-03</v>
      </c>
      <c r="J138" t="e">
        <f>VLOOKUP(I:I,Зона!A:B,2,0)</f>
        <v>#N/A</v>
      </c>
      <c r="K138" t="e">
        <f>IF(F138=J138,"Нет","Да")</f>
        <v>#N/A</v>
      </c>
      <c r="L138" t="e">
        <f>_xlfn.IFS(AND(J138="A", K138="Да"),1,AND(J138="B", K138="Да"),2,AND(J138="C", K138="Да"),3)</f>
        <v>#N/A</v>
      </c>
      <c r="M138" t="e">
        <f>_xlfn.IFS(AND(J138="A", K138="Нет"),1,AND(J138="B", K138="Нет"),2,AND(J138="C", K138="Нет"),3)</f>
        <v>#N/A</v>
      </c>
    </row>
    <row r="139" spans="2:28" x14ac:dyDescent="0.25">
      <c r="B139" s="73" t="s">
        <v>924</v>
      </c>
      <c r="C139">
        <f>SUMIF('Вставить отчет '!E:E,B139,'Вставить отчет '!H:H)</f>
        <v>5</v>
      </c>
      <c r="D139" s="48">
        <f t="shared" si="4"/>
        <v>1.1798017932987258E-3</v>
      </c>
      <c r="E139" s="49">
        <f t="shared" si="5"/>
        <v>0.95634733364794644</v>
      </c>
      <c r="F139" s="50" t="str">
        <f>_xlfn.IFS(E139&lt;80.5%,"A",AND(E139&gt;80.5%, E139&lt;95.5%),"B",E139&gt;95.5%,"C")</f>
        <v>C</v>
      </c>
      <c r="G139" t="str">
        <f>VLOOKUP(B:B,'Вставить отчет '!E:P,12,0)</f>
        <v>BPB-03-127-11</v>
      </c>
      <c r="I139" t="str">
        <f>MID(G:G,1,6)</f>
        <v>BPB-03</v>
      </c>
      <c r="J139" t="e">
        <f>VLOOKUP(I:I,Зона!A:B,2,0)</f>
        <v>#N/A</v>
      </c>
      <c r="K139" t="e">
        <f>IF(F139=J139,"Нет","Да")</f>
        <v>#N/A</v>
      </c>
      <c r="L139" t="e">
        <f>_xlfn.IFS(AND(J139="A", K139="Да"),1,AND(J139="B", K139="Да"),2,AND(J139="C", K139="Да"),3)</f>
        <v>#N/A</v>
      </c>
      <c r="M139" t="e">
        <f>_xlfn.IFS(AND(J139="A", K139="Нет"),1,AND(J139="B", K139="Нет"),2,AND(J139="C", K139="Нет"),3)</f>
        <v>#N/A</v>
      </c>
    </row>
    <row r="140" spans="2:28" x14ac:dyDescent="0.25">
      <c r="B140" s="73" t="s">
        <v>105</v>
      </c>
      <c r="C140">
        <f>SUMIF('Вставить отчет '!E:E,B140,'Вставить отчет '!H:H)</f>
        <v>5</v>
      </c>
      <c r="D140" s="48">
        <f t="shared" si="4"/>
        <v>1.1798017932987258E-3</v>
      </c>
      <c r="E140" s="49">
        <f t="shared" si="5"/>
        <v>0.95752713544124513</v>
      </c>
      <c r="F140" s="50" t="str">
        <f>_xlfn.IFS(E140&lt;80.5%,"A",AND(E140&gt;80.5%, E140&lt;95.5%),"B",E140&gt;95.5%,"C")</f>
        <v>C</v>
      </c>
      <c r="G140" t="str">
        <f>VLOOKUP(B:B,'Вставить отчет '!E:P,12,0)</f>
        <v>BPB-15-073-10</v>
      </c>
      <c r="I140" t="str">
        <f>MID(G:G,1,6)</f>
        <v>BPB-15</v>
      </c>
      <c r="J140" t="str">
        <f>VLOOKUP(I:I,Зона!A:B,2,0)</f>
        <v>A</v>
      </c>
      <c r="K140" t="str">
        <f>IF(F140=J140,"Нет","Да")</f>
        <v>Да</v>
      </c>
      <c r="L140">
        <f>_xlfn.IFS(AND(J140="A", K140="Да"),1,AND(J140="B", K140="Да"),2,AND(J140="C", K140="Да"),3)</f>
        <v>1</v>
      </c>
      <c r="M140" t="e">
        <f>_xlfn.IFS(AND(J140="A", K140="Нет"),1,AND(J140="B", K140="Нет"),2,AND(J140="C", K140="Нет"),3)</f>
        <v>#N/A</v>
      </c>
    </row>
    <row r="141" spans="2:28" x14ac:dyDescent="0.25">
      <c r="B141" s="73" t="s">
        <v>628</v>
      </c>
      <c r="C141">
        <f>SUMIF('Вставить отчет '!E:E,B141,'Вставить отчет '!H:H)</f>
        <v>4</v>
      </c>
      <c r="D141" s="48">
        <f t="shared" si="4"/>
        <v>9.4384143463898068E-4</v>
      </c>
      <c r="E141" s="49">
        <f t="shared" si="5"/>
        <v>0.95847097687588412</v>
      </c>
      <c r="F141" s="50" t="str">
        <f>_xlfn.IFS(E141&lt;80.5%,"A",AND(E141&gt;80.5%, E141&lt;95.5%),"B",E141&gt;95.5%,"C")</f>
        <v>C</v>
      </c>
      <c r="G141" t="str">
        <f>VLOOKUP(B:B,'Вставить отчет '!E:P,12,0)</f>
        <v>BPB-12-032-10</v>
      </c>
      <c r="I141" t="str">
        <f>MID(G:G,1,6)</f>
        <v>BPB-12</v>
      </c>
      <c r="J141" t="str">
        <f>VLOOKUP(I:I,Зона!A:B,2,0)</f>
        <v>B</v>
      </c>
      <c r="K141" t="str">
        <f>IF(F141=J141,"Нет","Да")</f>
        <v>Да</v>
      </c>
      <c r="L141">
        <f>_xlfn.IFS(AND(J141="A", K141="Да"),1,AND(J141="B", K141="Да"),2,AND(J141="C", K141="Да"),3)</f>
        <v>2</v>
      </c>
      <c r="M141" t="e">
        <f>_xlfn.IFS(AND(J141="A", K141="Нет"),1,AND(J141="B", K141="Нет"),2,AND(J141="C", K141="Нет"),3)</f>
        <v>#N/A</v>
      </c>
    </row>
    <row r="142" spans="2:28" x14ac:dyDescent="0.25">
      <c r="B142" s="69" t="s">
        <v>53</v>
      </c>
      <c r="C142">
        <f>SUMIF('Вставить отчет '!E:E,B142,'Вставить отчет '!H:H)</f>
        <v>4</v>
      </c>
      <c r="D142" s="48">
        <f t="shared" si="4"/>
        <v>9.4384143463898068E-4</v>
      </c>
      <c r="E142" s="49">
        <f t="shared" si="5"/>
        <v>0.95941481831052311</v>
      </c>
      <c r="F142" s="50" t="str">
        <f>_xlfn.IFS(E142&lt;80.5%,"A",AND(E142&gt;80.5%, E142&lt;95.5%),"B",E142&gt;95.5%,"C")</f>
        <v>C</v>
      </c>
      <c r="G142" t="str">
        <f>VLOOKUP(B:B,'Вставить отчет '!E:P,12,0)</f>
        <v>BPB-12-021-10</v>
      </c>
      <c r="I142" t="str">
        <f>MID(G:G,1,6)</f>
        <v>BPB-12</v>
      </c>
      <c r="J142" t="str">
        <f>VLOOKUP(I:I,Зона!A:B,2,0)</f>
        <v>B</v>
      </c>
      <c r="K142" t="str">
        <f>IF(F142=J142,"Нет","Да")</f>
        <v>Да</v>
      </c>
      <c r="L142">
        <f>_xlfn.IFS(AND(J142="A", K142="Да"),1,AND(J142="B", K142="Да"),2,AND(J142="C", K142="Да"),3)</f>
        <v>2</v>
      </c>
      <c r="M142" t="e">
        <f>_xlfn.IFS(AND(J142="A", K142="Нет"),1,AND(J142="B", K142="Нет"),2,AND(J142="C", K142="Нет"),3)</f>
        <v>#N/A</v>
      </c>
    </row>
    <row r="143" spans="2:28" x14ac:dyDescent="0.25">
      <c r="B143" s="73" t="s">
        <v>632</v>
      </c>
      <c r="C143">
        <f>SUMIF('Вставить отчет '!E:E,B143,'Вставить отчет '!H:H)</f>
        <v>4</v>
      </c>
      <c r="D143" s="48">
        <f t="shared" si="4"/>
        <v>9.4384143463898068E-4</v>
      </c>
      <c r="E143" s="49">
        <f t="shared" si="5"/>
        <v>0.9603586597451621</v>
      </c>
      <c r="F143" s="50" t="str">
        <f>_xlfn.IFS(E143&lt;80.5%,"A",AND(E143&gt;80.5%, E143&lt;95.5%),"B",E143&gt;95.5%,"C")</f>
        <v>C</v>
      </c>
      <c r="G143" t="str">
        <f>VLOOKUP(B:B,'Вставить отчет '!E:P,12,0)</f>
        <v>BPB-11-058-10</v>
      </c>
      <c r="I143" t="str">
        <f>MID(G:G,1,6)</f>
        <v>BPB-11</v>
      </c>
      <c r="J143" t="str">
        <f>VLOOKUP(I:I,Зона!A:B,2,0)</f>
        <v>B</v>
      </c>
      <c r="K143" t="str">
        <f>IF(F143=J143,"Нет","Да")</f>
        <v>Да</v>
      </c>
      <c r="L143">
        <f>_xlfn.IFS(AND(J143="A", K143="Да"),1,AND(J143="B", K143="Да"),2,AND(J143="C", K143="Да"),3)</f>
        <v>2</v>
      </c>
      <c r="M143" t="e">
        <f>_xlfn.IFS(AND(J143="A", K143="Нет"),1,AND(J143="B", K143="Нет"),2,AND(J143="C", K143="Нет"),3)</f>
        <v>#N/A</v>
      </c>
    </row>
    <row r="144" spans="2:28" x14ac:dyDescent="0.25">
      <c r="B144" s="69" t="s">
        <v>98</v>
      </c>
      <c r="C144">
        <f>SUMIF('Вставить отчет '!E:E,B144,'Вставить отчет '!H:H)</f>
        <v>4</v>
      </c>
      <c r="D144" s="48">
        <f t="shared" si="4"/>
        <v>9.4384143463898068E-4</v>
      </c>
      <c r="E144" s="49">
        <f t="shared" si="5"/>
        <v>0.96130250117980109</v>
      </c>
      <c r="F144" s="50" t="str">
        <f>_xlfn.IFS(E144&lt;80.5%,"A",AND(E144&gt;80.5%, E144&lt;95.5%),"B",E144&gt;95.5%,"C")</f>
        <v>C</v>
      </c>
      <c r="G144" t="str">
        <f>VLOOKUP(B:B,'Вставить отчет '!E:P,12,0)</f>
        <v>BPB-15-075-10</v>
      </c>
      <c r="I144" t="str">
        <f>MID(G:G,1,6)</f>
        <v>BPB-15</v>
      </c>
      <c r="J144" t="str">
        <f>VLOOKUP(I:I,Зона!A:B,2,0)</f>
        <v>A</v>
      </c>
      <c r="K144" t="str">
        <f>IF(F144=J144,"Нет","Да")</f>
        <v>Да</v>
      </c>
      <c r="L144">
        <f>_xlfn.IFS(AND(J144="A", K144="Да"),1,AND(J144="B", K144="Да"),2,AND(J144="C", K144="Да"),3)</f>
        <v>1</v>
      </c>
      <c r="M144" t="e">
        <f>_xlfn.IFS(AND(J144="A", K144="Нет"),1,AND(J144="B", K144="Нет"),2,AND(J144="C", K144="Нет"),3)</f>
        <v>#N/A</v>
      </c>
    </row>
    <row r="145" spans="2:13" x14ac:dyDescent="0.25">
      <c r="B145" s="69" t="s">
        <v>941</v>
      </c>
      <c r="C145">
        <f>SUMIF('Вставить отчет '!E:E,B145,'Вставить отчет '!H:H)</f>
        <v>4</v>
      </c>
      <c r="D145" s="48">
        <f t="shared" si="4"/>
        <v>9.4384143463898068E-4</v>
      </c>
      <c r="E145" s="49">
        <f t="shared" si="5"/>
        <v>0.96224634261444009</v>
      </c>
      <c r="F145" s="50" t="str">
        <f>_xlfn.IFS(E145&lt;80.5%,"A",AND(E145&gt;80.5%, E145&lt;95.5%),"B",E145&gt;95.5%,"C")</f>
        <v>C</v>
      </c>
      <c r="G145" t="str">
        <f>VLOOKUP(B:B,'Вставить отчет '!E:P,12,0)</f>
        <v>BPB-04-143-13</v>
      </c>
      <c r="I145" t="str">
        <f>MID(G:G,1,6)</f>
        <v>BPB-04</v>
      </c>
      <c r="J145" t="str">
        <f>VLOOKUP(I:I,Зона!A:B,2,0)</f>
        <v>C</v>
      </c>
      <c r="K145" t="str">
        <f>IF(F145=J145,"Нет","Да")</f>
        <v>Нет</v>
      </c>
      <c r="L145" t="e">
        <f>_xlfn.IFS(AND(J145="A", K145="Да"),1,AND(J145="B", K145="Да"),2,AND(J145="C", K145="Да"),3)</f>
        <v>#N/A</v>
      </c>
      <c r="M145">
        <f>_xlfn.IFS(AND(J145="A", K145="Нет"),1,AND(J145="B", K145="Нет"),2,AND(J145="C", K145="Нет"),3)</f>
        <v>3</v>
      </c>
    </row>
    <row r="146" spans="2:13" x14ac:dyDescent="0.25">
      <c r="B146" s="73" t="s">
        <v>1027</v>
      </c>
      <c r="C146">
        <f>SUMIF('Вставить отчет '!E:E,B146,'Вставить отчет '!H:H)</f>
        <v>4</v>
      </c>
      <c r="D146" s="48">
        <f t="shared" si="4"/>
        <v>9.4384143463898068E-4</v>
      </c>
      <c r="E146" s="49">
        <f t="shared" si="5"/>
        <v>0.96319018404907908</v>
      </c>
      <c r="F146" s="50" t="str">
        <f>_xlfn.IFS(E146&lt;80.5%,"A",AND(E146&gt;80.5%, E146&lt;95.5%),"B",E146&gt;95.5%,"C")</f>
        <v>C</v>
      </c>
      <c r="G146" t="str">
        <f>VLOOKUP(B:B,'Вставить отчет '!E:P,12,0)</f>
        <v>BPB-12-022-10</v>
      </c>
      <c r="I146" t="str">
        <f>MID(G:G,1,6)</f>
        <v>BPB-12</v>
      </c>
      <c r="J146" t="str">
        <f>VLOOKUP(I:I,Зона!A:B,2,0)</f>
        <v>B</v>
      </c>
      <c r="K146" t="str">
        <f>IF(F146=J146,"Нет","Да")</f>
        <v>Да</v>
      </c>
      <c r="L146">
        <f>_xlfn.IFS(AND(J146="A", K146="Да"),1,AND(J146="B", K146="Да"),2,AND(J146="C", K146="Да"),3)</f>
        <v>2</v>
      </c>
      <c r="M146" t="e">
        <f>_xlfn.IFS(AND(J146="A", K146="Нет"),1,AND(J146="B", K146="Нет"),2,AND(J146="C", K146="Нет"),3)</f>
        <v>#N/A</v>
      </c>
    </row>
    <row r="147" spans="2:13" x14ac:dyDescent="0.25">
      <c r="B147" s="69" t="s">
        <v>282</v>
      </c>
      <c r="C147">
        <f>SUMIF('Вставить отчет '!E:E,B147,'Вставить отчет '!H:H)</f>
        <v>3</v>
      </c>
      <c r="D147" s="48">
        <f t="shared" si="4"/>
        <v>7.0788107597923554E-4</v>
      </c>
      <c r="E147" s="49">
        <f t="shared" si="5"/>
        <v>0.96389806512505827</v>
      </c>
      <c r="F147" s="50" t="str">
        <f>_xlfn.IFS(E147&lt;80.5%,"A",AND(E147&gt;80.5%, E147&lt;95.5%),"B",E147&gt;95.5%,"C")</f>
        <v>C</v>
      </c>
      <c r="G147" t="str">
        <f>VLOOKUP(B:B,'Вставить отчет '!E:P,12,0)</f>
        <v>BPB-16-018-10</v>
      </c>
      <c r="I147" t="str">
        <f>MID(G:G,1,6)</f>
        <v>BPB-16</v>
      </c>
      <c r="J147" t="str">
        <f>VLOOKUP(I:I,Зона!A:B,2,0)</f>
        <v>A</v>
      </c>
      <c r="K147" t="str">
        <f>IF(F147=J147,"Нет","Да")</f>
        <v>Да</v>
      </c>
      <c r="L147">
        <f>_xlfn.IFS(AND(J147="A", K147="Да"),1,AND(J147="B", K147="Да"),2,AND(J147="C", K147="Да"),3)</f>
        <v>1</v>
      </c>
      <c r="M147" t="e">
        <f>_xlfn.IFS(AND(J147="A", K147="Нет"),1,AND(J147="B", K147="Нет"),2,AND(J147="C", K147="Нет"),3)</f>
        <v>#N/A</v>
      </c>
    </row>
    <row r="148" spans="2:13" x14ac:dyDescent="0.25">
      <c r="B148" s="73" t="s">
        <v>59</v>
      </c>
      <c r="C148">
        <f>SUMIF('Вставить отчет '!E:E,B148,'Вставить отчет '!H:H)</f>
        <v>3</v>
      </c>
      <c r="D148" s="48">
        <f t="shared" si="4"/>
        <v>7.0788107597923554E-4</v>
      </c>
      <c r="E148" s="49">
        <f t="shared" si="5"/>
        <v>0.96460594620103746</v>
      </c>
      <c r="F148" s="50" t="str">
        <f>_xlfn.IFS(E148&lt;80.5%,"A",AND(E148&gt;80.5%, E148&lt;95.5%),"B",E148&gt;95.5%,"C")</f>
        <v>C</v>
      </c>
      <c r="G148" t="str">
        <f>VLOOKUP(B:B,'Вставить отчет '!E:P,12,0)</f>
        <v>BPB-13-061-10</v>
      </c>
      <c r="I148" t="str">
        <f>MID(G:G,1,6)</f>
        <v>BPB-13</v>
      </c>
      <c r="J148" t="str">
        <f>VLOOKUP(I:I,Зона!A:B,2,0)</f>
        <v>A</v>
      </c>
      <c r="K148" t="str">
        <f>IF(F148=J148,"Нет","Да")</f>
        <v>Да</v>
      </c>
      <c r="L148">
        <f>_xlfn.IFS(AND(J148="A", K148="Да"),1,AND(J148="B", K148="Да"),2,AND(J148="C", K148="Да"),3)</f>
        <v>1</v>
      </c>
      <c r="M148" t="e">
        <f>_xlfn.IFS(AND(J148="A", K148="Нет"),1,AND(J148="B", K148="Нет"),2,AND(J148="C", K148="Нет"),3)</f>
        <v>#N/A</v>
      </c>
    </row>
    <row r="149" spans="2:13" x14ac:dyDescent="0.25">
      <c r="B149" s="69" t="s">
        <v>40</v>
      </c>
      <c r="C149">
        <f>SUMIF('Вставить отчет '!E:E,B149,'Вставить отчет '!H:H)</f>
        <v>3</v>
      </c>
      <c r="D149" s="48">
        <f t="shared" si="4"/>
        <v>7.0788107597923554E-4</v>
      </c>
      <c r="E149" s="49">
        <f t="shared" si="5"/>
        <v>0.96531382727701665</v>
      </c>
      <c r="F149" s="50" t="str">
        <f>_xlfn.IFS(E149&lt;80.5%,"A",AND(E149&gt;80.5%, E149&lt;95.5%),"B",E149&gt;95.5%,"C")</f>
        <v>C</v>
      </c>
      <c r="G149" t="str">
        <f>VLOOKUP(B:B,'Вставить отчет '!E:P,12,0)</f>
        <v>BPB-12-044-10</v>
      </c>
      <c r="I149" t="str">
        <f>MID(G:G,1,6)</f>
        <v>BPB-12</v>
      </c>
      <c r="J149" t="str">
        <f>VLOOKUP(I:I,Зона!A:B,2,0)</f>
        <v>B</v>
      </c>
      <c r="K149" t="str">
        <f>IF(F149=J149,"Нет","Да")</f>
        <v>Да</v>
      </c>
      <c r="L149">
        <f>_xlfn.IFS(AND(J149="A", K149="Да"),1,AND(J149="B", K149="Да"),2,AND(J149="C", K149="Да"),3)</f>
        <v>2</v>
      </c>
      <c r="M149" t="e">
        <f>_xlfn.IFS(AND(J149="A", K149="Нет"),1,AND(J149="B", K149="Нет"),2,AND(J149="C", K149="Нет"),3)</f>
        <v>#N/A</v>
      </c>
    </row>
    <row r="150" spans="2:13" x14ac:dyDescent="0.25">
      <c r="B150" s="69" t="s">
        <v>169</v>
      </c>
      <c r="C150">
        <f>SUMIF('Вставить отчет '!E:E,B150,'Вставить отчет '!H:H)</f>
        <v>3</v>
      </c>
      <c r="D150" s="48">
        <f t="shared" si="4"/>
        <v>7.0788107597923554E-4</v>
      </c>
      <c r="E150" s="49">
        <f t="shared" si="5"/>
        <v>0.96602170835299583</v>
      </c>
      <c r="F150" s="50" t="str">
        <f>_xlfn.IFS(E150&lt;80.5%,"A",AND(E150&gt;80.5%, E150&lt;95.5%),"B",E150&gt;95.5%,"C")</f>
        <v>C</v>
      </c>
      <c r="G150" t="str">
        <f>VLOOKUP(B:B,'Вставить отчет '!E:P,12,0)</f>
        <v>BPB-08-078-10</v>
      </c>
      <c r="I150" t="str">
        <f>MID(G:G,1,6)</f>
        <v>BPB-08</v>
      </c>
      <c r="J150" t="str">
        <f>VLOOKUP(I:I,Зона!A:B,2,0)</f>
        <v>B</v>
      </c>
      <c r="K150" t="str">
        <f>IF(F150=J150,"Нет","Да")</f>
        <v>Да</v>
      </c>
      <c r="L150">
        <f>_xlfn.IFS(AND(J150="A", K150="Да"),1,AND(J150="B", K150="Да"),2,AND(J150="C", K150="Да"),3)</f>
        <v>2</v>
      </c>
      <c r="M150" t="e">
        <f>_xlfn.IFS(AND(J150="A", K150="Нет"),1,AND(J150="B", K150="Нет"),2,AND(J150="C", K150="Нет"),3)</f>
        <v>#N/A</v>
      </c>
    </row>
    <row r="151" spans="2:13" x14ac:dyDescent="0.25">
      <c r="B151" s="69" t="s">
        <v>715</v>
      </c>
      <c r="C151">
        <f>SUMIF('Вставить отчет '!E:E,B151,'Вставить отчет '!H:H)</f>
        <v>3</v>
      </c>
      <c r="D151" s="48">
        <f t="shared" si="4"/>
        <v>7.0788107597923554E-4</v>
      </c>
      <c r="E151" s="49">
        <f t="shared" si="5"/>
        <v>0.96672958942897502</v>
      </c>
      <c r="F151" s="50" t="str">
        <f>_xlfn.IFS(E151&lt;80.5%,"A",AND(E151&gt;80.5%, E151&lt;95.5%),"B",E151&gt;95.5%,"C")</f>
        <v>C</v>
      </c>
      <c r="G151" t="str">
        <f>VLOOKUP(B:B,'Вставить отчет '!E:P,12,0)</f>
        <v>BPB-05-045-11</v>
      </c>
      <c r="I151" t="str">
        <f>MID(G:G,1,6)</f>
        <v>BPB-05</v>
      </c>
      <c r="J151" t="str">
        <f>VLOOKUP(I:I,Зона!A:B,2,0)</f>
        <v>C</v>
      </c>
      <c r="K151" t="str">
        <f>IF(F151=J151,"Нет","Да")</f>
        <v>Нет</v>
      </c>
      <c r="L151" t="e">
        <f>_xlfn.IFS(AND(J151="A", K151="Да"),1,AND(J151="B", K151="Да"),2,AND(J151="C", K151="Да"),3)</f>
        <v>#N/A</v>
      </c>
      <c r="M151">
        <f>_xlfn.IFS(AND(J151="A", K151="Нет"),1,AND(J151="B", K151="Нет"),2,AND(J151="C", K151="Нет"),3)</f>
        <v>3</v>
      </c>
    </row>
    <row r="152" spans="2:13" x14ac:dyDescent="0.25">
      <c r="B152" s="69" t="s">
        <v>656</v>
      </c>
      <c r="C152">
        <f>SUMIF('Вставить отчет '!E:E,B152,'Вставить отчет '!H:H)</f>
        <v>3</v>
      </c>
      <c r="D152" s="48">
        <f t="shared" si="4"/>
        <v>7.0788107597923554E-4</v>
      </c>
      <c r="E152" s="49">
        <f t="shared" si="5"/>
        <v>0.96743747050495421</v>
      </c>
      <c r="F152" s="50" t="str">
        <f>_xlfn.IFS(E152&lt;80.5%,"A",AND(E152&gt;80.5%, E152&lt;95.5%),"B",E152&gt;95.5%,"C")</f>
        <v>C</v>
      </c>
      <c r="G152" t="str">
        <f>VLOOKUP(B:B,'Вставить отчет '!E:P,12,0)</f>
        <v>BPB-11-016-10</v>
      </c>
      <c r="I152" t="str">
        <f>MID(G:G,1,6)</f>
        <v>BPB-11</v>
      </c>
      <c r="J152" t="str">
        <f>VLOOKUP(I:I,Зона!A:B,2,0)</f>
        <v>B</v>
      </c>
      <c r="K152" t="str">
        <f>IF(F152=J152,"Нет","Да")</f>
        <v>Да</v>
      </c>
      <c r="L152">
        <f>_xlfn.IFS(AND(J152="A", K152="Да"),1,AND(J152="B", K152="Да"),2,AND(J152="C", K152="Да"),3)</f>
        <v>2</v>
      </c>
      <c r="M152" t="e">
        <f>_xlfn.IFS(AND(J152="A", K152="Нет"),1,AND(J152="B", K152="Нет"),2,AND(J152="C", K152="Нет"),3)</f>
        <v>#N/A</v>
      </c>
    </row>
    <row r="153" spans="2:13" x14ac:dyDescent="0.25">
      <c r="B153" s="73" t="s">
        <v>35</v>
      </c>
      <c r="C153">
        <f>SUMIF('Вставить отчет '!E:E,B153,'Вставить отчет '!H:H)</f>
        <v>3</v>
      </c>
      <c r="D153" s="48">
        <f t="shared" si="4"/>
        <v>7.0788107597923554E-4</v>
      </c>
      <c r="E153" s="49">
        <f t="shared" si="5"/>
        <v>0.9681453515809334</v>
      </c>
      <c r="F153" s="50" t="str">
        <f>_xlfn.IFS(E153&lt;80.5%,"A",AND(E153&gt;80.5%, E153&lt;95.5%),"B",E153&gt;95.5%,"C")</f>
        <v>C</v>
      </c>
      <c r="G153" t="str">
        <f>VLOOKUP(B:B,'Вставить отчет '!E:P,12,0)</f>
        <v>BPB-12-070-10</v>
      </c>
      <c r="I153" t="str">
        <f>MID(G:G,1,6)</f>
        <v>BPB-12</v>
      </c>
      <c r="J153" t="str">
        <f>VLOOKUP(I:I,Зона!A:B,2,0)</f>
        <v>B</v>
      </c>
      <c r="K153" t="str">
        <f>IF(F153=J153,"Нет","Да")</f>
        <v>Да</v>
      </c>
      <c r="L153">
        <f>_xlfn.IFS(AND(J153="A", K153="Да"),1,AND(J153="B", K153="Да"),2,AND(J153="C", K153="Да"),3)</f>
        <v>2</v>
      </c>
      <c r="M153" t="e">
        <f>_xlfn.IFS(AND(J153="A", K153="Нет"),1,AND(J153="B", K153="Нет"),2,AND(J153="C", K153="Нет"),3)</f>
        <v>#N/A</v>
      </c>
    </row>
    <row r="154" spans="2:13" x14ac:dyDescent="0.25">
      <c r="B154" s="73" t="s">
        <v>38</v>
      </c>
      <c r="C154">
        <f>SUMIF('Вставить отчет '!E:E,B154,'Вставить отчет '!H:H)</f>
        <v>3</v>
      </c>
      <c r="D154" s="48">
        <f t="shared" si="4"/>
        <v>7.0788107597923554E-4</v>
      </c>
      <c r="E154" s="49">
        <f t="shared" si="5"/>
        <v>0.96885323265691259</v>
      </c>
      <c r="F154" s="50" t="str">
        <f>_xlfn.IFS(E154&lt;80.5%,"A",AND(E154&gt;80.5%, E154&lt;95.5%),"B",E154&gt;95.5%,"C")</f>
        <v>C</v>
      </c>
      <c r="G154" t="str">
        <f>VLOOKUP(B:B,'Вставить отчет '!E:P,12,0)</f>
        <v>BPB-11-044-10</v>
      </c>
      <c r="I154" t="str">
        <f>MID(G:G,1,6)</f>
        <v>BPB-11</v>
      </c>
      <c r="J154" t="str">
        <f>VLOOKUP(I:I,Зона!A:B,2,0)</f>
        <v>B</v>
      </c>
      <c r="K154" t="str">
        <f>IF(F154=J154,"Нет","Да")</f>
        <v>Да</v>
      </c>
      <c r="L154">
        <f>_xlfn.IFS(AND(J154="A", K154="Да"),1,AND(J154="B", K154="Да"),2,AND(J154="C", K154="Да"),3)</f>
        <v>2</v>
      </c>
      <c r="M154" t="e">
        <f>_xlfn.IFS(AND(J154="A", K154="Нет"),1,AND(J154="B", K154="Нет"),2,AND(J154="C", K154="Нет"),3)</f>
        <v>#N/A</v>
      </c>
    </row>
    <row r="155" spans="2:13" x14ac:dyDescent="0.25">
      <c r="B155" s="69" t="s">
        <v>36</v>
      </c>
      <c r="C155">
        <f>SUMIF('Вставить отчет '!E:E,B155,'Вставить отчет '!H:H)</f>
        <v>3</v>
      </c>
      <c r="D155" s="48">
        <f t="shared" si="4"/>
        <v>7.0788107597923554E-4</v>
      </c>
      <c r="E155" s="49">
        <f t="shared" si="5"/>
        <v>0.96956111373289178</v>
      </c>
      <c r="F155" s="50" t="str">
        <f>_xlfn.IFS(E155&lt;80.5%,"A",AND(E155&gt;80.5%, E155&lt;95.5%),"B",E155&gt;95.5%,"C")</f>
        <v>C</v>
      </c>
      <c r="G155" t="str">
        <f>VLOOKUP(B:B,'Вставить отчет '!E:P,12,0)</f>
        <v>BPB-04-052-14</v>
      </c>
      <c r="I155" t="str">
        <f>MID(G:G,1,6)</f>
        <v>BPB-04</v>
      </c>
      <c r="J155" t="str">
        <f>VLOOKUP(I:I,Зона!A:B,2,0)</f>
        <v>C</v>
      </c>
      <c r="K155" t="str">
        <f>IF(F155=J155,"Нет","Да")</f>
        <v>Нет</v>
      </c>
      <c r="L155" t="e">
        <f>_xlfn.IFS(AND(J155="A", K155="Да"),1,AND(J155="B", K155="Да"),2,AND(J155="C", K155="Да"),3)</f>
        <v>#N/A</v>
      </c>
      <c r="M155">
        <f>_xlfn.IFS(AND(J155="A", K155="Нет"),1,AND(J155="B", K155="Нет"),2,AND(J155="C", K155="Нет"),3)</f>
        <v>3</v>
      </c>
    </row>
    <row r="156" spans="2:13" x14ac:dyDescent="0.25">
      <c r="B156" s="69" t="s">
        <v>279</v>
      </c>
      <c r="C156">
        <f>SUMIF('Вставить отчет '!E:E,B156,'Вставить отчет '!H:H)</f>
        <v>3</v>
      </c>
      <c r="D156" s="48">
        <f t="shared" si="4"/>
        <v>7.0788107597923554E-4</v>
      </c>
      <c r="E156" s="49">
        <f t="shared" si="5"/>
        <v>0.97026899480887097</v>
      </c>
      <c r="F156" s="50" t="str">
        <f>_xlfn.IFS(E156&lt;80.5%,"A",AND(E156&gt;80.5%, E156&lt;95.5%),"B",E156&gt;95.5%,"C")</f>
        <v>C</v>
      </c>
      <c r="G156" t="str">
        <f>VLOOKUP(B:B,'Вставить отчет '!E:P,12,0)</f>
        <v>BPB-03-109-11</v>
      </c>
      <c r="I156" t="str">
        <f>MID(G:G,1,6)</f>
        <v>BPB-03</v>
      </c>
      <c r="J156" t="e">
        <f>VLOOKUP(I:I,Зона!A:B,2,0)</f>
        <v>#N/A</v>
      </c>
      <c r="K156" t="e">
        <f>IF(F156=J156,"Нет","Да")</f>
        <v>#N/A</v>
      </c>
      <c r="L156" t="e">
        <f>_xlfn.IFS(AND(J156="A", K156="Да"),1,AND(J156="B", K156="Да"),2,AND(J156="C", K156="Да"),3)</f>
        <v>#N/A</v>
      </c>
      <c r="M156" t="e">
        <f>_xlfn.IFS(AND(J156="A", K156="Нет"),1,AND(J156="B", K156="Нет"),2,AND(J156="C", K156="Нет"),3)</f>
        <v>#N/A</v>
      </c>
    </row>
    <row r="157" spans="2:13" x14ac:dyDescent="0.25">
      <c r="B157" s="73" t="s">
        <v>103</v>
      </c>
      <c r="C157">
        <f>SUMIF('Вставить отчет '!E:E,B157,'Вставить отчет '!H:H)</f>
        <v>3</v>
      </c>
      <c r="D157" s="48">
        <f t="shared" si="4"/>
        <v>7.0788107597923554E-4</v>
      </c>
      <c r="E157" s="49">
        <f t="shared" si="5"/>
        <v>0.97097687588485015</v>
      </c>
      <c r="F157" s="50" t="str">
        <f>_xlfn.IFS(E157&lt;80.5%,"A",AND(E157&gt;80.5%, E157&lt;95.5%),"B",E157&gt;95.5%,"C")</f>
        <v>C</v>
      </c>
      <c r="G157" t="str">
        <f>VLOOKUP(B:B,'Вставить отчет '!E:P,12,0)</f>
        <v>BPB-11-020-10</v>
      </c>
      <c r="I157" t="str">
        <f>MID(G:G,1,6)</f>
        <v>BPB-11</v>
      </c>
      <c r="J157" t="str">
        <f>VLOOKUP(I:I,Зона!A:B,2,0)</f>
        <v>B</v>
      </c>
      <c r="K157" t="str">
        <f>IF(F157=J157,"Нет","Да")</f>
        <v>Да</v>
      </c>
      <c r="L157">
        <f>_xlfn.IFS(AND(J157="A", K157="Да"),1,AND(J157="B", K157="Да"),2,AND(J157="C", K157="Да"),3)</f>
        <v>2</v>
      </c>
      <c r="M157" t="e">
        <f>_xlfn.IFS(AND(J157="A", K157="Нет"),1,AND(J157="B", K157="Нет"),2,AND(J157="C", K157="Нет"),3)</f>
        <v>#N/A</v>
      </c>
    </row>
    <row r="158" spans="2:13" x14ac:dyDescent="0.25">
      <c r="B158" s="69" t="s">
        <v>128</v>
      </c>
      <c r="C158">
        <f>SUMIF('Вставить отчет '!E:E,B158,'Вставить отчет '!H:H)</f>
        <v>3</v>
      </c>
      <c r="D158" s="48">
        <f t="shared" si="4"/>
        <v>7.0788107597923554E-4</v>
      </c>
      <c r="E158" s="49">
        <f t="shared" si="5"/>
        <v>0.97168475696082934</v>
      </c>
      <c r="F158" s="50" t="str">
        <f>_xlfn.IFS(E158&lt;80.5%,"A",AND(E158&gt;80.5%, E158&lt;95.5%),"B",E158&gt;95.5%,"C")</f>
        <v>C</v>
      </c>
      <c r="G158" t="str">
        <f>VLOOKUP(B:B,'Вставить отчет '!E:P,12,0)</f>
        <v>BPB-05-042-14</v>
      </c>
      <c r="I158" t="str">
        <f>MID(G:G,1,6)</f>
        <v>BPB-05</v>
      </c>
      <c r="J158" t="str">
        <f>VLOOKUP(I:I,Зона!A:B,2,0)</f>
        <v>C</v>
      </c>
      <c r="K158" t="str">
        <f>IF(F158=J158,"Нет","Да")</f>
        <v>Нет</v>
      </c>
      <c r="L158" t="e">
        <f>_xlfn.IFS(AND(J158="A", K158="Да"),1,AND(J158="B", K158="Да"),2,AND(J158="C", K158="Да"),3)</f>
        <v>#N/A</v>
      </c>
      <c r="M158">
        <f>_xlfn.IFS(AND(J158="A", K158="Нет"),1,AND(J158="B", K158="Нет"),2,AND(J158="C", K158="Нет"),3)</f>
        <v>3</v>
      </c>
    </row>
    <row r="159" spans="2:13" x14ac:dyDescent="0.25">
      <c r="B159" s="73" t="s">
        <v>630</v>
      </c>
      <c r="C159">
        <f>SUMIF('Вставить отчет '!E:E,B159,'Вставить отчет '!H:H)</f>
        <v>3</v>
      </c>
      <c r="D159" s="48">
        <f t="shared" si="4"/>
        <v>7.0788107597923554E-4</v>
      </c>
      <c r="E159" s="49">
        <f t="shared" si="5"/>
        <v>0.97239263803680853</v>
      </c>
      <c r="F159" s="50" t="str">
        <f>_xlfn.IFS(E159&lt;80.5%,"A",AND(E159&gt;80.5%, E159&lt;95.5%),"B",E159&gt;95.5%,"C")</f>
        <v>C</v>
      </c>
      <c r="G159" t="str">
        <f>VLOOKUP(B:B,'Вставить отчет '!E:P,12,0)</f>
        <v>BPB-05-116-14</v>
      </c>
      <c r="I159" t="str">
        <f>MID(G:G,1,6)</f>
        <v>BPB-05</v>
      </c>
      <c r="J159" t="str">
        <f>VLOOKUP(I:I,Зона!A:B,2,0)</f>
        <v>C</v>
      </c>
      <c r="K159" t="str">
        <f>IF(F159=J159,"Нет","Да")</f>
        <v>Нет</v>
      </c>
      <c r="L159" t="e">
        <f>_xlfn.IFS(AND(J159="A", K159="Да"),1,AND(J159="B", K159="Да"),2,AND(J159="C", K159="Да"),3)</f>
        <v>#N/A</v>
      </c>
      <c r="M159">
        <f>_xlfn.IFS(AND(J159="A", K159="Нет"),1,AND(J159="B", K159="Нет"),2,AND(J159="C", K159="Нет"),3)</f>
        <v>3</v>
      </c>
    </row>
    <row r="160" spans="2:13" x14ac:dyDescent="0.25">
      <c r="B160" s="69" t="s">
        <v>652</v>
      </c>
      <c r="C160">
        <f>SUMIF('Вставить отчет '!E:E,B160,'Вставить отчет '!H:H)</f>
        <v>3</v>
      </c>
      <c r="D160" s="48">
        <f t="shared" si="4"/>
        <v>7.0788107597923554E-4</v>
      </c>
      <c r="E160" s="49">
        <f t="shared" si="5"/>
        <v>0.97310051911278772</v>
      </c>
      <c r="F160" s="50" t="str">
        <f>_xlfn.IFS(E160&lt;80.5%,"A",AND(E160&gt;80.5%, E160&lt;95.5%),"B",E160&gt;95.5%,"C")</f>
        <v>C</v>
      </c>
      <c r="G160" t="str">
        <f>VLOOKUP(B:B,'Вставить отчет '!E:P,12,0)</f>
        <v>BPB-05-032-14</v>
      </c>
      <c r="I160" t="str">
        <f>MID(G:G,1,6)</f>
        <v>BPB-05</v>
      </c>
      <c r="J160" t="str">
        <f>VLOOKUP(I:I,Зона!A:B,2,0)</f>
        <v>C</v>
      </c>
      <c r="K160" t="str">
        <f>IF(F160=J160,"Нет","Да")</f>
        <v>Нет</v>
      </c>
      <c r="L160" t="e">
        <f>_xlfn.IFS(AND(J160="A", K160="Да"),1,AND(J160="B", K160="Да"),2,AND(J160="C", K160="Да"),3)</f>
        <v>#N/A</v>
      </c>
      <c r="M160">
        <f>_xlfn.IFS(AND(J160="A", K160="Нет"),1,AND(J160="B", K160="Нет"),2,AND(J160="C", K160="Нет"),3)</f>
        <v>3</v>
      </c>
    </row>
    <row r="161" spans="2:13" x14ac:dyDescent="0.25">
      <c r="B161" s="73" t="s">
        <v>82</v>
      </c>
      <c r="C161">
        <f>SUMIF('Вставить отчет '!E:E,B161,'Вставить отчет '!H:H)</f>
        <v>3</v>
      </c>
      <c r="D161" s="48">
        <f t="shared" si="4"/>
        <v>7.0788107597923554E-4</v>
      </c>
      <c r="E161" s="49">
        <f t="shared" si="5"/>
        <v>0.97380840018876691</v>
      </c>
      <c r="F161" s="50" t="str">
        <f>_xlfn.IFS(E161&lt;80.5%,"A",AND(E161&gt;80.5%, E161&lt;95.5%),"B",E161&gt;95.5%,"C")</f>
        <v>C</v>
      </c>
      <c r="G161" t="str">
        <f>VLOOKUP(B:B,'Вставить отчет '!E:P,12,0)</f>
        <v>BPB-11-075-10</v>
      </c>
      <c r="I161" t="str">
        <f>MID(G:G,1,6)</f>
        <v>BPB-11</v>
      </c>
      <c r="J161" t="str">
        <f>VLOOKUP(I:I,Зона!A:B,2,0)</f>
        <v>B</v>
      </c>
      <c r="K161" t="str">
        <f>IF(F161=J161,"Нет","Да")</f>
        <v>Да</v>
      </c>
      <c r="L161">
        <f>_xlfn.IFS(AND(J161="A", K161="Да"),1,AND(J161="B", K161="Да"),2,AND(J161="C", K161="Да"),3)</f>
        <v>2</v>
      </c>
      <c r="M161" t="e">
        <f>_xlfn.IFS(AND(J161="A", K161="Нет"),1,AND(J161="B", K161="Нет"),2,AND(J161="C", K161="Нет"),3)</f>
        <v>#N/A</v>
      </c>
    </row>
    <row r="162" spans="2:13" x14ac:dyDescent="0.25">
      <c r="B162" s="69" t="s">
        <v>634</v>
      </c>
      <c r="C162">
        <f>SUMIF('Вставить отчет '!E:E,B162,'Вставить отчет '!H:H)</f>
        <v>3</v>
      </c>
      <c r="D162" s="48">
        <f t="shared" si="4"/>
        <v>7.0788107597923554E-4</v>
      </c>
      <c r="E162" s="49">
        <f t="shared" si="5"/>
        <v>0.9745162812647461</v>
      </c>
      <c r="F162" s="50" t="str">
        <f>_xlfn.IFS(E162&lt;80.5%,"A",AND(E162&gt;80.5%, E162&lt;95.5%),"B",E162&gt;95.5%,"C")</f>
        <v>C</v>
      </c>
      <c r="G162" t="str">
        <f>VLOOKUP(B:B,'Вставить отчет '!E:P,12,0)</f>
        <v>BPB-15-011-10</v>
      </c>
      <c r="I162" t="str">
        <f>MID(G:G,1,6)</f>
        <v>BPB-15</v>
      </c>
      <c r="J162" t="str">
        <f>VLOOKUP(I:I,Зона!A:B,2,0)</f>
        <v>A</v>
      </c>
      <c r="K162" t="str">
        <f>IF(F162=J162,"Нет","Да")</f>
        <v>Да</v>
      </c>
      <c r="L162">
        <f>_xlfn.IFS(AND(J162="A", K162="Да"),1,AND(J162="B", K162="Да"),2,AND(J162="C", K162="Да"),3)</f>
        <v>1</v>
      </c>
      <c r="M162" t="e">
        <f>_xlfn.IFS(AND(J162="A", K162="Нет"),1,AND(J162="B", K162="Нет"),2,AND(J162="C", K162="Нет"),3)</f>
        <v>#N/A</v>
      </c>
    </row>
    <row r="163" spans="2:13" x14ac:dyDescent="0.25">
      <c r="B163" s="73" t="s">
        <v>126</v>
      </c>
      <c r="C163">
        <f>SUMIF('Вставить отчет '!E:E,B163,'Вставить отчет '!H:H)</f>
        <v>3</v>
      </c>
      <c r="D163" s="48">
        <f t="shared" si="4"/>
        <v>7.0788107597923554E-4</v>
      </c>
      <c r="E163" s="49">
        <f t="shared" si="5"/>
        <v>0.97522416234072529</v>
      </c>
      <c r="F163" s="50" t="str">
        <f>_xlfn.IFS(E163&lt;80.5%,"A",AND(E163&gt;80.5%, E163&lt;95.5%),"B",E163&gt;95.5%,"C")</f>
        <v>C</v>
      </c>
      <c r="G163" t="str">
        <f>VLOOKUP(B:B,'Вставить отчет '!E:P,12,0)</f>
        <v>BPB-04-070-12</v>
      </c>
      <c r="I163" t="str">
        <f>MID(G:G,1,6)</f>
        <v>BPB-04</v>
      </c>
      <c r="J163" t="str">
        <f>VLOOKUP(I:I,Зона!A:B,2,0)</f>
        <v>C</v>
      </c>
      <c r="K163" t="str">
        <f>IF(F163=J163,"Нет","Да")</f>
        <v>Нет</v>
      </c>
      <c r="L163" t="e">
        <f>_xlfn.IFS(AND(J163="A", K163="Да"),1,AND(J163="B", K163="Да"),2,AND(J163="C", K163="Да"),3)</f>
        <v>#N/A</v>
      </c>
      <c r="M163">
        <f>_xlfn.IFS(AND(J163="A", K163="Нет"),1,AND(J163="B", K163="Нет"),2,AND(J163="C", K163="Нет"),3)</f>
        <v>3</v>
      </c>
    </row>
    <row r="164" spans="2:13" x14ac:dyDescent="0.25">
      <c r="B164" s="69" t="s">
        <v>697</v>
      </c>
      <c r="C164">
        <f>SUMIF('Вставить отчет '!E:E,B164,'Вставить отчет '!H:H)</f>
        <v>2</v>
      </c>
      <c r="D164" s="48">
        <f t="shared" si="4"/>
        <v>4.7192071731949034E-4</v>
      </c>
      <c r="E164" s="49">
        <f t="shared" si="5"/>
        <v>0.97569608305804478</v>
      </c>
      <c r="F164" s="50" t="str">
        <f>_xlfn.IFS(E164&lt;80.5%,"A",AND(E164&gt;80.5%, E164&lt;95.5%),"B",E164&gt;95.5%,"C")</f>
        <v>C</v>
      </c>
      <c r="G164" t="str">
        <f>VLOOKUP(B:B,'Вставить отчет '!E:P,12,0)</f>
        <v>BPB-05-110-14</v>
      </c>
      <c r="I164" t="str">
        <f>MID(G:G,1,6)</f>
        <v>BPB-05</v>
      </c>
      <c r="J164" t="str">
        <f>VLOOKUP(I:I,Зона!A:B,2,0)</f>
        <v>C</v>
      </c>
      <c r="K164" t="str">
        <f>IF(F164=J164,"Нет","Да")</f>
        <v>Нет</v>
      </c>
      <c r="L164" t="e">
        <f>_xlfn.IFS(AND(J164="A", K164="Да"),1,AND(J164="B", K164="Да"),2,AND(J164="C", K164="Да"),3)</f>
        <v>#N/A</v>
      </c>
      <c r="M164">
        <f>_xlfn.IFS(AND(J164="A", K164="Нет"),1,AND(J164="B", K164="Нет"),2,AND(J164="C", K164="Нет"),3)</f>
        <v>3</v>
      </c>
    </row>
    <row r="165" spans="2:13" x14ac:dyDescent="0.25">
      <c r="B165" s="69" t="s">
        <v>94</v>
      </c>
      <c r="C165">
        <f>SUMIF('Вставить отчет '!E:E,B165,'Вставить отчет '!H:H)</f>
        <v>2</v>
      </c>
      <c r="D165" s="48">
        <f t="shared" si="4"/>
        <v>4.7192071731949034E-4</v>
      </c>
      <c r="E165" s="49">
        <f t="shared" si="5"/>
        <v>0.97616800377536428</v>
      </c>
      <c r="F165" s="50" t="str">
        <f>_xlfn.IFS(E165&lt;80.5%,"A",AND(E165&gt;80.5%, E165&lt;95.5%),"B",E165&gt;95.5%,"C")</f>
        <v>C</v>
      </c>
      <c r="G165" t="str">
        <f>VLOOKUP(B:B,'Вставить отчет '!E:P,12,0)</f>
        <v>BPB-14-055-10</v>
      </c>
      <c r="I165" t="str">
        <f>MID(G:G,1,6)</f>
        <v>BPB-14</v>
      </c>
      <c r="J165" t="str">
        <f>VLOOKUP(I:I,Зона!A:B,2,0)</f>
        <v>A</v>
      </c>
      <c r="K165" t="str">
        <f>IF(F165=J165,"Нет","Да")</f>
        <v>Да</v>
      </c>
      <c r="L165">
        <f>_xlfn.IFS(AND(J165="A", K165="Да"),1,AND(J165="B", K165="Да"),2,AND(J165="C", K165="Да"),3)</f>
        <v>1</v>
      </c>
      <c r="M165" t="e">
        <f>_xlfn.IFS(AND(J165="A", K165="Нет"),1,AND(J165="B", K165="Нет"),2,AND(J165="C", K165="Нет"),3)</f>
        <v>#N/A</v>
      </c>
    </row>
    <row r="166" spans="2:13" x14ac:dyDescent="0.25">
      <c r="B166" s="73" t="s">
        <v>42</v>
      </c>
      <c r="C166">
        <f>SUMIF('Вставить отчет '!E:E,B166,'Вставить отчет '!H:H)</f>
        <v>2</v>
      </c>
      <c r="D166" s="48">
        <f t="shared" si="4"/>
        <v>4.7192071731949034E-4</v>
      </c>
      <c r="E166" s="49">
        <f t="shared" si="5"/>
        <v>0.97663992449268378</v>
      </c>
      <c r="F166" s="50" t="str">
        <f>_xlfn.IFS(E166&lt;80.5%,"A",AND(E166&gt;80.5%, E166&lt;95.5%),"B",E166&gt;95.5%,"C")</f>
        <v>C</v>
      </c>
      <c r="G166" t="str">
        <f>VLOOKUP(B:B,'Вставить отчет '!E:P,12,0)</f>
        <v>BPB-11-022-10</v>
      </c>
      <c r="I166" t="str">
        <f>MID(G:G,1,6)</f>
        <v>BPB-11</v>
      </c>
      <c r="J166" t="str">
        <f>VLOOKUP(I:I,Зона!A:B,2,0)</f>
        <v>B</v>
      </c>
      <c r="K166" t="str">
        <f>IF(F166=J166,"Нет","Да")</f>
        <v>Да</v>
      </c>
      <c r="L166">
        <f>_xlfn.IFS(AND(J166="A", K166="Да"),1,AND(J166="B", K166="Да"),2,AND(J166="C", K166="Да"),3)</f>
        <v>2</v>
      </c>
      <c r="M166" t="e">
        <f>_xlfn.IFS(AND(J166="A", K166="Нет"),1,AND(J166="B", K166="Нет"),2,AND(J166="C", K166="Нет"),3)</f>
        <v>#N/A</v>
      </c>
    </row>
    <row r="167" spans="2:13" x14ac:dyDescent="0.25">
      <c r="B167" s="73" t="s">
        <v>711</v>
      </c>
      <c r="C167">
        <f>SUMIF('Вставить отчет '!E:E,B167,'Вставить отчет '!H:H)</f>
        <v>2</v>
      </c>
      <c r="D167" s="48">
        <f t="shared" si="4"/>
        <v>4.7192071731949034E-4</v>
      </c>
      <c r="E167" s="49">
        <f t="shared" si="5"/>
        <v>0.97711184521000327</v>
      </c>
      <c r="F167" s="50" t="str">
        <f>_xlfn.IFS(E167&lt;80.5%,"A",AND(E167&gt;80.5%, E167&lt;95.5%),"B",E167&gt;95.5%,"C")</f>
        <v>C</v>
      </c>
      <c r="G167" t="str">
        <f>VLOOKUP(B:B,'Вставить отчет '!E:P,12,0)</f>
        <v>BPB-12-041-10</v>
      </c>
      <c r="I167" t="str">
        <f>MID(G:G,1,6)</f>
        <v>BPB-12</v>
      </c>
      <c r="J167" t="str">
        <f>VLOOKUP(I:I,Зона!A:B,2,0)</f>
        <v>B</v>
      </c>
      <c r="K167" t="str">
        <f>IF(F167=J167,"Нет","Да")</f>
        <v>Да</v>
      </c>
      <c r="L167">
        <f>_xlfn.IFS(AND(J167="A", K167="Да"),1,AND(J167="B", K167="Да"),2,AND(J167="C", K167="Да"),3)</f>
        <v>2</v>
      </c>
      <c r="M167" t="e">
        <f>_xlfn.IFS(AND(J167="A", K167="Нет"),1,AND(J167="B", K167="Нет"),2,AND(J167="C", K167="Нет"),3)</f>
        <v>#N/A</v>
      </c>
    </row>
    <row r="168" spans="2:13" x14ac:dyDescent="0.25">
      <c r="B168" s="73" t="s">
        <v>713</v>
      </c>
      <c r="C168">
        <f>SUMIF('Вставить отчет '!E:E,B168,'Вставить отчет '!H:H)</f>
        <v>2</v>
      </c>
      <c r="D168" s="48">
        <f t="shared" si="4"/>
        <v>4.7192071731949034E-4</v>
      </c>
      <c r="E168" s="49">
        <f t="shared" si="5"/>
        <v>0.97758376592732277</v>
      </c>
      <c r="F168" s="50" t="str">
        <f>_xlfn.IFS(E168&lt;80.5%,"A",AND(E168&gt;80.5%, E168&lt;95.5%),"B",E168&gt;95.5%,"C")</f>
        <v>C</v>
      </c>
      <c r="G168" t="str">
        <f>VLOOKUP(B:B,'Вставить отчет '!E:P,12,0)</f>
        <v>BPB-04-197-11</v>
      </c>
      <c r="I168" t="str">
        <f>MID(G:G,1,6)</f>
        <v>BPB-04</v>
      </c>
      <c r="J168" t="str">
        <f>VLOOKUP(I:I,Зона!A:B,2,0)</f>
        <v>C</v>
      </c>
      <c r="K168" t="str">
        <f>IF(F168=J168,"Нет","Да")</f>
        <v>Нет</v>
      </c>
      <c r="L168" t="e">
        <f>_xlfn.IFS(AND(J168="A", K168="Да"),1,AND(J168="B", K168="Да"),2,AND(J168="C", K168="Да"),3)</f>
        <v>#N/A</v>
      </c>
      <c r="M168">
        <f>_xlfn.IFS(AND(J168="A", K168="Нет"),1,AND(J168="B", K168="Нет"),2,AND(J168="C", K168="Нет"),3)</f>
        <v>3</v>
      </c>
    </row>
    <row r="169" spans="2:13" x14ac:dyDescent="0.25">
      <c r="B169" s="69" t="s">
        <v>333</v>
      </c>
      <c r="C169">
        <f>SUMIF('Вставить отчет '!E:E,B169,'Вставить отчет '!H:H)</f>
        <v>2</v>
      </c>
      <c r="D169" s="48">
        <f t="shared" si="4"/>
        <v>4.7192071731949034E-4</v>
      </c>
      <c r="E169" s="49">
        <f t="shared" si="5"/>
        <v>0.97805568664464226</v>
      </c>
      <c r="F169" s="50" t="str">
        <f>_xlfn.IFS(E169&lt;80.5%,"A",AND(E169&gt;80.5%, E169&lt;95.5%),"B",E169&gt;95.5%,"C")</f>
        <v>C</v>
      </c>
      <c r="G169" t="str">
        <f>VLOOKUP(B:B,'Вставить отчет '!E:P,12,0)</f>
        <v>BPB-11-041-10</v>
      </c>
      <c r="I169" t="str">
        <f>MID(G:G,1,6)</f>
        <v>BPB-11</v>
      </c>
      <c r="J169" t="str">
        <f>VLOOKUP(I:I,Зона!A:B,2,0)</f>
        <v>B</v>
      </c>
      <c r="K169" t="str">
        <f>IF(F169=J169,"Нет","Да")</f>
        <v>Да</v>
      </c>
      <c r="L169">
        <f>_xlfn.IFS(AND(J169="A", K169="Да"),1,AND(J169="B", K169="Да"),2,AND(J169="C", K169="Да"),3)</f>
        <v>2</v>
      </c>
      <c r="M169" t="e">
        <f>_xlfn.IFS(AND(J169="A", K169="Нет"),1,AND(J169="B", K169="Нет"),2,AND(J169="C", K169="Нет"),3)</f>
        <v>#N/A</v>
      </c>
    </row>
    <row r="170" spans="2:13" x14ac:dyDescent="0.25">
      <c r="B170" s="73" t="s">
        <v>671</v>
      </c>
      <c r="C170">
        <f>SUMIF('Вставить отчет '!E:E,B170,'Вставить отчет '!H:H)</f>
        <v>2</v>
      </c>
      <c r="D170" s="48">
        <f t="shared" si="4"/>
        <v>4.7192071731949034E-4</v>
      </c>
      <c r="E170" s="49">
        <f t="shared" si="5"/>
        <v>0.97852760736196176</v>
      </c>
      <c r="F170" s="50" t="str">
        <f>_xlfn.IFS(E170&lt;80.5%,"A",AND(E170&gt;80.5%, E170&lt;95.5%),"B",E170&gt;95.5%,"C")</f>
        <v>C</v>
      </c>
      <c r="G170" t="str">
        <f>VLOOKUP(B:B,'Вставить отчет '!E:P,12,0)</f>
        <v>BPB-12-061-10</v>
      </c>
      <c r="I170" t="str">
        <f>MID(G:G,1,6)</f>
        <v>BPB-12</v>
      </c>
      <c r="J170" t="str">
        <f>VLOOKUP(I:I,Зона!A:B,2,0)</f>
        <v>B</v>
      </c>
      <c r="K170" t="str">
        <f>IF(F170=J170,"Нет","Да")</f>
        <v>Да</v>
      </c>
      <c r="L170">
        <f>_xlfn.IFS(AND(J170="A", K170="Да"),1,AND(J170="B", K170="Да"),2,AND(J170="C", K170="Да"),3)</f>
        <v>2</v>
      </c>
      <c r="M170" t="e">
        <f>_xlfn.IFS(AND(J170="A", K170="Нет"),1,AND(J170="B", K170="Нет"),2,AND(J170="C", K170="Нет"),3)</f>
        <v>#N/A</v>
      </c>
    </row>
    <row r="171" spans="2:13" x14ac:dyDescent="0.25">
      <c r="B171" s="73" t="s">
        <v>867</v>
      </c>
      <c r="C171">
        <f>SUMIF('Вставить отчет '!E:E,B171,'Вставить отчет '!H:H)</f>
        <v>2</v>
      </c>
      <c r="D171" s="48">
        <f t="shared" si="4"/>
        <v>4.7192071731949034E-4</v>
      </c>
      <c r="E171" s="49">
        <f t="shared" si="5"/>
        <v>0.97899952807928126</v>
      </c>
      <c r="F171" s="50" t="str">
        <f>_xlfn.IFS(E171&lt;80.5%,"A",AND(E171&gt;80.5%, E171&lt;95.5%),"B",E171&gt;95.5%,"C")</f>
        <v>C</v>
      </c>
      <c r="G171" t="str">
        <f>VLOOKUP(B:B,'Вставить отчет '!E:P,12,0)</f>
        <v>BPB-03-112-12</v>
      </c>
      <c r="I171" t="str">
        <f>MID(G:G,1,6)</f>
        <v>BPB-03</v>
      </c>
      <c r="J171" t="e">
        <f>VLOOKUP(I:I,Зона!A:B,2,0)</f>
        <v>#N/A</v>
      </c>
      <c r="K171" t="e">
        <f>IF(F171=J171,"Нет","Да")</f>
        <v>#N/A</v>
      </c>
      <c r="L171" t="e">
        <f>_xlfn.IFS(AND(J171="A", K171="Да"),1,AND(J171="B", K171="Да"),2,AND(J171="C", K171="Да"),3)</f>
        <v>#N/A</v>
      </c>
      <c r="M171" t="e">
        <f>_xlfn.IFS(AND(J171="A", K171="Нет"),1,AND(J171="B", K171="Нет"),2,AND(J171="C", K171="Нет"),3)</f>
        <v>#N/A</v>
      </c>
    </row>
    <row r="172" spans="2:13" x14ac:dyDescent="0.25">
      <c r="B172" s="69" t="s">
        <v>881</v>
      </c>
      <c r="C172">
        <f>SUMIF('Вставить отчет '!E:E,B172,'Вставить отчет '!H:H)</f>
        <v>2</v>
      </c>
      <c r="D172" s="48">
        <f t="shared" si="4"/>
        <v>4.7192071731949034E-4</v>
      </c>
      <c r="E172" s="49">
        <f t="shared" si="5"/>
        <v>0.97947144879660075</v>
      </c>
      <c r="F172" s="50" t="str">
        <f>_xlfn.IFS(E172&lt;80.5%,"A",AND(E172&gt;80.5%, E172&lt;95.5%),"B",E172&gt;95.5%,"C")</f>
        <v>C</v>
      </c>
      <c r="G172" t="str">
        <f>VLOOKUP(B:B,'Вставить отчет '!E:P,12,0)</f>
        <v>BPB-03-134-11</v>
      </c>
      <c r="I172" t="str">
        <f>MID(G:G,1,6)</f>
        <v>BPB-03</v>
      </c>
      <c r="J172" t="e">
        <f>VLOOKUP(I:I,Зона!A:B,2,0)</f>
        <v>#N/A</v>
      </c>
      <c r="K172" t="e">
        <f>IF(F172=J172,"Нет","Да")</f>
        <v>#N/A</v>
      </c>
      <c r="L172" t="e">
        <f>_xlfn.IFS(AND(J172="A", K172="Да"),1,AND(J172="B", K172="Да"),2,AND(J172="C", K172="Да"),3)</f>
        <v>#N/A</v>
      </c>
      <c r="M172" t="e">
        <f>_xlfn.IFS(AND(J172="A", K172="Нет"),1,AND(J172="B", K172="Нет"),2,AND(J172="C", K172="Нет"),3)</f>
        <v>#N/A</v>
      </c>
    </row>
    <row r="173" spans="2:13" x14ac:dyDescent="0.25">
      <c r="B173" s="73" t="s">
        <v>883</v>
      </c>
      <c r="C173">
        <f>SUMIF('Вставить отчет '!E:E,B173,'Вставить отчет '!H:H)</f>
        <v>2</v>
      </c>
      <c r="D173" s="48">
        <f t="shared" si="4"/>
        <v>4.7192071731949034E-4</v>
      </c>
      <c r="E173" s="49">
        <f t="shared" si="5"/>
        <v>0.97994336951392025</v>
      </c>
      <c r="F173" s="50" t="str">
        <f>_xlfn.IFS(E173&lt;80.5%,"A",AND(E173&gt;80.5%, E173&lt;95.5%),"B",E173&gt;95.5%,"C")</f>
        <v>C</v>
      </c>
      <c r="G173" t="str">
        <f>VLOOKUP(B:B,'Вставить отчет '!E:P,12,0)</f>
        <v>BPB-02-110-12</v>
      </c>
      <c r="I173" t="str">
        <f>MID(G:G,1,6)</f>
        <v>BPB-02</v>
      </c>
      <c r="J173" t="e">
        <f>VLOOKUP(I:I,Зона!A:B,2,0)</f>
        <v>#N/A</v>
      </c>
      <c r="K173" t="e">
        <f>IF(F173=J173,"Нет","Да")</f>
        <v>#N/A</v>
      </c>
      <c r="L173" t="e">
        <f>_xlfn.IFS(AND(J173="A", K173="Да"),1,AND(J173="B", K173="Да"),2,AND(J173="C", K173="Да"),3)</f>
        <v>#N/A</v>
      </c>
      <c r="M173" t="e">
        <f>_xlfn.IFS(AND(J173="A", K173="Нет"),1,AND(J173="B", K173="Нет"),2,AND(J173="C", K173="Нет"),3)</f>
        <v>#N/A</v>
      </c>
    </row>
    <row r="174" spans="2:13" x14ac:dyDescent="0.25">
      <c r="B174" s="69" t="s">
        <v>87</v>
      </c>
      <c r="C174">
        <f>SUMIF('Вставить отчет '!E:E,B174,'Вставить отчет '!H:H)</f>
        <v>2</v>
      </c>
      <c r="D174" s="48">
        <f t="shared" si="4"/>
        <v>4.7192071731949034E-4</v>
      </c>
      <c r="E174" s="49">
        <f t="shared" si="5"/>
        <v>0.98041529023123974</v>
      </c>
      <c r="F174" s="50" t="str">
        <f>_xlfn.IFS(E174&lt;80.5%,"A",AND(E174&gt;80.5%, E174&lt;95.5%),"B",E174&gt;95.5%,"C")</f>
        <v>C</v>
      </c>
      <c r="G174" t="str">
        <f>VLOOKUP(B:B,'Вставить отчет '!E:P,12,0)</f>
        <v>BPB-08-060-10</v>
      </c>
      <c r="I174" t="str">
        <f>MID(G:G,1,6)</f>
        <v>BPB-08</v>
      </c>
      <c r="J174" t="str">
        <f>VLOOKUP(I:I,Зона!A:B,2,0)</f>
        <v>B</v>
      </c>
      <c r="K174" t="str">
        <f>IF(F174=J174,"Нет","Да")</f>
        <v>Да</v>
      </c>
      <c r="L174">
        <f>_xlfn.IFS(AND(J174="A", K174="Да"),1,AND(J174="B", K174="Да"),2,AND(J174="C", K174="Да"),3)</f>
        <v>2</v>
      </c>
      <c r="M174" t="e">
        <f>_xlfn.IFS(AND(J174="A", K174="Нет"),1,AND(J174="B", K174="Нет"),2,AND(J174="C", K174="Нет"),3)</f>
        <v>#N/A</v>
      </c>
    </row>
    <row r="175" spans="2:13" x14ac:dyDescent="0.25">
      <c r="B175" s="69" t="s">
        <v>636</v>
      </c>
      <c r="C175">
        <f>SUMIF('Вставить отчет '!E:E,B175,'Вставить отчет '!H:H)</f>
        <v>2</v>
      </c>
      <c r="D175" s="48">
        <f t="shared" si="4"/>
        <v>4.7192071731949034E-4</v>
      </c>
      <c r="E175" s="49">
        <f t="shared" si="5"/>
        <v>0.98088721094855924</v>
      </c>
      <c r="F175" s="50" t="str">
        <f>_xlfn.IFS(E175&lt;80.5%,"A",AND(E175&gt;80.5%, E175&lt;95.5%),"B",E175&gt;95.5%,"C")</f>
        <v>C</v>
      </c>
      <c r="G175" t="str">
        <f>VLOOKUP(B:B,'Вставить отчет '!E:P,12,0)</f>
        <v>BPB-15-018-10</v>
      </c>
      <c r="I175" t="str">
        <f>MID(G:G,1,6)</f>
        <v>BPB-15</v>
      </c>
      <c r="J175" t="str">
        <f>VLOOKUP(I:I,Зона!A:B,2,0)</f>
        <v>A</v>
      </c>
      <c r="K175" t="str">
        <f>IF(F175=J175,"Нет","Да")</f>
        <v>Да</v>
      </c>
      <c r="L175">
        <f>_xlfn.IFS(AND(J175="A", K175="Да"),1,AND(J175="B", K175="Да"),2,AND(J175="C", K175="Да"),3)</f>
        <v>1</v>
      </c>
      <c r="M175" t="e">
        <f>_xlfn.IFS(AND(J175="A", K175="Нет"),1,AND(J175="B", K175="Нет"),2,AND(J175="C", K175="Нет"),3)</f>
        <v>#N/A</v>
      </c>
    </row>
    <row r="176" spans="2:13" x14ac:dyDescent="0.25">
      <c r="B176" s="73" t="s">
        <v>644</v>
      </c>
      <c r="C176">
        <f>SUMIF('Вставить отчет '!E:E,B176,'Вставить отчет '!H:H)</f>
        <v>2</v>
      </c>
      <c r="D176" s="48">
        <f t="shared" si="4"/>
        <v>4.7192071731949034E-4</v>
      </c>
      <c r="E176" s="49">
        <f t="shared" si="5"/>
        <v>0.98135913166587874</v>
      </c>
      <c r="F176" s="50" t="str">
        <f>_xlfn.IFS(E176&lt;80.5%,"A",AND(E176&gt;80.5%, E176&lt;95.5%),"B",E176&gt;95.5%,"C")</f>
        <v>C</v>
      </c>
      <c r="G176" t="str">
        <f>VLOOKUP(B:B,'Вставить отчет '!E:P,12,0)</f>
        <v>BPB-11-050-10</v>
      </c>
      <c r="I176" t="str">
        <f>MID(G:G,1,6)</f>
        <v>BPB-11</v>
      </c>
      <c r="J176" t="str">
        <f>VLOOKUP(I:I,Зона!A:B,2,0)</f>
        <v>B</v>
      </c>
      <c r="K176" t="str">
        <f>IF(F176=J176,"Нет","Да")</f>
        <v>Да</v>
      </c>
      <c r="L176">
        <f>_xlfn.IFS(AND(J176="A", K176="Да"),1,AND(J176="B", K176="Да"),2,AND(J176="C", K176="Да"),3)</f>
        <v>2</v>
      </c>
      <c r="M176" t="e">
        <f>_xlfn.IFS(AND(J176="A", K176="Нет"),1,AND(J176="B", K176="Нет"),2,AND(J176="C", K176="Нет"),3)</f>
        <v>#N/A</v>
      </c>
    </row>
    <row r="177" spans="2:13" x14ac:dyDescent="0.25">
      <c r="B177" s="69" t="s">
        <v>165</v>
      </c>
      <c r="C177">
        <f>SUMIF('Вставить отчет '!E:E,B177,'Вставить отчет '!H:H)</f>
        <v>2</v>
      </c>
      <c r="D177" s="48">
        <f t="shared" si="4"/>
        <v>4.7192071731949034E-4</v>
      </c>
      <c r="E177" s="49">
        <f t="shared" si="5"/>
        <v>0.98183105238319823</v>
      </c>
      <c r="F177" s="50" t="str">
        <f>_xlfn.IFS(E177&lt;80.5%,"A",AND(E177&gt;80.5%, E177&lt;95.5%),"B",E177&gt;95.5%,"C")</f>
        <v>C</v>
      </c>
      <c r="G177" t="str">
        <f>VLOOKUP(B:B,'Вставить отчет '!E:P,12,0)</f>
        <v>BPB-05-001-11</v>
      </c>
      <c r="I177" t="str">
        <f>MID(G:G,1,6)</f>
        <v>BPB-05</v>
      </c>
      <c r="J177" t="str">
        <f>VLOOKUP(I:I,Зона!A:B,2,0)</f>
        <v>C</v>
      </c>
      <c r="K177" t="str">
        <f>IF(F177=J177,"Нет","Да")</f>
        <v>Нет</v>
      </c>
      <c r="L177" t="e">
        <f>_xlfn.IFS(AND(J177="A", K177="Да"),1,AND(J177="B", K177="Да"),2,AND(J177="C", K177="Да"),3)</f>
        <v>#N/A</v>
      </c>
      <c r="M177">
        <f>_xlfn.IFS(AND(J177="A", K177="Нет"),1,AND(J177="B", K177="Нет"),2,AND(J177="C", K177="Нет"),3)</f>
        <v>3</v>
      </c>
    </row>
    <row r="178" spans="2:13" x14ac:dyDescent="0.25">
      <c r="B178" s="69" t="s">
        <v>814</v>
      </c>
      <c r="C178">
        <f>SUMIF('Вставить отчет '!E:E,B178,'Вставить отчет '!H:H)</f>
        <v>2</v>
      </c>
      <c r="D178" s="48">
        <f t="shared" si="4"/>
        <v>4.7192071731949034E-4</v>
      </c>
      <c r="E178" s="49">
        <f t="shared" si="5"/>
        <v>0.98230297310051773</v>
      </c>
      <c r="F178" s="50" t="str">
        <f>_xlfn.IFS(E178&lt;80.5%,"A",AND(E178&gt;80.5%, E178&lt;95.5%),"B",E178&gt;95.5%,"C")</f>
        <v>C</v>
      </c>
      <c r="G178" t="str">
        <f>VLOOKUP(B:B,'Вставить отчет '!E:P,12,0)</f>
        <v>BPB-02-084-11</v>
      </c>
      <c r="I178" t="str">
        <f>MID(G:G,1,6)</f>
        <v>BPB-02</v>
      </c>
      <c r="J178" t="e">
        <f>VLOOKUP(I:I,Зона!A:B,2,0)</f>
        <v>#N/A</v>
      </c>
      <c r="K178" t="e">
        <f>IF(F178=J178,"Нет","Да")</f>
        <v>#N/A</v>
      </c>
      <c r="L178" t="e">
        <f>_xlfn.IFS(AND(J178="A", K178="Да"),1,AND(J178="B", K178="Да"),2,AND(J178="C", K178="Да"),3)</f>
        <v>#N/A</v>
      </c>
      <c r="M178" t="e">
        <f>_xlfn.IFS(AND(J178="A", K178="Нет"),1,AND(J178="B", K178="Нет"),2,AND(J178="C", K178="Нет"),3)</f>
        <v>#N/A</v>
      </c>
    </row>
    <row r="179" spans="2:13" x14ac:dyDescent="0.25">
      <c r="B179" s="69" t="s">
        <v>648</v>
      </c>
      <c r="C179">
        <f>SUMIF('Вставить отчет '!E:E,B179,'Вставить отчет '!H:H)</f>
        <v>2</v>
      </c>
      <c r="D179" s="48">
        <f t="shared" si="4"/>
        <v>4.7192071731949034E-4</v>
      </c>
      <c r="E179" s="49">
        <f t="shared" si="5"/>
        <v>0.98277489381783723</v>
      </c>
      <c r="F179" s="50" t="str">
        <f>_xlfn.IFS(E179&lt;80.5%,"A",AND(E179&gt;80.5%, E179&lt;95.5%),"B",E179&gt;95.5%,"C")</f>
        <v>C</v>
      </c>
      <c r="G179" t="str">
        <f>VLOOKUP(B:B,'Вставить отчет '!E:P,12,0)</f>
        <v>BPB-08-054-10</v>
      </c>
      <c r="I179" t="str">
        <f>MID(G:G,1,6)</f>
        <v>BPB-08</v>
      </c>
      <c r="J179" t="str">
        <f>VLOOKUP(I:I,Зона!A:B,2,0)</f>
        <v>B</v>
      </c>
      <c r="K179" t="str">
        <f>IF(F179=J179,"Нет","Да")</f>
        <v>Да</v>
      </c>
      <c r="L179">
        <f>_xlfn.IFS(AND(J179="A", K179="Да"),1,AND(J179="B", K179="Да"),2,AND(J179="C", K179="Да"),3)</f>
        <v>2</v>
      </c>
      <c r="M179" t="e">
        <f>_xlfn.IFS(AND(J179="A", K179="Нет"),1,AND(J179="B", K179="Нет"),2,AND(J179="C", K179="Нет"),3)</f>
        <v>#N/A</v>
      </c>
    </row>
    <row r="180" spans="2:13" x14ac:dyDescent="0.25">
      <c r="B180" s="73" t="s">
        <v>649</v>
      </c>
      <c r="C180">
        <f>SUMIF('Вставить отчет '!E:E,B180,'Вставить отчет '!H:H)</f>
        <v>2</v>
      </c>
      <c r="D180" s="48">
        <f t="shared" si="4"/>
        <v>4.7192071731949034E-4</v>
      </c>
      <c r="E180" s="49">
        <f t="shared" si="5"/>
        <v>0.98324681453515672</v>
      </c>
      <c r="F180" s="50" t="str">
        <f>_xlfn.IFS(E180&lt;80.5%,"A",AND(E180&gt;80.5%, E180&lt;95.5%),"B",E180&gt;95.5%,"C")</f>
        <v>C</v>
      </c>
      <c r="G180" t="str">
        <f>VLOOKUP(B:B,'Вставить отчет '!E:P,12,0)</f>
        <v>BPB-08-059-10</v>
      </c>
      <c r="I180" t="str">
        <f>MID(G:G,1,6)</f>
        <v>BPB-08</v>
      </c>
      <c r="J180" t="str">
        <f>VLOOKUP(I:I,Зона!A:B,2,0)</f>
        <v>B</v>
      </c>
      <c r="K180" t="str">
        <f>IF(F180=J180,"Нет","Да")</f>
        <v>Да</v>
      </c>
      <c r="L180">
        <f>_xlfn.IFS(AND(J180="A", K180="Да"),1,AND(J180="B", K180="Да"),2,AND(J180="C", K180="Да"),3)</f>
        <v>2</v>
      </c>
      <c r="M180" t="e">
        <f>_xlfn.IFS(AND(J180="A", K180="Нет"),1,AND(J180="B", K180="Нет"),2,AND(J180="C", K180="Нет"),3)</f>
        <v>#N/A</v>
      </c>
    </row>
    <row r="181" spans="2:13" x14ac:dyDescent="0.25">
      <c r="B181" s="73" t="s">
        <v>825</v>
      </c>
      <c r="C181">
        <f>SUMIF('Вставить отчет '!E:E,B181,'Вставить отчет '!H:H)</f>
        <v>2</v>
      </c>
      <c r="D181" s="48">
        <f t="shared" si="4"/>
        <v>4.7192071731949034E-4</v>
      </c>
      <c r="E181" s="49">
        <f t="shared" si="5"/>
        <v>0.98371873525247622</v>
      </c>
      <c r="F181" s="50" t="str">
        <f>_xlfn.IFS(E181&lt;80.5%,"A",AND(E181&gt;80.5%, E181&lt;95.5%),"B",E181&gt;95.5%,"C")</f>
        <v>C</v>
      </c>
      <c r="G181" t="str">
        <f>VLOOKUP(B:B,'Вставить отчет '!E:P,12,0)</f>
        <v>BPB-05-051-13</v>
      </c>
      <c r="I181" t="str">
        <f>MID(G:G,1,6)</f>
        <v>BPB-05</v>
      </c>
      <c r="J181" t="str">
        <f>VLOOKUP(I:I,Зона!A:B,2,0)</f>
        <v>C</v>
      </c>
      <c r="K181" t="str">
        <f>IF(F181=J181,"Нет","Да")</f>
        <v>Нет</v>
      </c>
      <c r="L181" t="e">
        <f>_xlfn.IFS(AND(J181="A", K181="Да"),1,AND(J181="B", K181="Да"),2,AND(J181="C", K181="Да"),3)</f>
        <v>#N/A</v>
      </c>
      <c r="M181">
        <f>_xlfn.IFS(AND(J181="A", K181="Нет"),1,AND(J181="B", K181="Нет"),2,AND(J181="C", K181="Нет"),3)</f>
        <v>3</v>
      </c>
    </row>
    <row r="182" spans="2:13" x14ac:dyDescent="0.25">
      <c r="B182" s="69" t="s">
        <v>598</v>
      </c>
      <c r="C182">
        <f>SUMIF('Вставить отчет '!E:E,B182,'Вставить отчет '!H:H)</f>
        <v>2</v>
      </c>
      <c r="D182" s="48">
        <f t="shared" si="4"/>
        <v>4.7192071731949034E-4</v>
      </c>
      <c r="E182" s="49">
        <f t="shared" si="5"/>
        <v>0.98419065596979571</v>
      </c>
      <c r="F182" s="50" t="str">
        <f>_xlfn.IFS(E182&lt;80.5%,"A",AND(E182&gt;80.5%, E182&lt;95.5%),"B",E182&gt;95.5%,"C")</f>
        <v>C</v>
      </c>
      <c r="G182" t="str">
        <f>VLOOKUP(B:B,'Вставить отчет '!E:P,12,0)</f>
        <v>BPB-08-056-10</v>
      </c>
      <c r="I182" t="str">
        <f>MID(G:G,1,6)</f>
        <v>BPB-08</v>
      </c>
      <c r="J182" t="str">
        <f>VLOOKUP(I:I,Зона!A:B,2,0)</f>
        <v>B</v>
      </c>
      <c r="K182" t="str">
        <f>IF(F182=J182,"Нет","Да")</f>
        <v>Да</v>
      </c>
      <c r="L182">
        <f>_xlfn.IFS(AND(J182="A", K182="Да"),1,AND(J182="B", K182="Да"),2,AND(J182="C", K182="Да"),3)</f>
        <v>2</v>
      </c>
      <c r="M182" t="e">
        <f>_xlfn.IFS(AND(J182="A", K182="Нет"),1,AND(J182="B", K182="Нет"),2,AND(J182="C", K182="Нет"),3)</f>
        <v>#N/A</v>
      </c>
    </row>
    <row r="183" spans="2:13" x14ac:dyDescent="0.25">
      <c r="B183" s="69" t="s">
        <v>646</v>
      </c>
      <c r="C183">
        <f>SUMIF('Вставить отчет '!E:E,B183,'Вставить отчет '!H:H)</f>
        <v>2</v>
      </c>
      <c r="D183" s="48">
        <f t="shared" si="4"/>
        <v>4.7192071731949034E-4</v>
      </c>
      <c r="E183" s="49">
        <f t="shared" si="5"/>
        <v>0.98466257668711521</v>
      </c>
      <c r="F183" s="50" t="str">
        <f>_xlfn.IFS(E183&lt;80.5%,"A",AND(E183&gt;80.5%, E183&lt;95.5%),"B",E183&gt;95.5%,"C")</f>
        <v>C</v>
      </c>
      <c r="G183" t="str">
        <f>VLOOKUP(B:B,'Вставить отчет '!E:P,12,0)</f>
        <v>BPB-12-059-10</v>
      </c>
      <c r="I183" t="str">
        <f>MID(G:G,1,6)</f>
        <v>BPB-12</v>
      </c>
      <c r="J183" t="str">
        <f>VLOOKUP(I:I,Зона!A:B,2,0)</f>
        <v>B</v>
      </c>
      <c r="K183" t="str">
        <f>IF(F183=J183,"Нет","Да")</f>
        <v>Да</v>
      </c>
      <c r="L183">
        <f>_xlfn.IFS(AND(J183="A", K183="Да"),1,AND(J183="B", K183="Да"),2,AND(J183="C", K183="Да"),3)</f>
        <v>2</v>
      </c>
      <c r="M183" t="e">
        <f>_xlfn.IFS(AND(J183="A", K183="Нет"),1,AND(J183="B", K183="Нет"),2,AND(J183="C", K183="Нет"),3)</f>
        <v>#N/A</v>
      </c>
    </row>
    <row r="184" spans="2:13" x14ac:dyDescent="0.25">
      <c r="B184" s="73" t="s">
        <v>624</v>
      </c>
      <c r="C184">
        <f>SUMIF('Вставить отчет '!E:E,B184,'Вставить отчет '!H:H)</f>
        <v>2</v>
      </c>
      <c r="D184" s="48">
        <f t="shared" si="4"/>
        <v>4.7192071731949034E-4</v>
      </c>
      <c r="E184" s="49">
        <f t="shared" si="5"/>
        <v>0.98513449740443471</v>
      </c>
      <c r="F184" s="50" t="str">
        <f>_xlfn.IFS(E184&lt;80.5%,"A",AND(E184&gt;80.5%, E184&lt;95.5%),"B",E184&gt;95.5%,"C")</f>
        <v>C</v>
      </c>
      <c r="G184" t="str">
        <f>VLOOKUP(B:B,'Вставить отчет '!E:P,12,0)</f>
        <v>BPB-13-073-10</v>
      </c>
      <c r="I184" t="str">
        <f>MID(G:G,1,6)</f>
        <v>BPB-13</v>
      </c>
      <c r="J184" t="str">
        <f>VLOOKUP(I:I,Зона!A:B,2,0)</f>
        <v>A</v>
      </c>
      <c r="K184" t="str">
        <f>IF(F184=J184,"Нет","Да")</f>
        <v>Да</v>
      </c>
      <c r="L184">
        <f>_xlfn.IFS(AND(J184="A", K184="Да"),1,AND(J184="B", K184="Да"),2,AND(J184="C", K184="Да"),3)</f>
        <v>1</v>
      </c>
      <c r="M184" t="e">
        <f>_xlfn.IFS(AND(J184="A", K184="Нет"),1,AND(J184="B", K184="Нет"),2,AND(J184="C", K184="Нет"),3)</f>
        <v>#N/A</v>
      </c>
    </row>
    <row r="185" spans="2:13" x14ac:dyDescent="0.25">
      <c r="B185" s="69" t="s">
        <v>258</v>
      </c>
      <c r="C185">
        <f>SUMIF('Вставить отчет '!E:E,B185,'Вставить отчет '!H:H)</f>
        <v>2</v>
      </c>
      <c r="D185" s="48">
        <f t="shared" si="4"/>
        <v>4.7192071731949034E-4</v>
      </c>
      <c r="E185" s="49">
        <f t="shared" si="5"/>
        <v>0.9856064181217542</v>
      </c>
      <c r="F185" s="50" t="str">
        <f>_xlfn.IFS(E185&lt;80.5%,"A",AND(E185&gt;80.5%, E185&lt;95.5%),"B",E185&gt;95.5%,"C")</f>
        <v>C</v>
      </c>
      <c r="G185" t="str">
        <f>VLOOKUP(B:B,'Вставить отчет '!E:P,12,0)</f>
        <v>BPB-01-085-10</v>
      </c>
      <c r="I185" t="str">
        <f>MID(G:G,1,6)</f>
        <v>BPB-01</v>
      </c>
      <c r="J185" t="e">
        <f>VLOOKUP(I:I,Зона!A:B,2,0)</f>
        <v>#N/A</v>
      </c>
      <c r="K185" t="e">
        <f>IF(F185=J185,"Нет","Да")</f>
        <v>#N/A</v>
      </c>
      <c r="L185" t="e">
        <f>_xlfn.IFS(AND(J185="A", K185="Да"),1,AND(J185="B", K185="Да"),2,AND(J185="C", K185="Да"),3)</f>
        <v>#N/A</v>
      </c>
      <c r="M185" t="e">
        <f>_xlfn.IFS(AND(J185="A", K185="Нет"),1,AND(J185="B", K185="Нет"),2,AND(J185="C", K185="Нет"),3)</f>
        <v>#N/A</v>
      </c>
    </row>
    <row r="186" spans="2:13" x14ac:dyDescent="0.25">
      <c r="B186" s="73" t="s">
        <v>964</v>
      </c>
      <c r="C186">
        <f>SUMIF('Вставить отчет '!E:E,B186,'Вставить отчет '!H:H)</f>
        <v>2</v>
      </c>
      <c r="D186" s="48">
        <f t="shared" si="4"/>
        <v>4.7192071731949034E-4</v>
      </c>
      <c r="E186" s="49">
        <f t="shared" si="5"/>
        <v>0.9860783388390737</v>
      </c>
      <c r="F186" s="50" t="str">
        <f>_xlfn.IFS(E186&lt;80.5%,"A",AND(E186&gt;80.5%, E186&lt;95.5%),"B",E186&gt;95.5%,"C")</f>
        <v>C</v>
      </c>
      <c r="G186" t="str">
        <f>VLOOKUP(B:B,'Вставить отчет '!E:P,12,0)</f>
        <v>BPB-08-045-10</v>
      </c>
      <c r="I186" t="str">
        <f>MID(G:G,1,6)</f>
        <v>BPB-08</v>
      </c>
      <c r="J186" t="str">
        <f>VLOOKUP(I:I,Зона!A:B,2,0)</f>
        <v>B</v>
      </c>
      <c r="K186" t="str">
        <f>IF(F186=J186,"Нет","Да")</f>
        <v>Да</v>
      </c>
      <c r="L186">
        <f>_xlfn.IFS(AND(J186="A", K186="Да"),1,AND(J186="B", K186="Да"),2,AND(J186="C", K186="Да"),3)</f>
        <v>2</v>
      </c>
      <c r="M186" t="e">
        <f>_xlfn.IFS(AND(J186="A", K186="Нет"),1,AND(J186="B", K186="Нет"),2,AND(J186="C", K186="Нет"),3)</f>
        <v>#N/A</v>
      </c>
    </row>
    <row r="187" spans="2:13" x14ac:dyDescent="0.25">
      <c r="B187" s="73" t="s">
        <v>153</v>
      </c>
      <c r="C187">
        <f>SUMIF('Вставить отчет '!E:E,B187,'Вставить отчет '!H:H)</f>
        <v>2</v>
      </c>
      <c r="D187" s="48">
        <f t="shared" si="4"/>
        <v>4.7192071731949034E-4</v>
      </c>
      <c r="E187" s="49">
        <f t="shared" si="5"/>
        <v>0.98655025955639319</v>
      </c>
      <c r="F187" s="50" t="str">
        <f>_xlfn.IFS(E187&lt;80.5%,"A",AND(E187&gt;80.5%, E187&lt;95.5%),"B",E187&gt;95.5%,"C")</f>
        <v>C</v>
      </c>
      <c r="G187" t="str">
        <f>VLOOKUP(B:B,'Вставить отчет '!E:P,12,0)</f>
        <v>BPB-12-013-10</v>
      </c>
      <c r="I187" t="str">
        <f>MID(G:G,1,6)</f>
        <v>BPB-12</v>
      </c>
      <c r="J187" t="str">
        <f>VLOOKUP(I:I,Зона!A:B,2,0)</f>
        <v>B</v>
      </c>
      <c r="K187" t="str">
        <f>IF(F187=J187,"Нет","Да")</f>
        <v>Да</v>
      </c>
      <c r="L187">
        <f>_xlfn.IFS(AND(J187="A", K187="Да"),1,AND(J187="B", K187="Да"),2,AND(J187="C", K187="Да"),3)</f>
        <v>2</v>
      </c>
      <c r="M187" t="e">
        <f>_xlfn.IFS(AND(J187="A", K187="Нет"),1,AND(J187="B", K187="Нет"),2,AND(J187="C", K187="Нет"),3)</f>
        <v>#N/A</v>
      </c>
    </row>
    <row r="188" spans="2:13" x14ac:dyDescent="0.25">
      <c r="B188" s="73" t="s">
        <v>120</v>
      </c>
      <c r="C188">
        <f>SUMIF('Вставить отчет '!E:E,B188,'Вставить отчет '!H:H)</f>
        <v>2</v>
      </c>
      <c r="D188" s="48">
        <f t="shared" si="4"/>
        <v>4.7192071731949034E-4</v>
      </c>
      <c r="E188" s="49">
        <f t="shared" si="5"/>
        <v>0.98702218027371269</v>
      </c>
      <c r="F188" s="50" t="str">
        <f>_xlfn.IFS(E188&lt;80.5%,"A",AND(E188&gt;80.5%, E188&lt;95.5%),"B",E188&gt;95.5%,"C")</f>
        <v>C</v>
      </c>
      <c r="G188" t="str">
        <f>VLOOKUP(B:B,'Вставить отчет '!E:P,12,0)</f>
        <v>BPB-11-040-10</v>
      </c>
      <c r="I188" t="str">
        <f>MID(G:G,1,6)</f>
        <v>BPB-11</v>
      </c>
      <c r="J188" t="str">
        <f>VLOOKUP(I:I,Зона!A:B,2,0)</f>
        <v>B</v>
      </c>
      <c r="K188" t="str">
        <f>IF(F188=J188,"Нет","Да")</f>
        <v>Да</v>
      </c>
      <c r="L188">
        <f>_xlfn.IFS(AND(J188="A", K188="Да"),1,AND(J188="B", K188="Да"),2,AND(J188="C", K188="Да"),3)</f>
        <v>2</v>
      </c>
      <c r="M188" t="e">
        <f>_xlfn.IFS(AND(J188="A", K188="Нет"),1,AND(J188="B", K188="Нет"),2,AND(J188="C", K188="Нет"),3)</f>
        <v>#N/A</v>
      </c>
    </row>
    <row r="189" spans="2:13" x14ac:dyDescent="0.25">
      <c r="B189" s="69" t="s">
        <v>995</v>
      </c>
      <c r="C189">
        <f>SUMIF('Вставить отчет '!E:E,B189,'Вставить отчет '!H:H)</f>
        <v>2</v>
      </c>
      <c r="D189" s="48">
        <f t="shared" si="4"/>
        <v>4.7192071731949034E-4</v>
      </c>
      <c r="E189" s="49">
        <f t="shared" si="5"/>
        <v>0.98749410099103219</v>
      </c>
      <c r="F189" s="50" t="str">
        <f>_xlfn.IFS(E189&lt;80.5%,"A",AND(E189&gt;80.5%, E189&lt;95.5%),"B",E189&gt;95.5%,"C")</f>
        <v>C</v>
      </c>
      <c r="G189" t="str">
        <f>VLOOKUP(B:B,'Вставить отчет '!E:P,12,0)</f>
        <v>BPB-02-076-10</v>
      </c>
      <c r="I189" t="str">
        <f>MID(G:G,1,6)</f>
        <v>BPB-02</v>
      </c>
      <c r="J189" t="e">
        <f>VLOOKUP(I:I,Зона!A:B,2,0)</f>
        <v>#N/A</v>
      </c>
      <c r="K189" t="e">
        <f>IF(F189=J189,"Нет","Да")</f>
        <v>#N/A</v>
      </c>
      <c r="L189" t="e">
        <f>_xlfn.IFS(AND(J189="A", K189="Да"),1,AND(J189="B", K189="Да"),2,AND(J189="C", K189="Да"),3)</f>
        <v>#N/A</v>
      </c>
      <c r="M189" t="e">
        <f>_xlfn.IFS(AND(J189="A", K189="Нет"),1,AND(J189="B", K189="Нет"),2,AND(J189="C", K189="Нет"),3)</f>
        <v>#N/A</v>
      </c>
    </row>
    <row r="190" spans="2:13" x14ac:dyDescent="0.25">
      <c r="B190" s="69" t="s">
        <v>638</v>
      </c>
      <c r="C190">
        <f>SUMIF('Вставить отчет '!E:E,B190,'Вставить отчет '!H:H)</f>
        <v>2</v>
      </c>
      <c r="D190" s="48">
        <f t="shared" si="4"/>
        <v>4.7192071731949034E-4</v>
      </c>
      <c r="E190" s="49">
        <f t="shared" si="5"/>
        <v>0.98796602170835168</v>
      </c>
      <c r="F190" s="50" t="str">
        <f>_xlfn.IFS(E190&lt;80.5%,"A",AND(E190&gt;80.5%, E190&lt;95.5%),"B",E190&gt;95.5%,"C")</f>
        <v>C</v>
      </c>
      <c r="G190" t="str">
        <f>VLOOKUP(B:B,'Вставить отчет '!E:P,12,0)</f>
        <v>BPB-12-033-10</v>
      </c>
      <c r="I190" t="str">
        <f>MID(G:G,1,6)</f>
        <v>BPB-12</v>
      </c>
      <c r="J190" t="str">
        <f>VLOOKUP(I:I,Зона!A:B,2,0)</f>
        <v>B</v>
      </c>
      <c r="K190" t="str">
        <f>IF(F190=J190,"Нет","Да")</f>
        <v>Да</v>
      </c>
      <c r="L190">
        <f>_xlfn.IFS(AND(J190="A", K190="Да"),1,AND(J190="B", K190="Да"),2,AND(J190="C", K190="Да"),3)</f>
        <v>2</v>
      </c>
      <c r="M190" t="e">
        <f>_xlfn.IFS(AND(J190="A", K190="Нет"),1,AND(J190="B", K190="Нет"),2,AND(J190="C", K190="Нет"),3)</f>
        <v>#N/A</v>
      </c>
    </row>
    <row r="191" spans="2:13" x14ac:dyDescent="0.25">
      <c r="B191" s="73" t="s">
        <v>1029</v>
      </c>
      <c r="C191">
        <f>SUMIF('Вставить отчет '!E:E,B191,'Вставить отчет '!H:H)</f>
        <v>2</v>
      </c>
      <c r="D191" s="48">
        <f t="shared" si="4"/>
        <v>4.7192071731949034E-4</v>
      </c>
      <c r="E191" s="49">
        <f t="shared" si="5"/>
        <v>0.98843794242567118</v>
      </c>
      <c r="F191" s="50" t="str">
        <f>_xlfn.IFS(E191&lt;80.5%,"A",AND(E191&gt;80.5%, E191&lt;95.5%),"B",E191&gt;95.5%,"C")</f>
        <v>C</v>
      </c>
      <c r="G191" t="str">
        <f>VLOOKUP(B:B,'Вставить отчет '!E:P,12,0)</f>
        <v>BPB-11-007-10</v>
      </c>
      <c r="I191" t="str">
        <f>MID(G:G,1,6)</f>
        <v>BPB-11</v>
      </c>
      <c r="J191" t="str">
        <f>VLOOKUP(I:I,Зона!A:B,2,0)</f>
        <v>B</v>
      </c>
      <c r="K191" t="str">
        <f>IF(F191=J191,"Нет","Да")</f>
        <v>Да</v>
      </c>
      <c r="L191">
        <f>_xlfn.IFS(AND(J191="A", K191="Да"),1,AND(J191="B", K191="Да"),2,AND(J191="C", K191="Да"),3)</f>
        <v>2</v>
      </c>
      <c r="M191" t="e">
        <f>_xlfn.IFS(AND(J191="A", K191="Нет"),1,AND(J191="B", K191="Нет"),2,AND(J191="C", K191="Нет"),3)</f>
        <v>#N/A</v>
      </c>
    </row>
    <row r="192" spans="2:13" x14ac:dyDescent="0.25">
      <c r="B192" s="69" t="s">
        <v>642</v>
      </c>
      <c r="C192">
        <f>SUMIF('Вставить отчет '!E:E,B192,'Вставить отчет '!H:H)</f>
        <v>2</v>
      </c>
      <c r="D192" s="48">
        <f t="shared" si="4"/>
        <v>4.7192071731949034E-4</v>
      </c>
      <c r="E192" s="49">
        <f t="shared" si="5"/>
        <v>0.98890986314299067</v>
      </c>
      <c r="F192" s="50" t="str">
        <f>_xlfn.IFS(E192&lt;80.5%,"A",AND(E192&gt;80.5%, E192&lt;95.5%),"B",E192&gt;95.5%,"C")</f>
        <v>C</v>
      </c>
      <c r="G192" t="str">
        <f>VLOOKUP(B:B,'Вставить отчет '!E:P,12,0)</f>
        <v>BPB-14-059-10</v>
      </c>
      <c r="I192" t="str">
        <f>MID(G:G,1,6)</f>
        <v>BPB-14</v>
      </c>
      <c r="J192" t="str">
        <f>VLOOKUP(I:I,Зона!A:B,2,0)</f>
        <v>A</v>
      </c>
      <c r="K192" t="str">
        <f>IF(F192=J192,"Нет","Да")</f>
        <v>Да</v>
      </c>
      <c r="L192">
        <f>_xlfn.IFS(AND(J192="A", K192="Да"),1,AND(J192="B", K192="Да"),2,AND(J192="C", K192="Да"),3)</f>
        <v>1</v>
      </c>
      <c r="M192" t="e">
        <f>_xlfn.IFS(AND(J192="A", K192="Нет"),1,AND(J192="B", K192="Нет"),2,AND(J192="C", K192="Нет"),3)</f>
        <v>#N/A</v>
      </c>
    </row>
    <row r="193" spans="2:28" x14ac:dyDescent="0.25">
      <c r="B193" s="69" t="s">
        <v>124</v>
      </c>
      <c r="C193">
        <f>SUMIF('Вставить отчет '!E:E,B193,'Вставить отчет '!H:H)</f>
        <v>1</v>
      </c>
      <c r="D193" s="48">
        <f t="shared" si="4"/>
        <v>2.3596035865974517E-4</v>
      </c>
      <c r="E193" s="49">
        <f t="shared" si="5"/>
        <v>0.98914582350165037</v>
      </c>
      <c r="F193" s="50" t="str">
        <f>_xlfn.IFS(E193&lt;80.5%,"A",AND(E193&gt;80.5%, E193&lt;95.5%),"B",E193&gt;95.5%,"C")</f>
        <v>C</v>
      </c>
      <c r="G193" t="str">
        <f>VLOOKUP(B:B,'Вставить отчет '!E:P,12,0)</f>
        <v>BPB-12-045-10</v>
      </c>
      <c r="I193" t="str">
        <f>MID(G:G,1,6)</f>
        <v>BPB-12</v>
      </c>
      <c r="J193" t="str">
        <f>VLOOKUP(I:I,Зона!A:B,2,0)</f>
        <v>B</v>
      </c>
      <c r="K193" t="str">
        <f>IF(F193=J193,"Нет","Да")</f>
        <v>Да</v>
      </c>
      <c r="L193">
        <f>_xlfn.IFS(AND(J193="A", K193="Да"),1,AND(J193="B", K193="Да"),2,AND(J193="C", K193="Да"),3)</f>
        <v>2</v>
      </c>
      <c r="M193" t="e">
        <f>_xlfn.IFS(AND(J193="A", K193="Нет"),1,AND(J193="B", K193="Нет"),2,AND(J193="C", K193="Нет"),3)</f>
        <v>#N/A</v>
      </c>
      <c r="AA193" t="s">
        <v>573</v>
      </c>
      <c r="AB193" t="s">
        <v>607</v>
      </c>
    </row>
    <row r="194" spans="2:28" x14ac:dyDescent="0.25">
      <c r="B194" s="73" t="s">
        <v>43</v>
      </c>
      <c r="C194">
        <f>SUMIF('Вставить отчет '!E:E,B194,'Вставить отчет '!H:H)</f>
        <v>1</v>
      </c>
      <c r="D194" s="48">
        <f t="shared" si="4"/>
        <v>2.3596035865974517E-4</v>
      </c>
      <c r="E194" s="49">
        <f t="shared" si="5"/>
        <v>0.98938178386031006</v>
      </c>
      <c r="F194" s="50" t="str">
        <f>_xlfn.IFS(E194&lt;80.5%,"A",AND(E194&gt;80.5%, E194&lt;95.5%),"B",E194&gt;95.5%,"C")</f>
        <v>C</v>
      </c>
      <c r="G194" t="str">
        <f>VLOOKUP(B:B,'Вставить отчет '!E:P,12,0)</f>
        <v>BPB-12-056-10</v>
      </c>
      <c r="I194" t="str">
        <f>MID(G:G,1,6)</f>
        <v>BPB-12</v>
      </c>
      <c r="J194" t="str">
        <f>VLOOKUP(I:I,Зона!A:B,2,0)</f>
        <v>B</v>
      </c>
      <c r="K194" t="str">
        <f>IF(F194=J194,"Нет","Да")</f>
        <v>Да</v>
      </c>
      <c r="L194">
        <f>_xlfn.IFS(AND(J194="A", K194="Да"),1,AND(J194="B", K194="Да"),2,AND(J194="C", K194="Да"),3)</f>
        <v>2</v>
      </c>
      <c r="M194" t="e">
        <f>_xlfn.IFS(AND(J194="A", K194="Нет"),1,AND(J194="B", K194="Нет"),2,AND(J194="C", K194="Нет"),3)</f>
        <v>#N/A</v>
      </c>
    </row>
    <row r="195" spans="2:28" x14ac:dyDescent="0.25">
      <c r="B195" s="69" t="s">
        <v>46</v>
      </c>
      <c r="C195">
        <f>SUMIF('Вставить отчет '!E:E,B195,'Вставить отчет '!H:H)</f>
        <v>1</v>
      </c>
      <c r="D195" s="48">
        <f t="shared" si="4"/>
        <v>2.3596035865974517E-4</v>
      </c>
      <c r="E195" s="49">
        <f t="shared" si="5"/>
        <v>0.98961774421896975</v>
      </c>
      <c r="F195" s="50" t="str">
        <f>_xlfn.IFS(E195&lt;80.5%,"A",AND(E195&gt;80.5%, E195&lt;95.5%),"B",E195&gt;95.5%,"C")</f>
        <v>C</v>
      </c>
      <c r="G195" t="str">
        <f>VLOOKUP(B:B,'Вставить отчет '!E:P,12,0)</f>
        <v>BPB-13-030-10</v>
      </c>
      <c r="I195" t="str">
        <f>MID(G:G,1,6)</f>
        <v>BPB-13</v>
      </c>
      <c r="J195" t="str">
        <f>VLOOKUP(I:I,Зона!A:B,2,0)</f>
        <v>A</v>
      </c>
      <c r="K195" t="str">
        <f>IF(F195=J195,"Нет","Да")</f>
        <v>Да</v>
      </c>
      <c r="L195">
        <f>_xlfn.IFS(AND(J195="A", K195="Да"),1,AND(J195="B", K195="Да"),2,AND(J195="C", K195="Да"),3)</f>
        <v>1</v>
      </c>
      <c r="M195" t="e">
        <f>_xlfn.IFS(AND(J195="A", K195="Нет"),1,AND(J195="B", K195="Нет"),2,AND(J195="C", K195="Нет"),3)</f>
        <v>#N/A</v>
      </c>
    </row>
    <row r="196" spans="2:28" x14ac:dyDescent="0.25">
      <c r="B196" s="69" t="s">
        <v>57</v>
      </c>
      <c r="C196">
        <f>SUMIF('Вставить отчет '!E:E,B196,'Вставить отчет '!H:H)</f>
        <v>1</v>
      </c>
      <c r="D196" s="48">
        <f t="shared" ref="D196:D239" si="6">C196/(SUM($C$3:$C$750))</f>
        <v>2.3596035865974517E-4</v>
      </c>
      <c r="E196" s="49">
        <f t="shared" si="5"/>
        <v>0.98985370457762945</v>
      </c>
      <c r="F196" s="50" t="str">
        <f>_xlfn.IFS(E196&lt;80.5%,"A",AND(E196&gt;80.5%, E196&lt;95.5%),"B",E196&gt;95.5%,"C")</f>
        <v>C</v>
      </c>
      <c r="G196" t="str">
        <f>VLOOKUP(B:B,'Вставить отчет '!E:P,12,0)</f>
        <v>BPB-12-024-10</v>
      </c>
      <c r="I196" t="str">
        <f>MID(G:G,1,6)</f>
        <v>BPB-12</v>
      </c>
      <c r="J196" t="str">
        <f>VLOOKUP(I:I,Зона!A:B,2,0)</f>
        <v>B</v>
      </c>
      <c r="K196" t="str">
        <f>IF(F196=J196,"Нет","Да")</f>
        <v>Да</v>
      </c>
      <c r="L196">
        <f>_xlfn.IFS(AND(J196="A", K196="Да"),1,AND(J196="B", K196="Да"),2,AND(J196="C", K196="Да"),3)</f>
        <v>2</v>
      </c>
      <c r="M196" t="e">
        <f>_xlfn.IFS(AND(J196="A", K196="Нет"),1,AND(J196="B", K196="Нет"),2,AND(J196="C", K196="Нет"),3)</f>
        <v>#N/A</v>
      </c>
    </row>
    <row r="197" spans="2:28" x14ac:dyDescent="0.25">
      <c r="B197" s="73" t="s">
        <v>667</v>
      </c>
      <c r="C197">
        <f>SUMIF('Вставить отчет '!E:E,B197,'Вставить отчет '!H:H)</f>
        <v>1</v>
      </c>
      <c r="D197" s="48">
        <f t="shared" si="6"/>
        <v>2.3596035865974517E-4</v>
      </c>
      <c r="E197" s="49">
        <f t="shared" ref="E197:E239" si="7">D197+E196</f>
        <v>0.99008966493628914</v>
      </c>
      <c r="F197" s="50" t="str">
        <f>_xlfn.IFS(E197&lt;80.5%,"A",AND(E197&gt;80.5%, E197&lt;95.5%),"B",E197&gt;95.5%,"C")</f>
        <v>C</v>
      </c>
      <c r="G197" t="str">
        <f>VLOOKUP(B:B,'Вставить отчет '!E:P,12,0)</f>
        <v>BPB-12-075-10</v>
      </c>
      <c r="I197" t="str">
        <f>MID(G:G,1,6)</f>
        <v>BPB-12</v>
      </c>
      <c r="J197" t="str">
        <f>VLOOKUP(I:I,Зона!A:B,2,0)</f>
        <v>B</v>
      </c>
      <c r="K197" t="str">
        <f>IF(F197=J197,"Нет","Да")</f>
        <v>Да</v>
      </c>
      <c r="L197">
        <f>_xlfn.IFS(AND(J197="A", K197="Да"),1,AND(J197="B", K197="Да"),2,AND(J197="C", K197="Да"),3)</f>
        <v>2</v>
      </c>
      <c r="M197" t="e">
        <f>_xlfn.IFS(AND(J197="A", K197="Нет"),1,AND(J197="B", K197="Нет"),2,AND(J197="C", K197="Нет"),3)</f>
        <v>#N/A</v>
      </c>
    </row>
    <row r="198" spans="2:28" x14ac:dyDescent="0.25">
      <c r="B198" s="69" t="s">
        <v>660</v>
      </c>
      <c r="C198">
        <f>SUMIF('Вставить отчет '!E:E,B198,'Вставить отчет '!H:H)</f>
        <v>1</v>
      </c>
      <c r="D198" s="48">
        <f t="shared" si="6"/>
        <v>2.3596035865974517E-4</v>
      </c>
      <c r="E198" s="49">
        <f t="shared" si="7"/>
        <v>0.99032562529494883</v>
      </c>
      <c r="F198" s="50" t="str">
        <f>_xlfn.IFS(E198&lt;80.5%,"A",AND(E198&gt;80.5%, E198&lt;95.5%),"B",E198&gt;95.5%,"C")</f>
        <v>C</v>
      </c>
      <c r="G198" t="str">
        <f>VLOOKUP(B:B,'Вставить отчет '!E:P,12,0)</f>
        <v>BPB-04-208-11</v>
      </c>
      <c r="I198" t="str">
        <f>MID(G:G,1,6)</f>
        <v>BPB-04</v>
      </c>
      <c r="J198" t="str">
        <f>VLOOKUP(I:I,Зона!A:B,2,0)</f>
        <v>C</v>
      </c>
      <c r="K198" t="str">
        <f>IF(F198=J198,"Нет","Да")</f>
        <v>Нет</v>
      </c>
      <c r="L198" t="e">
        <f>_xlfn.IFS(AND(J198="A", K198="Да"),1,AND(J198="B", K198="Да"),2,AND(J198="C", K198="Да"),3)</f>
        <v>#N/A</v>
      </c>
      <c r="M198">
        <f>_xlfn.IFS(AND(J198="A", K198="Нет"),1,AND(J198="B", K198="Нет"),2,AND(J198="C", K198="Нет"),3)</f>
        <v>3</v>
      </c>
    </row>
    <row r="199" spans="2:28" x14ac:dyDescent="0.25">
      <c r="B199" s="73" t="s">
        <v>669</v>
      </c>
      <c r="C199">
        <f>SUMIF('Вставить отчет '!E:E,B199,'Вставить отчет '!H:H)</f>
        <v>1</v>
      </c>
      <c r="D199" s="48">
        <f t="shared" si="6"/>
        <v>2.3596035865974517E-4</v>
      </c>
      <c r="E199" s="49">
        <f t="shared" si="7"/>
        <v>0.99056158565360852</v>
      </c>
      <c r="F199" s="50" t="str">
        <f>_xlfn.IFS(E199&lt;80.5%,"A",AND(E199&gt;80.5%, E199&lt;95.5%),"B",E199&gt;95.5%,"C")</f>
        <v>C</v>
      </c>
      <c r="G199" t="str">
        <f>VLOOKUP(B:B,'Вставить отчет '!E:P,12,0)</f>
        <v>BPB-04-195-14</v>
      </c>
      <c r="I199" t="str">
        <f>MID(G:G,1,6)</f>
        <v>BPB-04</v>
      </c>
      <c r="J199" t="str">
        <f>VLOOKUP(I:I,Зона!A:B,2,0)</f>
        <v>C</v>
      </c>
      <c r="K199" t="str">
        <f>IF(F199=J199,"Нет","Да")</f>
        <v>Нет</v>
      </c>
      <c r="L199" t="e">
        <f>_xlfn.IFS(AND(J199="A", K199="Да"),1,AND(J199="B", K199="Да"),2,AND(J199="C", K199="Да"),3)</f>
        <v>#N/A</v>
      </c>
      <c r="M199">
        <f>_xlfn.IFS(AND(J199="A", K199="Нет"),1,AND(J199="B", K199="Нет"),2,AND(J199="C", K199="Нет"),3)</f>
        <v>3</v>
      </c>
    </row>
    <row r="200" spans="2:28" x14ac:dyDescent="0.25">
      <c r="B200" s="73" t="s">
        <v>662</v>
      </c>
      <c r="C200">
        <f>SUMIF('Вставить отчет '!E:E,B200,'Вставить отчет '!H:H)</f>
        <v>1</v>
      </c>
      <c r="D200" s="48">
        <f t="shared" si="6"/>
        <v>2.3596035865974517E-4</v>
      </c>
      <c r="E200" s="49">
        <f t="shared" si="7"/>
        <v>0.99079754601226822</v>
      </c>
      <c r="F200" s="50" t="str">
        <f>_xlfn.IFS(E200&lt;80.5%,"A",AND(E200&gt;80.5%, E200&lt;95.5%),"B",E200&gt;95.5%,"C")</f>
        <v>C</v>
      </c>
      <c r="G200" t="str">
        <f>VLOOKUP(B:B,'Вставить отчет '!E:P,12,0)</f>
        <v>BPB-05-091-11</v>
      </c>
      <c r="I200" t="str">
        <f>MID(G:G,1,6)</f>
        <v>BPB-05</v>
      </c>
      <c r="J200" t="str">
        <f>VLOOKUP(I:I,Зона!A:B,2,0)</f>
        <v>C</v>
      </c>
      <c r="K200" t="str">
        <f>IF(F200=J200,"Нет","Да")</f>
        <v>Нет</v>
      </c>
      <c r="L200" t="e">
        <f>_xlfn.IFS(AND(J200="A", K200="Да"),1,AND(J200="B", K200="Да"),2,AND(J200="C", K200="Да"),3)</f>
        <v>#N/A</v>
      </c>
      <c r="M200">
        <f>_xlfn.IFS(AND(J200="A", K200="Нет"),1,AND(J200="B", K200="Нет"),2,AND(J200="C", K200="Нет"),3)</f>
        <v>3</v>
      </c>
    </row>
    <row r="201" spans="2:28" x14ac:dyDescent="0.25">
      <c r="B201" s="69" t="s">
        <v>141</v>
      </c>
      <c r="C201">
        <f>SUMIF('Вставить отчет '!E:E,B201,'Вставить отчет '!H:H)</f>
        <v>1</v>
      </c>
      <c r="D201" s="48">
        <f t="shared" si="6"/>
        <v>2.3596035865974517E-4</v>
      </c>
      <c r="E201" s="49">
        <f t="shared" si="7"/>
        <v>0.99103350637092791</v>
      </c>
      <c r="F201" s="50" t="str">
        <f>_xlfn.IFS(E201&lt;80.5%,"A",AND(E201&gt;80.5%, E201&lt;95.5%),"B",E201&gt;95.5%,"C")</f>
        <v>C</v>
      </c>
      <c r="G201" t="str">
        <f>VLOOKUP(B:B,'Вставить отчет '!E:P,12,0)</f>
        <v>BPB-11-019-10</v>
      </c>
      <c r="I201" t="str">
        <f>MID(G:G,1,6)</f>
        <v>BPB-11</v>
      </c>
      <c r="J201" t="str">
        <f>VLOOKUP(I:I,Зона!A:B,2,0)</f>
        <v>B</v>
      </c>
      <c r="K201" t="str">
        <f>IF(F201=J201,"Нет","Да")</f>
        <v>Да</v>
      </c>
      <c r="L201">
        <f>_xlfn.IFS(AND(J201="A", K201="Да"),1,AND(J201="B", K201="Да"),2,AND(J201="C", K201="Да"),3)</f>
        <v>2</v>
      </c>
      <c r="M201" t="e">
        <f>_xlfn.IFS(AND(J201="A", K201="Нет"),1,AND(J201="B", K201="Нет"),2,AND(J201="C", K201="Нет"),3)</f>
        <v>#N/A</v>
      </c>
    </row>
    <row r="202" spans="2:28" x14ac:dyDescent="0.25">
      <c r="B202" s="69" t="s">
        <v>717</v>
      </c>
      <c r="C202">
        <f>SUMIF('Вставить отчет '!E:E,B202,'Вставить отчет '!H:H)</f>
        <v>1</v>
      </c>
      <c r="D202" s="48">
        <f t="shared" si="6"/>
        <v>2.3596035865974517E-4</v>
      </c>
      <c r="E202" s="49">
        <f t="shared" si="7"/>
        <v>0.9912694667295876</v>
      </c>
      <c r="F202" s="50" t="str">
        <f>_xlfn.IFS(E202&lt;80.5%,"A",AND(E202&gt;80.5%, E202&lt;95.5%),"B",E202&gt;95.5%,"C")</f>
        <v>C</v>
      </c>
      <c r="G202" t="str">
        <f>VLOOKUP(B:B,'Вставить отчет '!E:P,12,0)</f>
        <v>BPB-05-069-14</v>
      </c>
      <c r="I202" t="str">
        <f>MID(G:G,1,6)</f>
        <v>BPB-05</v>
      </c>
      <c r="J202" t="str">
        <f>VLOOKUP(I:I,Зона!A:B,2,0)</f>
        <v>C</v>
      </c>
      <c r="K202" t="str">
        <f>IF(F202=J202,"Нет","Да")</f>
        <v>Нет</v>
      </c>
      <c r="L202" t="e">
        <f>_xlfn.IFS(AND(J202="A", K202="Да"),1,AND(J202="B", K202="Да"),2,AND(J202="C", K202="Да"),3)</f>
        <v>#N/A</v>
      </c>
      <c r="M202">
        <f>_xlfn.IFS(AND(J202="A", K202="Нет"),1,AND(J202="B", K202="Нет"),2,AND(J202="C", K202="Нет"),3)</f>
        <v>3</v>
      </c>
    </row>
    <row r="203" spans="2:28" x14ac:dyDescent="0.25">
      <c r="B203" s="69" t="s">
        <v>725</v>
      </c>
      <c r="C203">
        <f>SUMIF('Вставить отчет '!E:E,B203,'Вставить отчет '!H:H)</f>
        <v>1</v>
      </c>
      <c r="D203" s="48">
        <f t="shared" si="6"/>
        <v>2.3596035865974517E-4</v>
      </c>
      <c r="E203" s="49">
        <f t="shared" si="7"/>
        <v>0.99150542708824729</v>
      </c>
      <c r="F203" s="50" t="str">
        <f>_xlfn.IFS(E203&lt;80.5%,"A",AND(E203&gt;80.5%, E203&lt;95.5%),"B",E203&gt;95.5%,"C")</f>
        <v>C</v>
      </c>
      <c r="G203" t="str">
        <f>VLOOKUP(B:B,'Вставить отчет '!E:P,12,0)</f>
        <v>BPB-05-112-12</v>
      </c>
      <c r="I203" t="str">
        <f>MID(G:G,1,6)</f>
        <v>BPB-05</v>
      </c>
      <c r="J203" t="str">
        <f>VLOOKUP(I:I,Зона!A:B,2,0)</f>
        <v>C</v>
      </c>
      <c r="K203" t="str">
        <f>IF(F203=J203,"Нет","Да")</f>
        <v>Нет</v>
      </c>
      <c r="L203" t="e">
        <f>_xlfn.IFS(AND(J203="A", K203="Да"),1,AND(J203="B", K203="Да"),2,AND(J203="C", K203="Да"),3)</f>
        <v>#N/A</v>
      </c>
      <c r="M203">
        <f>_xlfn.IFS(AND(J203="A", K203="Нет"),1,AND(J203="B", K203="Нет"),2,AND(J203="C", K203="Нет"),3)</f>
        <v>3</v>
      </c>
    </row>
    <row r="204" spans="2:28" x14ac:dyDescent="0.25">
      <c r="B204" s="73" t="s">
        <v>109</v>
      </c>
      <c r="C204">
        <f>SUMIF('Вставить отчет '!E:E,B204,'Вставить отчет '!H:H)</f>
        <v>1</v>
      </c>
      <c r="D204" s="48">
        <f t="shared" si="6"/>
        <v>2.3596035865974517E-4</v>
      </c>
      <c r="E204" s="49">
        <f t="shared" si="7"/>
        <v>0.99174138744690699</v>
      </c>
      <c r="F204" s="50" t="str">
        <f>_xlfn.IFS(E204&lt;80.5%,"A",AND(E204&gt;80.5%, E204&lt;95.5%),"B",E204&gt;95.5%,"C")</f>
        <v>C</v>
      </c>
      <c r="G204" t="str">
        <f>VLOOKUP(B:B,'Вставить отчет '!E:P,12,0)</f>
        <v>BPB-13-078-10</v>
      </c>
      <c r="I204" t="str">
        <f>MID(G:G,1,6)</f>
        <v>BPB-13</v>
      </c>
      <c r="J204" t="str">
        <f>VLOOKUP(I:I,Зона!A:B,2,0)</f>
        <v>A</v>
      </c>
      <c r="K204" t="str">
        <f>IF(F204=J204,"Нет","Да")</f>
        <v>Да</v>
      </c>
      <c r="L204">
        <f>_xlfn.IFS(AND(J204="A", K204="Да"),1,AND(J204="B", K204="Да"),2,AND(J204="C", K204="Да"),3)</f>
        <v>1</v>
      </c>
      <c r="M204" t="e">
        <f>_xlfn.IFS(AND(J204="A", K204="Нет"),1,AND(J204="B", K204="Нет"),2,AND(J204="C", K204="Нет"),3)</f>
        <v>#N/A</v>
      </c>
    </row>
    <row r="205" spans="2:28" x14ac:dyDescent="0.25">
      <c r="B205" s="69" t="s">
        <v>45</v>
      </c>
      <c r="C205">
        <f>SUMIF('Вставить отчет '!E:E,B205,'Вставить отчет '!H:H)</f>
        <v>1</v>
      </c>
      <c r="D205" s="48">
        <f t="shared" si="6"/>
        <v>2.3596035865974517E-4</v>
      </c>
      <c r="E205" s="49">
        <f t="shared" si="7"/>
        <v>0.99197734780556668</v>
      </c>
      <c r="F205" s="50" t="str">
        <f>_xlfn.IFS(E205&lt;80.5%,"A",AND(E205&gt;80.5%, E205&lt;95.5%),"B",E205&gt;95.5%,"C")</f>
        <v>C</v>
      </c>
      <c r="G205" t="str">
        <f>VLOOKUP(B:B,'Вставить отчет '!E:P,12,0)</f>
        <v>BPB-11-070-10</v>
      </c>
      <c r="I205" t="str">
        <f>MID(G:G,1,6)</f>
        <v>BPB-11</v>
      </c>
      <c r="J205" t="str">
        <f>VLOOKUP(I:I,Зона!A:B,2,0)</f>
        <v>B</v>
      </c>
      <c r="K205" t="str">
        <f>IF(F205=J205,"Нет","Да")</f>
        <v>Да</v>
      </c>
      <c r="L205">
        <f>_xlfn.IFS(AND(J205="A", K205="Да"),1,AND(J205="B", K205="Да"),2,AND(J205="C", K205="Да"),3)</f>
        <v>2</v>
      </c>
      <c r="M205" t="e">
        <f>_xlfn.IFS(AND(J205="A", K205="Нет"),1,AND(J205="B", K205="Нет"),2,AND(J205="C", K205="Нет"),3)</f>
        <v>#N/A</v>
      </c>
    </row>
    <row r="206" spans="2:28" x14ac:dyDescent="0.25">
      <c r="B206" s="73" t="s">
        <v>34</v>
      </c>
      <c r="C206">
        <f>SUMIF('Вставить отчет '!E:E,B206,'Вставить отчет '!H:H)</f>
        <v>1</v>
      </c>
      <c r="D206" s="48">
        <f t="shared" si="6"/>
        <v>2.3596035865974517E-4</v>
      </c>
      <c r="E206" s="49">
        <f t="shared" si="7"/>
        <v>0.99221330816422637</v>
      </c>
      <c r="F206" s="50" t="str">
        <f>_xlfn.IFS(E206&lt;80.5%,"A",AND(E206&gt;80.5%, E206&lt;95.5%),"B",E206&gt;95.5%,"C")</f>
        <v>C</v>
      </c>
      <c r="G206" t="str">
        <f>VLOOKUP(B:B,'Вставить отчет '!E:P,12,0)</f>
        <v>BPB-11-036-10</v>
      </c>
      <c r="I206" t="str">
        <f>MID(G:G,1,6)</f>
        <v>BPB-11</v>
      </c>
      <c r="J206" t="str">
        <f>VLOOKUP(I:I,Зона!A:B,2,0)</f>
        <v>B</v>
      </c>
      <c r="K206" t="str">
        <f>IF(F206=J206,"Нет","Да")</f>
        <v>Да</v>
      </c>
      <c r="L206">
        <f>_xlfn.IFS(AND(J206="A", K206="Да"),1,AND(J206="B", K206="Да"),2,AND(J206="C", K206="Да"),3)</f>
        <v>2</v>
      </c>
      <c r="M206" t="e">
        <f>_xlfn.IFS(AND(J206="A", K206="Нет"),1,AND(J206="B", K206="Нет"),2,AND(J206="C", K206="Нет"),3)</f>
        <v>#N/A</v>
      </c>
    </row>
    <row r="207" spans="2:28" x14ac:dyDescent="0.25">
      <c r="B207" s="69" t="s">
        <v>49</v>
      </c>
      <c r="C207">
        <f>SUMIF('Вставить отчет '!E:E,B207,'Вставить отчет '!H:H)</f>
        <v>1</v>
      </c>
      <c r="D207" s="48">
        <f t="shared" si="6"/>
        <v>2.3596035865974517E-4</v>
      </c>
      <c r="E207" s="49">
        <f t="shared" si="7"/>
        <v>0.99244926852288606</v>
      </c>
      <c r="F207" s="50" t="str">
        <f>_xlfn.IFS(E207&lt;80.5%,"A",AND(E207&gt;80.5%, E207&lt;95.5%),"B",E207&gt;95.5%,"C")</f>
        <v>C</v>
      </c>
      <c r="G207" t="str">
        <f>VLOOKUP(B:B,'Вставить отчет '!E:P,12,0)</f>
        <v>BPB-11-045-10</v>
      </c>
      <c r="I207" t="str">
        <f>MID(G:G,1,6)</f>
        <v>BPB-11</v>
      </c>
      <c r="J207" t="str">
        <f>VLOOKUP(I:I,Зона!A:B,2,0)</f>
        <v>B</v>
      </c>
      <c r="K207" t="str">
        <f>IF(F207=J207,"Нет","Да")</f>
        <v>Да</v>
      </c>
      <c r="L207">
        <f>_xlfn.IFS(AND(J207="A", K207="Да"),1,AND(J207="B", K207="Да"),2,AND(J207="C", K207="Да"),3)</f>
        <v>2</v>
      </c>
      <c r="M207" t="e">
        <f>_xlfn.IFS(AND(J207="A", K207="Нет"),1,AND(J207="B", K207="Нет"),2,AND(J207="C", K207="Нет"),3)</f>
        <v>#N/A</v>
      </c>
    </row>
    <row r="208" spans="2:28" x14ac:dyDescent="0.25">
      <c r="B208" s="73" t="s">
        <v>284</v>
      </c>
      <c r="C208">
        <f>SUMIF('Вставить отчет '!E:E,B208,'Вставить отчет '!H:H)</f>
        <v>1</v>
      </c>
      <c r="D208" s="48">
        <f t="shared" si="6"/>
        <v>2.3596035865974517E-4</v>
      </c>
      <c r="E208" s="49">
        <f t="shared" si="7"/>
        <v>0.99268522888154576</v>
      </c>
      <c r="F208" s="50" t="str">
        <f>_xlfn.IFS(E208&lt;80.5%,"A",AND(E208&gt;80.5%, E208&lt;95.5%),"B",E208&gt;95.5%,"C")</f>
        <v>C</v>
      </c>
      <c r="G208" t="str">
        <f>VLOOKUP(B:B,'Вставить отчет '!E:P,12,0)</f>
        <v>BPB-16-016-10</v>
      </c>
      <c r="I208" t="str">
        <f>MID(G:G,1,6)</f>
        <v>BPB-16</v>
      </c>
      <c r="J208" t="str">
        <f>VLOOKUP(I:I,Зона!A:B,2,0)</f>
        <v>A</v>
      </c>
      <c r="K208" t="str">
        <f>IF(F208=J208,"Нет","Да")</f>
        <v>Да</v>
      </c>
      <c r="L208">
        <f>_xlfn.IFS(AND(J208="A", K208="Да"),1,AND(J208="B", K208="Да"),2,AND(J208="C", K208="Да"),3)</f>
        <v>1</v>
      </c>
      <c r="M208" t="e">
        <f>_xlfn.IFS(AND(J208="A", K208="Нет"),1,AND(J208="B", K208="Нет"),2,AND(J208="C", K208="Нет"),3)</f>
        <v>#N/A</v>
      </c>
    </row>
    <row r="209" spans="2:13" x14ac:dyDescent="0.25">
      <c r="B209" s="69" t="s">
        <v>687</v>
      </c>
      <c r="C209">
        <f>SUMIF('Вставить отчет '!E:E,B209,'Вставить отчет '!H:H)</f>
        <v>1</v>
      </c>
      <c r="D209" s="48">
        <f t="shared" si="6"/>
        <v>2.3596035865974517E-4</v>
      </c>
      <c r="E209" s="49">
        <f t="shared" si="7"/>
        <v>0.99292118924020545</v>
      </c>
      <c r="F209" s="50" t="str">
        <f>_xlfn.IFS(E209&lt;80.5%,"A",AND(E209&gt;80.5%, E209&lt;95.5%),"B",E209&gt;95.5%,"C")</f>
        <v>C</v>
      </c>
      <c r="G209" t="str">
        <f>VLOOKUP(B:B,'Вставить отчет '!E:P,12,0)</f>
        <v>BPB-01-086-10</v>
      </c>
      <c r="I209" t="str">
        <f>MID(G:G,1,6)</f>
        <v>BPB-01</v>
      </c>
      <c r="J209" t="e">
        <f>VLOOKUP(I:I,Зона!A:B,2,0)</f>
        <v>#N/A</v>
      </c>
      <c r="K209" t="e">
        <f>IF(F209=J209,"Нет","Да")</f>
        <v>#N/A</v>
      </c>
      <c r="L209" t="e">
        <f>_xlfn.IFS(AND(J209="A", K209="Да"),1,AND(J209="B", K209="Да"),2,AND(J209="C", K209="Да"),3)</f>
        <v>#N/A</v>
      </c>
      <c r="M209" t="e">
        <f>_xlfn.IFS(AND(J209="A", K209="Нет"),1,AND(J209="B", K209="Нет"),2,AND(J209="C", K209="Нет"),3)</f>
        <v>#N/A</v>
      </c>
    </row>
    <row r="210" spans="2:13" x14ac:dyDescent="0.25">
      <c r="B210" s="73" t="s">
        <v>875</v>
      </c>
      <c r="C210">
        <f>SUMIF('Вставить отчет '!E:E,B210,'Вставить отчет '!H:H)</f>
        <v>1</v>
      </c>
      <c r="D210" s="48">
        <f t="shared" si="6"/>
        <v>2.3596035865974517E-4</v>
      </c>
      <c r="E210" s="49">
        <f t="shared" si="7"/>
        <v>0.99315714959886514</v>
      </c>
      <c r="F210" s="50" t="str">
        <f>_xlfn.IFS(E210&lt;80.5%,"A",AND(E210&gt;80.5%, E210&lt;95.5%),"B",E210&gt;95.5%,"C")</f>
        <v>C</v>
      </c>
      <c r="G210" t="str">
        <f>VLOOKUP(B:B,'Вставить отчет '!E:P,12,0)</f>
        <v>BPB-11-035-10</v>
      </c>
      <c r="I210" t="str">
        <f>MID(G:G,1,6)</f>
        <v>BPB-11</v>
      </c>
      <c r="J210" t="str">
        <f>VLOOKUP(I:I,Зона!A:B,2,0)</f>
        <v>B</v>
      </c>
      <c r="K210" t="str">
        <f>IF(F210=J210,"Нет","Да")</f>
        <v>Да</v>
      </c>
      <c r="L210">
        <f>_xlfn.IFS(AND(J210="A", K210="Да"),1,AND(J210="B", K210="Да"),2,AND(J210="C", K210="Да"),3)</f>
        <v>2</v>
      </c>
      <c r="M210" t="e">
        <f>_xlfn.IFS(AND(J210="A", K210="Нет"),1,AND(J210="B", K210="Нет"),2,AND(J210="C", K210="Нет"),3)</f>
        <v>#N/A</v>
      </c>
    </row>
    <row r="211" spans="2:13" x14ac:dyDescent="0.25">
      <c r="B211" s="69" t="s">
        <v>626</v>
      </c>
      <c r="C211">
        <f>SUMIF('Вставить отчет '!E:E,B211,'Вставить отчет '!H:H)</f>
        <v>1</v>
      </c>
      <c r="D211" s="48">
        <f t="shared" si="6"/>
        <v>2.3596035865974517E-4</v>
      </c>
      <c r="E211" s="49">
        <f t="shared" si="7"/>
        <v>0.99339310995752483</v>
      </c>
      <c r="F211" s="50" t="str">
        <f>_xlfn.IFS(E211&lt;80.5%,"A",AND(E211&gt;80.5%, E211&lt;95.5%),"B",E211&gt;95.5%,"C")</f>
        <v>C</v>
      </c>
      <c r="G211" t="str">
        <f>VLOOKUP(B:B,'Вставить отчет '!E:P,12,0)</f>
        <v>BPB-08-008-10</v>
      </c>
      <c r="I211" t="str">
        <f>MID(G:G,1,6)</f>
        <v>BPB-08</v>
      </c>
      <c r="J211" t="str">
        <f>VLOOKUP(I:I,Зона!A:B,2,0)</f>
        <v>B</v>
      </c>
      <c r="K211" t="str">
        <f>IF(F211=J211,"Нет","Да")</f>
        <v>Да</v>
      </c>
      <c r="L211">
        <f>_xlfn.IFS(AND(J211="A", K211="Да"),1,AND(J211="B", K211="Да"),2,AND(J211="C", K211="Да"),3)</f>
        <v>2</v>
      </c>
      <c r="M211" t="e">
        <f>_xlfn.IFS(AND(J211="A", K211="Нет"),1,AND(J211="B", K211="Нет"),2,AND(J211="C", K211="Нет"),3)</f>
        <v>#N/A</v>
      </c>
    </row>
    <row r="212" spans="2:13" x14ac:dyDescent="0.25">
      <c r="B212" s="69" t="s">
        <v>901</v>
      </c>
      <c r="C212">
        <f>SUMIF('Вставить отчет '!E:E,B212,'Вставить отчет '!H:H)</f>
        <v>1</v>
      </c>
      <c r="D212" s="48">
        <f t="shared" si="6"/>
        <v>2.3596035865974517E-4</v>
      </c>
      <c r="E212" s="49">
        <f t="shared" si="7"/>
        <v>0.99362907031618453</v>
      </c>
      <c r="F212" s="50" t="str">
        <f>_xlfn.IFS(E212&lt;80.5%,"A",AND(E212&gt;80.5%, E212&lt;95.5%),"B",E212&gt;95.5%,"C")</f>
        <v>C</v>
      </c>
      <c r="G212" t="str">
        <f>VLOOKUP(B:B,'Вставить отчет '!E:P,12,0)</f>
        <v>BPB-03-095-12</v>
      </c>
      <c r="I212" t="str">
        <f>MID(G:G,1,6)</f>
        <v>BPB-03</v>
      </c>
      <c r="J212" t="e">
        <f>VLOOKUP(I:I,Зона!A:B,2,0)</f>
        <v>#N/A</v>
      </c>
      <c r="K212" t="e">
        <f>IF(F212=J212,"Нет","Да")</f>
        <v>#N/A</v>
      </c>
      <c r="L212" t="e">
        <f>_xlfn.IFS(AND(J212="A", K212="Да"),1,AND(J212="B", K212="Да"),2,AND(J212="C", K212="Да"),3)</f>
        <v>#N/A</v>
      </c>
      <c r="M212" t="e">
        <f>_xlfn.IFS(AND(J212="A", K212="Нет"),1,AND(J212="B", K212="Нет"),2,AND(J212="C", K212="Нет"),3)</f>
        <v>#N/A</v>
      </c>
    </row>
    <row r="213" spans="2:13" x14ac:dyDescent="0.25">
      <c r="B213" s="69" t="s">
        <v>162</v>
      </c>
      <c r="C213">
        <f>SUMIF('Вставить отчет '!E:E,B213,'Вставить отчет '!H:H)</f>
        <v>1</v>
      </c>
      <c r="D213" s="48">
        <f t="shared" si="6"/>
        <v>2.3596035865974517E-4</v>
      </c>
      <c r="E213" s="49">
        <f t="shared" si="7"/>
        <v>0.99386503067484422</v>
      </c>
      <c r="F213" s="50" t="str">
        <f>_xlfn.IFS(E213&lt;80.5%,"A",AND(E213&gt;80.5%, E213&lt;95.5%),"B",E213&gt;95.5%,"C")</f>
        <v>C</v>
      </c>
      <c r="G213" t="str">
        <f>VLOOKUP(B:B,'Вставить отчет '!E:P,12,0)</f>
        <v>BPB-11-069-10</v>
      </c>
      <c r="I213" t="str">
        <f>MID(G:G,1,6)</f>
        <v>BPB-11</v>
      </c>
      <c r="J213" t="str">
        <f>VLOOKUP(I:I,Зона!A:B,2,0)</f>
        <v>B</v>
      </c>
      <c r="K213" t="str">
        <f>IF(F213=J213,"Нет","Да")</f>
        <v>Да</v>
      </c>
      <c r="L213">
        <f>_xlfn.IFS(AND(J213="A", K213="Да"),1,AND(J213="B", K213="Да"),2,AND(J213="C", K213="Да"),3)</f>
        <v>2</v>
      </c>
      <c r="M213" t="e">
        <f>_xlfn.IFS(AND(J213="A", K213="Нет"),1,AND(J213="B", K213="Нет"),2,AND(J213="C", K213="Нет"),3)</f>
        <v>#N/A</v>
      </c>
    </row>
    <row r="214" spans="2:13" x14ac:dyDescent="0.25">
      <c r="B214" s="73" t="s">
        <v>767</v>
      </c>
      <c r="C214">
        <f>SUMIF('Вставить отчет '!E:E,B214,'Вставить отчет '!H:H)</f>
        <v>1</v>
      </c>
      <c r="D214" s="48">
        <f t="shared" si="6"/>
        <v>2.3596035865974517E-4</v>
      </c>
      <c r="E214" s="49">
        <f t="shared" si="7"/>
        <v>0.99410099103350391</v>
      </c>
      <c r="F214" s="50" t="str">
        <f>_xlfn.IFS(E214&lt;80.5%,"A",AND(E214&gt;80.5%, E214&lt;95.5%),"B",E214&gt;95.5%,"C")</f>
        <v>C</v>
      </c>
      <c r="G214" t="str">
        <f>VLOOKUP(B:B,'Вставить отчет '!E:P,12,0)</f>
        <v>BPB-03-136-12</v>
      </c>
      <c r="I214" t="str">
        <f>MID(G:G,1,6)</f>
        <v>BPB-03</v>
      </c>
      <c r="J214" t="e">
        <f>VLOOKUP(I:I,Зона!A:B,2,0)</f>
        <v>#N/A</v>
      </c>
      <c r="K214" t="e">
        <f>IF(F214=J214,"Нет","Да")</f>
        <v>#N/A</v>
      </c>
      <c r="L214" t="e">
        <f>_xlfn.IFS(AND(J214="A", K214="Да"),1,AND(J214="B", K214="Да"),2,AND(J214="C", K214="Да"),3)</f>
        <v>#N/A</v>
      </c>
      <c r="M214" t="e">
        <f>_xlfn.IFS(AND(J214="A", K214="Нет"),1,AND(J214="B", K214="Нет"),2,AND(J214="C", K214="Нет"),3)</f>
        <v>#N/A</v>
      </c>
    </row>
    <row r="215" spans="2:13" x14ac:dyDescent="0.25">
      <c r="B215" s="73" t="s">
        <v>837</v>
      </c>
      <c r="C215">
        <f>SUMIF('Вставить отчет '!E:E,B215,'Вставить отчет '!H:H)</f>
        <v>1</v>
      </c>
      <c r="D215" s="48">
        <f t="shared" si="6"/>
        <v>2.3596035865974517E-4</v>
      </c>
      <c r="E215" s="49">
        <f t="shared" si="7"/>
        <v>0.9943369513921636</v>
      </c>
      <c r="F215" s="50" t="str">
        <f>_xlfn.IFS(E215&lt;80.5%,"A",AND(E215&gt;80.5%, E215&lt;95.5%),"B",E215&gt;95.5%,"C")</f>
        <v>C</v>
      </c>
      <c r="G215" t="str">
        <f>VLOOKUP(B:B,'Вставить отчет '!E:P,12,0)</f>
        <v>BPB-11-074-10</v>
      </c>
      <c r="I215" t="str">
        <f>MID(G:G,1,6)</f>
        <v>BPB-11</v>
      </c>
      <c r="J215" t="str">
        <f>VLOOKUP(I:I,Зона!A:B,2,0)</f>
        <v>B</v>
      </c>
      <c r="K215" t="str">
        <f>IF(F215=J215,"Нет","Да")</f>
        <v>Да</v>
      </c>
      <c r="L215">
        <f>_xlfn.IFS(AND(J215="A", K215="Да"),1,AND(J215="B", K215="Да"),2,AND(J215="C", K215="Да"),3)</f>
        <v>2</v>
      </c>
      <c r="M215" t="e">
        <f>_xlfn.IFS(AND(J215="A", K215="Нет"),1,AND(J215="B", K215="Нет"),2,AND(J215="C", K215="Нет"),3)</f>
        <v>#N/A</v>
      </c>
    </row>
    <row r="216" spans="2:13" x14ac:dyDescent="0.25">
      <c r="B216" s="69" t="s">
        <v>675</v>
      </c>
      <c r="C216">
        <f>SUMIF('Вставить отчет '!E:E,B216,'Вставить отчет '!H:H)</f>
        <v>1</v>
      </c>
      <c r="D216" s="48">
        <f t="shared" si="6"/>
        <v>2.3596035865974517E-4</v>
      </c>
      <c r="E216" s="49">
        <f t="shared" si="7"/>
        <v>0.9945729117508233</v>
      </c>
      <c r="F216" s="50" t="str">
        <f>_xlfn.IFS(E216&lt;80.5%,"A",AND(E216&gt;80.5%, E216&lt;95.5%),"B",E216&gt;95.5%,"C")</f>
        <v>C</v>
      </c>
      <c r="G216" t="str">
        <f>VLOOKUP(B:B,'Вставить отчет '!E:P,12,0)</f>
        <v>BPB-12-052-10</v>
      </c>
      <c r="I216" t="str">
        <f>MID(G:G,1,6)</f>
        <v>BPB-12</v>
      </c>
      <c r="J216" t="str">
        <f>VLOOKUP(I:I,Зона!A:B,2,0)</f>
        <v>B</v>
      </c>
      <c r="K216" t="str">
        <f>IF(F216=J216,"Нет","Да")</f>
        <v>Да</v>
      </c>
      <c r="L216">
        <f>_xlfn.IFS(AND(J216="A", K216="Да"),1,AND(J216="B", K216="Да"),2,AND(J216="C", K216="Да"),3)</f>
        <v>2</v>
      </c>
      <c r="M216" t="e">
        <f>_xlfn.IFS(AND(J216="A", K216="Нет"),1,AND(J216="B", K216="Нет"),2,AND(J216="C", K216="Нет"),3)</f>
        <v>#N/A</v>
      </c>
    </row>
    <row r="217" spans="2:13" x14ac:dyDescent="0.25">
      <c r="B217" s="73" t="s">
        <v>665</v>
      </c>
      <c r="C217">
        <f>SUMIF('Вставить отчет '!E:E,B217,'Вставить отчет '!H:H)</f>
        <v>1</v>
      </c>
      <c r="D217" s="48">
        <f t="shared" si="6"/>
        <v>2.3596035865974517E-4</v>
      </c>
      <c r="E217" s="49">
        <f t="shared" si="7"/>
        <v>0.99480887210948299</v>
      </c>
      <c r="F217" s="50" t="str">
        <f>_xlfn.IFS(E217&lt;80.5%,"A",AND(E217&gt;80.5%, E217&lt;95.5%),"B",E217&gt;95.5%,"C")</f>
        <v>C</v>
      </c>
      <c r="G217" t="str">
        <f>VLOOKUP(B:B,'Вставить отчет '!E:P,12,0)</f>
        <v>BPB-12-073-10</v>
      </c>
      <c r="I217" t="str">
        <f>MID(G:G,1,6)</f>
        <v>BPB-12</v>
      </c>
      <c r="J217" t="str">
        <f>VLOOKUP(I:I,Зона!A:B,2,0)</f>
        <v>B</v>
      </c>
      <c r="K217" t="str">
        <f>IF(F217=J217,"Нет","Да")</f>
        <v>Да</v>
      </c>
      <c r="L217">
        <f>_xlfn.IFS(AND(J217="A", K217="Да"),1,AND(J217="B", K217="Да"),2,AND(J217="C", K217="Да"),3)</f>
        <v>2</v>
      </c>
      <c r="M217" t="e">
        <f>_xlfn.IFS(AND(J217="A", K217="Нет"),1,AND(J217="B", K217="Нет"),2,AND(J217="C", K217="Нет"),3)</f>
        <v>#N/A</v>
      </c>
    </row>
    <row r="218" spans="2:13" x14ac:dyDescent="0.25">
      <c r="B218" s="69" t="s">
        <v>106</v>
      </c>
      <c r="C218">
        <f>SUMIF('Вставить отчет '!E:E,B218,'Вставить отчет '!H:H)</f>
        <v>1</v>
      </c>
      <c r="D218" s="48">
        <f t="shared" si="6"/>
        <v>2.3596035865974517E-4</v>
      </c>
      <c r="E218" s="49">
        <f t="shared" si="7"/>
        <v>0.99504483246814268</v>
      </c>
      <c r="F218" s="50" t="str">
        <f>_xlfn.IFS(E218&lt;80.5%,"A",AND(E218&gt;80.5%, E218&lt;95.5%),"B",E218&gt;95.5%,"C")</f>
        <v>C</v>
      </c>
      <c r="G218" t="str">
        <f>VLOOKUP(B:B,'Вставить отчет '!E:P,12,0)</f>
        <v>BPB-11-064-10</v>
      </c>
      <c r="I218" t="str">
        <f>MID(G:G,1,6)</f>
        <v>BPB-11</v>
      </c>
      <c r="J218" t="str">
        <f>VLOOKUP(I:I,Зона!A:B,2,0)</f>
        <v>B</v>
      </c>
      <c r="K218" t="str">
        <f>IF(F218=J218,"Нет","Да")</f>
        <v>Да</v>
      </c>
      <c r="L218">
        <f>_xlfn.IFS(AND(J218="A", K218="Да"),1,AND(J218="B", K218="Да"),2,AND(J218="C", K218="Да"),3)</f>
        <v>2</v>
      </c>
      <c r="M218" t="e">
        <f>_xlfn.IFS(AND(J218="A", K218="Нет"),1,AND(J218="B", K218="Нет"),2,AND(J218="C", K218="Нет"),3)</f>
        <v>#N/A</v>
      </c>
    </row>
    <row r="219" spans="2:13" x14ac:dyDescent="0.25">
      <c r="B219" s="69" t="s">
        <v>950</v>
      </c>
      <c r="C219">
        <f>SUMIF('Вставить отчет '!E:E,B219,'Вставить отчет '!H:H)</f>
        <v>1</v>
      </c>
      <c r="D219" s="48">
        <f t="shared" si="6"/>
        <v>2.3596035865974517E-4</v>
      </c>
      <c r="E219" s="49">
        <f t="shared" si="7"/>
        <v>0.99528079282680237</v>
      </c>
      <c r="F219" s="50" t="str">
        <f>_xlfn.IFS(E219&lt;80.5%,"A",AND(E219&gt;80.5%, E219&lt;95.5%),"B",E219&gt;95.5%,"C")</f>
        <v>C</v>
      </c>
      <c r="G219" t="str">
        <f>VLOOKUP(B:B,'Вставить отчет '!E:P,12,0)</f>
        <v>BPB-04-050-14</v>
      </c>
      <c r="I219" t="str">
        <f>MID(G:G,1,6)</f>
        <v>BPB-04</v>
      </c>
      <c r="J219" t="str">
        <f>VLOOKUP(I:I,Зона!A:B,2,0)</f>
        <v>C</v>
      </c>
      <c r="K219" t="str">
        <f>IF(F219=J219,"Нет","Да")</f>
        <v>Нет</v>
      </c>
      <c r="L219" t="e">
        <f>_xlfn.IFS(AND(J219="A", K219="Да"),1,AND(J219="B", K219="Да"),2,AND(J219="C", K219="Да"),3)</f>
        <v>#N/A</v>
      </c>
      <c r="M219">
        <f>_xlfn.IFS(AND(J219="A", K219="Нет"),1,AND(J219="B", K219="Нет"),2,AND(J219="C", K219="Нет"),3)</f>
        <v>3</v>
      </c>
    </row>
    <row r="220" spans="2:13" x14ac:dyDescent="0.25">
      <c r="B220" s="69" t="s">
        <v>30</v>
      </c>
      <c r="C220">
        <f>SUMIF('Вставить отчет '!E:E,B220,'Вставить отчет '!H:H)</f>
        <v>1</v>
      </c>
      <c r="D220" s="48">
        <f t="shared" si="6"/>
        <v>2.3596035865974517E-4</v>
      </c>
      <c r="E220" s="49">
        <f t="shared" si="7"/>
        <v>0.99551675318546207</v>
      </c>
      <c r="F220" s="50" t="str">
        <f>_xlfn.IFS(E220&lt;80.5%,"A",AND(E220&gt;80.5%, E220&lt;95.5%),"B",E220&gt;95.5%,"C")</f>
        <v>C</v>
      </c>
      <c r="G220" t="str">
        <f>VLOOKUP(B:B,'Вставить отчет '!E:P,12,0)</f>
        <v>BPB-12-065-10</v>
      </c>
      <c r="I220" t="str">
        <f>MID(G:G,1,6)</f>
        <v>BPB-12</v>
      </c>
      <c r="J220" t="str">
        <f>VLOOKUP(I:I,Зона!A:B,2,0)</f>
        <v>B</v>
      </c>
      <c r="K220" t="str">
        <f>IF(F220=J220,"Нет","Да")</f>
        <v>Да</v>
      </c>
      <c r="L220">
        <f>_xlfn.IFS(AND(J220="A", K220="Да"),1,AND(J220="B", K220="Да"),2,AND(J220="C", K220="Да"),3)</f>
        <v>2</v>
      </c>
      <c r="M220" t="e">
        <f>_xlfn.IFS(AND(J220="A", K220="Нет"),1,AND(J220="B", K220="Нет"),2,AND(J220="C", K220="Нет"),3)</f>
        <v>#N/A</v>
      </c>
    </row>
    <row r="221" spans="2:13" x14ac:dyDescent="0.25">
      <c r="B221" s="73" t="s">
        <v>658</v>
      </c>
      <c r="C221">
        <f>SUMIF('Вставить отчет '!E:E,B221,'Вставить отчет '!H:H)</f>
        <v>1</v>
      </c>
      <c r="D221" s="48">
        <f t="shared" si="6"/>
        <v>2.3596035865974517E-4</v>
      </c>
      <c r="E221" s="49">
        <f t="shared" si="7"/>
        <v>0.99575271354412176</v>
      </c>
      <c r="F221" s="50" t="str">
        <f>_xlfn.IFS(E221&lt;80.5%,"A",AND(E221&gt;80.5%, E221&lt;95.5%),"B",E221&gt;95.5%,"C")</f>
        <v>C</v>
      </c>
      <c r="G221" t="str">
        <f>VLOOKUP(B:B,'Вставить отчет '!E:P,12,0)</f>
        <v>BPB-12-023-10</v>
      </c>
      <c r="I221" t="str">
        <f>MID(G:G,1,6)</f>
        <v>BPB-12</v>
      </c>
      <c r="J221" t="str">
        <f>VLOOKUP(I:I,Зона!A:B,2,0)</f>
        <v>B</v>
      </c>
      <c r="K221" t="str">
        <f>IF(F221=J221,"Нет","Да")</f>
        <v>Да</v>
      </c>
      <c r="L221">
        <f>_xlfn.IFS(AND(J221="A", K221="Да"),1,AND(J221="B", K221="Да"),2,AND(J221="C", K221="Да"),3)</f>
        <v>2</v>
      </c>
      <c r="M221" t="e">
        <f>_xlfn.IFS(AND(J221="A", K221="Нет"),1,AND(J221="B", K221="Нет"),2,AND(J221="C", K221="Нет"),3)</f>
        <v>#N/A</v>
      </c>
    </row>
    <row r="222" spans="2:13" x14ac:dyDescent="0.25">
      <c r="B222" s="69" t="s">
        <v>966</v>
      </c>
      <c r="C222">
        <f>SUMIF('Вставить отчет '!E:E,B222,'Вставить отчет '!H:H)</f>
        <v>1</v>
      </c>
      <c r="D222" s="48">
        <f t="shared" si="6"/>
        <v>2.3596035865974517E-4</v>
      </c>
      <c r="E222" s="49">
        <f t="shared" si="7"/>
        <v>0.99598867390278145</v>
      </c>
      <c r="F222" s="50" t="str">
        <f>_xlfn.IFS(E222&lt;80.5%,"A",AND(E222&gt;80.5%, E222&lt;95.5%),"B",E222&gt;95.5%,"C")</f>
        <v>C</v>
      </c>
      <c r="G222" t="str">
        <f>VLOOKUP(B:B,'Вставить отчет '!E:P,12,0)</f>
        <v>BPB-05-031-14</v>
      </c>
      <c r="I222" t="str">
        <f>MID(G:G,1,6)</f>
        <v>BPB-05</v>
      </c>
      <c r="J222" t="str">
        <f>VLOOKUP(I:I,Зона!A:B,2,0)</f>
        <v>C</v>
      </c>
      <c r="K222" t="str">
        <f>IF(F222=J222,"Нет","Да")</f>
        <v>Нет</v>
      </c>
      <c r="L222" t="e">
        <f>_xlfn.IFS(AND(J222="A", K222="Да"),1,AND(J222="B", K222="Да"),2,AND(J222="C", K222="Да"),3)</f>
        <v>#N/A</v>
      </c>
      <c r="M222">
        <f>_xlfn.IFS(AND(J222="A", K222="Нет"),1,AND(J222="B", K222="Нет"),2,AND(J222="C", K222="Нет"),3)</f>
        <v>3</v>
      </c>
    </row>
    <row r="223" spans="2:13" x14ac:dyDescent="0.25">
      <c r="B223" s="73" t="s">
        <v>685</v>
      </c>
      <c r="C223">
        <f>SUMIF('Вставить отчет '!E:E,B223,'Вставить отчет '!H:H)</f>
        <v>1</v>
      </c>
      <c r="D223" s="48">
        <f t="shared" si="6"/>
        <v>2.3596035865974517E-4</v>
      </c>
      <c r="E223" s="49">
        <f t="shared" si="7"/>
        <v>0.99622463426144114</v>
      </c>
      <c r="F223" s="50" t="str">
        <f>_xlfn.IFS(E223&lt;80.5%,"A",AND(E223&gt;80.5%, E223&lt;95.5%),"B",E223&gt;95.5%,"C")</f>
        <v>C</v>
      </c>
      <c r="G223" t="str">
        <f>VLOOKUP(B:B,'Вставить отчет '!E:P,12,0)</f>
        <v>BPB-15-014-10</v>
      </c>
      <c r="I223" t="str">
        <f>MID(G:G,1,6)</f>
        <v>BPB-15</v>
      </c>
      <c r="J223" t="str">
        <f>VLOOKUP(I:I,Зона!A:B,2,0)</f>
        <v>A</v>
      </c>
      <c r="K223" t="str">
        <f>IF(F223=J223,"Нет","Да")</f>
        <v>Да</v>
      </c>
      <c r="L223">
        <f>_xlfn.IFS(AND(J223="A", K223="Да"),1,AND(J223="B", K223="Да"),2,AND(J223="C", K223="Да"),3)</f>
        <v>1</v>
      </c>
      <c r="M223" t="e">
        <f>_xlfn.IFS(AND(J223="A", K223="Нет"),1,AND(J223="B", K223="Нет"),2,AND(J223="C", K223="Нет"),3)</f>
        <v>#N/A</v>
      </c>
    </row>
    <row r="224" spans="2:13" x14ac:dyDescent="0.25">
      <c r="B224" s="69" t="s">
        <v>654</v>
      </c>
      <c r="C224">
        <f>SUMIF('Вставить отчет '!E:E,B224,'Вставить отчет '!H:H)</f>
        <v>1</v>
      </c>
      <c r="D224" s="48">
        <f t="shared" si="6"/>
        <v>2.3596035865974517E-4</v>
      </c>
      <c r="E224" s="49">
        <f t="shared" si="7"/>
        <v>0.99646059462010084</v>
      </c>
      <c r="F224" s="50" t="str">
        <f>_xlfn.IFS(E224&lt;80.5%,"A",AND(E224&gt;80.5%, E224&lt;95.5%),"B",E224&gt;95.5%,"C")</f>
        <v>C</v>
      </c>
      <c r="G224" t="str">
        <f>VLOOKUP(B:B,'Вставить отчет '!E:P,12,0)</f>
        <v>BPB-11-073-10</v>
      </c>
      <c r="I224" t="str">
        <f>MID(G:G,1,6)</f>
        <v>BPB-11</v>
      </c>
      <c r="J224" t="str">
        <f>VLOOKUP(I:I,Зона!A:B,2,0)</f>
        <v>B</v>
      </c>
      <c r="K224" t="str">
        <f>IF(F224=J224,"Нет","Да")</f>
        <v>Да</v>
      </c>
      <c r="L224">
        <f>_xlfn.IFS(AND(J224="A", K224="Да"),1,AND(J224="B", K224="Да"),2,AND(J224="C", K224="Да"),3)</f>
        <v>2</v>
      </c>
      <c r="M224" t="e">
        <f>_xlfn.IFS(AND(J224="A", K224="Нет"),1,AND(J224="B", K224="Нет"),2,AND(J224="C", K224="Нет"),3)</f>
        <v>#N/A</v>
      </c>
    </row>
    <row r="225" spans="2:13" x14ac:dyDescent="0.25">
      <c r="B225" s="69" t="s">
        <v>969</v>
      </c>
      <c r="C225">
        <f>SUMIF('Вставить отчет '!E:E,B225,'Вставить отчет '!H:H)</f>
        <v>1</v>
      </c>
      <c r="D225" s="48">
        <f t="shared" si="6"/>
        <v>2.3596035865974517E-4</v>
      </c>
      <c r="E225" s="49">
        <f t="shared" si="7"/>
        <v>0.99669655497876053</v>
      </c>
      <c r="F225" s="50" t="str">
        <f>_xlfn.IFS(E225&lt;80.5%,"A",AND(E225&gt;80.5%, E225&lt;95.5%),"B",E225&gt;95.5%,"C")</f>
        <v>C</v>
      </c>
      <c r="G225" t="str">
        <f>VLOOKUP(B:B,'Вставить отчет '!E:P,12,0)</f>
        <v>BPB-04-222-14</v>
      </c>
      <c r="I225" t="str">
        <f>MID(G:G,1,6)</f>
        <v>BPB-04</v>
      </c>
      <c r="J225" t="str">
        <f>VLOOKUP(I:I,Зона!A:B,2,0)</f>
        <v>C</v>
      </c>
      <c r="K225" t="str">
        <f>IF(F225=J225,"Нет","Да")</f>
        <v>Нет</v>
      </c>
      <c r="L225" t="e">
        <f>_xlfn.IFS(AND(J225="A", K225="Да"),1,AND(J225="B", K225="Да"),2,AND(J225="C", K225="Да"),3)</f>
        <v>#N/A</v>
      </c>
      <c r="M225">
        <f>_xlfn.IFS(AND(J225="A", K225="Нет"),1,AND(J225="B", K225="Нет"),2,AND(J225="C", K225="Нет"),3)</f>
        <v>3</v>
      </c>
    </row>
    <row r="226" spans="2:13" x14ac:dyDescent="0.25">
      <c r="B226" s="73" t="s">
        <v>677</v>
      </c>
      <c r="C226">
        <f>SUMIF('Вставить отчет '!E:E,B226,'Вставить отчет '!H:H)</f>
        <v>1</v>
      </c>
      <c r="D226" s="48">
        <f t="shared" si="6"/>
        <v>2.3596035865974517E-4</v>
      </c>
      <c r="E226" s="49">
        <f t="shared" si="7"/>
        <v>0.99693251533742022</v>
      </c>
      <c r="F226" s="50" t="str">
        <f>_xlfn.IFS(E226&lt;80.5%,"A",AND(E226&gt;80.5%, E226&lt;95.5%),"B",E226&gt;95.5%,"C")</f>
        <v>C</v>
      </c>
      <c r="G226" t="str">
        <f>VLOOKUP(B:B,'Вставить отчет '!E:P,12,0)</f>
        <v>BPB-04-067-14</v>
      </c>
      <c r="I226" t="str">
        <f>MID(G:G,1,6)</f>
        <v>BPB-04</v>
      </c>
      <c r="J226" t="str">
        <f>VLOOKUP(I:I,Зона!A:B,2,0)</f>
        <v>C</v>
      </c>
      <c r="K226" t="str">
        <f>IF(F226=J226,"Нет","Да")</f>
        <v>Нет</v>
      </c>
      <c r="L226" t="e">
        <f>_xlfn.IFS(AND(J226="A", K226="Да"),1,AND(J226="B", K226="Да"),2,AND(J226="C", K226="Да"),3)</f>
        <v>#N/A</v>
      </c>
      <c r="M226">
        <f>_xlfn.IFS(AND(J226="A", K226="Нет"),1,AND(J226="B", K226="Нет"),2,AND(J226="C", K226="Нет"),3)</f>
        <v>3</v>
      </c>
    </row>
    <row r="227" spans="2:13" x14ac:dyDescent="0.25">
      <c r="B227" s="69" t="s">
        <v>679</v>
      </c>
      <c r="C227">
        <f>SUMIF('Вставить отчет '!E:E,B227,'Вставить отчет '!H:H)</f>
        <v>1</v>
      </c>
      <c r="D227" s="48">
        <f t="shared" si="6"/>
        <v>2.3596035865974517E-4</v>
      </c>
      <c r="E227" s="49">
        <f t="shared" si="7"/>
        <v>0.99716847569607991</v>
      </c>
      <c r="F227" s="50" t="str">
        <f>_xlfn.IFS(E227&lt;80.5%,"A",AND(E227&gt;80.5%, E227&lt;95.5%),"B",E227&gt;95.5%,"C")</f>
        <v>C</v>
      </c>
      <c r="G227" t="str">
        <f>VLOOKUP(B:B,'Вставить отчет '!E:P,12,0)</f>
        <v>BPB-11-054-10</v>
      </c>
      <c r="I227" t="str">
        <f>MID(G:G,1,6)</f>
        <v>BPB-11</v>
      </c>
      <c r="J227" t="str">
        <f>VLOOKUP(I:I,Зона!A:B,2,0)</f>
        <v>B</v>
      </c>
      <c r="K227" t="str">
        <f>IF(F227=J227,"Нет","Да")</f>
        <v>Да</v>
      </c>
      <c r="L227">
        <f>_xlfn.IFS(AND(J227="A", K227="Да"),1,AND(J227="B", K227="Да"),2,AND(J227="C", K227="Да"),3)</f>
        <v>2</v>
      </c>
      <c r="M227" t="e">
        <f>_xlfn.IFS(AND(J227="A", K227="Нет"),1,AND(J227="B", K227="Нет"),2,AND(J227="C", K227="Нет"),3)</f>
        <v>#N/A</v>
      </c>
    </row>
    <row r="228" spans="2:13" x14ac:dyDescent="0.25">
      <c r="B228" s="69" t="s">
        <v>681</v>
      </c>
      <c r="C228">
        <f>SUMIF('Вставить отчет '!E:E,B228,'Вставить отчет '!H:H)</f>
        <v>1</v>
      </c>
      <c r="D228" s="48">
        <f t="shared" si="6"/>
        <v>2.3596035865974517E-4</v>
      </c>
      <c r="E228" s="49">
        <f t="shared" si="7"/>
        <v>0.99740443605473961</v>
      </c>
      <c r="F228" s="50" t="str">
        <f>_xlfn.IFS(E228&lt;80.5%,"A",AND(E228&gt;80.5%, E228&lt;95.5%),"B",E228&gt;95.5%,"C")</f>
        <v>C</v>
      </c>
      <c r="G228" t="str">
        <f>VLOOKUP(B:B,'Вставить отчет '!E:P,12,0)</f>
        <v>BPB-08-036-10</v>
      </c>
      <c r="I228" t="str">
        <f>MID(G:G,1,6)</f>
        <v>BPB-08</v>
      </c>
      <c r="J228" t="str">
        <f>VLOOKUP(I:I,Зона!A:B,2,0)</f>
        <v>B</v>
      </c>
      <c r="K228" t="str">
        <f>IF(F228=J228,"Нет","Да")</f>
        <v>Да</v>
      </c>
      <c r="L228">
        <f>_xlfn.IFS(AND(J228="A", K228="Да"),1,AND(J228="B", K228="Да"),2,AND(J228="C", K228="Да"),3)</f>
        <v>2</v>
      </c>
      <c r="M228" t="e">
        <f>_xlfn.IFS(AND(J228="A", K228="Нет"),1,AND(J228="B", K228="Нет"),2,AND(J228="C", K228="Нет"),3)</f>
        <v>#N/A</v>
      </c>
    </row>
    <row r="229" spans="2:13" x14ac:dyDescent="0.25">
      <c r="B229" s="73" t="s">
        <v>683</v>
      </c>
      <c r="C229">
        <f>SUMIF('Вставить отчет '!E:E,B229,'Вставить отчет '!H:H)</f>
        <v>1</v>
      </c>
      <c r="D229" s="48">
        <f t="shared" si="6"/>
        <v>2.3596035865974517E-4</v>
      </c>
      <c r="E229" s="49">
        <f t="shared" si="7"/>
        <v>0.9976403964133993</v>
      </c>
      <c r="F229" s="50" t="str">
        <f>_xlfn.IFS(E229&lt;80.5%,"A",AND(E229&gt;80.5%, E229&lt;95.5%),"B",E229&gt;95.5%,"C")</f>
        <v>C</v>
      </c>
      <c r="G229" t="str">
        <f>VLOOKUP(B:B,'Вставить отчет '!E:P,12,0)</f>
        <v>BPB-08-082-10</v>
      </c>
      <c r="I229" t="str">
        <f>MID(G:G,1,6)</f>
        <v>BPB-08</v>
      </c>
      <c r="J229" t="str">
        <f>VLOOKUP(I:I,Зона!A:B,2,0)</f>
        <v>B</v>
      </c>
      <c r="K229" t="str">
        <f>IF(F229=J229,"Нет","Да")</f>
        <v>Да</v>
      </c>
      <c r="L229">
        <f>_xlfn.IFS(AND(J229="A", K229="Да"),1,AND(J229="B", K229="Да"),2,AND(J229="C", K229="Да"),3)</f>
        <v>2</v>
      </c>
      <c r="M229" t="e">
        <f>_xlfn.IFS(AND(J229="A", K229="Нет"),1,AND(J229="B", K229="Нет"),2,AND(J229="C", K229="Нет"),3)</f>
        <v>#N/A</v>
      </c>
    </row>
    <row r="230" spans="2:13" x14ac:dyDescent="0.25">
      <c r="B230" s="69" t="s">
        <v>1031</v>
      </c>
      <c r="C230">
        <f>SUMIF('Вставить отчет '!E:E,B230,'Вставить отчет '!H:H)</f>
        <v>1</v>
      </c>
      <c r="D230" s="48">
        <f t="shared" si="6"/>
        <v>2.3596035865974517E-4</v>
      </c>
      <c r="E230" s="49">
        <f t="shared" si="7"/>
        <v>0.99787635677205899</v>
      </c>
      <c r="F230" s="50" t="str">
        <f>_xlfn.IFS(E230&lt;80.5%,"A",AND(E230&gt;80.5%, E230&lt;95.5%),"B",E230&gt;95.5%,"C")</f>
        <v>C</v>
      </c>
      <c r="G230" t="str">
        <f>VLOOKUP(B:B,'Вставить отчет '!E:P,12,0)</f>
        <v>BPB-05-030-14</v>
      </c>
      <c r="I230" t="str">
        <f>MID(G:G,1,6)</f>
        <v>BPB-05</v>
      </c>
      <c r="J230" t="str">
        <f>VLOOKUP(I:I,Зона!A:B,2,0)</f>
        <v>C</v>
      </c>
      <c r="K230" t="str">
        <f>IF(F230=J230,"Нет","Да")</f>
        <v>Нет</v>
      </c>
      <c r="L230" t="e">
        <f>_xlfn.IFS(AND(J230="A", K230="Да"),1,AND(J230="B", K230="Да"),2,AND(J230="C", K230="Да"),3)</f>
        <v>#N/A</v>
      </c>
      <c r="M230">
        <f>_xlfn.IFS(AND(J230="A", K230="Нет"),1,AND(J230="B", K230="Нет"),2,AND(J230="C", K230="Нет"),3)</f>
        <v>3</v>
      </c>
    </row>
    <row r="231" spans="2:13" x14ac:dyDescent="0.25">
      <c r="B231" s="73" t="s">
        <v>288</v>
      </c>
      <c r="C231">
        <f>SUMIF('Вставить отчет '!E:E,B231,'Вставить отчет '!H:H)</f>
        <v>1</v>
      </c>
      <c r="D231" s="48">
        <f t="shared" si="6"/>
        <v>2.3596035865974517E-4</v>
      </c>
      <c r="E231" s="49">
        <f t="shared" si="7"/>
        <v>0.99811231713071868</v>
      </c>
      <c r="F231" s="50" t="str">
        <f>_xlfn.IFS(E231&lt;80.5%,"A",AND(E231&gt;80.5%, E231&lt;95.5%),"B",E231&gt;95.5%,"C")</f>
        <v>C</v>
      </c>
      <c r="G231" t="str">
        <f>VLOOKUP(B:B,'Вставить отчет '!E:P,12,0)</f>
        <v>BPB-03-060-10</v>
      </c>
      <c r="I231" t="str">
        <f>MID(G:G,1,6)</f>
        <v>BPB-03</v>
      </c>
      <c r="J231" t="e">
        <f>VLOOKUP(I:I,Зона!A:B,2,0)</f>
        <v>#N/A</v>
      </c>
      <c r="K231" t="e">
        <f>IF(F231=J231,"Нет","Да")</f>
        <v>#N/A</v>
      </c>
      <c r="L231" t="e">
        <f>_xlfn.IFS(AND(J231="A", K231="Да"),1,AND(J231="B", K231="Да"),2,AND(J231="C", K231="Да"),3)</f>
        <v>#N/A</v>
      </c>
      <c r="M231" t="e">
        <f>_xlfn.IFS(AND(J231="A", K231="Нет"),1,AND(J231="B", K231="Нет"),2,AND(J231="C", K231="Нет"),3)</f>
        <v>#N/A</v>
      </c>
    </row>
    <row r="232" spans="2:13" x14ac:dyDescent="0.25">
      <c r="B232" s="69" t="s">
        <v>1036</v>
      </c>
      <c r="C232">
        <f>SUMIF('Вставить отчет '!E:E,B232,'Вставить отчет '!H:H)</f>
        <v>1</v>
      </c>
      <c r="D232" s="48">
        <f t="shared" si="6"/>
        <v>2.3596035865974517E-4</v>
      </c>
      <c r="E232" s="49">
        <f t="shared" si="7"/>
        <v>0.99834827748937838</v>
      </c>
      <c r="F232" s="50" t="str">
        <f>_xlfn.IFS(E232&lt;80.5%,"A",AND(E232&gt;80.5%, E232&lt;95.5%),"B",E232&gt;95.5%,"C")</f>
        <v>C</v>
      </c>
      <c r="G232" t="str">
        <f>VLOOKUP(B:B,'Вставить отчет '!E:P,12,0)</f>
        <v>BPB-05-092-11</v>
      </c>
      <c r="I232" t="str">
        <f>MID(G:G,1,6)</f>
        <v>BPB-05</v>
      </c>
      <c r="J232" t="str">
        <f>VLOOKUP(I:I,Зона!A:B,2,0)</f>
        <v>C</v>
      </c>
      <c r="K232" t="str">
        <f>IF(F232=J232,"Нет","Да")</f>
        <v>Нет</v>
      </c>
      <c r="L232" t="e">
        <f>_xlfn.IFS(AND(J232="A", K232="Да"),1,AND(J232="B", K232="Да"),2,AND(J232="C", K232="Да"),3)</f>
        <v>#N/A</v>
      </c>
      <c r="M232">
        <f>_xlfn.IFS(AND(J232="A", K232="Нет"),1,AND(J232="B", K232="Нет"),2,AND(J232="C", K232="Нет"),3)</f>
        <v>3</v>
      </c>
    </row>
    <row r="233" spans="2:13" x14ac:dyDescent="0.25">
      <c r="B233" s="69" t="s">
        <v>1038</v>
      </c>
      <c r="C233">
        <f>SUMIF('Вставить отчет '!E:E,B233,'Вставить отчет '!H:H)</f>
        <v>1</v>
      </c>
      <c r="D233" s="48">
        <f t="shared" si="6"/>
        <v>2.3596035865974517E-4</v>
      </c>
      <c r="E233" s="49">
        <f t="shared" si="7"/>
        <v>0.99858423784803807</v>
      </c>
      <c r="F233" s="50" t="str">
        <f>_xlfn.IFS(E233&lt;80.5%,"A",AND(E233&gt;80.5%, E233&lt;95.5%),"B",E233&gt;95.5%,"C")</f>
        <v>C</v>
      </c>
      <c r="G233" t="str">
        <f>VLOOKUP(B:B,'Вставить отчет '!E:P,12,0)</f>
        <v>BPB-15-047-10</v>
      </c>
      <c r="I233" t="str">
        <f>MID(G:G,1,6)</f>
        <v>BPB-15</v>
      </c>
      <c r="J233" t="str">
        <f>VLOOKUP(I:I,Зона!A:B,2,0)</f>
        <v>A</v>
      </c>
      <c r="K233" t="str">
        <f>IF(F233=J233,"Нет","Да")</f>
        <v>Да</v>
      </c>
      <c r="L233">
        <f>_xlfn.IFS(AND(J233="A", K233="Да"),1,AND(J233="B", K233="Да"),2,AND(J233="C", K233="Да"),3)</f>
        <v>1</v>
      </c>
      <c r="M233" t="e">
        <f>_xlfn.IFS(AND(J233="A", K233="Нет"),1,AND(J233="B", K233="Нет"),2,AND(J233="C", K233="Нет"),3)</f>
        <v>#N/A</v>
      </c>
    </row>
    <row r="234" spans="2:13" x14ac:dyDescent="0.25">
      <c r="B234" s="73" t="s">
        <v>293</v>
      </c>
      <c r="C234">
        <f>SUMIF('Вставить отчет '!E:E,B234,'Вставить отчет '!H:H)</f>
        <v>1</v>
      </c>
      <c r="D234" s="48">
        <f t="shared" si="6"/>
        <v>2.3596035865974517E-4</v>
      </c>
      <c r="E234" s="49">
        <f t="shared" si="7"/>
        <v>0.99882019820669776</v>
      </c>
      <c r="F234" s="50" t="str">
        <f>_xlfn.IFS(E234&lt;80.5%,"A",AND(E234&gt;80.5%, E234&lt;95.5%),"B",E234&gt;95.5%,"C")</f>
        <v>C</v>
      </c>
      <c r="G234" t="str">
        <f>VLOOKUP(B:B,'Вставить отчет '!E:P,12,0)</f>
        <v>BPB-05-004-13</v>
      </c>
      <c r="I234" t="str">
        <f>MID(G:G,1,6)</f>
        <v>BPB-05</v>
      </c>
      <c r="J234" t="str">
        <f>VLOOKUP(I:I,Зона!A:B,2,0)</f>
        <v>C</v>
      </c>
      <c r="K234" t="str">
        <f>IF(F234=J234,"Нет","Да")</f>
        <v>Нет</v>
      </c>
      <c r="L234" t="e">
        <f>_xlfn.IFS(AND(J234="A", K234="Да"),1,AND(J234="B", K234="Да"),2,AND(J234="C", K234="Да"),3)</f>
        <v>#N/A</v>
      </c>
      <c r="M234">
        <f>_xlfn.IFS(AND(J234="A", K234="Нет"),1,AND(J234="B", K234="Нет"),2,AND(J234="C", K234="Нет"),3)</f>
        <v>3</v>
      </c>
    </row>
    <row r="235" spans="2:13" x14ac:dyDescent="0.25">
      <c r="B235" s="73" t="s">
        <v>1049</v>
      </c>
      <c r="C235">
        <f>SUMIF('Вставить отчет '!E:E,B235,'Вставить отчет '!H:H)</f>
        <v>1</v>
      </c>
      <c r="D235" s="48">
        <f t="shared" si="6"/>
        <v>2.3596035865974517E-4</v>
      </c>
      <c r="E235" s="49">
        <f t="shared" si="7"/>
        <v>0.99905615856535746</v>
      </c>
      <c r="F235" s="50" t="str">
        <f>_xlfn.IFS(E235&lt;80.5%,"A",AND(E235&gt;80.5%, E235&lt;95.5%),"B",E235&gt;95.5%,"C")</f>
        <v>C</v>
      </c>
      <c r="G235" t="str">
        <f>VLOOKUP(B:B,'Вставить отчет '!E:P,12,0)</f>
        <v>BPB-04-147-13</v>
      </c>
      <c r="I235" t="str">
        <f>MID(G:G,1,6)</f>
        <v>BPB-04</v>
      </c>
      <c r="J235" t="str">
        <f>VLOOKUP(I:I,Зона!A:B,2,0)</f>
        <v>C</v>
      </c>
      <c r="K235" t="str">
        <f>IF(F235=J235,"Нет","Да")</f>
        <v>Нет</v>
      </c>
      <c r="L235" t="e">
        <f>_xlfn.IFS(AND(J235="A", K235="Да"),1,AND(J235="B", K235="Да"),2,AND(J235="C", K235="Да"),3)</f>
        <v>#N/A</v>
      </c>
      <c r="M235">
        <f>_xlfn.IFS(AND(J235="A", K235="Нет"),1,AND(J235="B", K235="Нет"),2,AND(J235="C", K235="Нет"),3)</f>
        <v>3</v>
      </c>
    </row>
    <row r="236" spans="2:13" x14ac:dyDescent="0.25">
      <c r="B236" s="69" t="s">
        <v>127</v>
      </c>
      <c r="C236">
        <f>SUMIF('Вставить отчет '!E:E,B236,'Вставить отчет '!H:H)</f>
        <v>1</v>
      </c>
      <c r="D236" s="48">
        <f t="shared" si="6"/>
        <v>2.3596035865974517E-4</v>
      </c>
      <c r="E236" s="49">
        <f t="shared" si="7"/>
        <v>0.99929211892401715</v>
      </c>
      <c r="F236" s="50" t="str">
        <f>_xlfn.IFS(E236&lt;80.5%,"A",AND(E236&gt;80.5%, E236&lt;95.5%),"B",E236&gt;95.5%,"C")</f>
        <v>C</v>
      </c>
      <c r="G236" t="str">
        <f>VLOOKUP(B:B,'Вставить отчет '!E:P,12,0)</f>
        <v>BPB-11-061-10</v>
      </c>
      <c r="I236" t="str">
        <f>MID(G:G,1,6)</f>
        <v>BPB-11</v>
      </c>
      <c r="J236" t="str">
        <f>VLOOKUP(I:I,Зона!A:B,2,0)</f>
        <v>B</v>
      </c>
      <c r="K236" t="str">
        <f>IF(F236=J236,"Нет","Да")</f>
        <v>Да</v>
      </c>
      <c r="L236">
        <f>_xlfn.IFS(AND(J236="A", K236="Да"),1,AND(J236="B", K236="Да"),2,AND(J236="C", K236="Да"),3)</f>
        <v>2</v>
      </c>
      <c r="M236" t="e">
        <f>_xlfn.IFS(AND(J236="A", K236="Нет"),1,AND(J236="B", K236="Нет"),2,AND(J236="C", K236="Нет"),3)</f>
        <v>#N/A</v>
      </c>
    </row>
    <row r="237" spans="2:13" x14ac:dyDescent="0.25">
      <c r="B237" s="73" t="s">
        <v>147</v>
      </c>
      <c r="C237">
        <f>SUMIF('Вставить отчет '!E:E,B237,'Вставить отчет '!H:H)</f>
        <v>1</v>
      </c>
      <c r="D237" s="48">
        <f t="shared" si="6"/>
        <v>2.3596035865974517E-4</v>
      </c>
      <c r="E237" s="49">
        <f t="shared" si="7"/>
        <v>0.99952807928267684</v>
      </c>
      <c r="F237" s="50" t="str">
        <f>_xlfn.IFS(E237&lt;80.5%,"A",AND(E237&gt;80.5%, E237&lt;95.5%),"B",E237&gt;95.5%,"C")</f>
        <v>C</v>
      </c>
      <c r="G237" t="str">
        <f>VLOOKUP(B:B,'Вставить отчет '!E:P,12,0)</f>
        <v>BPB-11-053-10</v>
      </c>
      <c r="I237" t="str">
        <f>MID(G:G,1,6)</f>
        <v>BPB-11</v>
      </c>
      <c r="J237" t="str">
        <f>VLOOKUP(I:I,Зона!A:B,2,0)</f>
        <v>B</v>
      </c>
      <c r="K237" t="str">
        <f>IF(F237=J237,"Нет","Да")</f>
        <v>Да</v>
      </c>
      <c r="L237">
        <f>_xlfn.IFS(AND(J237="A", K237="Да"),1,AND(J237="B", K237="Да"),2,AND(J237="C", K237="Да"),3)</f>
        <v>2</v>
      </c>
      <c r="M237" t="e">
        <f>_xlfn.IFS(AND(J237="A", K237="Нет"),1,AND(J237="B", K237="Нет"),2,AND(J237="C", K237="Нет"),3)</f>
        <v>#N/A</v>
      </c>
    </row>
    <row r="238" spans="2:13" x14ac:dyDescent="0.25">
      <c r="B238" s="69" t="s">
        <v>640</v>
      </c>
      <c r="C238">
        <f>SUMIF('Вставить отчет '!E:E,B238,'Вставить отчет '!H:H)</f>
        <v>1</v>
      </c>
      <c r="D238" s="48">
        <f t="shared" si="6"/>
        <v>2.3596035865974517E-4</v>
      </c>
      <c r="E238" s="49">
        <f t="shared" si="7"/>
        <v>0.99976403964133653</v>
      </c>
      <c r="F238" s="50" t="str">
        <f>_xlfn.IFS(E238&lt;80.5%,"A",AND(E238&gt;80.5%, E238&lt;95.5%),"B",E238&gt;95.5%,"C")</f>
        <v>C</v>
      </c>
      <c r="G238" t="str">
        <f>VLOOKUP(B:B,'Вставить отчет '!E:P,12,0)</f>
        <v>BPB-05-090-11</v>
      </c>
      <c r="I238" t="str">
        <f>MID(G:G,1,6)</f>
        <v>BPB-05</v>
      </c>
      <c r="J238" t="str">
        <f>VLOOKUP(I:I,Зона!A:B,2,0)</f>
        <v>C</v>
      </c>
      <c r="K238" t="str">
        <f>IF(F238=J238,"Нет","Да")</f>
        <v>Нет</v>
      </c>
      <c r="L238" t="e">
        <f>_xlfn.IFS(AND(J238="A", K238="Да"),1,AND(J238="B", K238="Да"),2,AND(J238="C", K238="Да"),3)</f>
        <v>#N/A</v>
      </c>
      <c r="M238">
        <f>_xlfn.IFS(AND(J238="A", K238="Нет"),1,AND(J238="B", K238="Нет"),2,AND(J238="C", K238="Нет"),3)</f>
        <v>3</v>
      </c>
    </row>
    <row r="239" spans="2:13" x14ac:dyDescent="0.25">
      <c r="B239" s="73" t="s">
        <v>1082</v>
      </c>
      <c r="C239">
        <f>SUMIF('Вставить отчет '!E:E,B239,'Вставить отчет '!H:H)</f>
        <v>1</v>
      </c>
      <c r="D239" s="48">
        <f t="shared" si="6"/>
        <v>2.3596035865974517E-4</v>
      </c>
      <c r="E239" s="49">
        <f t="shared" si="7"/>
        <v>0.99999999999999623</v>
      </c>
      <c r="F239" s="50" t="str">
        <f>_xlfn.IFS(E239&lt;80.5%,"A",AND(E239&gt;80.5%, E239&lt;95.5%),"B",E239&gt;95.5%,"C")</f>
        <v>C</v>
      </c>
      <c r="G239" t="str">
        <f>VLOOKUP(B:B,'Вставить отчет '!E:P,12,0)</f>
        <v>BPB-05-018-14</v>
      </c>
      <c r="I239" t="str">
        <f>MID(G:G,1,6)</f>
        <v>BPB-05</v>
      </c>
      <c r="J239" t="str">
        <f>VLOOKUP(I:I,Зона!A:B,2,0)</f>
        <v>C</v>
      </c>
      <c r="K239" t="str">
        <f>IF(F239=J239,"Нет","Да")</f>
        <v>Нет</v>
      </c>
      <c r="L239" t="e">
        <f>_xlfn.IFS(AND(J239="A", K239="Да"),1,AND(J239="B", K239="Да"),2,AND(J239="C", K239="Да"),3)</f>
        <v>#N/A</v>
      </c>
      <c r="M239">
        <f>_xlfn.IFS(AND(J239="A", K239="Нет"),1,AND(J239="B", K239="Нет"),2,AND(J239="C", K239="Нет"),3)</f>
        <v>3</v>
      </c>
    </row>
  </sheetData>
  <autoFilter ref="A2:AN239">
    <sortState ref="B3:AB239">
      <sortCondition descending="1" ref="C2:C239"/>
    </sortState>
  </autoFilter>
  <conditionalFormatting sqref="E1:E1048576">
    <cfRule type="cellIs" dxfId="3" priority="2" operator="lessThanOrEqual">
      <formula>0.8</formula>
    </cfRule>
    <cfRule type="cellIs" dxfId="2" priority="3" operator="greaterThan">
      <formula>96</formula>
    </cfRule>
    <cfRule type="cellIs" dxfId="1" priority="4" operator="between">
      <formula>81</formula>
      <formula>95</formula>
    </cfRule>
  </conditionalFormatting>
  <conditionalFormatting sqref="K1:K1048576 L2:M2">
    <cfRule type="containsText" dxfId="0" priority="1" operator="containsText" text="Да">
      <formula>NOT(ISERROR(SEARCH("Да",K1)))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E13" sqref="E13"/>
    </sheetView>
  </sheetViews>
  <sheetFormatPr defaultRowHeight="15" x14ac:dyDescent="0.25"/>
  <sheetData>
    <row r="2" spans="1:2" x14ac:dyDescent="0.25">
      <c r="A2" t="s">
        <v>578</v>
      </c>
      <c r="B2" t="s">
        <v>606</v>
      </c>
    </row>
    <row r="3" spans="1:2" x14ac:dyDescent="0.25">
      <c r="A3" t="s">
        <v>577</v>
      </c>
      <c r="B3" t="s">
        <v>606</v>
      </c>
    </row>
    <row r="4" spans="1:2" x14ac:dyDescent="0.25">
      <c r="A4" t="s">
        <v>576</v>
      </c>
      <c r="B4" t="s">
        <v>606</v>
      </c>
    </row>
    <row r="5" spans="1:2" x14ac:dyDescent="0.25">
      <c r="A5" t="s">
        <v>575</v>
      </c>
      <c r="B5" t="s">
        <v>606</v>
      </c>
    </row>
    <row r="6" spans="1:2" x14ac:dyDescent="0.25">
      <c r="A6" t="s">
        <v>574</v>
      </c>
      <c r="B6" t="s">
        <v>607</v>
      </c>
    </row>
    <row r="7" spans="1:2" x14ac:dyDescent="0.25">
      <c r="A7" t="s">
        <v>573</v>
      </c>
      <c r="B7" t="s">
        <v>607</v>
      </c>
    </row>
    <row r="8" spans="1:2" x14ac:dyDescent="0.25">
      <c r="A8" t="s">
        <v>572</v>
      </c>
      <c r="B8" t="s">
        <v>607</v>
      </c>
    </row>
    <row r="9" spans="1:2" x14ac:dyDescent="0.25">
      <c r="A9" t="s">
        <v>571</v>
      </c>
      <c r="B9" t="s">
        <v>608</v>
      </c>
    </row>
    <row r="10" spans="1:2" x14ac:dyDescent="0.25">
      <c r="A10" t="s">
        <v>471</v>
      </c>
      <c r="B10" t="s">
        <v>608</v>
      </c>
    </row>
  </sheetData>
  <autoFilter ref="A1:B1">
    <sortState ref="A2:B10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Вставить отчет </vt:lpstr>
      <vt:lpstr>Памятка</vt:lpstr>
      <vt:lpstr>Эрганомика отбора</vt:lpstr>
      <vt:lpstr>Нагрузка</vt:lpstr>
      <vt:lpstr>ABC</vt:lpstr>
      <vt:lpstr>Зона</vt:lpstr>
      <vt:lpstr>ABC!Извлечь</vt:lpstr>
      <vt:lpstr>'Вставить отчет '!Извлечь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2018-01-12T15:33:55Z</dcterms:modified>
</cp:coreProperties>
</file>