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tracey/Documents/coding/"/>
    </mc:Choice>
  </mc:AlternateContent>
  <xr:revisionPtr revIDLastSave="0" documentId="13_ncr:1_{563A981D-B9FB-224A-B920-DB96EF11D3D7}" xr6:coauthVersionLast="47" xr6:coauthVersionMax="47" xr10:uidLastSave="{00000000-0000-0000-0000-000000000000}"/>
  <bookViews>
    <workbookView xWindow="20" yWindow="500" windowWidth="38400" windowHeight="19540" xr2:uid="{00000000-000D-0000-FFFF-FFFF00000000}"/>
  </bookViews>
  <sheets>
    <sheet name="General Definitions" sheetId="2" r:id="rId1"/>
    <sheet name="Manager Variables" sheetId="1" r:id="rId2"/>
    <sheet name="Multiple Managers" sheetId="10" r:id="rId3"/>
    <sheet name="FileOnly Conditions" sheetId="5" r:id="rId4"/>
    <sheet name="Client Names" sheetId="3" r:id="rId5"/>
    <sheet name="Fund Names" sheetId="9" r:id="rId6"/>
  </sheets>
  <definedNames>
    <definedName name="AltsPath">'General Definitions'!$D$4</definedName>
    <definedName name="ClientTable">'Client Names'!$A$8:$K$83</definedName>
    <definedName name="FileOnlyTable">'FileOnly Conditions'!$A$8:$L$21</definedName>
    <definedName name="FundTable">'Fund Names'!$A$8:$F$16</definedName>
    <definedName name="GenDefColumn">'General Definitions'!$D$4:$D$18</definedName>
    <definedName name="iClientMgrs">'General Definitions'!$D$12</definedName>
    <definedName name="iClientRows">'General Definitions'!$D$11</definedName>
    <definedName name="iFileMgrs">'General Definitions'!$D$9</definedName>
    <definedName name="iFileRows">'General Definitions'!$D$8</definedName>
    <definedName name="iFundRows">'General Definitions'!$D$14</definedName>
    <definedName name="iIndexRows">'General Definitions'!$D$6</definedName>
    <definedName name="iMultMgrs">'General Definitions'!$D$17</definedName>
    <definedName name="iMultRows">'General Definitions'!$D$16</definedName>
    <definedName name="IndexTable">'Manager Variables'!$A$5:$K$39</definedName>
    <definedName name="MultMgrsTable">'Multiple Managers'!$A$8:$H$13</definedName>
    <definedName name="sClientIndexes">'General Definitions'!$D$13</definedName>
    <definedName name="sFileIndexes">'General Definitions'!$D$10</definedName>
    <definedName name="sFundIndexes">'General Definitions'!$D$15</definedName>
    <definedName name="SharedFolder">'General Definitions'!$D$5</definedName>
    <definedName name="sManagerVariables">'General Definitions'!$D$7</definedName>
    <definedName name="TempArea">'Manager Variables'!$A$42</definedName>
    <definedName name="TempArea1">'Client Names'!$A$86</definedName>
    <definedName name="TempArea2">'FileOnly Conditions'!$A$24</definedName>
    <definedName name="TempArea3">'Fund Names'!$A$19</definedName>
    <definedName name="TempArea4">'Multiple Managers'!$A$15</definedName>
  </definedName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4" i="9" l="1"/>
  <c r="C13" i="9"/>
  <c r="C12" i="9"/>
  <c r="C11" i="9"/>
  <c r="C10" i="9"/>
  <c r="C9" i="9"/>
  <c r="C8" i="9"/>
  <c r="E13" i="9"/>
  <c r="E12" i="9"/>
  <c r="E11" i="9"/>
  <c r="E10" i="9"/>
  <c r="E9" i="9"/>
  <c r="E8" i="9"/>
  <c r="B4" i="9"/>
  <c r="D15" i="2"/>
  <c r="A9" i="10"/>
  <c r="A9" i="9"/>
  <c r="B4" i="5" l="1"/>
  <c r="A10" i="10"/>
  <c r="A10" i="9"/>
  <c r="D13" i="2"/>
  <c r="A9" i="5"/>
  <c r="D10" i="2"/>
  <c r="D7" i="2"/>
  <c r="B4" i="3" l="1"/>
  <c r="A10" i="5"/>
  <c r="A11" i="10"/>
  <c r="A9" i="3"/>
  <c r="A6" i="1"/>
  <c r="A11" i="9"/>
  <c r="A5" i="2"/>
  <c r="A12" i="10"/>
  <c r="A10" i="3"/>
  <c r="A11" i="5"/>
  <c r="A12" i="9"/>
  <c r="A6" i="2"/>
  <c r="A7" i="1"/>
  <c r="F4" i="5" l="1"/>
  <c r="D16" i="2"/>
  <c r="D4" i="5"/>
  <c r="E4" i="3"/>
  <c r="A7" i="2"/>
  <c r="A13" i="9"/>
  <c r="A11" i="3"/>
  <c r="A8" i="1"/>
  <c r="A12" i="5"/>
  <c r="H4" i="5" l="1"/>
  <c r="D4" i="9"/>
  <c r="H4" i="3"/>
  <c r="A9" i="1"/>
  <c r="A8" i="2"/>
  <c r="A12" i="3"/>
  <c r="A14" i="9"/>
  <c r="A13" i="5"/>
  <c r="D12" i="10" l="1"/>
  <c r="A14" i="5"/>
  <c r="A13" i="3"/>
  <c r="A9" i="2"/>
  <c r="A10" i="1"/>
  <c r="A11" i="1"/>
  <c r="A14" i="3"/>
  <c r="A15" i="5"/>
  <c r="A10" i="2"/>
  <c r="J4" i="5" l="1"/>
  <c r="D9" i="10"/>
  <c r="D12" i="2"/>
  <c r="A11" i="2"/>
  <c r="A15" i="9"/>
  <c r="A16" i="5"/>
  <c r="A12" i="1"/>
  <c r="A15" i="3"/>
  <c r="D14" i="2" l="1"/>
  <c r="D10" i="10"/>
  <c r="A13" i="1"/>
  <c r="A12" i="2"/>
  <c r="A17" i="5"/>
  <c r="A16" i="3"/>
  <c r="D11" i="10" l="1"/>
  <c r="D17" i="2"/>
  <c r="A18" i="5"/>
  <c r="A14" i="1"/>
  <c r="A15" i="1"/>
  <c r="A19" i="5"/>
  <c r="A20" i="5" s="1"/>
  <c r="A16" i="1"/>
  <c r="A13" i="2"/>
  <c r="A14" i="2" s="1"/>
  <c r="A17" i="3"/>
  <c r="A18" i="3" s="1"/>
  <c r="A19" i="3" s="1"/>
  <c r="D8" i="2" l="1"/>
  <c r="A15" i="2"/>
  <c r="A16" i="2" s="1"/>
  <c r="A17" i="2" s="1"/>
  <c r="A17" i="1"/>
  <c r="A20" i="3"/>
  <c r="A18" i="1"/>
  <c r="A21" i="3"/>
  <c r="G12" i="10" l="1"/>
  <c r="A19" i="1"/>
  <c r="A22" i="3"/>
  <c r="A20" i="1"/>
  <c r="A21" i="1"/>
  <c r="G11" i="10" l="1"/>
  <c r="G10" i="10"/>
  <c r="G9" i="10"/>
  <c r="D9" i="2"/>
  <c r="A22" i="1"/>
  <c r="A23" i="3"/>
  <c r="A24" i="3"/>
  <c r="A25" i="3"/>
  <c r="A26" i="3"/>
  <c r="A27" i="3" s="1"/>
  <c r="A28" i="3" s="1"/>
  <c r="A29" i="3" s="1"/>
  <c r="A30" i="3"/>
  <c r="A23" i="1"/>
  <c r="A31" i="3"/>
  <c r="A32" i="3" s="1"/>
  <c r="A33" i="3" s="1"/>
  <c r="A34" i="3" s="1"/>
  <c r="A35" i="3" s="1"/>
  <c r="A36" i="3"/>
  <c r="A24" i="1"/>
  <c r="A37" i="3"/>
  <c r="A38" i="3"/>
  <c r="A25" i="1"/>
  <c r="A39" i="3"/>
  <c r="A40" i="3"/>
  <c r="A26" i="1"/>
  <c r="A27" i="1"/>
  <c r="A41" i="3"/>
  <c r="A42" i="3"/>
  <c r="A28" i="1"/>
  <c r="A29" i="1"/>
  <c r="A30" i="1" s="1"/>
  <c r="A31" i="1" s="1"/>
  <c r="A32" i="1" s="1"/>
  <c r="A33" i="1" s="1"/>
  <c r="A34" i="1" s="1"/>
  <c r="A43" i="3"/>
  <c r="A44" i="3"/>
  <c r="A35" i="1"/>
  <c r="A36" i="1" s="1"/>
  <c r="A37" i="1"/>
  <c r="A45" i="3"/>
  <c r="A46" i="3"/>
  <c r="A38" i="1"/>
  <c r="D6" i="2" l="1"/>
  <c r="A47" i="3"/>
  <c r="A48" i="3"/>
  <c r="A49" i="3"/>
  <c r="A50" i="3" s="1"/>
  <c r="A51" i="3"/>
  <c r="A52" i="3"/>
  <c r="A53" i="3"/>
  <c r="A54" i="3"/>
  <c r="A55" i="3"/>
  <c r="A56" i="3" s="1"/>
  <c r="A57" i="3" s="1"/>
  <c r="A58" i="3" s="1"/>
  <c r="A59" i="3" s="1"/>
  <c r="A60" i="3" s="1"/>
  <c r="A61" i="3"/>
  <c r="A62" i="3" s="1"/>
  <c r="A63" i="3" s="1"/>
  <c r="A64" i="3" s="1"/>
  <c r="A65" i="3"/>
  <c r="A66" i="3" s="1"/>
  <c r="A67" i="3" s="1"/>
  <c r="A68" i="3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/>
  <c r="A82" i="3"/>
  <c r="D11" i="2" l="1"/>
</calcChain>
</file>

<file path=xl/sharedStrings.xml><?xml version="1.0" encoding="utf-8"?>
<sst xmlns="http://schemas.openxmlformats.org/spreadsheetml/2006/main" count="1559" uniqueCount="441">
  <si>
    <t>Index</t>
  </si>
  <si>
    <t>END</t>
  </si>
  <si>
    <t>i</t>
  </si>
  <si>
    <t>Variable Description</t>
  </si>
  <si>
    <t>Manager Name</t>
  </si>
  <si>
    <t>Email Address 1</t>
  </si>
  <si>
    <t>Email Address 2</t>
  </si>
  <si>
    <t>Email Address 3</t>
  </si>
  <si>
    <t>FileOnly</t>
  </si>
  <si>
    <t>Range "IndexTable"</t>
  </si>
  <si>
    <t>Action</t>
  </si>
  <si>
    <t>Function</t>
  </si>
  <si>
    <t>N/A</t>
  </si>
  <si>
    <t>MgrRADFolder(i)</t>
  </si>
  <si>
    <t>MgrAction(i)</t>
  </si>
  <si>
    <t>MgrEmail(i,1)</t>
  </si>
  <si>
    <t>MgrEmail(i,3)</t>
  </si>
  <si>
    <t>MgrEmail(i,2)</t>
  </si>
  <si>
    <t>susan@aim13.com</t>
  </si>
  <si>
    <t>Path to "Alts" Folder, where statements get saved</t>
  </si>
  <si>
    <t>Value</t>
  </si>
  <si>
    <t>AltsPath</t>
  </si>
  <si>
    <t>SharedFolder</t>
  </si>
  <si>
    <t>n</t>
  </si>
  <si>
    <t>i:</t>
  </si>
  <si>
    <t>Manager Index</t>
  </si>
  <si>
    <t>Range "ClientTable"</t>
  </si>
  <si>
    <t>General Definitions</t>
  </si>
  <si>
    <t>Manager Index Table</t>
  </si>
  <si>
    <t>Alts Client Folder Name</t>
  </si>
  <si>
    <t>Client Name per Manager</t>
  </si>
  <si>
    <t>Text to Search For</t>
  </si>
  <si>
    <t>Where to Search</t>
  </si>
  <si>
    <t>Range "FileOnlyTable"</t>
  </si>
  <si>
    <t>FileOnly Conditions Table</t>
  </si>
  <si>
    <t>FileConditions(i,n,1)</t>
  </si>
  <si>
    <t>FileConditions(i,n,2)</t>
  </si>
  <si>
    <t>iIndexRows</t>
  </si>
  <si>
    <t>Number of rows in IndexTable</t>
  </si>
  <si>
    <t>Number of rows in ClientTable</t>
  </si>
  <si>
    <t>iClientRows</t>
  </si>
  <si>
    <t>Number of rows in FileOnlyTable</t>
  </si>
  <si>
    <t>iFileRows</t>
  </si>
  <si>
    <t>Number of Managers in ClientTable</t>
  </si>
  <si>
    <t>Number of Managers in FileOnlyTable</t>
  </si>
  <si>
    <t>iClientMgrs</t>
  </si>
  <si>
    <t>iFileMgrs</t>
  </si>
  <si>
    <t>sFileIndexes</t>
  </si>
  <si>
    <t>monthly performance estimates</t>
  </si>
  <si>
    <t>Subject</t>
  </si>
  <si>
    <t>annualized returns</t>
  </si>
  <si>
    <t>Annualized Returns</t>
  </si>
  <si>
    <t>Monthly Tear Sheets</t>
  </si>
  <si>
    <t>sClientIndexes</t>
  </si>
  <si>
    <t>Range on Manager Variables tab of Index numbers</t>
  </si>
  <si>
    <t>Range on Client Names tab of Index numbers</t>
  </si>
  <si>
    <t>Range on FileOnly Conditions tab of Index numbers</t>
  </si>
  <si>
    <t>sManagerVariables</t>
  </si>
  <si>
    <t>MgrName(i)</t>
  </si>
  <si>
    <t>MgrSubAction(i)</t>
  </si>
  <si>
    <t>Quarter Letter</t>
  </si>
  <si>
    <t>Audited Financial</t>
  </si>
  <si>
    <t>Tax Information</t>
  </si>
  <si>
    <t>:</t>
  </si>
  <si>
    <t>-</t>
  </si>
  <si>
    <t>sDividerSub(i)</t>
  </si>
  <si>
    <t>State Street</t>
  </si>
  <si>
    <t>Client Name Table: Manager Emails-to-Alts Folder</t>
  </si>
  <si>
    <t>Fund Name Table: Manager Emails-to-Alts Folder Path</t>
  </si>
  <si>
    <t>Fund Name per Manager Emails</t>
  </si>
  <si>
    <t>Alts Folder Name</t>
  </si>
  <si>
    <t>Range "FundTable"</t>
  </si>
  <si>
    <t>Number of rows in Fund Table</t>
  </si>
  <si>
    <t>iFundRows</t>
  </si>
  <si>
    <t>FundConversion(i,n,1)</t>
  </si>
  <si>
    <t>FundConversion(i,n,2)</t>
  </si>
  <si>
    <t>sFundIndexes</t>
  </si>
  <si>
    <t>Range on Fund Names tab of Index numbers</t>
  </si>
  <si>
    <t>Subject Divider 
(i.e. Fund "-" Client)</t>
  </si>
  <si>
    <t>ClientConversion(i,n,1)</t>
  </si>
  <si>
    <t>ClientConversion(i,n,2)</t>
  </si>
  <si>
    <t>ClientConversion(i,n,3)</t>
  </si>
  <si>
    <t>Name of Manager Folder in Alts Folder</t>
  </si>
  <si>
    <t>MgrAltsFolder(i)</t>
  </si>
  <si>
    <t>Specified Attachment Name</t>
  </si>
  <si>
    <t>No Action Required</t>
  </si>
  <si>
    <t>Estimated Net Performance</t>
  </si>
  <si>
    <t>Risk Report</t>
  </si>
  <si>
    <t>BMS ITR</t>
  </si>
  <si>
    <t>Attachment</t>
  </si>
  <si>
    <t>Options for "Where to Search"</t>
  </si>
  <si>
    <t>Body</t>
  </si>
  <si>
    <t>Estimate Available</t>
  </si>
  <si>
    <t>monthly performance estimate</t>
  </si>
  <si>
    <t>Quarterly Investor Transparency</t>
  </si>
  <si>
    <t>Monthly Commentary</t>
  </si>
  <si>
    <t>IFS ITR</t>
  </si>
  <si>
    <t>FileSubfolder</t>
  </si>
  <si>
    <t>An attachment needs to be saved. The ActionFunction will determine the path to which it should be saved.</t>
  </si>
  <si>
    <t>NAV Consulting</t>
  </si>
  <si>
    <t>Options for "Action" - MgrAction(i)</t>
  </si>
  <si>
    <t>Extraction Procedure</t>
  </si>
  <si>
    <t>Options for "Extraction Procedure" - MgrSubAction(i)</t>
  </si>
  <si>
    <t>MS Fund Services</t>
  </si>
  <si>
    <t>Range "MultMgrs" Table</t>
  </si>
  <si>
    <t>Email Address</t>
  </si>
  <si>
    <t>Text in Email Subject</t>
  </si>
  <si>
    <t>MultMgrs(1,n,1)</t>
  </si>
  <si>
    <t>MultMgrs(1,n,3)</t>
  </si>
  <si>
    <t>MultMgrs(1,n,2)</t>
  </si>
  <si>
    <t>Information from Morgan Stanley</t>
  </si>
  <si>
    <t>iMultMgrs</t>
  </si>
  <si>
    <t>Number of rows in Multiple Managers Table</t>
  </si>
  <si>
    <t>iMultRows</t>
  </si>
  <si>
    <t>#</t>
  </si>
  <si>
    <t>Number of Managers in MultMgrsTable</t>
  </si>
  <si>
    <t>Intralinks</t>
  </si>
  <si>
    <t>MultMgrs(2,n,1)</t>
  </si>
  <si>
    <t>MultMgrs(2,n,2)</t>
  </si>
  <si>
    <t>MultMgrs(2,n,3)</t>
  </si>
  <si>
    <t>The email will automatically be filed, subject to any FileOnly Conditions created for the Manager, unless the email is labeled urgent.</t>
  </si>
  <si>
    <t>The email only needs to be filed, but first the subfolder of TeamRAD needs to be determined (i.e. RCP &gt; RCP V).</t>
  </si>
  <si>
    <t>Attachment, titled with the following format: [Fund Name]_[Date]_[Client Name], is used to determine the Folder Path to which the attachment should be saved.</t>
  </si>
  <si>
    <t>Q1 Statement</t>
  </si>
  <si>
    <t>Q2 Statement</t>
  </si>
  <si>
    <t>Q3 Statement</t>
  </si>
  <si>
    <t>Q4 Statement</t>
  </si>
  <si>
    <t>AIM</t>
  </si>
  <si>
    <t>Manager A</t>
  </si>
  <si>
    <t>Manager B</t>
  </si>
  <si>
    <t>Manager C</t>
  </si>
  <si>
    <t>A</t>
  </si>
  <si>
    <t>B</t>
  </si>
  <si>
    <t>D</t>
  </si>
  <si>
    <t>C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</si>
  <si>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</si>
  <si>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</si>
  <si>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</si>
  <si>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</si>
  <si>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</si>
  <si>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</si>
  <si>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</si>
  <si>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</si>
  <si>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</si>
  <si>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</si>
  <si>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</si>
  <si>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</si>
  <si>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</si>
  <si>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</si>
  <si>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</si>
  <si>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</si>
  <si>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</si>
  <si>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</si>
  <si>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</si>
  <si>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</si>
  <si>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</si>
  <si>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</si>
  <si>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</si>
  <si>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</si>
  <si>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</si>
  <si>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</si>
  <si>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</si>
  <si>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</si>
  <si>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</si>
  <si>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</si>
  <si>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Manager D</t>
  </si>
  <si>
    <t>Manager E</t>
  </si>
  <si>
    <t>Manager F</t>
  </si>
  <si>
    <t>Manager G</t>
  </si>
  <si>
    <t>Manager H</t>
  </si>
  <si>
    <t>Manager I</t>
  </si>
  <si>
    <t>Manager J</t>
  </si>
  <si>
    <t>Manager K</t>
  </si>
  <si>
    <t>Manager L</t>
  </si>
  <si>
    <t>Manager M</t>
  </si>
  <si>
    <t>Manager N</t>
  </si>
  <si>
    <t>Manager O</t>
  </si>
  <si>
    <t>Manager P</t>
  </si>
  <si>
    <t>Manager Q</t>
  </si>
  <si>
    <t>Manager R</t>
  </si>
  <si>
    <t>Manager S</t>
  </si>
  <si>
    <t>Manager T</t>
  </si>
  <si>
    <t>Manager U</t>
  </si>
  <si>
    <t>Manager V</t>
  </si>
  <si>
    <t>Manager W</t>
  </si>
  <si>
    <t>Manager X</t>
  </si>
  <si>
    <t>Manager Y</t>
  </si>
  <si>
    <t>Manager Z</t>
  </si>
  <si>
    <t>Manager AA</t>
  </si>
  <si>
    <t>Manager AB</t>
  </si>
  <si>
    <t>Manager AC</t>
  </si>
  <si>
    <t>Manager AD</t>
  </si>
  <si>
    <t>Manager AE</t>
  </si>
  <si>
    <t>Manager AF</t>
  </si>
  <si>
    <t>Manager AG</t>
  </si>
  <si>
    <t>Manager AH</t>
  </si>
  <si>
    <t>Folder Name</t>
  </si>
  <si>
    <t>managerA@email.com</t>
  </si>
  <si>
    <t>managerB@email.com</t>
  </si>
  <si>
    <t>managerC@email.com</t>
  </si>
  <si>
    <t>managerD@email.com</t>
  </si>
  <si>
    <t>managerE@email.com</t>
  </si>
  <si>
    <t>managerF@email.com</t>
  </si>
  <si>
    <t>managerJ@email.com</t>
  </si>
  <si>
    <t>managerK@email.com</t>
  </si>
  <si>
    <t>managerL@email.com</t>
  </si>
  <si>
    <t>managerM@email.com</t>
  </si>
  <si>
    <t>managerN@email.com</t>
  </si>
  <si>
    <t>managerR@email.com</t>
  </si>
  <si>
    <t>managerS@email.com</t>
  </si>
  <si>
    <t>managerT@email.com</t>
  </si>
  <si>
    <t>managerU@email.com</t>
  </si>
  <si>
    <t>managerV@email.com</t>
  </si>
  <si>
    <t>managerW@email.com</t>
  </si>
  <si>
    <t>managerX@email.com</t>
  </si>
  <si>
    <t>managerY@email.com</t>
  </si>
  <si>
    <t>managerZ@email.com</t>
  </si>
  <si>
    <t>managerAA@email.com</t>
  </si>
  <si>
    <t>managerAB@email.com</t>
  </si>
  <si>
    <t>managerAC@email.com</t>
  </si>
  <si>
    <t>managerAD@email.com</t>
  </si>
  <si>
    <t>managerAE@email.com</t>
  </si>
  <si>
    <t>managerAF@email.com</t>
  </si>
  <si>
    <t>managerAG@email.com</t>
  </si>
  <si>
    <t>managerAH@email.com</t>
  </si>
  <si>
    <t>no-reply-managerA@email.com</t>
  </si>
  <si>
    <t>Area for temporary usage by Macro</t>
  </si>
  <si>
    <t>U:\Clients\Alternatives</t>
  </si>
  <si>
    <t>Macro Variable Name</t>
  </si>
  <si>
    <t>Name below cells with the Macro Variable Name</t>
  </si>
  <si>
    <t>Fund A</t>
  </si>
  <si>
    <t>Fund B</t>
  </si>
  <si>
    <t>Fund C</t>
  </si>
  <si>
    <r>
      <t>Multiple Managers Table:</t>
    </r>
    <r>
      <rPr>
        <b/>
        <sz val="12"/>
        <color theme="1"/>
        <rFont val="System"/>
      </rPr>
      <t xml:space="preserve"> If multiple managers use the same email address, this table identifies the correct one</t>
    </r>
  </si>
  <si>
    <t>no-reply@ms-fund-services.com</t>
  </si>
  <si>
    <t>no-reply@intralinks.com</t>
  </si>
  <si>
    <t>Manager I, LP</t>
  </si>
  <si>
    <t>Manager H, LLC</t>
  </si>
  <si>
    <t>Manager G Fund</t>
  </si>
  <si>
    <t>P, LP</t>
  </si>
  <si>
    <t>Fund A Offshore</t>
  </si>
  <si>
    <t>Fund B Offshore</t>
  </si>
  <si>
    <t>Fund C-2</t>
  </si>
  <si>
    <t>Fund D</t>
  </si>
  <si>
    <t>Manager B Equity Fund</t>
  </si>
  <si>
    <t>Manager B Credit Fund</t>
  </si>
  <si>
    <t>Manager B Distressed Fund</t>
  </si>
  <si>
    <t>Manager B Master Fund</t>
  </si>
  <si>
    <t>Manager B Commodity Fund</t>
  </si>
  <si>
    <t>Variable Name in Macro Code</t>
  </si>
  <si>
    <t>Inv_00000</t>
  </si>
  <si>
    <t>Inv_00001</t>
  </si>
  <si>
    <t>Inv_00002</t>
  </si>
  <si>
    <t>Inv_00003</t>
  </si>
  <si>
    <t>Inv_00004</t>
  </si>
  <si>
    <t>Inv_00005</t>
  </si>
  <si>
    <t>Inv_00006</t>
  </si>
  <si>
    <t>Inv_00007</t>
  </si>
  <si>
    <t>Inv_00008</t>
  </si>
  <si>
    <t>Inv_00009</t>
  </si>
  <si>
    <t>Inv_00010</t>
  </si>
  <si>
    <t>Inv_00011</t>
  </si>
  <si>
    <t>Inv_00012</t>
  </si>
  <si>
    <t>Inv_00013</t>
  </si>
  <si>
    <t>Inv_00014</t>
  </si>
  <si>
    <t>Inv_00015</t>
  </si>
  <si>
    <t>Inv_00016</t>
  </si>
  <si>
    <t>Inv_00017</t>
  </si>
  <si>
    <t>Inv_00018</t>
  </si>
  <si>
    <t>Inv_00019</t>
  </si>
  <si>
    <t>Inv_00020</t>
  </si>
  <si>
    <t>Inv_00021</t>
  </si>
  <si>
    <t>Inv_00022</t>
  </si>
  <si>
    <t>Inv_00023</t>
  </si>
  <si>
    <t>Inv_00024</t>
  </si>
  <si>
    <t>Inv_00025</t>
  </si>
  <si>
    <t>Inv_00026</t>
  </si>
  <si>
    <t>Inv_00027</t>
  </si>
  <si>
    <t>Inv_00028</t>
  </si>
  <si>
    <t>Inv_00029</t>
  </si>
  <si>
    <t>Inv_00030</t>
  </si>
  <si>
    <t>Inv_00031</t>
  </si>
  <si>
    <t>Inv_00032</t>
  </si>
  <si>
    <t>Inv_00033</t>
  </si>
  <si>
    <t>Inv_00034</t>
  </si>
  <si>
    <t>Inv_00035</t>
  </si>
  <si>
    <t>Inv_00036</t>
  </si>
  <si>
    <t>Inv_00037</t>
  </si>
  <si>
    <t>Inv_00038</t>
  </si>
  <si>
    <t>Inv_00039</t>
  </si>
  <si>
    <t>Inv_00040</t>
  </si>
  <si>
    <t>Inv_00041</t>
  </si>
  <si>
    <t>Inv_00042</t>
  </si>
  <si>
    <t>Inv_00043</t>
  </si>
  <si>
    <t>Inv_00044</t>
  </si>
  <si>
    <t>Inv_00045</t>
  </si>
  <si>
    <t>Inv_00046</t>
  </si>
  <si>
    <t>Inv_00047</t>
  </si>
  <si>
    <t>Inv_00048</t>
  </si>
  <si>
    <t>Inv_00049</t>
  </si>
  <si>
    <t>Inv_00050</t>
  </si>
  <si>
    <t>Inv_00051</t>
  </si>
  <si>
    <t>Inv_00052</t>
  </si>
  <si>
    <t>Inv_00053</t>
  </si>
  <si>
    <t>Inv_00054</t>
  </si>
  <si>
    <t>Inv_00055</t>
  </si>
  <si>
    <t>Inv_00056</t>
  </si>
  <si>
    <t>Inv_00057</t>
  </si>
  <si>
    <t>Inv_00058</t>
  </si>
  <si>
    <t>Inv_00059</t>
  </si>
  <si>
    <t>Inv_00060</t>
  </si>
  <si>
    <t>Inv_00061</t>
  </si>
  <si>
    <t>Inv_00062</t>
  </si>
  <si>
    <t>Inv_00063</t>
  </si>
  <si>
    <t>Inv_00064</t>
  </si>
  <si>
    <t>Inv_00065</t>
  </si>
  <si>
    <t>Inv_00066</t>
  </si>
  <si>
    <t>Inv_00067</t>
  </si>
  <si>
    <t>Inv_00068</t>
  </si>
  <si>
    <t>Inv_00069</t>
  </si>
  <si>
    <t>Inv_00070</t>
  </si>
  <si>
    <t>Inv_00071</t>
  </si>
  <si>
    <t>Inv_00072</t>
  </si>
  <si>
    <t>Inv_00073</t>
  </si>
  <si>
    <t>CLNT_12345678</t>
  </si>
  <si>
    <t>CLNT_12345679</t>
  </si>
  <si>
    <t>CLNT_12345680</t>
  </si>
  <si>
    <t>CLNT_12345681</t>
  </si>
  <si>
    <t>CLNT_12345682</t>
  </si>
  <si>
    <t>CLNT_12345683</t>
  </si>
  <si>
    <t>CLNT_12345684</t>
  </si>
  <si>
    <t>CLNT_12345685</t>
  </si>
  <si>
    <t>CLNT_12345686</t>
  </si>
  <si>
    <t>CLNT_12345687</t>
  </si>
  <si>
    <t>CLNT_12345688</t>
  </si>
  <si>
    <t>CLNT_12345689</t>
  </si>
  <si>
    <t>CLNT_12345690</t>
  </si>
  <si>
    <t>CLNT_12345691</t>
  </si>
  <si>
    <t>CLNT_12345692</t>
  </si>
  <si>
    <t>CLNT_12345693</t>
  </si>
  <si>
    <t>Client 1</t>
  </si>
  <si>
    <t>Client 2</t>
  </si>
  <si>
    <t>Client 3</t>
  </si>
  <si>
    <t>Client 4</t>
  </si>
  <si>
    <t>Client 5</t>
  </si>
  <si>
    <t>Client 6</t>
  </si>
  <si>
    <t>Client 7</t>
  </si>
  <si>
    <t>Client 8</t>
  </si>
  <si>
    <t>Client 9</t>
  </si>
  <si>
    <t>Client 10</t>
  </si>
  <si>
    <t>Client 11</t>
  </si>
  <si>
    <t>Client 12</t>
  </si>
  <si>
    <t>Client 13</t>
  </si>
  <si>
    <t>Client 14</t>
  </si>
  <si>
    <t>Client 15</t>
  </si>
  <si>
    <t>Client 16</t>
  </si>
  <si>
    <t>Client 17</t>
  </si>
  <si>
    <t>Client 18</t>
  </si>
  <si>
    <t>Client 19</t>
  </si>
  <si>
    <t>Client 20</t>
  </si>
  <si>
    <t>Client 21</t>
  </si>
  <si>
    <t>Client 22</t>
  </si>
  <si>
    <t>Client 23</t>
  </si>
  <si>
    <t>Client 24</t>
  </si>
  <si>
    <t>Client 25</t>
  </si>
  <si>
    <t>Client 26</t>
  </si>
  <si>
    <t>Client 27</t>
  </si>
  <si>
    <t>Client 28</t>
  </si>
  <si>
    <t>Client 29</t>
  </si>
  <si>
    <t>Client 30</t>
  </si>
  <si>
    <t>Client 31</t>
  </si>
  <si>
    <t>Client 32</t>
  </si>
  <si>
    <t>Client 33</t>
  </si>
  <si>
    <t>Client 34</t>
  </si>
  <si>
    <t>Client 35</t>
  </si>
  <si>
    <t>Client 36</t>
  </si>
  <si>
    <t>Client 37</t>
  </si>
  <si>
    <t>Client 38</t>
  </si>
  <si>
    <t>Client 39</t>
  </si>
  <si>
    <t>Client 40</t>
  </si>
  <si>
    <t>Client 41</t>
  </si>
  <si>
    <t>Client 42</t>
  </si>
  <si>
    <t>Client 43</t>
  </si>
  <si>
    <t>Client 44</t>
  </si>
  <si>
    <t>Client 45</t>
  </si>
  <si>
    <t>Client 46</t>
  </si>
  <si>
    <t>Client 47</t>
  </si>
  <si>
    <t>Client 48</t>
  </si>
  <si>
    <t>Client 49</t>
  </si>
  <si>
    <t>Client 50</t>
  </si>
  <si>
    <t>Client 51</t>
  </si>
  <si>
    <t>Client 52</t>
  </si>
  <si>
    <t>Client 53</t>
  </si>
  <si>
    <t>Client 54</t>
  </si>
  <si>
    <t>Client 55</t>
  </si>
  <si>
    <t>Client 56</t>
  </si>
  <si>
    <t>Client 57</t>
  </si>
  <si>
    <t>Client 58</t>
  </si>
  <si>
    <t>Client 59</t>
  </si>
  <si>
    <t>Client 60</t>
  </si>
  <si>
    <t>Client 61</t>
  </si>
  <si>
    <t>Client 62</t>
  </si>
  <si>
    <t>Client 63</t>
  </si>
  <si>
    <t>Client 64</t>
  </si>
  <si>
    <t>Client 65</t>
  </si>
  <si>
    <t>Client 66</t>
  </si>
  <si>
    <t>Client 67</t>
  </si>
  <si>
    <t>Client 68</t>
  </si>
  <si>
    <t>Client 69</t>
  </si>
  <si>
    <t>Client 70</t>
  </si>
  <si>
    <t>Client 71</t>
  </si>
  <si>
    <t>Client 72</t>
  </si>
  <si>
    <t>Client 73</t>
  </si>
  <si>
    <t>Client 74</t>
  </si>
  <si>
    <t>Bob P.</t>
  </si>
  <si>
    <t>Bill S.</t>
  </si>
  <si>
    <t>Jim K.</t>
  </si>
  <si>
    <t>Robby H.</t>
  </si>
  <si>
    <t>Client 75</t>
  </si>
  <si>
    <t>Client 76</t>
  </si>
  <si>
    <t>Client 77</t>
  </si>
  <si>
    <t>Client 78</t>
  </si>
  <si>
    <t>Client 79</t>
  </si>
  <si>
    <t>Client 80</t>
  </si>
  <si>
    <t>Client 81</t>
  </si>
  <si>
    <t>Client 82</t>
  </si>
  <si>
    <t>Client 83</t>
  </si>
  <si>
    <t>Client 84</t>
  </si>
  <si>
    <t>Client 85</t>
  </si>
  <si>
    <t>Client 86</t>
  </si>
  <si>
    <t>Client 87</t>
  </si>
  <si>
    <t>Client 88</t>
  </si>
  <si>
    <t>Client 89</t>
  </si>
  <si>
    <t>Client 90</t>
  </si>
  <si>
    <t>Client 91</t>
  </si>
  <si>
    <t>Client 92</t>
  </si>
  <si>
    <t>Client 93</t>
  </si>
  <si>
    <t>Client 94</t>
  </si>
  <si>
    <t>Client 95</t>
  </si>
  <si>
    <t xml:space="preserve">Name of shared outlook folder </t>
  </si>
  <si>
    <t>TeamShare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</si>
</sst>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8"/>
      <color theme="1"/>
      <name val="System"/>
      <family val="2"/>
    </font>
    <font>
      <b/>
      <sz val="8"/>
      <color theme="0"/>
      <name val="System"/>
      <family val="2"/>
    </font>
    <font>
      <b/>
      <sz val="16"/>
      <color theme="1"/>
      <name val="System"/>
      <family val="2"/>
    </font>
    <font>
      <sz val="8"/>
      <color theme="0"/>
      <name val="System"/>
      <family val="2"/>
    </font>
    <font>
      <b/>
      <sz val="8"/>
      <color theme="0" tint="-0.34998626667073579"/>
      <name val="System"/>
      <family val="2"/>
    </font>
    <font>
      <sz val="8"/>
      <color theme="0" tint="-0.34998626667073579"/>
      <name val="System"/>
      <family val="2"/>
    </font>
    <font>
      <b/>
      <sz val="8"/>
      <color theme="3"/>
      <name val="System"/>
      <family val="2"/>
    </font>
    <font>
      <b/>
      <sz val="8"/>
      <color theme="1"/>
      <name val="System"/>
      <family val="2"/>
    </font>
    <font>
      <b/>
      <u/>
      <sz val="8"/>
      <color theme="1"/>
      <name val="System"/>
      <family val="2"/>
    </font>
    <font>
      <b/>
      <sz val="8"/>
      <color rgb="FFFF0000"/>
      <name val="System"/>
      <family val="2"/>
    </font>
    <font>
      <sz val="8"/>
      <name val="System"/>
      <family val="2"/>
    </font>
    <font>
      <sz val="8"/>
      <color rgb="FFFF0000"/>
      <name val="System"/>
      <family val="2"/>
    </font>
    <font>
      <b/>
      <sz val="12"/>
      <color theme="1"/>
      <name val="System"/>
    </font>
    <font>
      <sz val="8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3" fillId="0" borderId="0" xfId="0" applyFont="1"/>
    <xf numFmtId="0" fontId="1" fillId="0" borderId="0" xfId="0" applyFont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4" fillId="3" borderId="0" xfId="0" applyFont="1" applyFill="1"/>
    <xf numFmtId="0" fontId="2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0" xfId="0" applyFont="1" applyFill="1"/>
    <xf numFmtId="0" fontId="4" fillId="2" borderId="3" xfId="0" applyFont="1" applyFill="1" applyBorder="1" applyAlignment="1">
      <alignment horizontal="center"/>
    </xf>
    <xf numFmtId="0" fontId="1" fillId="0" borderId="0" xfId="0" applyFont="1" applyAlignment="1">
      <alignment horizontal="left"/>
    </xf>
    <xf numFmtId="0" fontId="4" fillId="2" borderId="4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5" borderId="2" xfId="0" applyFont="1" applyFill="1" applyBorder="1" applyAlignment="1">
      <alignment horizontal="left"/>
    </xf>
    <xf numFmtId="0" fontId="4" fillId="2" borderId="0" xfId="0" applyFont="1" applyFill="1" applyAlignment="1">
      <alignment vertical="center"/>
    </xf>
    <xf numFmtId="0" fontId="1" fillId="5" borderId="0" xfId="0" applyFont="1" applyFill="1" applyAlignment="1">
      <alignment horizontal="left"/>
    </xf>
    <xf numFmtId="0" fontId="5" fillId="4" borderId="1" xfId="0" applyFont="1" applyFill="1" applyBorder="1" applyAlignment="1">
      <alignment horizontal="center"/>
    </xf>
    <xf numFmtId="0" fontId="4" fillId="3" borderId="0" xfId="0" applyFont="1" applyFill="1" applyAlignment="1">
      <alignment vertical="center"/>
    </xf>
    <xf numFmtId="0" fontId="1" fillId="7" borderId="1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left"/>
    </xf>
    <xf numFmtId="0" fontId="1" fillId="7" borderId="1" xfId="0" applyFont="1" applyFill="1" applyBorder="1" applyAlignment="1">
      <alignment horizontal="left"/>
    </xf>
    <xf numFmtId="0" fontId="1" fillId="7" borderId="0" xfId="0" applyFont="1" applyFill="1" applyAlignment="1">
      <alignment horizontal="left"/>
    </xf>
    <xf numFmtId="0" fontId="1" fillId="6" borderId="0" xfId="0" applyFont="1" applyFill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center"/>
    </xf>
    <xf numFmtId="0" fontId="7" fillId="8" borderId="1" xfId="0" applyFont="1" applyFill="1" applyBorder="1" applyAlignment="1">
      <alignment horizontal="left"/>
    </xf>
    <xf numFmtId="0" fontId="7" fillId="4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0" fontId="8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9" fillId="0" borderId="0" xfId="0" applyFont="1" applyAlignment="1">
      <alignment horizontal="left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left"/>
    </xf>
    <xf numFmtId="0" fontId="1" fillId="11" borderId="1" xfId="0" applyFont="1" applyFill="1" applyBorder="1" applyAlignment="1">
      <alignment horizontal="center"/>
    </xf>
    <xf numFmtId="0" fontId="1" fillId="11" borderId="2" xfId="0" applyFont="1" applyFill="1" applyBorder="1" applyAlignment="1">
      <alignment horizontal="left"/>
    </xf>
    <xf numFmtId="0" fontId="1" fillId="11" borderId="0" xfId="0" applyFont="1" applyFill="1" applyAlignment="1">
      <alignment horizontal="left"/>
    </xf>
    <xf numFmtId="0" fontId="4" fillId="12" borderId="0" xfId="0" applyFont="1" applyFill="1" applyAlignment="1">
      <alignment vertical="center"/>
    </xf>
    <xf numFmtId="0" fontId="8" fillId="6" borderId="2" xfId="0" applyFont="1" applyFill="1" applyBorder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0" fontId="5" fillId="4" borderId="1" xfId="0" applyFont="1" applyFill="1" applyBorder="1" applyAlignment="1">
      <alignment horizontal="center"/>
    </xf>
    <xf numFmtId="0" fontId="1" fillId="13" borderId="1" xfId="0" applyFont="1" applyFill="1" applyBorder="1" applyAlignment="1">
      <alignment horizontal="center"/>
    </xf>
    <xf numFmtId="0" fontId="1" fillId="13" borderId="2" xfId="0" applyFont="1" applyFill="1" applyBorder="1" applyAlignment="1">
      <alignment horizontal="left"/>
    </xf>
    <xf numFmtId="0" fontId="1" fillId="13" borderId="0" xfId="0" applyFont="1" applyFill="1" applyAlignment="1">
      <alignment horizontal="left"/>
    </xf>
    <xf numFmtId="0" fontId="2" fillId="2" borderId="8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11" fillId="13" borderId="2" xfId="0" applyFont="1" applyFill="1" applyBorder="1" applyAlignment="1">
      <alignment horizontal="left"/>
    </xf>
    <xf numFmtId="0" fontId="12" fillId="13" borderId="2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/>
    </xf>
    <xf numFmtId="0" fontId="5" fillId="4" borderId="7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2" fillId="12" borderId="5" xfId="0" applyFont="1" applyFill="1" applyBorder="1" applyAlignment="1">
      <alignment horizontal="center" vertical="center" wrapText="1"/>
    </xf>
    <xf numFmtId="0" fontId="2" fillId="12" borderId="6" xfId="0" applyFont="1" applyFill="1" applyBorder="1" applyAlignment="1">
      <alignment horizontal="center" vertical="center" wrapText="1"/>
    </xf>
    <xf numFmtId="0" fontId="2" fillId="12" borderId="7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investorrelations@waudcapital.com" TargetMode="External"/><Relationship Id="rId1" Type="http://schemas.openxmlformats.org/officeDocument/2006/relationships/hyperlink" Target="mailto:investorrelations@waudcapital.co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tabColor theme="3"/>
  </sheetPr>
  <dimension ref="A1:Q27"/>
  <sheetViews>
    <sheetView showGridLines="0" tabSelected="1" zoomScale="125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C9" sqref="C9"/>
    </sheetView>
  </sheetViews>
  <sheetFormatPr baseColWidth="10" defaultColWidth="8.83203125" defaultRowHeight="11"/>
  <cols>
    <col min="1" max="1" width="6.83203125" style="1" customWidth="1"/>
    <col min="2" max="2" width="34" style="1" customWidth="1"/>
    <col min="3" max="3" width="15.6640625" style="1" customWidth="1"/>
    <col min="4" max="4" width="78.83203125" style="1" customWidth="1"/>
    <col min="5" max="5" width="6.6640625" style="1" customWidth="1"/>
    <col min="6" max="6" width="1.83203125" style="1" customWidth="1"/>
    <col min="7" max="11" width="17.33203125" style="1" customWidth="1"/>
    <col min="12" max="12" width="5.5" style="1" customWidth="1"/>
    <col min="13" max="13" width="2.33203125" style="1" customWidth="1"/>
    <col min="14" max="14" width="23.6640625" style="1" customWidth="1"/>
    <col min="15" max="16384" width="8.83203125" style="1"/>
  </cols>
  <sheetData>
    <row r="1" spans="1:17" ht="21">
      <c r="A1" s="3" t="s">
        <v>27</v>
      </c>
    </row>
    <row r="2" spans="1:17">
      <c r="D2" s="31" t="s">
        <v>229</v>
      </c>
    </row>
    <row r="3" spans="1:17">
      <c r="A3" s="2" t="s">
        <v>0</v>
      </c>
      <c r="B3" s="2" t="s">
        <v>3</v>
      </c>
      <c r="C3" s="2" t="s">
        <v>228</v>
      </c>
      <c r="D3" s="2" t="s">
        <v>20</v>
      </c>
      <c r="E3" s="10" t="s">
        <v>1</v>
      </c>
    </row>
    <row r="4" spans="1:17" ht="14.5" customHeight="1">
      <c r="A4" s="29">
        <v>1</v>
      </c>
      <c r="B4" s="28" t="s">
        <v>19</v>
      </c>
      <c r="C4" s="29" t="s">
        <v>21</v>
      </c>
      <c r="D4" s="30" t="s">
        <v>227</v>
      </c>
      <c r="E4" s="10" t="s">
        <v>1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ht="14.5" customHeight="1">
      <c r="A5" s="29">
        <f t="shared" ref="A5:A16" ca="1" si="0">+OFFSET(INDIRECT("R"&amp;ROW()&amp;"C"&amp;COLUMN(),FALSE),-1,0)+1</f>
        <v>2</v>
      </c>
      <c r="B5" s="28" t="s">
        <v>439</v>
      </c>
      <c r="C5" s="29" t="s">
        <v>22</v>
      </c>
      <c r="D5" s="30" t="s">
        <v>440</v>
      </c>
      <c r="E5" s="10" t="s">
        <v>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ht="14.5" customHeight="1">
      <c r="A6" s="29">
        <f t="shared" ca="1" si="0"/>
        <v>3</v>
      </c>
      <c r="B6" s="28" t="s">
        <v>38</v>
      </c>
      <c r="C6" s="29" t="s">
        <v>37</v>
      </c>
      <c r="D6" s="30">
        <f ca="1">+MAX('Manager Variables'!$A$5:$A$39)</f>
        <v>34</v>
      </c>
      <c r="E6" s="10" t="s">
        <v>1</v>
      </c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14.5" customHeight="1">
      <c r="A7" s="29">
        <f t="shared" ref="A7:A17" ca="1" si="1">+OFFSET(INDIRECT("R"&amp;ROW()&amp;"C"&amp;COLUMN(),FALSE),-1,0)+1</f>
        <v>4</v>
      </c>
      <c r="B7" s="28" t="s">
        <v>54</v>
      </c>
      <c r="C7" s="29" t="s">
        <v>57</v>
      </c>
      <c r="D7" s="30" t="str">
        <f ca="1">+CELL("address",'Manager Variables'!$A$4)&amp;":"&amp;CELL("address",'Manager Variables'!$K$4)</f>
        <v>'[inbox_wizard_data_tables.xlsx]Manager Variables'!$A$4:'[inbox_wizard_data_tables.xlsx]Manager Variables'!$K$4</v>
      </c>
      <c r="E7" s="10" t="s">
        <v>1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ht="14.5" customHeight="1">
      <c r="A8" s="29">
        <f t="shared" ca="1" si="0"/>
        <v>5</v>
      </c>
      <c r="B8" s="28" t="s">
        <v>41</v>
      </c>
      <c r="C8" s="29" t="s">
        <v>42</v>
      </c>
      <c r="D8" s="30">
        <f ca="1">+MAX('FileOnly Conditions'!$A$8:$A$21)</f>
        <v>13</v>
      </c>
      <c r="E8" s="10" t="s">
        <v>1</v>
      </c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ht="14.5" customHeight="1">
      <c r="A9" s="29">
        <f t="shared" ca="1" si="1"/>
        <v>6</v>
      </c>
      <c r="B9" s="28" t="s">
        <v>44</v>
      </c>
      <c r="C9" s="29" t="s">
        <v>46</v>
      </c>
      <c r="D9" s="30">
        <f ca="1">+COUNTA('FileOnly Conditions'!$A$4:$L$4)-2</f>
        <v>5</v>
      </c>
      <c r="E9" s="10" t="s">
        <v>1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ht="14.5" customHeight="1">
      <c r="A10" s="29">
        <f t="shared" ca="1" si="1"/>
        <v>7</v>
      </c>
      <c r="B10" s="28" t="s">
        <v>56</v>
      </c>
      <c r="C10" s="29" t="s">
        <v>47</v>
      </c>
      <c r="D10" s="30" t="str">
        <f ca="1">+CELL("address",'FileOnly Conditions'!$A$4)&amp;":"&amp;CELL("address",'FileOnly Conditions'!$L$4)</f>
        <v>'[inbox_wizard_data_tables.xlsx]FileOnly Conditions'!$A$4:'[inbox_wizard_data_tables.xlsx]FileOnly Conditions'!$L$4</v>
      </c>
      <c r="E10" s="10" t="s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ht="14.5" customHeight="1">
      <c r="A11" s="29">
        <f t="shared" ca="1" si="0"/>
        <v>8</v>
      </c>
      <c r="B11" s="28" t="s">
        <v>39</v>
      </c>
      <c r="C11" s="29" t="s">
        <v>40</v>
      </c>
      <c r="D11" s="30">
        <f ca="1">+MAX('Client Names'!$A$8:$A$83)</f>
        <v>75</v>
      </c>
      <c r="E11" s="10" t="s">
        <v>1</v>
      </c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ht="14.5" customHeight="1">
      <c r="A12" s="29">
        <f t="shared" ca="1" si="0"/>
        <v>9</v>
      </c>
      <c r="B12" s="28" t="s">
        <v>43</v>
      </c>
      <c r="C12" s="29" t="s">
        <v>45</v>
      </c>
      <c r="D12" s="30">
        <f ca="1">+COUNTA('Client Names'!$A$4:$K$4)-2</f>
        <v>3</v>
      </c>
      <c r="E12" s="10" t="s">
        <v>1</v>
      </c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ht="14.5" customHeight="1">
      <c r="A13" s="29">
        <f t="shared" ca="1" si="1"/>
        <v>10</v>
      </c>
      <c r="B13" s="28" t="s">
        <v>55</v>
      </c>
      <c r="C13" s="29" t="s">
        <v>53</v>
      </c>
      <c r="D13" s="30" t="str">
        <f ca="1">+CELL("address",'Client Names'!$A$4)&amp;":"&amp;CELL("address",'Client Names'!$K$4)</f>
        <v>'[inbox_wizard_data_tables.xlsx]Client Names'!$A$4:'[inbox_wizard_data_tables.xlsx]Client Names'!$K$4</v>
      </c>
      <c r="E13" s="10" t="s">
        <v>1</v>
      </c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ht="14.5" customHeight="1">
      <c r="A14" s="29">
        <f t="shared" ca="1" si="0"/>
        <v>11</v>
      </c>
      <c r="B14" s="28" t="s">
        <v>72</v>
      </c>
      <c r="C14" s="29" t="s">
        <v>73</v>
      </c>
      <c r="D14" s="30">
        <f ca="1">+MAX('Fund Names'!$A$8:$A$16)</f>
        <v>8</v>
      </c>
      <c r="E14" s="10" t="s">
        <v>1</v>
      </c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ht="14.5" customHeight="1">
      <c r="A15" s="29">
        <f t="shared" ca="1" si="1"/>
        <v>12</v>
      </c>
      <c r="B15" s="28" t="s">
        <v>77</v>
      </c>
      <c r="C15" s="29" t="s">
        <v>76</v>
      </c>
      <c r="D15" s="30" t="str">
        <f ca="1">+CELL("address",'Fund Names'!$A$4)&amp;":"&amp;CELL("address",'Fund Names'!$F$4)</f>
        <v>'[inbox_wizard_data_tables.xlsx]Fund Names'!$A$4:'[inbox_wizard_data_tables.xlsx]Fund Names'!$F$4</v>
      </c>
      <c r="E15" s="10" t="s">
        <v>1</v>
      </c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ht="14.5" customHeight="1">
      <c r="A16" s="29">
        <f t="shared" ca="1" si="0"/>
        <v>13</v>
      </c>
      <c r="B16" s="28" t="s">
        <v>112</v>
      </c>
      <c r="C16" s="29" t="s">
        <v>113</v>
      </c>
      <c r="D16" s="30">
        <f ca="1">+MAX('Multiple Managers'!$A$8:$A$13)</f>
        <v>5</v>
      </c>
      <c r="E16" s="10" t="s">
        <v>1</v>
      </c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ht="14.5" customHeight="1">
      <c r="A17" s="29">
        <f t="shared" ca="1" si="1"/>
        <v>14</v>
      </c>
      <c r="B17" s="28" t="s">
        <v>115</v>
      </c>
      <c r="C17" s="29" t="s">
        <v>111</v>
      </c>
      <c r="D17" s="30">
        <f>+COUNTA('Multiple Managers'!$A$3:$H$3)-2</f>
        <v>2</v>
      </c>
      <c r="E17" s="10" t="s">
        <v>1</v>
      </c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>
      <c r="A18" s="12" t="s">
        <v>1</v>
      </c>
      <c r="B18" s="12" t="s">
        <v>1</v>
      </c>
      <c r="C18" s="12" t="s">
        <v>1</v>
      </c>
      <c r="D18" s="12" t="s">
        <v>1</v>
      </c>
      <c r="E18" s="10" t="s">
        <v>1</v>
      </c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>
      <c r="B19" s="11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>
      <c r="B20" s="11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>
      <c r="B21" s="11"/>
    </row>
    <row r="22" spans="1:17">
      <c r="B22" s="11"/>
    </row>
    <row r="23" spans="1:17">
      <c r="B23" s="11"/>
    </row>
    <row r="24" spans="1:17">
      <c r="B24" s="11"/>
    </row>
    <row r="25" spans="1:17">
      <c r="B25" s="11"/>
    </row>
    <row r="26" spans="1:17">
      <c r="B26" s="11"/>
    </row>
    <row r="27" spans="1:17">
      <c r="B27" s="1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tabColor theme="5"/>
  </sheetPr>
  <dimension ref="A1:P62"/>
  <sheetViews>
    <sheetView showGridLines="0" zoomScale="134" zoomScaleNormal="10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B42" sqref="B42"/>
    </sheetView>
  </sheetViews>
  <sheetFormatPr baseColWidth="10" defaultColWidth="8.83203125" defaultRowHeight="11"/>
  <cols>
    <col min="1" max="1" width="6.1640625" style="1" customWidth="1"/>
    <col min="2" max="2" width="17.6640625" style="1" customWidth="1"/>
    <col min="3" max="3" width="13.1640625" style="1" customWidth="1"/>
    <col min="4" max="4" width="14.33203125" style="1" customWidth="1"/>
    <col min="5" max="5" width="15.33203125" style="1" customWidth="1"/>
    <col min="6" max="6" width="16.83203125" style="1" customWidth="1"/>
    <col min="7" max="7" width="17.5" style="1" customWidth="1"/>
    <col min="8" max="10" width="17.33203125" style="1" customWidth="1"/>
    <col min="11" max="11" width="5.5" style="1" customWidth="1"/>
    <col min="12" max="12" width="2.33203125" style="1" customWidth="1"/>
    <col min="13" max="13" width="23.6640625" style="1" customWidth="1"/>
    <col min="14" max="16384" width="8.83203125" style="1"/>
  </cols>
  <sheetData>
    <row r="1" spans="1:16" ht="21">
      <c r="A1" s="3" t="s">
        <v>28</v>
      </c>
    </row>
    <row r="3" spans="1:16" ht="24">
      <c r="B3" s="36" t="s">
        <v>4</v>
      </c>
      <c r="C3" s="36" t="s">
        <v>196</v>
      </c>
      <c r="D3" s="36" t="s">
        <v>10</v>
      </c>
      <c r="E3" s="36" t="s">
        <v>82</v>
      </c>
      <c r="F3" s="36" t="s">
        <v>101</v>
      </c>
      <c r="G3" s="36" t="s">
        <v>78</v>
      </c>
      <c r="H3" s="36" t="s">
        <v>5</v>
      </c>
      <c r="I3" s="36" t="s">
        <v>6</v>
      </c>
      <c r="J3" s="36" t="s">
        <v>7</v>
      </c>
      <c r="K3" s="5" t="s">
        <v>1</v>
      </c>
      <c r="M3" s="19" t="s">
        <v>3</v>
      </c>
    </row>
    <row r="4" spans="1:16">
      <c r="A4" s="7" t="s">
        <v>2</v>
      </c>
      <c r="B4" s="7" t="s">
        <v>58</v>
      </c>
      <c r="C4" s="7" t="s">
        <v>13</v>
      </c>
      <c r="D4" s="7" t="s">
        <v>14</v>
      </c>
      <c r="E4" s="7" t="s">
        <v>83</v>
      </c>
      <c r="F4" s="7" t="s">
        <v>59</v>
      </c>
      <c r="G4" s="7" t="s">
        <v>65</v>
      </c>
      <c r="H4" s="7" t="s">
        <v>15</v>
      </c>
      <c r="I4" s="7" t="s">
        <v>17</v>
      </c>
      <c r="J4" s="7" t="s">
        <v>16</v>
      </c>
      <c r="K4" s="5" t="s">
        <v>1</v>
      </c>
      <c r="M4" s="6" t="s">
        <v>249</v>
      </c>
    </row>
    <row r="5" spans="1:16">
      <c r="A5" s="35">
        <v>1</v>
      </c>
      <c r="B5" s="44" t="s">
        <v>128</v>
      </c>
      <c r="C5" s="16" t="s">
        <v>131</v>
      </c>
      <c r="D5" s="16" t="s">
        <v>11</v>
      </c>
      <c r="E5" s="16" t="s">
        <v>131</v>
      </c>
      <c r="F5" s="16" t="s">
        <v>127</v>
      </c>
      <c r="G5" s="16" t="s">
        <v>63</v>
      </c>
      <c r="H5" s="15" t="s">
        <v>197</v>
      </c>
      <c r="I5" s="15" t="s">
        <v>225</v>
      </c>
      <c r="J5" s="15" t="s">
        <v>18</v>
      </c>
      <c r="K5" s="5" t="s">
        <v>1</v>
      </c>
      <c r="L5" s="4"/>
      <c r="M5" s="27" t="s">
        <v>9</v>
      </c>
      <c r="N5" s="4"/>
      <c r="O5" s="4"/>
      <c r="P5" s="4"/>
    </row>
    <row r="6" spans="1:16">
      <c r="A6" s="35">
        <f t="shared" ref="A6:A38" ca="1" si="0">+OFFSET(INDIRECT("R"&amp;ROW()&amp;"C"&amp;COLUMN(),FALSE),-1,0)+1</f>
        <v>2</v>
      </c>
      <c r="B6" s="44" t="s">
        <v>129</v>
      </c>
      <c r="C6" s="14" t="s">
        <v>132</v>
      </c>
      <c r="D6" s="14" t="s">
        <v>11</v>
      </c>
      <c r="E6" s="14" t="s">
        <v>132</v>
      </c>
      <c r="F6" s="16" t="s">
        <v>66</v>
      </c>
      <c r="G6" s="16" t="s">
        <v>12</v>
      </c>
      <c r="H6" s="15" t="s">
        <v>198</v>
      </c>
      <c r="I6" s="15" t="s">
        <v>12</v>
      </c>
      <c r="J6" s="15" t="s">
        <v>12</v>
      </c>
      <c r="K6" s="5" t="s">
        <v>1</v>
      </c>
      <c r="L6" s="4"/>
      <c r="M6" s="4"/>
      <c r="N6" s="4"/>
      <c r="O6" s="4"/>
      <c r="P6" s="4"/>
    </row>
    <row r="7" spans="1:16">
      <c r="A7" s="35">
        <f t="shared" ca="1" si="0"/>
        <v>3</v>
      </c>
      <c r="B7" s="44" t="s">
        <v>130</v>
      </c>
      <c r="C7" s="14" t="s">
        <v>134</v>
      </c>
      <c r="D7" s="14" t="s">
        <v>11</v>
      </c>
      <c r="E7" s="14" t="s">
        <v>134</v>
      </c>
      <c r="F7" s="16" t="s">
        <v>66</v>
      </c>
      <c r="G7" s="16" t="s">
        <v>64</v>
      </c>
      <c r="H7" s="15" t="s">
        <v>199</v>
      </c>
      <c r="I7" s="15" t="s">
        <v>12</v>
      </c>
      <c r="J7" s="15" t="s">
        <v>12</v>
      </c>
      <c r="K7" s="5" t="s">
        <v>1</v>
      </c>
      <c r="L7" s="4"/>
      <c r="M7" s="4"/>
      <c r="N7" s="4"/>
      <c r="O7" s="4"/>
      <c r="P7" s="4"/>
    </row>
    <row r="8" spans="1:16">
      <c r="A8" s="35">
        <f t="shared" ca="1" si="0"/>
        <v>4</v>
      </c>
      <c r="B8" s="44" t="s">
        <v>165</v>
      </c>
      <c r="C8" s="14" t="s">
        <v>133</v>
      </c>
      <c r="D8" s="14" t="s">
        <v>11</v>
      </c>
      <c r="E8" s="14" t="s">
        <v>133</v>
      </c>
      <c r="F8" s="16" t="s">
        <v>66</v>
      </c>
      <c r="G8" s="16" t="s">
        <v>64</v>
      </c>
      <c r="H8" s="15" t="s">
        <v>200</v>
      </c>
      <c r="I8" s="15" t="s">
        <v>12</v>
      </c>
      <c r="J8" s="15" t="s">
        <v>12</v>
      </c>
      <c r="K8" s="5" t="s">
        <v>1</v>
      </c>
      <c r="L8" s="4"/>
      <c r="M8" s="4"/>
      <c r="N8" s="4"/>
      <c r="O8" s="4"/>
      <c r="P8" s="4"/>
    </row>
    <row r="9" spans="1:16">
      <c r="A9" s="45">
        <f t="shared" ca="1" si="0"/>
        <v>5</v>
      </c>
      <c r="B9" s="44" t="s">
        <v>166</v>
      </c>
      <c r="C9" s="14" t="s">
        <v>135</v>
      </c>
      <c r="D9" s="14" t="s">
        <v>11</v>
      </c>
      <c r="E9" s="14" t="s">
        <v>135</v>
      </c>
      <c r="F9" s="16" t="s">
        <v>99</v>
      </c>
      <c r="G9" s="16" t="s">
        <v>64</v>
      </c>
      <c r="H9" s="15" t="s">
        <v>201</v>
      </c>
      <c r="I9" s="15" t="s">
        <v>12</v>
      </c>
      <c r="J9" s="15" t="s">
        <v>12</v>
      </c>
      <c r="K9" s="5" t="s">
        <v>1</v>
      </c>
      <c r="L9" s="4"/>
      <c r="M9" s="4"/>
      <c r="N9" s="4"/>
      <c r="O9" s="4"/>
      <c r="P9" s="4"/>
    </row>
    <row r="10" spans="1:16">
      <c r="A10" s="45">
        <f t="shared" ca="1" si="0"/>
        <v>6</v>
      </c>
      <c r="B10" s="44" t="s">
        <v>167</v>
      </c>
      <c r="C10" s="14" t="s">
        <v>136</v>
      </c>
      <c r="D10" s="14" t="s">
        <v>11</v>
      </c>
      <c r="E10" s="14" t="s">
        <v>136</v>
      </c>
      <c r="F10" s="16" t="s">
        <v>12</v>
      </c>
      <c r="G10" s="16" t="s">
        <v>64</v>
      </c>
      <c r="H10" s="15" t="s">
        <v>202</v>
      </c>
      <c r="I10" s="15" t="s">
        <v>12</v>
      </c>
      <c r="J10" s="15" t="s">
        <v>12</v>
      </c>
      <c r="K10" s="5" t="s">
        <v>1</v>
      </c>
      <c r="L10" s="4"/>
      <c r="M10" s="4"/>
      <c r="N10" s="4"/>
      <c r="O10" s="4"/>
      <c r="P10" s="4"/>
    </row>
    <row r="11" spans="1:16">
      <c r="A11" s="47">
        <f t="shared" ca="1" si="0"/>
        <v>7</v>
      </c>
      <c r="B11" s="44" t="s">
        <v>168</v>
      </c>
      <c r="C11" s="14" t="s">
        <v>137</v>
      </c>
      <c r="D11" s="14" t="s">
        <v>11</v>
      </c>
      <c r="E11" s="14" t="s">
        <v>137</v>
      </c>
      <c r="F11" s="16" t="s">
        <v>103</v>
      </c>
      <c r="G11" s="16" t="s">
        <v>12</v>
      </c>
      <c r="H11" s="15" t="s">
        <v>234</v>
      </c>
      <c r="I11" s="15" t="s">
        <v>12</v>
      </c>
      <c r="J11" s="15" t="s">
        <v>12</v>
      </c>
      <c r="K11" s="5" t="s">
        <v>1</v>
      </c>
      <c r="L11" s="4"/>
      <c r="M11" s="4"/>
      <c r="N11" s="4"/>
      <c r="O11" s="4"/>
      <c r="P11" s="4"/>
    </row>
    <row r="12" spans="1:16">
      <c r="A12" s="47">
        <f t="shared" ca="1" si="0"/>
        <v>8</v>
      </c>
      <c r="B12" s="44" t="s">
        <v>169</v>
      </c>
      <c r="C12" s="14" t="s">
        <v>138</v>
      </c>
      <c r="D12" s="14" t="s">
        <v>11</v>
      </c>
      <c r="E12" s="14" t="s">
        <v>138</v>
      </c>
      <c r="F12" s="16" t="s">
        <v>103</v>
      </c>
      <c r="G12" s="16" t="s">
        <v>12</v>
      </c>
      <c r="H12" s="15" t="s">
        <v>234</v>
      </c>
      <c r="I12" s="15" t="s">
        <v>12</v>
      </c>
      <c r="J12" s="15" t="s">
        <v>12</v>
      </c>
      <c r="K12" s="5" t="s">
        <v>1</v>
      </c>
      <c r="L12" s="4"/>
      <c r="M12" s="4"/>
      <c r="N12" s="4"/>
      <c r="O12" s="4"/>
      <c r="P12" s="4"/>
    </row>
    <row r="13" spans="1:16">
      <c r="A13" s="47">
        <f t="shared" ca="1" si="0"/>
        <v>9</v>
      </c>
      <c r="B13" s="44" t="s">
        <v>170</v>
      </c>
      <c r="C13" s="14" t="s">
        <v>139</v>
      </c>
      <c r="D13" s="14" t="s">
        <v>11</v>
      </c>
      <c r="E13" s="14" t="s">
        <v>139</v>
      </c>
      <c r="F13" s="16" t="s">
        <v>103</v>
      </c>
      <c r="G13" s="16" t="s">
        <v>12</v>
      </c>
      <c r="H13" s="15" t="s">
        <v>234</v>
      </c>
      <c r="I13" s="15" t="s">
        <v>12</v>
      </c>
      <c r="J13" s="15" t="s">
        <v>12</v>
      </c>
      <c r="K13" s="5" t="s">
        <v>1</v>
      </c>
      <c r="L13" s="4"/>
      <c r="M13" s="4"/>
      <c r="N13" s="4"/>
      <c r="O13" s="4"/>
      <c r="P13" s="4"/>
    </row>
    <row r="14" spans="1:16">
      <c r="A14" s="45">
        <f t="shared" ca="1" si="0"/>
        <v>10</v>
      </c>
      <c r="B14" s="44" t="s">
        <v>171</v>
      </c>
      <c r="C14" s="14" t="s">
        <v>140</v>
      </c>
      <c r="D14" s="14" t="s">
        <v>97</v>
      </c>
      <c r="E14" s="14" t="s">
        <v>12</v>
      </c>
      <c r="F14" s="16" t="s">
        <v>12</v>
      </c>
      <c r="G14" s="16" t="s">
        <v>12</v>
      </c>
      <c r="H14" s="15" t="s">
        <v>203</v>
      </c>
      <c r="I14" s="15" t="s">
        <v>12</v>
      </c>
      <c r="J14" s="15" t="s">
        <v>12</v>
      </c>
      <c r="K14" s="5" t="s">
        <v>1</v>
      </c>
      <c r="L14" s="4"/>
      <c r="M14" s="4"/>
      <c r="N14" s="4"/>
      <c r="O14" s="4"/>
      <c r="P14" s="4"/>
    </row>
    <row r="15" spans="1:16">
      <c r="A15" s="35">
        <f t="shared" ca="1" si="0"/>
        <v>11</v>
      </c>
      <c r="B15" s="44" t="s">
        <v>172</v>
      </c>
      <c r="C15" s="14" t="s">
        <v>141</v>
      </c>
      <c r="D15" s="14" t="s">
        <v>8</v>
      </c>
      <c r="E15" s="14" t="s">
        <v>12</v>
      </c>
      <c r="F15" s="16" t="s">
        <v>12</v>
      </c>
      <c r="G15" s="16" t="s">
        <v>12</v>
      </c>
      <c r="H15" s="15" t="s">
        <v>204</v>
      </c>
      <c r="I15" s="15" t="s">
        <v>12</v>
      </c>
      <c r="J15" s="15" t="s">
        <v>12</v>
      </c>
      <c r="K15" s="5" t="s">
        <v>1</v>
      </c>
      <c r="L15" s="4"/>
      <c r="M15" s="4"/>
      <c r="N15" s="4"/>
      <c r="O15" s="4"/>
      <c r="P15" s="4"/>
    </row>
    <row r="16" spans="1:16">
      <c r="A16" s="35">
        <f t="shared" ca="1" si="0"/>
        <v>12</v>
      </c>
      <c r="B16" s="44" t="s">
        <v>173</v>
      </c>
      <c r="C16" s="14" t="s">
        <v>142</v>
      </c>
      <c r="D16" s="14" t="s">
        <v>8</v>
      </c>
      <c r="E16" s="14" t="s">
        <v>12</v>
      </c>
      <c r="F16" s="16" t="s">
        <v>12</v>
      </c>
      <c r="G16" s="16" t="s">
        <v>12</v>
      </c>
      <c r="H16" s="15" t="s">
        <v>205</v>
      </c>
      <c r="I16" s="15" t="s">
        <v>12</v>
      </c>
      <c r="J16" s="15" t="s">
        <v>12</v>
      </c>
      <c r="K16" s="5" t="s">
        <v>1</v>
      </c>
      <c r="L16" s="4"/>
      <c r="M16" s="4"/>
      <c r="N16" s="4"/>
      <c r="O16" s="4"/>
      <c r="P16" s="4"/>
    </row>
    <row r="17" spans="1:16">
      <c r="A17" s="35">
        <f t="shared" ca="1" si="0"/>
        <v>13</v>
      </c>
      <c r="B17" s="44" t="s">
        <v>174</v>
      </c>
      <c r="C17" s="14" t="s">
        <v>143</v>
      </c>
      <c r="D17" s="14" t="s">
        <v>8</v>
      </c>
      <c r="E17" s="14" t="s">
        <v>12</v>
      </c>
      <c r="F17" s="16" t="s">
        <v>12</v>
      </c>
      <c r="G17" s="16" t="s">
        <v>12</v>
      </c>
      <c r="H17" s="15" t="s">
        <v>206</v>
      </c>
      <c r="I17" s="15" t="s">
        <v>12</v>
      </c>
      <c r="J17" s="15" t="s">
        <v>12</v>
      </c>
      <c r="K17" s="5" t="s">
        <v>1</v>
      </c>
      <c r="L17" s="4"/>
      <c r="M17" s="4"/>
      <c r="N17" s="4"/>
      <c r="O17" s="4"/>
      <c r="P17" s="4"/>
    </row>
    <row r="18" spans="1:16">
      <c r="A18" s="45">
        <f t="shared" ca="1" si="0"/>
        <v>14</v>
      </c>
      <c r="B18" s="44" t="s">
        <v>175</v>
      </c>
      <c r="C18" s="14" t="s">
        <v>144</v>
      </c>
      <c r="D18" s="14" t="s">
        <v>8</v>
      </c>
      <c r="E18" s="14" t="s">
        <v>12</v>
      </c>
      <c r="F18" s="16" t="s">
        <v>12</v>
      </c>
      <c r="G18" s="16" t="s">
        <v>12</v>
      </c>
      <c r="H18" s="15" t="s">
        <v>207</v>
      </c>
      <c r="I18" s="15" t="s">
        <v>12</v>
      </c>
      <c r="J18" s="15" t="s">
        <v>12</v>
      </c>
      <c r="K18" s="5" t="s">
        <v>1</v>
      </c>
      <c r="L18" s="4"/>
      <c r="M18" s="4"/>
      <c r="N18" s="4"/>
      <c r="O18" s="4"/>
      <c r="P18" s="4"/>
    </row>
    <row r="19" spans="1:16">
      <c r="A19" s="45">
        <f t="shared" ca="1" si="0"/>
        <v>15</v>
      </c>
      <c r="B19" s="44" t="s">
        <v>176</v>
      </c>
      <c r="C19" s="14" t="s">
        <v>145</v>
      </c>
      <c r="D19" s="14" t="s">
        <v>8</v>
      </c>
      <c r="E19" s="14" t="s">
        <v>12</v>
      </c>
      <c r="F19" s="16" t="s">
        <v>12</v>
      </c>
      <c r="G19" s="16" t="s">
        <v>12</v>
      </c>
      <c r="H19" s="15" t="s">
        <v>235</v>
      </c>
      <c r="I19" s="15" t="s">
        <v>12</v>
      </c>
      <c r="J19" s="15" t="s">
        <v>12</v>
      </c>
      <c r="K19" s="5" t="s">
        <v>1</v>
      </c>
      <c r="L19" s="4"/>
      <c r="M19" s="4"/>
      <c r="N19" s="4"/>
      <c r="O19" s="4"/>
      <c r="P19" s="4"/>
    </row>
    <row r="20" spans="1:16">
      <c r="A20" s="45">
        <f t="shared" ca="1" si="0"/>
        <v>16</v>
      </c>
      <c r="B20" s="44" t="s">
        <v>177</v>
      </c>
      <c r="C20" s="14" t="s">
        <v>146</v>
      </c>
      <c r="D20" s="14" t="s">
        <v>8</v>
      </c>
      <c r="E20" s="14" t="s">
        <v>12</v>
      </c>
      <c r="F20" s="16" t="s">
        <v>12</v>
      </c>
      <c r="G20" s="16" t="s">
        <v>12</v>
      </c>
      <c r="H20" s="15" t="s">
        <v>235</v>
      </c>
      <c r="I20" s="15" t="s">
        <v>12</v>
      </c>
      <c r="J20" s="15" t="s">
        <v>12</v>
      </c>
      <c r="K20" s="5" t="s">
        <v>1</v>
      </c>
      <c r="L20" s="4"/>
      <c r="M20" s="4"/>
      <c r="N20" s="4"/>
      <c r="O20" s="4"/>
      <c r="P20" s="4"/>
    </row>
    <row r="21" spans="1:16">
      <c r="A21" s="45">
        <f t="shared" ca="1" si="0"/>
        <v>17</v>
      </c>
      <c r="B21" s="44" t="s">
        <v>178</v>
      </c>
      <c r="C21" s="14" t="s">
        <v>147</v>
      </c>
      <c r="D21" s="14" t="s">
        <v>8</v>
      </c>
      <c r="E21" s="14" t="s">
        <v>12</v>
      </c>
      <c r="F21" s="16" t="s">
        <v>12</v>
      </c>
      <c r="G21" s="16" t="s">
        <v>12</v>
      </c>
      <c r="H21" s="15" t="s">
        <v>235</v>
      </c>
      <c r="I21" s="15" t="s">
        <v>12</v>
      </c>
      <c r="J21" s="15" t="s">
        <v>12</v>
      </c>
      <c r="K21" s="5" t="s">
        <v>1</v>
      </c>
      <c r="L21" s="4"/>
      <c r="M21" s="4"/>
      <c r="N21" s="4"/>
      <c r="O21" s="4"/>
      <c r="P21" s="4"/>
    </row>
    <row r="22" spans="1:16">
      <c r="A22" s="45">
        <f t="shared" ca="1" si="0"/>
        <v>18</v>
      </c>
      <c r="B22" s="44" t="s">
        <v>179</v>
      </c>
      <c r="C22" s="14" t="s">
        <v>148</v>
      </c>
      <c r="D22" s="14" t="s">
        <v>8</v>
      </c>
      <c r="E22" s="14" t="s">
        <v>12</v>
      </c>
      <c r="F22" s="16" t="s">
        <v>12</v>
      </c>
      <c r="G22" s="16" t="s">
        <v>12</v>
      </c>
      <c r="H22" s="15" t="s">
        <v>208</v>
      </c>
      <c r="I22" s="15" t="s">
        <v>12</v>
      </c>
      <c r="J22" s="15" t="s">
        <v>12</v>
      </c>
      <c r="K22" s="5" t="s">
        <v>1</v>
      </c>
      <c r="L22" s="4"/>
      <c r="M22" s="4"/>
      <c r="N22" s="4"/>
      <c r="O22" s="4"/>
      <c r="P22" s="4"/>
    </row>
    <row r="23" spans="1:16">
      <c r="A23" s="45">
        <f t="shared" ca="1" si="0"/>
        <v>19</v>
      </c>
      <c r="B23" s="44" t="s">
        <v>180</v>
      </c>
      <c r="C23" s="14" t="s">
        <v>149</v>
      </c>
      <c r="D23" s="14" t="s">
        <v>8</v>
      </c>
      <c r="E23" s="14" t="s">
        <v>12</v>
      </c>
      <c r="F23" s="16" t="s">
        <v>12</v>
      </c>
      <c r="G23" s="16" t="s">
        <v>12</v>
      </c>
      <c r="H23" s="15" t="s">
        <v>209</v>
      </c>
      <c r="I23" s="15" t="s">
        <v>12</v>
      </c>
      <c r="J23" s="15" t="s">
        <v>12</v>
      </c>
      <c r="K23" s="5" t="s">
        <v>1</v>
      </c>
      <c r="L23" s="4"/>
      <c r="M23" s="4"/>
      <c r="N23" s="4"/>
      <c r="O23" s="4"/>
      <c r="P23" s="4"/>
    </row>
    <row r="24" spans="1:16">
      <c r="A24" s="45">
        <f t="shared" ca="1" si="0"/>
        <v>20</v>
      </c>
      <c r="B24" s="44" t="s">
        <v>181</v>
      </c>
      <c r="C24" s="14" t="s">
        <v>150</v>
      </c>
      <c r="D24" s="14" t="s">
        <v>8</v>
      </c>
      <c r="E24" s="14" t="s">
        <v>12</v>
      </c>
      <c r="F24" s="16" t="s">
        <v>12</v>
      </c>
      <c r="G24" s="16" t="s">
        <v>12</v>
      </c>
      <c r="H24" s="15" t="s">
        <v>210</v>
      </c>
      <c r="I24" s="15" t="s">
        <v>12</v>
      </c>
      <c r="J24" s="15" t="s">
        <v>12</v>
      </c>
      <c r="K24" s="5" t="s">
        <v>1</v>
      </c>
      <c r="L24" s="4"/>
      <c r="M24" s="4"/>
      <c r="N24" s="4"/>
      <c r="O24" s="4"/>
      <c r="P24" s="4"/>
    </row>
    <row r="25" spans="1:16">
      <c r="A25" s="45">
        <f t="shared" ca="1" si="0"/>
        <v>21</v>
      </c>
      <c r="B25" s="44" t="s">
        <v>182</v>
      </c>
      <c r="C25" s="14" t="s">
        <v>151</v>
      </c>
      <c r="D25" s="14" t="s">
        <v>8</v>
      </c>
      <c r="E25" s="14" t="s">
        <v>12</v>
      </c>
      <c r="F25" s="16" t="s">
        <v>12</v>
      </c>
      <c r="G25" s="16" t="s">
        <v>12</v>
      </c>
      <c r="H25" s="15" t="s">
        <v>211</v>
      </c>
      <c r="I25" s="15" t="s">
        <v>12</v>
      </c>
      <c r="J25" s="15" t="s">
        <v>12</v>
      </c>
      <c r="K25" s="5" t="s">
        <v>1</v>
      </c>
      <c r="L25" s="4"/>
      <c r="M25" s="4"/>
      <c r="N25" s="4"/>
      <c r="O25" s="4"/>
      <c r="P25" s="4"/>
    </row>
    <row r="26" spans="1:16">
      <c r="A26" s="45">
        <f t="shared" ca="1" si="0"/>
        <v>22</v>
      </c>
      <c r="B26" s="44" t="s">
        <v>183</v>
      </c>
      <c r="C26" s="14" t="s">
        <v>152</v>
      </c>
      <c r="D26" s="14" t="s">
        <v>8</v>
      </c>
      <c r="E26" s="14" t="s">
        <v>12</v>
      </c>
      <c r="F26" s="16" t="s">
        <v>12</v>
      </c>
      <c r="G26" s="16" t="s">
        <v>12</v>
      </c>
      <c r="H26" s="15" t="s">
        <v>212</v>
      </c>
      <c r="I26" s="15" t="s">
        <v>12</v>
      </c>
      <c r="J26" s="15" t="s">
        <v>12</v>
      </c>
      <c r="K26" s="5" t="s">
        <v>1</v>
      </c>
      <c r="L26" s="4"/>
      <c r="M26" s="4"/>
      <c r="N26" s="4"/>
      <c r="O26" s="4"/>
      <c r="P26" s="4"/>
    </row>
    <row r="27" spans="1:16">
      <c r="A27" s="45">
        <f t="shared" ca="1" si="0"/>
        <v>23</v>
      </c>
      <c r="B27" s="44" t="s">
        <v>184</v>
      </c>
      <c r="C27" s="14" t="s">
        <v>153</v>
      </c>
      <c r="D27" s="14" t="s">
        <v>8</v>
      </c>
      <c r="E27" s="14" t="s">
        <v>12</v>
      </c>
      <c r="F27" s="16" t="s">
        <v>12</v>
      </c>
      <c r="G27" s="16" t="s">
        <v>12</v>
      </c>
      <c r="H27" s="15" t="s">
        <v>213</v>
      </c>
      <c r="I27" s="15" t="s">
        <v>12</v>
      </c>
      <c r="J27" s="15" t="s">
        <v>12</v>
      </c>
      <c r="K27" s="5" t="s">
        <v>1</v>
      </c>
      <c r="L27" s="4"/>
      <c r="M27" s="4"/>
      <c r="N27" s="4"/>
      <c r="O27" s="4"/>
      <c r="P27" s="4"/>
    </row>
    <row r="28" spans="1:16">
      <c r="A28" s="45">
        <f t="shared" ca="1" si="0"/>
        <v>24</v>
      </c>
      <c r="B28" s="44" t="s">
        <v>185</v>
      </c>
      <c r="C28" s="14" t="s">
        <v>154</v>
      </c>
      <c r="D28" s="14" t="s">
        <v>8</v>
      </c>
      <c r="E28" s="14" t="s">
        <v>12</v>
      </c>
      <c r="F28" s="16" t="s">
        <v>12</v>
      </c>
      <c r="G28" s="16" t="s">
        <v>12</v>
      </c>
      <c r="H28" s="15" t="s">
        <v>214</v>
      </c>
      <c r="I28" s="15" t="s">
        <v>12</v>
      </c>
      <c r="J28" s="15" t="s">
        <v>12</v>
      </c>
      <c r="K28" s="5" t="s">
        <v>1</v>
      </c>
      <c r="L28" s="4"/>
      <c r="M28" s="4"/>
      <c r="N28" s="4"/>
      <c r="O28" s="4"/>
      <c r="P28" s="4"/>
    </row>
    <row r="29" spans="1:16">
      <c r="A29" s="54">
        <f t="shared" ca="1" si="0"/>
        <v>25</v>
      </c>
      <c r="B29" s="44" t="s">
        <v>186</v>
      </c>
      <c r="C29" s="14" t="s">
        <v>155</v>
      </c>
      <c r="D29" s="14" t="s">
        <v>8</v>
      </c>
      <c r="E29" s="14" t="s">
        <v>12</v>
      </c>
      <c r="F29" s="16" t="s">
        <v>12</v>
      </c>
      <c r="G29" s="16" t="s">
        <v>12</v>
      </c>
      <c r="H29" s="15" t="s">
        <v>215</v>
      </c>
      <c r="I29" s="15" t="s">
        <v>12</v>
      </c>
      <c r="J29" s="15" t="s">
        <v>12</v>
      </c>
      <c r="K29" s="5" t="s">
        <v>1</v>
      </c>
      <c r="L29" s="4"/>
      <c r="M29" s="4"/>
      <c r="N29" s="4"/>
      <c r="O29" s="4"/>
      <c r="P29" s="4"/>
    </row>
    <row r="30" spans="1:16">
      <c r="A30" s="55">
        <f t="shared" ca="1" si="0"/>
        <v>26</v>
      </c>
      <c r="B30" s="44" t="s">
        <v>187</v>
      </c>
      <c r="C30" s="14" t="s">
        <v>156</v>
      </c>
      <c r="D30" s="14" t="s">
        <v>8</v>
      </c>
      <c r="E30" s="14" t="s">
        <v>12</v>
      </c>
      <c r="F30" s="16" t="s">
        <v>12</v>
      </c>
      <c r="G30" s="16" t="s">
        <v>12</v>
      </c>
      <c r="H30" s="15" t="s">
        <v>216</v>
      </c>
      <c r="I30" s="15" t="s">
        <v>12</v>
      </c>
      <c r="J30" s="15" t="s">
        <v>12</v>
      </c>
      <c r="K30" s="5" t="s">
        <v>1</v>
      </c>
      <c r="L30" s="4"/>
      <c r="M30" s="4"/>
      <c r="N30" s="4"/>
      <c r="O30" s="4"/>
      <c r="P30" s="4"/>
    </row>
    <row r="31" spans="1:16">
      <c r="A31" s="56">
        <f t="shared" ca="1" si="0"/>
        <v>27</v>
      </c>
      <c r="B31" s="44" t="s">
        <v>188</v>
      </c>
      <c r="C31" s="14" t="s">
        <v>157</v>
      </c>
      <c r="D31" s="14" t="s">
        <v>8</v>
      </c>
      <c r="E31" s="14" t="s">
        <v>12</v>
      </c>
      <c r="F31" s="16" t="s">
        <v>12</v>
      </c>
      <c r="G31" s="16" t="s">
        <v>12</v>
      </c>
      <c r="H31" s="15" t="s">
        <v>217</v>
      </c>
      <c r="I31" s="15" t="s">
        <v>12</v>
      </c>
      <c r="J31" s="15" t="s">
        <v>12</v>
      </c>
      <c r="K31" s="5" t="s">
        <v>1</v>
      </c>
      <c r="L31" s="4"/>
      <c r="M31" s="4"/>
      <c r="N31" s="4"/>
      <c r="O31" s="4"/>
      <c r="P31" s="4"/>
    </row>
    <row r="32" spans="1:16">
      <c r="A32" s="57">
        <f t="shared" ca="1" si="0"/>
        <v>28</v>
      </c>
      <c r="B32" s="44" t="s">
        <v>189</v>
      </c>
      <c r="C32" s="14" t="s">
        <v>158</v>
      </c>
      <c r="D32" s="14" t="s">
        <v>8</v>
      </c>
      <c r="E32" s="14" t="s">
        <v>12</v>
      </c>
      <c r="F32" s="16" t="s">
        <v>12</v>
      </c>
      <c r="G32" s="16" t="s">
        <v>12</v>
      </c>
      <c r="H32" s="15" t="s">
        <v>218</v>
      </c>
      <c r="I32" s="15" t="s">
        <v>12</v>
      </c>
      <c r="J32" s="15" t="s">
        <v>12</v>
      </c>
      <c r="K32" s="5" t="s">
        <v>1</v>
      </c>
      <c r="L32" s="4"/>
      <c r="M32" s="4"/>
      <c r="N32" s="4"/>
      <c r="O32" s="4"/>
      <c r="P32" s="4"/>
    </row>
    <row r="33" spans="1:16">
      <c r="A33" s="60">
        <f t="shared" ca="1" si="0"/>
        <v>29</v>
      </c>
      <c r="B33" s="44" t="s">
        <v>190</v>
      </c>
      <c r="C33" s="14" t="s">
        <v>159</v>
      </c>
      <c r="D33" s="14" t="s">
        <v>8</v>
      </c>
      <c r="E33" s="14" t="s">
        <v>12</v>
      </c>
      <c r="F33" s="16" t="s">
        <v>12</v>
      </c>
      <c r="G33" s="16" t="s">
        <v>12</v>
      </c>
      <c r="H33" s="15" t="s">
        <v>219</v>
      </c>
      <c r="I33" s="15" t="s">
        <v>12</v>
      </c>
      <c r="J33" s="15" t="s">
        <v>12</v>
      </c>
      <c r="K33" s="5" t="s">
        <v>1</v>
      </c>
      <c r="L33" s="4"/>
      <c r="M33" s="4"/>
      <c r="N33" s="4"/>
      <c r="O33" s="4"/>
      <c r="P33" s="4"/>
    </row>
    <row r="34" spans="1:16">
      <c r="A34" s="61">
        <f t="shared" ca="1" si="0"/>
        <v>30</v>
      </c>
      <c r="B34" s="44" t="s">
        <v>191</v>
      </c>
      <c r="C34" s="14" t="s">
        <v>160</v>
      </c>
      <c r="D34" s="14" t="s">
        <v>8</v>
      </c>
      <c r="E34" s="14" t="s">
        <v>12</v>
      </c>
      <c r="F34" s="16" t="s">
        <v>12</v>
      </c>
      <c r="G34" s="16" t="s">
        <v>12</v>
      </c>
      <c r="H34" s="15" t="s">
        <v>220</v>
      </c>
      <c r="I34" s="15" t="s">
        <v>12</v>
      </c>
      <c r="J34" s="15" t="s">
        <v>12</v>
      </c>
      <c r="K34" s="5" t="s">
        <v>1</v>
      </c>
      <c r="L34" s="4"/>
      <c r="M34" s="4"/>
      <c r="N34" s="4"/>
      <c r="O34" s="4"/>
      <c r="P34" s="4"/>
    </row>
    <row r="35" spans="1:16">
      <c r="A35" s="62">
        <f t="shared" ca="1" si="0"/>
        <v>31</v>
      </c>
      <c r="B35" s="44" t="s">
        <v>192</v>
      </c>
      <c r="C35" s="14" t="s">
        <v>161</v>
      </c>
      <c r="D35" s="14" t="s">
        <v>8</v>
      </c>
      <c r="E35" s="14" t="s">
        <v>12</v>
      </c>
      <c r="F35" s="16" t="s">
        <v>12</v>
      </c>
      <c r="G35" s="16" t="s">
        <v>12</v>
      </c>
      <c r="H35" s="15" t="s">
        <v>221</v>
      </c>
      <c r="I35" s="15" t="s">
        <v>12</v>
      </c>
      <c r="J35" s="15" t="s">
        <v>12</v>
      </c>
      <c r="K35" s="5" t="s">
        <v>1</v>
      </c>
      <c r="L35" s="4"/>
      <c r="M35" s="4"/>
      <c r="N35" s="4"/>
      <c r="O35" s="4"/>
      <c r="P35" s="4"/>
    </row>
    <row r="36" spans="1:16">
      <c r="A36" s="63">
        <f t="shared" ca="1" si="0"/>
        <v>32</v>
      </c>
      <c r="B36" s="44" t="s">
        <v>193</v>
      </c>
      <c r="C36" s="14" t="s">
        <v>162</v>
      </c>
      <c r="D36" s="14" t="s">
        <v>8</v>
      </c>
      <c r="E36" s="14" t="s">
        <v>12</v>
      </c>
      <c r="F36" s="16" t="s">
        <v>12</v>
      </c>
      <c r="G36" s="16" t="s">
        <v>12</v>
      </c>
      <c r="H36" s="15" t="s">
        <v>222</v>
      </c>
      <c r="I36" s="15" t="s">
        <v>12</v>
      </c>
      <c r="J36" s="15" t="s">
        <v>12</v>
      </c>
      <c r="K36" s="5" t="s">
        <v>1</v>
      </c>
      <c r="L36" s="4"/>
      <c r="M36" s="4"/>
      <c r="N36" s="4"/>
      <c r="O36" s="4"/>
      <c r="P36" s="4"/>
    </row>
    <row r="37" spans="1:16">
      <c r="A37" s="64">
        <f t="shared" ca="1" si="0"/>
        <v>33</v>
      </c>
      <c r="B37" s="44" t="s">
        <v>194</v>
      </c>
      <c r="C37" s="14" t="s">
        <v>163</v>
      </c>
      <c r="D37" s="14" t="s">
        <v>8</v>
      </c>
      <c r="E37" s="14" t="s">
        <v>12</v>
      </c>
      <c r="F37" s="16" t="s">
        <v>12</v>
      </c>
      <c r="G37" s="16" t="s">
        <v>12</v>
      </c>
      <c r="H37" s="15" t="s">
        <v>223</v>
      </c>
      <c r="I37" s="15" t="s">
        <v>12</v>
      </c>
      <c r="J37" s="15" t="s">
        <v>12</v>
      </c>
      <c r="K37" s="5" t="s">
        <v>1</v>
      </c>
      <c r="L37" s="4"/>
      <c r="M37" s="4"/>
      <c r="N37" s="4"/>
      <c r="O37" s="4"/>
      <c r="P37" s="4"/>
    </row>
    <row r="38" spans="1:16">
      <c r="A38" s="65">
        <f t="shared" ca="1" si="0"/>
        <v>34</v>
      </c>
      <c r="B38" s="44" t="s">
        <v>195</v>
      </c>
      <c r="C38" s="14" t="s">
        <v>164</v>
      </c>
      <c r="D38" s="14" t="s">
        <v>8</v>
      </c>
      <c r="E38" s="14" t="s">
        <v>12</v>
      </c>
      <c r="F38" s="16" t="s">
        <v>12</v>
      </c>
      <c r="G38" s="16" t="s">
        <v>12</v>
      </c>
      <c r="H38" s="15" t="s">
        <v>224</v>
      </c>
      <c r="I38" s="15" t="s">
        <v>12</v>
      </c>
      <c r="J38" s="15" t="s">
        <v>12</v>
      </c>
      <c r="K38" s="5" t="s">
        <v>1</v>
      </c>
      <c r="L38" s="4"/>
      <c r="M38" s="4"/>
      <c r="N38" s="4"/>
      <c r="O38" s="4"/>
      <c r="P38" s="4"/>
    </row>
    <row r="39" spans="1:16">
      <c r="A39" s="10" t="s">
        <v>1</v>
      </c>
      <c r="B39" s="10" t="s">
        <v>1</v>
      </c>
      <c r="C39" s="10" t="s">
        <v>1</v>
      </c>
      <c r="D39" s="10" t="s">
        <v>1</v>
      </c>
      <c r="E39" s="10" t="s">
        <v>1</v>
      </c>
      <c r="F39" s="10" t="s">
        <v>1</v>
      </c>
      <c r="G39" s="10" t="s">
        <v>1</v>
      </c>
      <c r="H39" s="10" t="s">
        <v>1</v>
      </c>
      <c r="I39" s="10" t="s">
        <v>1</v>
      </c>
      <c r="J39" s="10" t="s">
        <v>1</v>
      </c>
      <c r="K39" s="10" t="s">
        <v>1</v>
      </c>
      <c r="L39" s="4"/>
      <c r="M39" s="4"/>
      <c r="N39" s="4"/>
      <c r="O39" s="4"/>
      <c r="P39" s="4"/>
    </row>
    <row r="40" spans="1:16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</row>
    <row r="41" spans="1:16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</row>
    <row r="42" spans="1:16">
      <c r="A42" s="32"/>
      <c r="B42" s="34" t="s">
        <v>226</v>
      </c>
      <c r="C42" s="4"/>
      <c r="D42" s="46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</row>
    <row r="43" spans="1:16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</row>
    <row r="44" spans="1:16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</row>
    <row r="46" spans="1:16">
      <c r="A46" s="37" t="s">
        <v>100</v>
      </c>
      <c r="B46" s="4"/>
      <c r="C46" s="4"/>
      <c r="E46" s="4"/>
    </row>
    <row r="47" spans="1:16">
      <c r="A47" s="4"/>
      <c r="B47" s="11"/>
      <c r="C47" s="4"/>
      <c r="E47" s="4"/>
    </row>
    <row r="48" spans="1:16">
      <c r="A48" s="4"/>
      <c r="B48" s="39" t="s">
        <v>11</v>
      </c>
      <c r="C48" s="11" t="s">
        <v>98</v>
      </c>
      <c r="E48" s="11"/>
    </row>
    <row r="49" spans="1:16">
      <c r="A49" s="4"/>
      <c r="B49" s="39" t="s">
        <v>8</v>
      </c>
      <c r="C49" s="11" t="s">
        <v>120</v>
      </c>
      <c r="E49" s="4"/>
    </row>
    <row r="50" spans="1:16">
      <c r="A50" s="4"/>
      <c r="B50" s="39" t="s">
        <v>97</v>
      </c>
      <c r="C50" s="11" t="s">
        <v>121</v>
      </c>
      <c r="E50" s="4"/>
    </row>
    <row r="51" spans="1:16">
      <c r="A51" s="4"/>
      <c r="B51" s="39" t="s">
        <v>12</v>
      </c>
      <c r="C51" s="11"/>
      <c r="D51" s="4"/>
      <c r="E51" s="11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</row>
    <row r="52" spans="1:16">
      <c r="A52" s="4"/>
      <c r="B52" s="10" t="s">
        <v>1</v>
      </c>
      <c r="C52" s="11"/>
      <c r="D52" s="4"/>
      <c r="E52" s="11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</row>
    <row r="53" spans="1:16">
      <c r="A53" s="4"/>
      <c r="B53" s="11"/>
      <c r="C53" s="4"/>
      <c r="E53" s="4"/>
    </row>
    <row r="54" spans="1:16">
      <c r="A54" s="37" t="s">
        <v>102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</row>
    <row r="55" spans="1:16">
      <c r="A55" s="4"/>
      <c r="B55" s="11"/>
      <c r="C55" s="4"/>
      <c r="E55" s="4"/>
    </row>
    <row r="56" spans="1:16">
      <c r="A56" s="4"/>
      <c r="B56" s="39" t="s">
        <v>66</v>
      </c>
      <c r="C56" s="11" t="s">
        <v>122</v>
      </c>
      <c r="D56" s="4"/>
      <c r="E56" s="11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</row>
    <row r="57" spans="1:16">
      <c r="A57" s="4"/>
      <c r="B57" s="39" t="s">
        <v>103</v>
      </c>
      <c r="C57" s="46"/>
      <c r="D57" s="4"/>
      <c r="E57" s="11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</row>
    <row r="58" spans="1:16">
      <c r="A58" s="4"/>
      <c r="B58" s="39" t="s">
        <v>99</v>
      </c>
      <c r="C58" s="46"/>
      <c r="D58" s="4"/>
      <c r="E58" s="11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</row>
    <row r="59" spans="1:16">
      <c r="A59" s="4"/>
      <c r="B59" s="39" t="s">
        <v>12</v>
      </c>
      <c r="C59" s="11"/>
      <c r="D59" s="4"/>
      <c r="E59" s="11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</row>
    <row r="60" spans="1:16">
      <c r="A60" s="4"/>
      <c r="B60" s="39" t="s">
        <v>12</v>
      </c>
      <c r="C60" s="11"/>
      <c r="D60" s="4"/>
      <c r="E60" s="11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</row>
    <row r="61" spans="1:16">
      <c r="A61" s="4"/>
      <c r="B61" s="39" t="s">
        <v>12</v>
      </c>
      <c r="C61" s="11"/>
      <c r="D61" s="4"/>
      <c r="E61" s="11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</row>
    <row r="62" spans="1:16">
      <c r="A62" s="4"/>
      <c r="B62" s="10" t="s">
        <v>1</v>
      </c>
      <c r="C62" s="4"/>
      <c r="E62" s="4"/>
    </row>
  </sheetData>
  <hyperlinks>
    <hyperlink ref="H37" r:id="rId1" display="investorrelations@waudcapital.com" xr:uid="{00000000-0004-0000-0100-000000000000}"/>
    <hyperlink ref="H38" r:id="rId2" display="investorrelations@waudcapital.com" xr:uid="{00000000-0004-0000-0100-000001000000}"/>
  </hyperlinks>
  <pageMargins left="0.7" right="0.7" top="0.75" bottom="0.75" header="0.3" footer="0.3"/>
  <pageSetup orientation="portrait" horizontalDpi="1200" verticalDpi="1200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>
    <tabColor rgb="FFFFFF99"/>
  </sheetPr>
  <dimension ref="A1:M21"/>
  <sheetViews>
    <sheetView showGridLines="0" zoomScale="135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12" sqref="A12"/>
    </sheetView>
  </sheetViews>
  <sheetFormatPr baseColWidth="10" defaultColWidth="8.83203125" defaultRowHeight="11"/>
  <cols>
    <col min="1" max="1" width="6.1640625" style="1" customWidth="1"/>
    <col min="2" max="2" width="23" style="1" customWidth="1"/>
    <col min="3" max="3" width="15.83203125" style="1" customWidth="1"/>
    <col min="4" max="4" width="14" style="1" customWidth="1"/>
    <col min="5" max="5" width="23.83203125" style="1" customWidth="1"/>
    <col min="6" max="6" width="14.6640625" style="1" customWidth="1"/>
    <col min="7" max="7" width="14" style="1" customWidth="1"/>
    <col min="8" max="8" width="5.5" style="1" customWidth="1"/>
    <col min="9" max="9" width="2.33203125" style="1" customWidth="1"/>
    <col min="10" max="10" width="23.6640625" style="1" customWidth="1"/>
    <col min="11" max="16384" width="8.83203125" style="1"/>
  </cols>
  <sheetData>
    <row r="1" spans="1:13" ht="21">
      <c r="A1" s="3" t="s">
        <v>233</v>
      </c>
    </row>
    <row r="3" spans="1:13">
      <c r="A3" s="47" t="s">
        <v>114</v>
      </c>
      <c r="B3" s="67">
        <v>1</v>
      </c>
      <c r="C3" s="68"/>
      <c r="D3" s="69"/>
      <c r="E3" s="70">
        <v>2</v>
      </c>
      <c r="F3" s="70"/>
      <c r="G3" s="70"/>
      <c r="H3" s="51" t="s">
        <v>1</v>
      </c>
    </row>
    <row r="4" spans="1:13">
      <c r="B4" s="66" t="s">
        <v>103</v>
      </c>
      <c r="C4" s="66"/>
      <c r="D4" s="66"/>
      <c r="E4" s="66" t="s">
        <v>116</v>
      </c>
      <c r="F4" s="66"/>
      <c r="G4" s="66"/>
      <c r="H4" s="51" t="s">
        <v>1</v>
      </c>
      <c r="J4" s="43" t="s">
        <v>4</v>
      </c>
    </row>
    <row r="6" spans="1:13" ht="12">
      <c r="B6" s="36" t="s">
        <v>106</v>
      </c>
      <c r="C6" s="13" t="s">
        <v>4</v>
      </c>
      <c r="D6" s="13" t="s">
        <v>0</v>
      </c>
      <c r="E6" s="36" t="s">
        <v>106</v>
      </c>
      <c r="F6" s="13" t="s">
        <v>4</v>
      </c>
      <c r="G6" s="13" t="s">
        <v>0</v>
      </c>
      <c r="H6" s="5" t="s">
        <v>1</v>
      </c>
      <c r="J6" s="19" t="s">
        <v>3</v>
      </c>
    </row>
    <row r="7" spans="1:13">
      <c r="A7" s="7" t="s">
        <v>23</v>
      </c>
      <c r="B7" s="7" t="s">
        <v>107</v>
      </c>
      <c r="C7" s="7" t="s">
        <v>109</v>
      </c>
      <c r="D7" s="7" t="s">
        <v>108</v>
      </c>
      <c r="E7" s="7" t="s">
        <v>117</v>
      </c>
      <c r="F7" s="7" t="s">
        <v>118</v>
      </c>
      <c r="G7" s="7" t="s">
        <v>119</v>
      </c>
      <c r="H7" s="5" t="s">
        <v>1</v>
      </c>
      <c r="J7" s="22" t="s">
        <v>249</v>
      </c>
    </row>
    <row r="8" spans="1:13">
      <c r="A8" s="48">
        <v>1</v>
      </c>
      <c r="B8" s="58" t="s">
        <v>234</v>
      </c>
      <c r="C8" s="52"/>
      <c r="D8" s="53"/>
      <c r="E8" s="58" t="s">
        <v>235</v>
      </c>
      <c r="F8" s="52"/>
      <c r="G8" s="53"/>
      <c r="H8" s="5" t="s">
        <v>1</v>
      </c>
      <c r="I8" s="4"/>
      <c r="J8" s="50" t="s">
        <v>105</v>
      </c>
      <c r="K8" s="4"/>
      <c r="L8" s="4"/>
      <c r="M8" s="4"/>
    </row>
    <row r="9" spans="1:13">
      <c r="A9" s="48">
        <f t="shared" ref="A9:A12" ca="1" si="0">+OFFSET(INDIRECT("R"&amp;ROW()&amp;"C"&amp;COLUMN(),FALSE),-1,0)+1</f>
        <v>2</v>
      </c>
      <c r="B9" s="49" t="s">
        <v>238</v>
      </c>
      <c r="C9" s="49" t="s">
        <v>168</v>
      </c>
      <c r="D9" s="59">
        <f ca="1">+IFERROR(INDEX('Manager Variables'!$A$4:$K$39,MATCH(C9,'Manager Variables'!$B$4:$B$39,0),COLUMN('Manager Variables'!$A$4)),"N/A")</f>
        <v>7</v>
      </c>
      <c r="E9" s="49" t="s">
        <v>145</v>
      </c>
      <c r="F9" s="49" t="s">
        <v>176</v>
      </c>
      <c r="G9" s="59">
        <f ca="1">+IFERROR(INDEX('Manager Variables'!$A$4:$K$39,MATCH(F9,'Manager Variables'!$B$4:$B$39,0),COLUMN('Manager Variables'!$A$4)),"N/A")</f>
        <v>15</v>
      </c>
      <c r="H9" s="5" t="s">
        <v>1</v>
      </c>
      <c r="I9" s="4"/>
      <c r="J9" s="50" t="s">
        <v>104</v>
      </c>
      <c r="K9" s="4"/>
      <c r="L9" s="4"/>
      <c r="M9" s="4"/>
    </row>
    <row r="10" spans="1:13">
      <c r="A10" s="48">
        <f t="shared" ca="1" si="0"/>
        <v>3</v>
      </c>
      <c r="B10" s="49" t="s">
        <v>237</v>
      </c>
      <c r="C10" s="49" t="s">
        <v>169</v>
      </c>
      <c r="D10" s="59">
        <f ca="1">+IFERROR(INDEX('Manager Variables'!$A$4:$K$39,MATCH(C10,'Manager Variables'!$B$4:$B$39,0),COLUMN('Manager Variables'!$A$4)),"N/A")</f>
        <v>8</v>
      </c>
      <c r="E10" s="49" t="s">
        <v>239</v>
      </c>
      <c r="F10" s="49" t="s">
        <v>177</v>
      </c>
      <c r="G10" s="59">
        <f ca="1">+IFERROR(INDEX('Manager Variables'!$A$4:$K$39,MATCH(F10,'Manager Variables'!$B$4:$B$39,0),COLUMN('Manager Variables'!$A$4)),"N/A")</f>
        <v>16</v>
      </c>
      <c r="H10" s="5" t="s">
        <v>1</v>
      </c>
      <c r="I10" s="4"/>
      <c r="J10" s="4"/>
      <c r="K10" s="4"/>
      <c r="L10" s="4"/>
      <c r="M10" s="4"/>
    </row>
    <row r="11" spans="1:13">
      <c r="A11" s="48">
        <f t="shared" ca="1" si="0"/>
        <v>4</v>
      </c>
      <c r="B11" s="49" t="s">
        <v>236</v>
      </c>
      <c r="C11" s="49" t="s">
        <v>170</v>
      </c>
      <c r="D11" s="59">
        <f ca="1">+IFERROR(INDEX('Manager Variables'!$A$4:$K$39,MATCH(C11,'Manager Variables'!$B$4:$B$39,0),COLUMN('Manager Variables'!$A$4)),"N/A")</f>
        <v>9</v>
      </c>
      <c r="E11" s="49" t="s">
        <v>147</v>
      </c>
      <c r="F11" s="49" t="s">
        <v>178</v>
      </c>
      <c r="G11" s="59">
        <f ca="1">+IFERROR(INDEX('Manager Variables'!$A$4:$K$39,MATCH(F11,'Manager Variables'!$B$4:$B$39,0),COLUMN('Manager Variables'!$A$4)),"N/A")</f>
        <v>17</v>
      </c>
      <c r="H11" s="5" t="s">
        <v>1</v>
      </c>
      <c r="I11" s="4"/>
      <c r="J11" s="4"/>
      <c r="K11" s="4"/>
      <c r="L11" s="4"/>
      <c r="M11" s="4"/>
    </row>
    <row r="12" spans="1:13">
      <c r="A12" s="48">
        <f t="shared" ca="1" si="0"/>
        <v>5</v>
      </c>
      <c r="B12" s="49" t="s">
        <v>12</v>
      </c>
      <c r="C12" s="49" t="s">
        <v>12</v>
      </c>
      <c r="D12" s="59" t="str">
        <f>+IFERROR(INDEX('Manager Variables'!$A$4:$K$39,MATCH(C12,'Manager Variables'!$B$4:$B$39,0),COLUMN('Manager Variables'!$A$4)),"N/A")</f>
        <v>N/A</v>
      </c>
      <c r="E12" s="49" t="s">
        <v>12</v>
      </c>
      <c r="F12" s="49" t="s">
        <v>12</v>
      </c>
      <c r="G12" s="59" t="str">
        <f>+IFERROR(INDEX('Manager Variables'!$A$4:$K$39,MATCH(F12,'Manager Variables'!$B$4:$B$39,0),COLUMN('Manager Variables'!$A$4)),"N/A")</f>
        <v>N/A</v>
      </c>
      <c r="H12" s="5" t="s">
        <v>1</v>
      </c>
      <c r="I12" s="4"/>
      <c r="J12" s="4"/>
      <c r="K12" s="4"/>
      <c r="L12" s="4"/>
      <c r="M12" s="4"/>
    </row>
    <row r="13" spans="1:13">
      <c r="A13" s="10" t="s">
        <v>1</v>
      </c>
      <c r="B13" s="10" t="s">
        <v>1</v>
      </c>
      <c r="C13" s="10" t="s">
        <v>1</v>
      </c>
      <c r="D13" s="10" t="s">
        <v>1</v>
      </c>
      <c r="E13" s="10" t="s">
        <v>1</v>
      </c>
      <c r="F13" s="10" t="s">
        <v>1</v>
      </c>
      <c r="G13" s="10" t="s">
        <v>1</v>
      </c>
      <c r="H13" s="10" t="s">
        <v>1</v>
      </c>
      <c r="I13" s="4"/>
      <c r="J13" s="4"/>
      <c r="K13" s="4"/>
      <c r="L13" s="4"/>
      <c r="M13" s="4"/>
    </row>
    <row r="14" spans="1:1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</row>
    <row r="15" spans="1:13">
      <c r="A15" s="33"/>
      <c r="B15" s="34" t="s">
        <v>226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  <row r="16" spans="1:1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</row>
    <row r="17" spans="1:1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</row>
    <row r="18" spans="1:13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</row>
    <row r="19" spans="1:13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</row>
    <row r="20" spans="1:13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</row>
    <row r="21" spans="1:13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</row>
  </sheetData>
  <mergeCells count="4">
    <mergeCell ref="B4:D4"/>
    <mergeCell ref="B3:D3"/>
    <mergeCell ref="E3:G3"/>
    <mergeCell ref="E4:G4"/>
  </mergeCell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9"/>
  </sheetPr>
  <dimension ref="A1:Q32"/>
  <sheetViews>
    <sheetView showGridLines="0" zoomScale="133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1"/>
  <cols>
    <col min="1" max="1" width="6.1640625" style="1" customWidth="1"/>
    <col min="2" max="2" width="22.6640625" style="1" customWidth="1"/>
    <col min="3" max="3" width="20.83203125" style="1" customWidth="1"/>
    <col min="4" max="11" width="22.6640625" style="1" customWidth="1"/>
    <col min="12" max="12" width="5.5" style="1" customWidth="1"/>
    <col min="13" max="13" width="2.33203125" style="1" customWidth="1"/>
    <col min="14" max="14" width="23.6640625" style="1" customWidth="1"/>
    <col min="15" max="16384" width="8.83203125" style="1"/>
  </cols>
  <sheetData>
    <row r="1" spans="1:17" ht="21">
      <c r="A1" s="3" t="s">
        <v>34</v>
      </c>
    </row>
    <row r="3" spans="1:17">
      <c r="B3" s="71" t="s">
        <v>128</v>
      </c>
      <c r="C3" s="72"/>
      <c r="D3" s="71" t="s">
        <v>129</v>
      </c>
      <c r="E3" s="72"/>
      <c r="F3" s="71" t="s">
        <v>130</v>
      </c>
      <c r="G3" s="72"/>
      <c r="H3" s="71" t="s">
        <v>165</v>
      </c>
      <c r="I3" s="72"/>
      <c r="J3" s="71" t="s">
        <v>166</v>
      </c>
      <c r="K3" s="72"/>
      <c r="L3" s="5" t="s">
        <v>1</v>
      </c>
      <c r="N3" s="43" t="s">
        <v>4</v>
      </c>
    </row>
    <row r="4" spans="1:17">
      <c r="A4" s="21" t="s">
        <v>24</v>
      </c>
      <c r="B4" s="70">
        <f>+INDEX('Manager Variables'!$A$4:$K$39,MATCH(B$3,'Manager Variables'!$B$4:$B$39,0),COLUMN('Manager Variables'!$A$4))</f>
        <v>1</v>
      </c>
      <c r="C4" s="70"/>
      <c r="D4" s="70">
        <f ca="1">+INDEX('Manager Variables'!$A$4:$K$39,MATCH(D$3,'Manager Variables'!$B$4:$B$39,0),COLUMN('Manager Variables'!$A$4))</f>
        <v>2</v>
      </c>
      <c r="E4" s="70"/>
      <c r="F4" s="70">
        <f ca="1">+INDEX('Manager Variables'!$A$4:$K$39,MATCH(F$3,'Manager Variables'!$B$4:$B$39,0),COLUMN('Manager Variables'!$A$4))</f>
        <v>3</v>
      </c>
      <c r="G4" s="70"/>
      <c r="H4" s="70">
        <f ca="1">+INDEX('Manager Variables'!$A$4:$K$39,MATCH(H$3,'Manager Variables'!$B$4:$B$39,0),COLUMN('Manager Variables'!$A$4))</f>
        <v>4</v>
      </c>
      <c r="I4" s="70"/>
      <c r="J4" s="70">
        <f ca="1">+INDEX('Manager Variables'!$A$4:$K$39,MATCH(J$3,'Manager Variables'!$B$4:$B$39,0),COLUMN('Manager Variables'!$A$4))</f>
        <v>5</v>
      </c>
      <c r="K4" s="70"/>
      <c r="L4" s="5" t="s">
        <v>1</v>
      </c>
      <c r="N4" s="9" t="s">
        <v>25</v>
      </c>
    </row>
    <row r="6" spans="1:17">
      <c r="B6" s="13" t="s">
        <v>31</v>
      </c>
      <c r="C6" s="13" t="s">
        <v>32</v>
      </c>
      <c r="D6" s="13" t="s">
        <v>31</v>
      </c>
      <c r="E6" s="13" t="s">
        <v>32</v>
      </c>
      <c r="F6" s="13" t="s">
        <v>31</v>
      </c>
      <c r="G6" s="13" t="s">
        <v>32</v>
      </c>
      <c r="H6" s="13" t="s">
        <v>31</v>
      </c>
      <c r="I6" s="13" t="s">
        <v>32</v>
      </c>
      <c r="J6" s="13" t="s">
        <v>31</v>
      </c>
      <c r="K6" s="13" t="s">
        <v>32</v>
      </c>
      <c r="L6" s="5" t="s">
        <v>1</v>
      </c>
      <c r="N6" s="19" t="s">
        <v>3</v>
      </c>
    </row>
    <row r="7" spans="1:17">
      <c r="A7" s="7" t="s">
        <v>23</v>
      </c>
      <c r="B7" s="7" t="s">
        <v>35</v>
      </c>
      <c r="C7" s="7" t="s">
        <v>36</v>
      </c>
      <c r="D7" s="7" t="s">
        <v>35</v>
      </c>
      <c r="E7" s="7" t="s">
        <v>36</v>
      </c>
      <c r="F7" s="7" t="s">
        <v>35</v>
      </c>
      <c r="G7" s="7" t="s">
        <v>36</v>
      </c>
      <c r="H7" s="7" t="s">
        <v>35</v>
      </c>
      <c r="I7" s="7" t="s">
        <v>36</v>
      </c>
      <c r="J7" s="7" t="s">
        <v>35</v>
      </c>
      <c r="K7" s="7" t="s">
        <v>36</v>
      </c>
      <c r="L7" s="5" t="s">
        <v>1</v>
      </c>
      <c r="N7" s="22" t="s">
        <v>249</v>
      </c>
    </row>
    <row r="8" spans="1:17">
      <c r="A8" s="23">
        <v>1</v>
      </c>
      <c r="B8" s="24" t="s">
        <v>48</v>
      </c>
      <c r="C8" s="24" t="s">
        <v>49</v>
      </c>
      <c r="D8" s="25" t="s">
        <v>85</v>
      </c>
      <c r="E8" s="25" t="s">
        <v>49</v>
      </c>
      <c r="F8" s="25" t="s">
        <v>92</v>
      </c>
      <c r="G8" s="25" t="s">
        <v>49</v>
      </c>
      <c r="H8" s="25" t="s">
        <v>96</v>
      </c>
      <c r="I8" s="25" t="s">
        <v>49</v>
      </c>
      <c r="J8" s="25" t="s">
        <v>110</v>
      </c>
      <c r="K8" s="25" t="s">
        <v>49</v>
      </c>
      <c r="L8" s="5" t="s">
        <v>1</v>
      </c>
      <c r="M8" s="4"/>
      <c r="N8" s="26" t="s">
        <v>33</v>
      </c>
      <c r="O8" s="4"/>
      <c r="P8" s="4"/>
      <c r="Q8" s="4"/>
    </row>
    <row r="9" spans="1:17">
      <c r="A9" s="23">
        <f t="shared" ref="A9:A20" ca="1" si="0">+OFFSET(INDIRECT("R"&amp;ROW()&amp;"C"&amp;COLUMN(),FALSE),-1,0)+1</f>
        <v>2</v>
      </c>
      <c r="B9" s="25" t="s">
        <v>50</v>
      </c>
      <c r="C9" s="25" t="s">
        <v>49</v>
      </c>
      <c r="D9" s="25" t="s">
        <v>86</v>
      </c>
      <c r="E9" s="25" t="s">
        <v>49</v>
      </c>
      <c r="F9" s="25" t="s">
        <v>93</v>
      </c>
      <c r="G9" s="25" t="s">
        <v>49</v>
      </c>
      <c r="H9" s="25" t="s">
        <v>93</v>
      </c>
      <c r="I9" s="25" t="s">
        <v>49</v>
      </c>
      <c r="J9" s="25" t="s">
        <v>12</v>
      </c>
      <c r="K9" s="25" t="s">
        <v>12</v>
      </c>
      <c r="L9" s="5" t="s">
        <v>1</v>
      </c>
      <c r="M9" s="4"/>
      <c r="N9" s="4"/>
      <c r="O9" s="4"/>
      <c r="P9" s="4"/>
      <c r="Q9" s="4"/>
    </row>
    <row r="10" spans="1:17">
      <c r="A10" s="23">
        <f t="shared" ca="1" si="0"/>
        <v>3</v>
      </c>
      <c r="B10" s="25" t="s">
        <v>51</v>
      </c>
      <c r="C10" s="25" t="s">
        <v>49</v>
      </c>
      <c r="D10" s="25" t="s">
        <v>87</v>
      </c>
      <c r="E10" s="25" t="s">
        <v>49</v>
      </c>
      <c r="F10" s="25" t="s">
        <v>94</v>
      </c>
      <c r="G10" s="25" t="s">
        <v>49</v>
      </c>
      <c r="H10" s="25" t="s">
        <v>12</v>
      </c>
      <c r="I10" s="25" t="s">
        <v>12</v>
      </c>
      <c r="J10" s="25" t="s">
        <v>12</v>
      </c>
      <c r="K10" s="25" t="s">
        <v>12</v>
      </c>
      <c r="L10" s="5" t="s">
        <v>1</v>
      </c>
      <c r="M10" s="4"/>
      <c r="N10" s="4"/>
      <c r="O10" s="4"/>
      <c r="P10" s="4"/>
      <c r="Q10" s="4"/>
    </row>
    <row r="11" spans="1:17">
      <c r="A11" s="23">
        <f t="shared" ca="1" si="0"/>
        <v>4</v>
      </c>
      <c r="B11" s="25" t="s">
        <v>52</v>
      </c>
      <c r="C11" s="25" t="s">
        <v>49</v>
      </c>
      <c r="D11" s="25" t="s">
        <v>88</v>
      </c>
      <c r="E11" s="25" t="s">
        <v>89</v>
      </c>
      <c r="F11" s="25" t="s">
        <v>95</v>
      </c>
      <c r="G11" s="25" t="s">
        <v>49</v>
      </c>
      <c r="H11" s="25" t="s">
        <v>12</v>
      </c>
      <c r="I11" s="25" t="s">
        <v>12</v>
      </c>
      <c r="J11" s="25" t="s">
        <v>12</v>
      </c>
      <c r="K11" s="25" t="s">
        <v>12</v>
      </c>
      <c r="L11" s="5" t="s">
        <v>1</v>
      </c>
      <c r="M11" s="4"/>
      <c r="N11" s="4"/>
      <c r="O11" s="4"/>
      <c r="P11" s="4"/>
      <c r="Q11" s="4"/>
    </row>
    <row r="12" spans="1:17">
      <c r="A12" s="23">
        <f t="shared" ca="1" si="0"/>
        <v>5</v>
      </c>
      <c r="B12" s="25" t="s">
        <v>60</v>
      </c>
      <c r="C12" s="25" t="s">
        <v>49</v>
      </c>
      <c r="D12" s="25" t="s">
        <v>12</v>
      </c>
      <c r="E12" s="25" t="s">
        <v>12</v>
      </c>
      <c r="F12" s="25" t="s">
        <v>12</v>
      </c>
      <c r="G12" s="25" t="s">
        <v>12</v>
      </c>
      <c r="H12" s="25" t="s">
        <v>12</v>
      </c>
      <c r="I12" s="25" t="s">
        <v>12</v>
      </c>
      <c r="J12" s="25" t="s">
        <v>12</v>
      </c>
      <c r="K12" s="25" t="s">
        <v>12</v>
      </c>
      <c r="L12" s="5" t="s">
        <v>1</v>
      </c>
      <c r="M12" s="4"/>
      <c r="N12" s="4"/>
      <c r="O12" s="4"/>
      <c r="P12" s="4"/>
      <c r="Q12" s="4"/>
    </row>
    <row r="13" spans="1:17">
      <c r="A13" s="23">
        <f t="shared" ca="1" si="0"/>
        <v>6</v>
      </c>
      <c r="B13" s="25" t="s">
        <v>61</v>
      </c>
      <c r="C13" s="25" t="s">
        <v>49</v>
      </c>
      <c r="D13" s="25" t="s">
        <v>12</v>
      </c>
      <c r="E13" s="25" t="s">
        <v>12</v>
      </c>
      <c r="F13" s="25" t="s">
        <v>12</v>
      </c>
      <c r="G13" s="25" t="s">
        <v>12</v>
      </c>
      <c r="H13" s="25" t="s">
        <v>12</v>
      </c>
      <c r="I13" s="25" t="s">
        <v>12</v>
      </c>
      <c r="J13" s="25" t="s">
        <v>12</v>
      </c>
      <c r="K13" s="25" t="s">
        <v>12</v>
      </c>
      <c r="L13" s="5" t="s">
        <v>1</v>
      </c>
      <c r="M13" s="4"/>
      <c r="N13" s="4"/>
      <c r="O13" s="4"/>
      <c r="P13" s="4"/>
      <c r="Q13" s="4"/>
    </row>
    <row r="14" spans="1:17">
      <c r="A14" s="23">
        <f t="shared" ca="1" si="0"/>
        <v>7</v>
      </c>
      <c r="B14" s="25" t="s">
        <v>62</v>
      </c>
      <c r="C14" s="25" t="s">
        <v>49</v>
      </c>
      <c r="D14" s="25" t="s">
        <v>12</v>
      </c>
      <c r="E14" s="25" t="s">
        <v>12</v>
      </c>
      <c r="F14" s="25" t="s">
        <v>12</v>
      </c>
      <c r="G14" s="25" t="s">
        <v>12</v>
      </c>
      <c r="H14" s="25" t="s">
        <v>12</v>
      </c>
      <c r="I14" s="25" t="s">
        <v>12</v>
      </c>
      <c r="J14" s="25" t="s">
        <v>12</v>
      </c>
      <c r="K14" s="25" t="s">
        <v>12</v>
      </c>
      <c r="L14" s="5" t="s">
        <v>1</v>
      </c>
      <c r="M14" s="4"/>
      <c r="N14" s="4"/>
      <c r="O14" s="4"/>
      <c r="P14" s="4"/>
      <c r="Q14" s="4"/>
    </row>
    <row r="15" spans="1:17">
      <c r="A15" s="23">
        <f t="shared" ca="1" si="0"/>
        <v>8</v>
      </c>
      <c r="B15" s="25" t="s">
        <v>123</v>
      </c>
      <c r="C15" s="25" t="s">
        <v>49</v>
      </c>
      <c r="D15" s="25" t="s">
        <v>12</v>
      </c>
      <c r="E15" s="25" t="s">
        <v>12</v>
      </c>
      <c r="F15" s="25" t="s">
        <v>12</v>
      </c>
      <c r="G15" s="25" t="s">
        <v>12</v>
      </c>
      <c r="H15" s="25" t="s">
        <v>12</v>
      </c>
      <c r="I15" s="25" t="s">
        <v>12</v>
      </c>
      <c r="J15" s="25" t="s">
        <v>12</v>
      </c>
      <c r="K15" s="25" t="s">
        <v>12</v>
      </c>
      <c r="L15" s="5" t="s">
        <v>1</v>
      </c>
      <c r="M15" s="4"/>
      <c r="N15" s="4"/>
      <c r="O15" s="4"/>
      <c r="P15" s="4"/>
      <c r="Q15" s="4"/>
    </row>
    <row r="16" spans="1:17">
      <c r="A16" s="23">
        <f t="shared" ca="1" si="0"/>
        <v>9</v>
      </c>
      <c r="B16" s="25" t="s">
        <v>124</v>
      </c>
      <c r="C16" s="25" t="s">
        <v>49</v>
      </c>
      <c r="D16" s="25" t="s">
        <v>12</v>
      </c>
      <c r="E16" s="25" t="s">
        <v>12</v>
      </c>
      <c r="F16" s="25" t="s">
        <v>12</v>
      </c>
      <c r="G16" s="25" t="s">
        <v>12</v>
      </c>
      <c r="H16" s="25" t="s">
        <v>12</v>
      </c>
      <c r="I16" s="25" t="s">
        <v>12</v>
      </c>
      <c r="J16" s="25" t="s">
        <v>12</v>
      </c>
      <c r="K16" s="25" t="s">
        <v>12</v>
      </c>
      <c r="L16" s="5" t="s">
        <v>1</v>
      </c>
      <c r="M16" s="4"/>
      <c r="N16" s="4"/>
      <c r="O16" s="4"/>
      <c r="P16" s="4"/>
      <c r="Q16" s="4"/>
    </row>
    <row r="17" spans="1:17">
      <c r="A17" s="23">
        <f t="shared" ca="1" si="0"/>
        <v>10</v>
      </c>
      <c r="B17" s="25" t="s">
        <v>125</v>
      </c>
      <c r="C17" s="25" t="s">
        <v>49</v>
      </c>
      <c r="D17" s="25" t="s">
        <v>12</v>
      </c>
      <c r="E17" s="25" t="s">
        <v>12</v>
      </c>
      <c r="F17" s="25" t="s">
        <v>12</v>
      </c>
      <c r="G17" s="25" t="s">
        <v>12</v>
      </c>
      <c r="H17" s="25" t="s">
        <v>12</v>
      </c>
      <c r="I17" s="25" t="s">
        <v>12</v>
      </c>
      <c r="J17" s="25" t="s">
        <v>12</v>
      </c>
      <c r="K17" s="25" t="s">
        <v>12</v>
      </c>
      <c r="L17" s="5" t="s">
        <v>1</v>
      </c>
      <c r="M17" s="4"/>
      <c r="N17" s="4"/>
      <c r="O17" s="4"/>
      <c r="P17" s="4"/>
      <c r="Q17" s="4"/>
    </row>
    <row r="18" spans="1:17">
      <c r="A18" s="23">
        <f t="shared" ca="1" si="0"/>
        <v>11</v>
      </c>
      <c r="B18" s="25" t="s">
        <v>126</v>
      </c>
      <c r="C18" s="25" t="s">
        <v>49</v>
      </c>
      <c r="D18" s="25" t="s">
        <v>12</v>
      </c>
      <c r="E18" s="25" t="s">
        <v>12</v>
      </c>
      <c r="F18" s="25" t="s">
        <v>12</v>
      </c>
      <c r="G18" s="25" t="s">
        <v>12</v>
      </c>
      <c r="H18" s="25" t="s">
        <v>12</v>
      </c>
      <c r="I18" s="25" t="s">
        <v>12</v>
      </c>
      <c r="J18" s="25" t="s">
        <v>12</v>
      </c>
      <c r="K18" s="25" t="s">
        <v>12</v>
      </c>
      <c r="L18" s="5" t="s">
        <v>1</v>
      </c>
      <c r="M18" s="4"/>
      <c r="N18" s="4"/>
      <c r="O18" s="4"/>
      <c r="P18" s="4"/>
      <c r="Q18" s="4"/>
    </row>
    <row r="19" spans="1:17">
      <c r="A19" s="23">
        <f t="shared" ca="1" si="0"/>
        <v>12</v>
      </c>
      <c r="B19" s="25" t="s">
        <v>12</v>
      </c>
      <c r="C19" s="25" t="s">
        <v>12</v>
      </c>
      <c r="D19" s="25" t="s">
        <v>12</v>
      </c>
      <c r="E19" s="25" t="s">
        <v>12</v>
      </c>
      <c r="F19" s="25" t="s">
        <v>12</v>
      </c>
      <c r="G19" s="25" t="s">
        <v>12</v>
      </c>
      <c r="H19" s="25" t="s">
        <v>12</v>
      </c>
      <c r="I19" s="25" t="s">
        <v>12</v>
      </c>
      <c r="J19" s="25" t="s">
        <v>12</v>
      </c>
      <c r="K19" s="25" t="s">
        <v>12</v>
      </c>
      <c r="L19" s="5" t="s">
        <v>1</v>
      </c>
      <c r="M19" s="4"/>
      <c r="N19" s="4"/>
      <c r="O19" s="4"/>
      <c r="P19" s="4"/>
      <c r="Q19" s="4"/>
    </row>
    <row r="20" spans="1:17">
      <c r="A20" s="23">
        <f t="shared" ca="1" si="0"/>
        <v>13</v>
      </c>
      <c r="B20" s="25" t="s">
        <v>12</v>
      </c>
      <c r="C20" s="25" t="s">
        <v>12</v>
      </c>
      <c r="D20" s="25" t="s">
        <v>12</v>
      </c>
      <c r="E20" s="25" t="s">
        <v>12</v>
      </c>
      <c r="F20" s="25" t="s">
        <v>12</v>
      </c>
      <c r="G20" s="25" t="s">
        <v>12</v>
      </c>
      <c r="H20" s="25" t="s">
        <v>12</v>
      </c>
      <c r="I20" s="25" t="s">
        <v>12</v>
      </c>
      <c r="J20" s="25" t="s">
        <v>12</v>
      </c>
      <c r="K20" s="25" t="s">
        <v>12</v>
      </c>
      <c r="L20" s="5" t="s">
        <v>1</v>
      </c>
      <c r="M20" s="4"/>
      <c r="N20" s="4"/>
      <c r="O20" s="4"/>
      <c r="P20" s="4"/>
      <c r="Q20" s="4"/>
    </row>
    <row r="21" spans="1:17">
      <c r="A21" s="10" t="s">
        <v>1</v>
      </c>
      <c r="B21" s="10" t="s">
        <v>1</v>
      </c>
      <c r="C21" s="10" t="s">
        <v>1</v>
      </c>
      <c r="D21" s="10" t="s">
        <v>1</v>
      </c>
      <c r="E21" s="10" t="s">
        <v>1</v>
      </c>
      <c r="F21" s="10" t="s">
        <v>1</v>
      </c>
      <c r="G21" s="10" t="s">
        <v>1</v>
      </c>
      <c r="H21" s="10" t="s">
        <v>1</v>
      </c>
      <c r="I21" s="10" t="s">
        <v>1</v>
      </c>
      <c r="J21" s="10" t="s">
        <v>1</v>
      </c>
      <c r="K21" s="10" t="s">
        <v>1</v>
      </c>
      <c r="L21" s="10" t="s">
        <v>1</v>
      </c>
      <c r="M21" s="4"/>
      <c r="N21" s="4"/>
      <c r="O21" s="4"/>
      <c r="P21" s="4"/>
      <c r="Q21" s="4"/>
    </row>
    <row r="22" spans="1:17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>
      <c r="A24" s="33"/>
      <c r="B24" s="34" t="s">
        <v>226</v>
      </c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>
      <c r="A27" s="37" t="s">
        <v>90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>
      <c r="A28" s="4"/>
      <c r="B28" s="11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>
      <c r="A29" s="38">
        <v>1</v>
      </c>
      <c r="B29" s="39" t="s">
        <v>49</v>
      </c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>
      <c r="A30" s="38">
        <v>2</v>
      </c>
      <c r="B30" s="39" t="s">
        <v>91</v>
      </c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>
      <c r="A31" s="38">
        <v>3</v>
      </c>
      <c r="B31" s="39" t="s">
        <v>89</v>
      </c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>
      <c r="A32" s="38" t="s">
        <v>12</v>
      </c>
      <c r="B32" s="39" t="s">
        <v>12</v>
      </c>
    </row>
  </sheetData>
  <mergeCells count="10">
    <mergeCell ref="J3:K3"/>
    <mergeCell ref="J4:K4"/>
    <mergeCell ref="B3:C3"/>
    <mergeCell ref="D3:E3"/>
    <mergeCell ref="F3:G3"/>
    <mergeCell ref="H3:I3"/>
    <mergeCell ref="B4:C4"/>
    <mergeCell ref="D4:E4"/>
    <mergeCell ref="F4:G4"/>
    <mergeCell ref="H4:I4"/>
  </mergeCells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theme="6"/>
  </sheetPr>
  <dimension ref="A1:P92"/>
  <sheetViews>
    <sheetView showGridLines="0" zoomScale="140" zoomScaleNormal="100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B8" sqref="B8"/>
    </sheetView>
  </sheetViews>
  <sheetFormatPr baseColWidth="10" defaultColWidth="8.83203125" defaultRowHeight="11"/>
  <cols>
    <col min="1" max="1" width="6.1640625" style="1" customWidth="1"/>
    <col min="2" max="2" width="19.83203125" style="1" customWidth="1"/>
    <col min="3" max="3" width="22.6640625" style="1" customWidth="1"/>
    <col min="4" max="4" width="19.1640625" style="1" customWidth="1"/>
    <col min="5" max="5" width="23" style="1" customWidth="1"/>
    <col min="6" max="6" width="22.6640625" style="1" customWidth="1"/>
    <col min="7" max="7" width="26.5" style="1" customWidth="1"/>
    <col min="8" max="8" width="26.33203125" style="1" customWidth="1"/>
    <col min="9" max="9" width="22.6640625" style="1" customWidth="1"/>
    <col min="10" max="10" width="26.5" style="1" customWidth="1"/>
    <col min="11" max="11" width="5.5" style="1" customWidth="1"/>
    <col min="12" max="12" width="2.33203125" style="1" customWidth="1"/>
    <col min="13" max="13" width="23.6640625" style="1" customWidth="1"/>
    <col min="14" max="16384" width="8.83203125" style="1"/>
  </cols>
  <sheetData>
    <row r="1" spans="1:16" ht="21">
      <c r="A1" s="3" t="s">
        <v>67</v>
      </c>
    </row>
    <row r="3" spans="1:16">
      <c r="B3" s="71" t="s">
        <v>128</v>
      </c>
      <c r="C3" s="73"/>
      <c r="D3" s="72"/>
      <c r="E3" s="71" t="s">
        <v>129</v>
      </c>
      <c r="F3" s="73"/>
      <c r="G3" s="72"/>
      <c r="H3" s="71" t="s">
        <v>130</v>
      </c>
      <c r="I3" s="73"/>
      <c r="J3" s="72"/>
      <c r="K3" s="5" t="s">
        <v>1</v>
      </c>
      <c r="M3" s="43" t="s">
        <v>4</v>
      </c>
    </row>
    <row r="4" spans="1:16">
      <c r="A4" s="8" t="s">
        <v>24</v>
      </c>
      <c r="B4" s="70">
        <f>+INDEX('Manager Variables'!$A$4:$K$39,MATCH(B$3,'Manager Variables'!$B$4:$B$39,0),COLUMN('Manager Variables'!$A$4))</f>
        <v>1</v>
      </c>
      <c r="C4" s="70"/>
      <c r="D4" s="70"/>
      <c r="E4" s="70">
        <f ca="1">+INDEX('Manager Variables'!$A$4:$K$39,MATCH(E$3,'Manager Variables'!$B$4:$B$39,0),COLUMN('Manager Variables'!$A$4))</f>
        <v>2</v>
      </c>
      <c r="F4" s="70"/>
      <c r="G4" s="70"/>
      <c r="H4" s="70">
        <f ca="1">+INDEX('Manager Variables'!$A$4:$K$39,MATCH(H$3,'Manager Variables'!$B$4:$B$39,0),COLUMN('Manager Variables'!$A$4))</f>
        <v>3</v>
      </c>
      <c r="I4" s="70"/>
      <c r="J4" s="70"/>
      <c r="K4" s="5" t="s">
        <v>1</v>
      </c>
      <c r="M4" s="9" t="s">
        <v>25</v>
      </c>
    </row>
    <row r="6" spans="1:16">
      <c r="B6" s="13" t="s">
        <v>30</v>
      </c>
      <c r="C6" s="13" t="s">
        <v>29</v>
      </c>
      <c r="D6" s="13" t="s">
        <v>84</v>
      </c>
      <c r="E6" s="13" t="s">
        <v>30</v>
      </c>
      <c r="F6" s="13" t="s">
        <v>29</v>
      </c>
      <c r="G6" s="13" t="s">
        <v>84</v>
      </c>
      <c r="H6" s="13" t="s">
        <v>30</v>
      </c>
      <c r="I6" s="13" t="s">
        <v>29</v>
      </c>
      <c r="J6" s="13" t="s">
        <v>84</v>
      </c>
      <c r="K6" s="5" t="s">
        <v>1</v>
      </c>
      <c r="M6" s="19" t="s">
        <v>3</v>
      </c>
    </row>
    <row r="7" spans="1:16">
      <c r="A7" s="7" t="s">
        <v>23</v>
      </c>
      <c r="B7" s="7" t="s">
        <v>79</v>
      </c>
      <c r="C7" s="7" t="s">
        <v>80</v>
      </c>
      <c r="D7" s="7" t="s">
        <v>81</v>
      </c>
      <c r="E7" s="7" t="s">
        <v>79</v>
      </c>
      <c r="F7" s="7" t="s">
        <v>80</v>
      </c>
      <c r="G7" s="7" t="s">
        <v>81</v>
      </c>
      <c r="H7" s="7" t="s">
        <v>79</v>
      </c>
      <c r="I7" s="7" t="s">
        <v>80</v>
      </c>
      <c r="J7" s="7" t="s">
        <v>81</v>
      </c>
      <c r="K7" s="5" t="s">
        <v>1</v>
      </c>
      <c r="M7" s="22" t="s">
        <v>249</v>
      </c>
    </row>
    <row r="8" spans="1:16">
      <c r="A8" s="17">
        <v>1</v>
      </c>
      <c r="B8" s="18" t="s">
        <v>250</v>
      </c>
      <c r="C8" s="18" t="s">
        <v>340</v>
      </c>
      <c r="D8" s="18" t="s">
        <v>12</v>
      </c>
      <c r="E8" s="18" t="s">
        <v>324</v>
      </c>
      <c r="F8" s="18" t="s">
        <v>340</v>
      </c>
      <c r="G8" s="18" t="s">
        <v>12</v>
      </c>
      <c r="H8" s="18" t="s">
        <v>250</v>
      </c>
      <c r="I8" s="18" t="s">
        <v>410</v>
      </c>
      <c r="J8" s="18" t="s">
        <v>12</v>
      </c>
      <c r="K8" s="5" t="s">
        <v>1</v>
      </c>
      <c r="L8" s="4"/>
      <c r="M8" s="20" t="s">
        <v>26</v>
      </c>
      <c r="N8" s="4"/>
      <c r="O8" s="4"/>
      <c r="P8" s="4"/>
    </row>
    <row r="9" spans="1:16">
      <c r="A9" s="17">
        <f t="shared" ref="A9:A14" ca="1" si="0">+OFFSET(INDIRECT("R"&amp;ROW()&amp;"C"&amp;COLUMN(),FALSE),-1,0)+1</f>
        <v>2</v>
      </c>
      <c r="B9" s="18" t="s">
        <v>251</v>
      </c>
      <c r="C9" s="18" t="s">
        <v>341</v>
      </c>
      <c r="D9" s="18" t="s">
        <v>12</v>
      </c>
      <c r="E9" s="18" t="s">
        <v>325</v>
      </c>
      <c r="F9" s="18" t="s">
        <v>341</v>
      </c>
      <c r="G9" s="18" t="s">
        <v>12</v>
      </c>
      <c r="H9" s="18" t="s">
        <v>251</v>
      </c>
      <c r="I9" s="18" t="s">
        <v>411</v>
      </c>
      <c r="J9" s="18" t="s">
        <v>12</v>
      </c>
      <c r="K9" s="5" t="s">
        <v>1</v>
      </c>
      <c r="L9" s="4"/>
      <c r="M9" s="4"/>
      <c r="N9" s="4"/>
      <c r="O9" s="4"/>
      <c r="P9" s="4"/>
    </row>
    <row r="10" spans="1:16">
      <c r="A10" s="17">
        <f t="shared" ca="1" si="0"/>
        <v>3</v>
      </c>
      <c r="B10" s="18" t="s">
        <v>252</v>
      </c>
      <c r="C10" s="18" t="s">
        <v>342</v>
      </c>
      <c r="D10" s="18" t="s">
        <v>12</v>
      </c>
      <c r="E10" s="18" t="s">
        <v>326</v>
      </c>
      <c r="F10" s="18" t="s">
        <v>342</v>
      </c>
      <c r="G10" s="18" t="s">
        <v>417</v>
      </c>
      <c r="H10" s="18" t="s">
        <v>252</v>
      </c>
      <c r="I10" s="18" t="s">
        <v>412</v>
      </c>
      <c r="J10" s="18" t="s">
        <v>12</v>
      </c>
      <c r="K10" s="5" t="s">
        <v>1</v>
      </c>
      <c r="L10" s="4"/>
      <c r="M10" s="4"/>
      <c r="N10" s="4"/>
      <c r="O10" s="4"/>
      <c r="P10" s="4"/>
    </row>
    <row r="11" spans="1:16">
      <c r="A11" s="17">
        <f t="shared" ca="1" si="0"/>
        <v>4</v>
      </c>
      <c r="B11" s="18" t="s">
        <v>253</v>
      </c>
      <c r="C11" s="18" t="s">
        <v>343</v>
      </c>
      <c r="D11" s="18" t="s">
        <v>12</v>
      </c>
      <c r="E11" s="18" t="s">
        <v>327</v>
      </c>
      <c r="F11" s="18" t="s">
        <v>343</v>
      </c>
      <c r="G11" s="18" t="s">
        <v>12</v>
      </c>
      <c r="H11" s="18" t="s">
        <v>253</v>
      </c>
      <c r="I11" s="18" t="s">
        <v>413</v>
      </c>
      <c r="J11" s="18" t="s">
        <v>12</v>
      </c>
      <c r="K11" s="5" t="s">
        <v>1</v>
      </c>
      <c r="L11" s="4"/>
      <c r="M11" s="4"/>
      <c r="N11" s="4"/>
      <c r="O11" s="4"/>
      <c r="P11" s="4"/>
    </row>
    <row r="12" spans="1:16">
      <c r="A12" s="17">
        <f t="shared" ca="1" si="0"/>
        <v>5</v>
      </c>
      <c r="B12" s="18" t="s">
        <v>254</v>
      </c>
      <c r="C12" s="18" t="s">
        <v>344</v>
      </c>
      <c r="D12" s="18" t="s">
        <v>12</v>
      </c>
      <c r="E12" s="18" t="s">
        <v>328</v>
      </c>
      <c r="F12" s="18" t="s">
        <v>344</v>
      </c>
      <c r="G12" s="18" t="s">
        <v>12</v>
      </c>
      <c r="H12" s="18" t="s">
        <v>254</v>
      </c>
      <c r="I12" s="18" t="s">
        <v>418</v>
      </c>
      <c r="J12" s="18" t="s">
        <v>12</v>
      </c>
      <c r="K12" s="5" t="s">
        <v>1</v>
      </c>
      <c r="L12" s="4"/>
      <c r="M12" s="4"/>
      <c r="N12" s="4"/>
      <c r="O12" s="4"/>
      <c r="P12" s="4"/>
    </row>
    <row r="13" spans="1:16">
      <c r="A13" s="17">
        <f t="shared" ca="1" si="0"/>
        <v>6</v>
      </c>
      <c r="B13" s="18" t="s">
        <v>255</v>
      </c>
      <c r="C13" s="18" t="s">
        <v>345</v>
      </c>
      <c r="D13" s="18" t="s">
        <v>12</v>
      </c>
      <c r="E13" s="18" t="s">
        <v>329</v>
      </c>
      <c r="F13" s="18" t="s">
        <v>345</v>
      </c>
      <c r="G13" s="18" t="s">
        <v>12</v>
      </c>
      <c r="H13" s="18" t="s">
        <v>255</v>
      </c>
      <c r="I13" s="18" t="s">
        <v>419</v>
      </c>
      <c r="J13" s="18" t="s">
        <v>12</v>
      </c>
      <c r="K13" s="5" t="s">
        <v>1</v>
      </c>
      <c r="L13" s="4"/>
      <c r="M13" s="4"/>
      <c r="N13" s="4"/>
      <c r="O13" s="4"/>
      <c r="P13" s="4"/>
    </row>
    <row r="14" spans="1:16">
      <c r="A14" s="17">
        <f t="shared" ca="1" si="0"/>
        <v>7</v>
      </c>
      <c r="B14" s="18" t="s">
        <v>256</v>
      </c>
      <c r="C14" s="18" t="s">
        <v>346</v>
      </c>
      <c r="D14" s="18" t="s">
        <v>12</v>
      </c>
      <c r="E14" s="18" t="s">
        <v>330</v>
      </c>
      <c r="F14" s="18" t="s">
        <v>346</v>
      </c>
      <c r="G14" s="18" t="s">
        <v>12</v>
      </c>
      <c r="H14" s="18" t="s">
        <v>256</v>
      </c>
      <c r="I14" s="18" t="s">
        <v>420</v>
      </c>
      <c r="J14" s="18" t="s">
        <v>12</v>
      </c>
      <c r="K14" s="5" t="s">
        <v>1</v>
      </c>
      <c r="L14" s="4"/>
      <c r="M14" s="4"/>
      <c r="N14" s="4"/>
      <c r="O14" s="4"/>
      <c r="P14" s="4"/>
    </row>
    <row r="15" spans="1:16">
      <c r="A15" s="17">
        <f t="shared" ref="A15:A78" ca="1" si="1">+OFFSET(INDIRECT("R"&amp;ROW()&amp;"C"&amp;COLUMN(),FALSE),-1,0)+1</f>
        <v>8</v>
      </c>
      <c r="B15" s="18" t="s">
        <v>257</v>
      </c>
      <c r="C15" s="18" t="s">
        <v>347</v>
      </c>
      <c r="D15" s="18" t="s">
        <v>12</v>
      </c>
      <c r="E15" s="18" t="s">
        <v>331</v>
      </c>
      <c r="F15" s="18" t="s">
        <v>347</v>
      </c>
      <c r="G15" s="18" t="s">
        <v>12</v>
      </c>
      <c r="H15" s="18" t="s">
        <v>257</v>
      </c>
      <c r="I15" s="18" t="s">
        <v>421</v>
      </c>
      <c r="J15" s="18" t="s">
        <v>12</v>
      </c>
      <c r="K15" s="5" t="s">
        <v>1</v>
      </c>
      <c r="L15" s="4"/>
      <c r="M15" s="4"/>
      <c r="N15" s="4"/>
      <c r="O15" s="4"/>
      <c r="P15" s="4"/>
    </row>
    <row r="16" spans="1:16">
      <c r="A16" s="17">
        <f t="shared" ca="1" si="1"/>
        <v>9</v>
      </c>
      <c r="B16" s="18" t="s">
        <v>258</v>
      </c>
      <c r="C16" s="18" t="s">
        <v>348</v>
      </c>
      <c r="D16" s="18" t="s">
        <v>12</v>
      </c>
      <c r="E16" s="18" t="s">
        <v>332</v>
      </c>
      <c r="F16" s="18" t="s">
        <v>348</v>
      </c>
      <c r="G16" s="18" t="s">
        <v>12</v>
      </c>
      <c r="H16" s="18" t="s">
        <v>258</v>
      </c>
      <c r="I16" s="18" t="s">
        <v>422</v>
      </c>
      <c r="J16" s="18" t="s">
        <v>12</v>
      </c>
      <c r="K16" s="5" t="s">
        <v>1</v>
      </c>
      <c r="L16" s="4"/>
      <c r="M16" s="4"/>
      <c r="N16" s="4"/>
      <c r="O16" s="4"/>
      <c r="P16" s="4"/>
    </row>
    <row r="17" spans="1:16">
      <c r="A17" s="17">
        <f t="shared" ca="1" si="1"/>
        <v>10</v>
      </c>
      <c r="B17" s="18" t="s">
        <v>259</v>
      </c>
      <c r="C17" s="18" t="s">
        <v>349</v>
      </c>
      <c r="D17" s="18" t="s">
        <v>12</v>
      </c>
      <c r="E17" s="18" t="s">
        <v>333</v>
      </c>
      <c r="F17" s="18" t="s">
        <v>349</v>
      </c>
      <c r="G17" s="18" t="s">
        <v>12</v>
      </c>
      <c r="H17" s="18" t="s">
        <v>259</v>
      </c>
      <c r="I17" s="18" t="s">
        <v>423</v>
      </c>
      <c r="J17" s="18" t="s">
        <v>12</v>
      </c>
      <c r="K17" s="5" t="s">
        <v>1</v>
      </c>
      <c r="L17" s="4"/>
      <c r="M17" s="4"/>
      <c r="N17" s="4"/>
      <c r="O17" s="4"/>
      <c r="P17" s="4"/>
    </row>
    <row r="18" spans="1:16">
      <c r="A18" s="17">
        <f t="shared" ca="1" si="1"/>
        <v>11</v>
      </c>
      <c r="B18" s="18" t="s">
        <v>260</v>
      </c>
      <c r="C18" s="18" t="s">
        <v>350</v>
      </c>
      <c r="D18" s="18" t="s">
        <v>12</v>
      </c>
      <c r="E18" s="18" t="s">
        <v>334</v>
      </c>
      <c r="F18" s="18" t="s">
        <v>350</v>
      </c>
      <c r="G18" s="18" t="s">
        <v>12</v>
      </c>
      <c r="H18" s="18" t="s">
        <v>260</v>
      </c>
      <c r="I18" s="18" t="s">
        <v>424</v>
      </c>
      <c r="J18" s="18" t="s">
        <v>12</v>
      </c>
      <c r="K18" s="5" t="s">
        <v>1</v>
      </c>
      <c r="L18" s="4"/>
      <c r="M18" s="4"/>
      <c r="N18" s="4"/>
      <c r="O18" s="4"/>
      <c r="P18" s="4"/>
    </row>
    <row r="19" spans="1:16">
      <c r="A19" s="17">
        <f t="shared" ca="1" si="1"/>
        <v>12</v>
      </c>
      <c r="B19" s="18" t="s">
        <v>261</v>
      </c>
      <c r="C19" s="18" t="s">
        <v>351</v>
      </c>
      <c r="D19" s="18" t="s">
        <v>12</v>
      </c>
      <c r="E19" s="18" t="s">
        <v>335</v>
      </c>
      <c r="F19" s="18" t="s">
        <v>351</v>
      </c>
      <c r="G19" s="18" t="s">
        <v>12</v>
      </c>
      <c r="H19" s="18" t="s">
        <v>261</v>
      </c>
      <c r="I19" s="18" t="s">
        <v>425</v>
      </c>
      <c r="J19" s="18" t="s">
        <v>12</v>
      </c>
      <c r="K19" s="5" t="s">
        <v>1</v>
      </c>
      <c r="L19" s="4"/>
      <c r="M19" s="4"/>
      <c r="N19" s="4"/>
      <c r="O19" s="4"/>
      <c r="P19" s="4"/>
    </row>
    <row r="20" spans="1:16">
      <c r="A20" s="17">
        <f t="shared" ca="1" si="1"/>
        <v>13</v>
      </c>
      <c r="B20" s="18" t="s">
        <v>262</v>
      </c>
      <c r="C20" s="18" t="s">
        <v>352</v>
      </c>
      <c r="D20" s="18" t="s">
        <v>12</v>
      </c>
      <c r="E20" s="18" t="s">
        <v>336</v>
      </c>
      <c r="F20" s="18" t="s">
        <v>352</v>
      </c>
      <c r="G20" s="18" t="s">
        <v>12</v>
      </c>
      <c r="H20" s="18" t="s">
        <v>262</v>
      </c>
      <c r="I20" s="18" t="s">
        <v>426</v>
      </c>
      <c r="J20" s="18" t="s">
        <v>12</v>
      </c>
      <c r="K20" s="5" t="s">
        <v>1</v>
      </c>
      <c r="L20" s="4"/>
      <c r="M20" s="4"/>
      <c r="N20" s="4"/>
      <c r="O20" s="4"/>
      <c r="P20" s="4"/>
    </row>
    <row r="21" spans="1:16">
      <c r="A21" s="17">
        <f t="shared" ca="1" si="1"/>
        <v>14</v>
      </c>
      <c r="B21" s="18" t="s">
        <v>263</v>
      </c>
      <c r="C21" s="18" t="s">
        <v>353</v>
      </c>
      <c r="D21" s="18" t="s">
        <v>12</v>
      </c>
      <c r="E21" s="18" t="s">
        <v>337</v>
      </c>
      <c r="F21" s="18" t="s">
        <v>353</v>
      </c>
      <c r="G21" s="18" t="s">
        <v>12</v>
      </c>
      <c r="H21" s="18" t="s">
        <v>263</v>
      </c>
      <c r="I21" s="18" t="s">
        <v>427</v>
      </c>
      <c r="J21" s="18" t="s">
        <v>12</v>
      </c>
      <c r="K21" s="5" t="s">
        <v>1</v>
      </c>
      <c r="L21" s="4"/>
      <c r="M21" s="4"/>
      <c r="N21" s="4"/>
      <c r="O21" s="4"/>
      <c r="P21" s="4"/>
    </row>
    <row r="22" spans="1:16">
      <c r="A22" s="17">
        <f t="shared" ca="1" si="1"/>
        <v>15</v>
      </c>
      <c r="B22" s="18" t="s">
        <v>264</v>
      </c>
      <c r="C22" s="18" t="s">
        <v>354</v>
      </c>
      <c r="D22" s="18" t="s">
        <v>12</v>
      </c>
      <c r="E22" s="18" t="s">
        <v>338</v>
      </c>
      <c r="F22" s="18" t="s">
        <v>354</v>
      </c>
      <c r="G22" s="18" t="s">
        <v>12</v>
      </c>
      <c r="H22" s="18" t="s">
        <v>264</v>
      </c>
      <c r="I22" s="18" t="s">
        <v>428</v>
      </c>
      <c r="J22" s="18" t="s">
        <v>12</v>
      </c>
      <c r="K22" s="5" t="s">
        <v>1</v>
      </c>
      <c r="L22" s="4"/>
      <c r="M22" s="4"/>
      <c r="N22" s="4"/>
      <c r="O22" s="4"/>
      <c r="P22" s="4"/>
    </row>
    <row r="23" spans="1:16">
      <c r="A23" s="17">
        <f t="shared" ca="1" si="1"/>
        <v>16</v>
      </c>
      <c r="B23" s="18" t="s">
        <v>265</v>
      </c>
      <c r="C23" s="18" t="s">
        <v>355</v>
      </c>
      <c r="D23" s="18" t="s">
        <v>12</v>
      </c>
      <c r="E23" s="18" t="s">
        <v>339</v>
      </c>
      <c r="F23" s="18" t="s">
        <v>355</v>
      </c>
      <c r="G23" s="18" t="s">
        <v>12</v>
      </c>
      <c r="H23" s="18" t="s">
        <v>265</v>
      </c>
      <c r="I23" s="18" t="s">
        <v>429</v>
      </c>
      <c r="J23" s="18" t="s">
        <v>12</v>
      </c>
      <c r="K23" s="5" t="s">
        <v>1</v>
      </c>
      <c r="L23" s="4"/>
      <c r="M23" s="4"/>
      <c r="N23" s="4"/>
      <c r="O23" s="4"/>
      <c r="P23" s="4"/>
    </row>
    <row r="24" spans="1:16">
      <c r="A24" s="17">
        <f t="shared" ca="1" si="1"/>
        <v>17</v>
      </c>
      <c r="B24" s="18" t="s">
        <v>266</v>
      </c>
      <c r="C24" s="18" t="s">
        <v>356</v>
      </c>
      <c r="D24" s="18" t="s">
        <v>12</v>
      </c>
      <c r="E24" s="18" t="s">
        <v>12</v>
      </c>
      <c r="F24" s="18" t="s">
        <v>12</v>
      </c>
      <c r="G24" s="18" t="s">
        <v>12</v>
      </c>
      <c r="H24" s="18" t="s">
        <v>266</v>
      </c>
      <c r="I24" s="18" t="s">
        <v>430</v>
      </c>
      <c r="J24" s="18" t="s">
        <v>12</v>
      </c>
      <c r="K24" s="5" t="s">
        <v>1</v>
      </c>
      <c r="L24" s="4"/>
      <c r="M24" s="4"/>
      <c r="N24" s="4"/>
      <c r="O24" s="4"/>
      <c r="P24" s="4"/>
    </row>
    <row r="25" spans="1:16">
      <c r="A25" s="17">
        <f t="shared" ca="1" si="1"/>
        <v>18</v>
      </c>
      <c r="B25" s="18" t="s">
        <v>267</v>
      </c>
      <c r="C25" s="18" t="s">
        <v>357</v>
      </c>
      <c r="D25" s="18" t="s">
        <v>12</v>
      </c>
      <c r="E25" s="18" t="s">
        <v>12</v>
      </c>
      <c r="F25" s="18" t="s">
        <v>12</v>
      </c>
      <c r="G25" s="18" t="s">
        <v>12</v>
      </c>
      <c r="H25" s="18" t="s">
        <v>267</v>
      </c>
      <c r="I25" s="18" t="s">
        <v>431</v>
      </c>
      <c r="J25" s="18" t="s">
        <v>12</v>
      </c>
      <c r="K25" s="5" t="s">
        <v>1</v>
      </c>
      <c r="L25" s="4"/>
      <c r="M25" s="4"/>
      <c r="N25" s="4"/>
      <c r="O25" s="4"/>
      <c r="P25" s="4"/>
    </row>
    <row r="26" spans="1:16">
      <c r="A26" s="17">
        <f t="shared" ca="1" si="1"/>
        <v>19</v>
      </c>
      <c r="B26" s="18" t="s">
        <v>268</v>
      </c>
      <c r="C26" s="18" t="s">
        <v>358</v>
      </c>
      <c r="D26" s="18" t="s">
        <v>12</v>
      </c>
      <c r="E26" s="18" t="s">
        <v>12</v>
      </c>
      <c r="F26" s="18" t="s">
        <v>12</v>
      </c>
      <c r="G26" s="18" t="s">
        <v>12</v>
      </c>
      <c r="H26" s="18" t="s">
        <v>268</v>
      </c>
      <c r="I26" s="18" t="s">
        <v>432</v>
      </c>
      <c r="J26" s="18" t="s">
        <v>12</v>
      </c>
      <c r="K26" s="5" t="s">
        <v>1</v>
      </c>
      <c r="L26" s="4"/>
      <c r="M26" s="4"/>
      <c r="N26" s="4"/>
      <c r="O26" s="4"/>
      <c r="P26" s="4"/>
    </row>
    <row r="27" spans="1:16">
      <c r="A27" s="17">
        <f t="shared" ca="1" si="1"/>
        <v>20</v>
      </c>
      <c r="B27" s="18" t="s">
        <v>269</v>
      </c>
      <c r="C27" s="18" t="s">
        <v>359</v>
      </c>
      <c r="D27" s="18" t="s">
        <v>12</v>
      </c>
      <c r="E27" s="18" t="s">
        <v>12</v>
      </c>
      <c r="F27" s="18" t="s">
        <v>12</v>
      </c>
      <c r="G27" s="18" t="s">
        <v>12</v>
      </c>
      <c r="H27" s="18" t="s">
        <v>269</v>
      </c>
      <c r="I27" s="18" t="s">
        <v>433</v>
      </c>
      <c r="J27" s="18" t="s">
        <v>12</v>
      </c>
      <c r="K27" s="5" t="s">
        <v>1</v>
      </c>
      <c r="L27" s="4"/>
      <c r="M27" s="4"/>
      <c r="N27" s="4"/>
      <c r="O27" s="4"/>
      <c r="P27" s="4"/>
    </row>
    <row r="28" spans="1:16">
      <c r="A28" s="17">
        <f t="shared" ca="1" si="1"/>
        <v>21</v>
      </c>
      <c r="B28" s="18" t="s">
        <v>270</v>
      </c>
      <c r="C28" s="18" t="s">
        <v>360</v>
      </c>
      <c r="D28" s="18" t="s">
        <v>12</v>
      </c>
      <c r="E28" s="18" t="s">
        <v>12</v>
      </c>
      <c r="F28" s="18" t="s">
        <v>12</v>
      </c>
      <c r="G28" s="18" t="s">
        <v>12</v>
      </c>
      <c r="H28" s="18" t="s">
        <v>270</v>
      </c>
      <c r="I28" s="18" t="s">
        <v>434</v>
      </c>
      <c r="J28" s="18" t="s">
        <v>12</v>
      </c>
      <c r="K28" s="5" t="s">
        <v>1</v>
      </c>
      <c r="L28" s="4"/>
      <c r="M28" s="4"/>
      <c r="N28" s="4"/>
      <c r="O28" s="4"/>
      <c r="P28" s="4"/>
    </row>
    <row r="29" spans="1:16">
      <c r="A29" s="17">
        <f t="shared" ca="1" si="1"/>
        <v>22</v>
      </c>
      <c r="B29" s="18" t="s">
        <v>271</v>
      </c>
      <c r="C29" s="18" t="s">
        <v>361</v>
      </c>
      <c r="D29" s="18" t="s">
        <v>12</v>
      </c>
      <c r="E29" s="18" t="s">
        <v>12</v>
      </c>
      <c r="F29" s="18" t="s">
        <v>12</v>
      </c>
      <c r="G29" s="18" t="s">
        <v>12</v>
      </c>
      <c r="H29" s="18" t="s">
        <v>271</v>
      </c>
      <c r="I29" s="18" t="s">
        <v>435</v>
      </c>
      <c r="J29" s="18" t="s">
        <v>12</v>
      </c>
      <c r="K29" s="5" t="s">
        <v>1</v>
      </c>
      <c r="L29" s="4"/>
      <c r="M29" s="4"/>
      <c r="N29" s="4"/>
      <c r="O29" s="4"/>
      <c r="P29" s="4"/>
    </row>
    <row r="30" spans="1:16">
      <c r="A30" s="17">
        <f t="shared" ca="1" si="1"/>
        <v>23</v>
      </c>
      <c r="B30" s="18" t="s">
        <v>272</v>
      </c>
      <c r="C30" s="18" t="s">
        <v>362</v>
      </c>
      <c r="D30" s="18" t="s">
        <v>12</v>
      </c>
      <c r="E30" s="18" t="s">
        <v>12</v>
      </c>
      <c r="F30" s="18" t="s">
        <v>12</v>
      </c>
      <c r="G30" s="18" t="s">
        <v>12</v>
      </c>
      <c r="H30" s="18" t="s">
        <v>272</v>
      </c>
      <c r="I30" s="18" t="s">
        <v>436</v>
      </c>
      <c r="J30" s="18" t="s">
        <v>12</v>
      </c>
      <c r="K30" s="5" t="s">
        <v>1</v>
      </c>
      <c r="L30" s="4"/>
      <c r="M30" s="4"/>
      <c r="N30" s="4"/>
      <c r="O30" s="4"/>
      <c r="P30" s="4"/>
    </row>
    <row r="31" spans="1:16">
      <c r="A31" s="17">
        <f t="shared" ca="1" si="1"/>
        <v>24</v>
      </c>
      <c r="B31" s="18" t="s">
        <v>273</v>
      </c>
      <c r="C31" s="18" t="s">
        <v>363</v>
      </c>
      <c r="D31" s="18" t="s">
        <v>12</v>
      </c>
      <c r="E31" s="18" t="s">
        <v>12</v>
      </c>
      <c r="F31" s="18" t="s">
        <v>12</v>
      </c>
      <c r="G31" s="18" t="s">
        <v>12</v>
      </c>
      <c r="H31" s="18" t="s">
        <v>273</v>
      </c>
      <c r="I31" s="18" t="s">
        <v>437</v>
      </c>
      <c r="J31" s="18" t="s">
        <v>12</v>
      </c>
      <c r="K31" s="5" t="s">
        <v>1</v>
      </c>
      <c r="L31" s="4"/>
      <c r="M31" s="4"/>
      <c r="N31" s="4"/>
      <c r="O31" s="4"/>
      <c r="P31" s="4"/>
    </row>
    <row r="32" spans="1:16">
      <c r="A32" s="17">
        <f t="shared" ca="1" si="1"/>
        <v>25</v>
      </c>
      <c r="B32" s="18" t="s">
        <v>274</v>
      </c>
      <c r="C32" s="18" t="s">
        <v>364</v>
      </c>
      <c r="D32" s="18" t="s">
        <v>12</v>
      </c>
      <c r="E32" s="18" t="s">
        <v>12</v>
      </c>
      <c r="F32" s="18" t="s">
        <v>12</v>
      </c>
      <c r="G32" s="18" t="s">
        <v>12</v>
      </c>
      <c r="H32" s="18" t="s">
        <v>274</v>
      </c>
      <c r="I32" s="18" t="s">
        <v>438</v>
      </c>
      <c r="J32" s="18" t="s">
        <v>12</v>
      </c>
      <c r="K32" s="5" t="s">
        <v>1</v>
      </c>
      <c r="L32" s="4"/>
      <c r="M32" s="4"/>
      <c r="N32" s="4"/>
      <c r="O32" s="4"/>
      <c r="P32" s="4"/>
    </row>
    <row r="33" spans="1:16">
      <c r="A33" s="17">
        <f t="shared" ca="1" si="1"/>
        <v>26</v>
      </c>
      <c r="B33" s="18" t="s">
        <v>275</v>
      </c>
      <c r="C33" s="18" t="s">
        <v>365</v>
      </c>
      <c r="D33" s="18" t="s">
        <v>12</v>
      </c>
      <c r="E33" s="18" t="s">
        <v>12</v>
      </c>
      <c r="F33" s="18" t="s">
        <v>12</v>
      </c>
      <c r="G33" s="18" t="s">
        <v>12</v>
      </c>
      <c r="H33" s="18" t="s">
        <v>12</v>
      </c>
      <c r="I33" s="18" t="s">
        <v>12</v>
      </c>
      <c r="J33" s="18" t="s">
        <v>12</v>
      </c>
      <c r="K33" s="5" t="s">
        <v>1</v>
      </c>
      <c r="L33" s="4"/>
      <c r="M33" s="4"/>
      <c r="N33" s="4"/>
      <c r="O33" s="4"/>
      <c r="P33" s="4"/>
    </row>
    <row r="34" spans="1:16">
      <c r="A34" s="17">
        <f t="shared" ca="1" si="1"/>
        <v>27</v>
      </c>
      <c r="B34" s="18" t="s">
        <v>276</v>
      </c>
      <c r="C34" s="18" t="s">
        <v>366</v>
      </c>
      <c r="D34" s="18" t="s">
        <v>12</v>
      </c>
      <c r="E34" s="18" t="s">
        <v>12</v>
      </c>
      <c r="F34" s="18" t="s">
        <v>12</v>
      </c>
      <c r="G34" s="18" t="s">
        <v>12</v>
      </c>
      <c r="H34" s="18" t="s">
        <v>12</v>
      </c>
      <c r="I34" s="18" t="s">
        <v>12</v>
      </c>
      <c r="J34" s="18" t="s">
        <v>12</v>
      </c>
      <c r="K34" s="5" t="s">
        <v>1</v>
      </c>
      <c r="L34" s="4"/>
      <c r="M34" s="4"/>
      <c r="N34" s="4"/>
      <c r="O34" s="4"/>
      <c r="P34" s="4"/>
    </row>
    <row r="35" spans="1:16">
      <c r="A35" s="17">
        <f t="shared" ca="1" si="1"/>
        <v>28</v>
      </c>
      <c r="B35" s="18" t="s">
        <v>277</v>
      </c>
      <c r="C35" s="18" t="s">
        <v>367</v>
      </c>
      <c r="D35" s="18" t="s">
        <v>12</v>
      </c>
      <c r="E35" s="18" t="s">
        <v>12</v>
      </c>
      <c r="F35" s="18" t="s">
        <v>12</v>
      </c>
      <c r="G35" s="18" t="s">
        <v>12</v>
      </c>
      <c r="H35" s="18" t="s">
        <v>12</v>
      </c>
      <c r="I35" s="18" t="s">
        <v>12</v>
      </c>
      <c r="J35" s="18" t="s">
        <v>12</v>
      </c>
      <c r="K35" s="5" t="s">
        <v>1</v>
      </c>
      <c r="L35" s="4"/>
      <c r="M35" s="4"/>
      <c r="N35" s="4"/>
      <c r="O35" s="4"/>
      <c r="P35" s="4"/>
    </row>
    <row r="36" spans="1:16">
      <c r="A36" s="17">
        <f t="shared" ca="1" si="1"/>
        <v>29</v>
      </c>
      <c r="B36" s="18" t="s">
        <v>278</v>
      </c>
      <c r="C36" s="18" t="s">
        <v>368</v>
      </c>
      <c r="D36" s="18" t="s">
        <v>12</v>
      </c>
      <c r="E36" s="18" t="s">
        <v>12</v>
      </c>
      <c r="F36" s="18" t="s">
        <v>12</v>
      </c>
      <c r="G36" s="18" t="s">
        <v>12</v>
      </c>
      <c r="H36" s="18" t="s">
        <v>12</v>
      </c>
      <c r="I36" s="18" t="s">
        <v>12</v>
      </c>
      <c r="J36" s="18" t="s">
        <v>12</v>
      </c>
      <c r="K36" s="5" t="s">
        <v>1</v>
      </c>
      <c r="L36" s="4"/>
      <c r="M36" s="4"/>
      <c r="N36" s="4"/>
      <c r="O36" s="4"/>
      <c r="P36" s="4"/>
    </row>
    <row r="37" spans="1:16">
      <c r="A37" s="17">
        <f t="shared" ca="1" si="1"/>
        <v>30</v>
      </c>
      <c r="B37" s="18" t="s">
        <v>279</v>
      </c>
      <c r="C37" s="18" t="s">
        <v>369</v>
      </c>
      <c r="D37" s="18" t="s">
        <v>12</v>
      </c>
      <c r="E37" s="18" t="s">
        <v>12</v>
      </c>
      <c r="F37" s="18" t="s">
        <v>12</v>
      </c>
      <c r="G37" s="18" t="s">
        <v>12</v>
      </c>
      <c r="H37" s="18" t="s">
        <v>12</v>
      </c>
      <c r="I37" s="18" t="s">
        <v>12</v>
      </c>
      <c r="J37" s="18" t="s">
        <v>12</v>
      </c>
      <c r="K37" s="5" t="s">
        <v>1</v>
      </c>
      <c r="L37" s="4"/>
      <c r="M37" s="4"/>
      <c r="N37" s="4"/>
      <c r="O37" s="4"/>
      <c r="P37" s="4"/>
    </row>
    <row r="38" spans="1:16">
      <c r="A38" s="17">
        <f t="shared" ca="1" si="1"/>
        <v>31</v>
      </c>
      <c r="B38" s="18" t="s">
        <v>280</v>
      </c>
      <c r="C38" s="18" t="s">
        <v>370</v>
      </c>
      <c r="D38" s="18" t="s">
        <v>414</v>
      </c>
      <c r="E38" s="18" t="s">
        <v>12</v>
      </c>
      <c r="F38" s="18" t="s">
        <v>12</v>
      </c>
      <c r="G38" s="18" t="s">
        <v>12</v>
      </c>
      <c r="H38" s="18" t="s">
        <v>12</v>
      </c>
      <c r="I38" s="18" t="s">
        <v>12</v>
      </c>
      <c r="J38" s="18" t="s">
        <v>12</v>
      </c>
      <c r="K38" s="5" t="s">
        <v>1</v>
      </c>
      <c r="L38" s="4"/>
      <c r="M38" s="4"/>
      <c r="N38" s="4"/>
      <c r="O38" s="4"/>
      <c r="P38" s="4"/>
    </row>
    <row r="39" spans="1:16">
      <c r="A39" s="17">
        <f t="shared" ca="1" si="1"/>
        <v>32</v>
      </c>
      <c r="B39" s="18" t="s">
        <v>281</v>
      </c>
      <c r="C39" s="18" t="s">
        <v>371</v>
      </c>
      <c r="D39" s="18" t="s">
        <v>415</v>
      </c>
      <c r="E39" s="18" t="s">
        <v>12</v>
      </c>
      <c r="F39" s="18" t="s">
        <v>12</v>
      </c>
      <c r="G39" s="18" t="s">
        <v>12</v>
      </c>
      <c r="H39" s="18" t="s">
        <v>12</v>
      </c>
      <c r="I39" s="18" t="s">
        <v>12</v>
      </c>
      <c r="J39" s="18" t="s">
        <v>12</v>
      </c>
      <c r="K39" s="5" t="s">
        <v>1</v>
      </c>
      <c r="L39" s="4"/>
      <c r="M39" s="4"/>
      <c r="N39" s="4"/>
      <c r="O39" s="4"/>
      <c r="P39" s="4"/>
    </row>
    <row r="40" spans="1:16">
      <c r="A40" s="17">
        <f t="shared" ca="1" si="1"/>
        <v>33</v>
      </c>
      <c r="B40" s="18" t="s">
        <v>282</v>
      </c>
      <c r="C40" s="18" t="s">
        <v>372</v>
      </c>
      <c r="D40" s="18" t="s">
        <v>416</v>
      </c>
      <c r="E40" s="18" t="s">
        <v>12</v>
      </c>
      <c r="F40" s="18" t="s">
        <v>12</v>
      </c>
      <c r="G40" s="18" t="s">
        <v>12</v>
      </c>
      <c r="H40" s="18" t="s">
        <v>12</v>
      </c>
      <c r="I40" s="18" t="s">
        <v>12</v>
      </c>
      <c r="J40" s="18" t="s">
        <v>12</v>
      </c>
      <c r="K40" s="5" t="s">
        <v>1</v>
      </c>
      <c r="L40" s="4"/>
      <c r="M40" s="4"/>
      <c r="N40" s="4"/>
      <c r="O40" s="4"/>
      <c r="P40" s="4"/>
    </row>
    <row r="41" spans="1:16">
      <c r="A41" s="17">
        <f t="shared" ca="1" si="1"/>
        <v>34</v>
      </c>
      <c r="B41" s="18" t="s">
        <v>283</v>
      </c>
      <c r="C41" s="18" t="s">
        <v>373</v>
      </c>
      <c r="D41" s="18" t="s">
        <v>12</v>
      </c>
      <c r="E41" s="18" t="s">
        <v>12</v>
      </c>
      <c r="F41" s="18" t="s">
        <v>12</v>
      </c>
      <c r="G41" s="18" t="s">
        <v>12</v>
      </c>
      <c r="H41" s="18" t="s">
        <v>12</v>
      </c>
      <c r="I41" s="18" t="s">
        <v>12</v>
      </c>
      <c r="J41" s="18" t="s">
        <v>12</v>
      </c>
      <c r="K41" s="5" t="s">
        <v>1</v>
      </c>
      <c r="L41" s="4"/>
      <c r="M41" s="4"/>
      <c r="N41" s="4"/>
      <c r="O41" s="4"/>
      <c r="P41" s="4"/>
    </row>
    <row r="42" spans="1:16">
      <c r="A42" s="17">
        <f t="shared" ca="1" si="1"/>
        <v>35</v>
      </c>
      <c r="B42" s="18" t="s">
        <v>284</v>
      </c>
      <c r="C42" s="18" t="s">
        <v>374</v>
      </c>
      <c r="D42" s="18" t="s">
        <v>12</v>
      </c>
      <c r="E42" s="18" t="s">
        <v>12</v>
      </c>
      <c r="F42" s="18" t="s">
        <v>12</v>
      </c>
      <c r="G42" s="18" t="s">
        <v>12</v>
      </c>
      <c r="H42" s="18" t="s">
        <v>12</v>
      </c>
      <c r="I42" s="18" t="s">
        <v>12</v>
      </c>
      <c r="J42" s="18" t="s">
        <v>12</v>
      </c>
      <c r="K42" s="5" t="s">
        <v>1</v>
      </c>
      <c r="L42" s="4"/>
      <c r="M42" s="4"/>
      <c r="N42" s="4"/>
      <c r="O42" s="4"/>
      <c r="P42" s="4"/>
    </row>
    <row r="43" spans="1:16">
      <c r="A43" s="17">
        <f t="shared" ca="1" si="1"/>
        <v>36</v>
      </c>
      <c r="B43" s="18" t="s">
        <v>285</v>
      </c>
      <c r="C43" s="18" t="s">
        <v>375</v>
      </c>
      <c r="D43" s="18" t="s">
        <v>12</v>
      </c>
      <c r="E43" s="18" t="s">
        <v>12</v>
      </c>
      <c r="F43" s="18" t="s">
        <v>12</v>
      </c>
      <c r="G43" s="18" t="s">
        <v>12</v>
      </c>
      <c r="H43" s="18" t="s">
        <v>12</v>
      </c>
      <c r="I43" s="18" t="s">
        <v>12</v>
      </c>
      <c r="J43" s="18" t="s">
        <v>12</v>
      </c>
      <c r="K43" s="5" t="s">
        <v>1</v>
      </c>
      <c r="L43" s="4"/>
      <c r="M43" s="4"/>
      <c r="N43" s="4"/>
      <c r="O43" s="4"/>
      <c r="P43" s="4"/>
    </row>
    <row r="44" spans="1:16">
      <c r="A44" s="17">
        <f t="shared" ca="1" si="1"/>
        <v>37</v>
      </c>
      <c r="B44" s="18" t="s">
        <v>286</v>
      </c>
      <c r="C44" s="18" t="s">
        <v>376</v>
      </c>
      <c r="D44" s="18" t="s">
        <v>12</v>
      </c>
      <c r="E44" s="18" t="s">
        <v>12</v>
      </c>
      <c r="F44" s="18" t="s">
        <v>12</v>
      </c>
      <c r="G44" s="18" t="s">
        <v>12</v>
      </c>
      <c r="H44" s="18" t="s">
        <v>12</v>
      </c>
      <c r="I44" s="18" t="s">
        <v>12</v>
      </c>
      <c r="J44" s="18" t="s">
        <v>12</v>
      </c>
      <c r="K44" s="5" t="s">
        <v>1</v>
      </c>
      <c r="L44" s="4"/>
      <c r="M44" s="4"/>
      <c r="N44" s="4"/>
      <c r="O44" s="4"/>
      <c r="P44" s="4"/>
    </row>
    <row r="45" spans="1:16">
      <c r="A45" s="17">
        <f t="shared" ca="1" si="1"/>
        <v>38</v>
      </c>
      <c r="B45" s="18" t="s">
        <v>287</v>
      </c>
      <c r="C45" s="18" t="s">
        <v>377</v>
      </c>
      <c r="D45" s="18" t="s">
        <v>12</v>
      </c>
      <c r="E45" s="18" t="s">
        <v>12</v>
      </c>
      <c r="F45" s="18" t="s">
        <v>12</v>
      </c>
      <c r="G45" s="18" t="s">
        <v>12</v>
      </c>
      <c r="H45" s="18" t="s">
        <v>12</v>
      </c>
      <c r="I45" s="18" t="s">
        <v>12</v>
      </c>
      <c r="J45" s="18" t="s">
        <v>12</v>
      </c>
      <c r="K45" s="5" t="s">
        <v>1</v>
      </c>
      <c r="L45" s="4"/>
      <c r="M45" s="4"/>
      <c r="N45" s="4"/>
      <c r="O45" s="4"/>
      <c r="P45" s="4"/>
    </row>
    <row r="46" spans="1:16">
      <c r="A46" s="17">
        <f t="shared" ca="1" si="1"/>
        <v>39</v>
      </c>
      <c r="B46" s="18" t="s">
        <v>288</v>
      </c>
      <c r="C46" s="18" t="s">
        <v>378</v>
      </c>
      <c r="D46" s="18" t="s">
        <v>12</v>
      </c>
      <c r="E46" s="18" t="s">
        <v>12</v>
      </c>
      <c r="F46" s="18" t="s">
        <v>12</v>
      </c>
      <c r="G46" s="18" t="s">
        <v>12</v>
      </c>
      <c r="H46" s="18" t="s">
        <v>12</v>
      </c>
      <c r="I46" s="18" t="s">
        <v>12</v>
      </c>
      <c r="J46" s="18" t="s">
        <v>12</v>
      </c>
      <c r="K46" s="5" t="s">
        <v>1</v>
      </c>
      <c r="L46" s="4"/>
      <c r="M46" s="4"/>
      <c r="N46" s="4"/>
      <c r="O46" s="4"/>
      <c r="P46" s="4"/>
    </row>
    <row r="47" spans="1:16">
      <c r="A47" s="17">
        <f t="shared" ca="1" si="1"/>
        <v>40</v>
      </c>
      <c r="B47" s="18" t="s">
        <v>289</v>
      </c>
      <c r="C47" s="18" t="s">
        <v>379</v>
      </c>
      <c r="D47" s="18" t="s">
        <v>12</v>
      </c>
      <c r="E47" s="18" t="s">
        <v>12</v>
      </c>
      <c r="F47" s="18" t="s">
        <v>12</v>
      </c>
      <c r="G47" s="18" t="s">
        <v>12</v>
      </c>
      <c r="H47" s="18" t="s">
        <v>12</v>
      </c>
      <c r="I47" s="18" t="s">
        <v>12</v>
      </c>
      <c r="J47" s="18" t="s">
        <v>12</v>
      </c>
      <c r="K47" s="5" t="s">
        <v>1</v>
      </c>
      <c r="L47" s="4"/>
      <c r="M47" s="4"/>
      <c r="N47" s="4"/>
      <c r="O47" s="4"/>
      <c r="P47" s="4"/>
    </row>
    <row r="48" spans="1:16">
      <c r="A48" s="17">
        <f t="shared" ca="1" si="1"/>
        <v>41</v>
      </c>
      <c r="B48" s="18" t="s">
        <v>290</v>
      </c>
      <c r="C48" s="18" t="s">
        <v>380</v>
      </c>
      <c r="D48" s="18" t="s">
        <v>12</v>
      </c>
      <c r="E48" s="18" t="s">
        <v>12</v>
      </c>
      <c r="F48" s="18" t="s">
        <v>12</v>
      </c>
      <c r="G48" s="18" t="s">
        <v>12</v>
      </c>
      <c r="H48" s="18" t="s">
        <v>12</v>
      </c>
      <c r="I48" s="18" t="s">
        <v>12</v>
      </c>
      <c r="J48" s="18" t="s">
        <v>12</v>
      </c>
      <c r="K48" s="5" t="s">
        <v>1</v>
      </c>
      <c r="L48" s="4"/>
      <c r="M48" s="4"/>
      <c r="N48" s="4"/>
      <c r="O48" s="4"/>
      <c r="P48" s="4"/>
    </row>
    <row r="49" spans="1:16">
      <c r="A49" s="17">
        <f t="shared" ca="1" si="1"/>
        <v>42</v>
      </c>
      <c r="B49" s="18" t="s">
        <v>291</v>
      </c>
      <c r="C49" s="18" t="s">
        <v>381</v>
      </c>
      <c r="D49" s="18" t="s">
        <v>12</v>
      </c>
      <c r="E49" s="18" t="s">
        <v>12</v>
      </c>
      <c r="F49" s="18" t="s">
        <v>12</v>
      </c>
      <c r="G49" s="18" t="s">
        <v>12</v>
      </c>
      <c r="H49" s="18" t="s">
        <v>12</v>
      </c>
      <c r="I49" s="18" t="s">
        <v>12</v>
      </c>
      <c r="J49" s="18" t="s">
        <v>12</v>
      </c>
      <c r="K49" s="5" t="s">
        <v>1</v>
      </c>
      <c r="L49" s="4"/>
      <c r="M49" s="4"/>
      <c r="N49" s="4"/>
      <c r="O49" s="4"/>
      <c r="P49" s="4"/>
    </row>
    <row r="50" spans="1:16">
      <c r="A50" s="17">
        <f t="shared" ca="1" si="1"/>
        <v>43</v>
      </c>
      <c r="B50" s="18" t="s">
        <v>292</v>
      </c>
      <c r="C50" s="18" t="s">
        <v>382</v>
      </c>
      <c r="D50" s="18" t="s">
        <v>12</v>
      </c>
      <c r="E50" s="18" t="s">
        <v>12</v>
      </c>
      <c r="F50" s="18" t="s">
        <v>12</v>
      </c>
      <c r="G50" s="18" t="s">
        <v>12</v>
      </c>
      <c r="H50" s="18" t="s">
        <v>12</v>
      </c>
      <c r="I50" s="18" t="s">
        <v>12</v>
      </c>
      <c r="J50" s="18" t="s">
        <v>12</v>
      </c>
      <c r="K50" s="5" t="s">
        <v>1</v>
      </c>
      <c r="L50" s="4"/>
      <c r="M50" s="4"/>
      <c r="N50" s="4"/>
      <c r="O50" s="4"/>
      <c r="P50" s="4"/>
    </row>
    <row r="51" spans="1:16">
      <c r="A51" s="17">
        <f t="shared" ca="1" si="1"/>
        <v>44</v>
      </c>
      <c r="B51" s="18" t="s">
        <v>293</v>
      </c>
      <c r="C51" s="18" t="s">
        <v>383</v>
      </c>
      <c r="D51" s="18" t="s">
        <v>12</v>
      </c>
      <c r="E51" s="18" t="s">
        <v>12</v>
      </c>
      <c r="F51" s="18" t="s">
        <v>12</v>
      </c>
      <c r="G51" s="18" t="s">
        <v>12</v>
      </c>
      <c r="H51" s="18" t="s">
        <v>12</v>
      </c>
      <c r="I51" s="18" t="s">
        <v>12</v>
      </c>
      <c r="J51" s="18" t="s">
        <v>12</v>
      </c>
      <c r="K51" s="5" t="s">
        <v>1</v>
      </c>
      <c r="L51" s="4"/>
      <c r="M51" s="4"/>
      <c r="N51" s="4"/>
      <c r="O51" s="4"/>
      <c r="P51" s="4"/>
    </row>
    <row r="52" spans="1:16">
      <c r="A52" s="17">
        <f t="shared" ca="1" si="1"/>
        <v>45</v>
      </c>
      <c r="B52" s="18" t="s">
        <v>294</v>
      </c>
      <c r="C52" s="18" t="s">
        <v>384</v>
      </c>
      <c r="D52" s="18" t="s">
        <v>12</v>
      </c>
      <c r="E52" s="18" t="s">
        <v>12</v>
      </c>
      <c r="F52" s="18" t="s">
        <v>12</v>
      </c>
      <c r="G52" s="18" t="s">
        <v>12</v>
      </c>
      <c r="H52" s="18" t="s">
        <v>12</v>
      </c>
      <c r="I52" s="18" t="s">
        <v>12</v>
      </c>
      <c r="J52" s="18" t="s">
        <v>12</v>
      </c>
      <c r="K52" s="5" t="s">
        <v>1</v>
      </c>
      <c r="L52" s="4"/>
      <c r="M52" s="4"/>
      <c r="N52" s="4"/>
      <c r="O52" s="4"/>
      <c r="P52" s="4"/>
    </row>
    <row r="53" spans="1:16">
      <c r="A53" s="17">
        <f t="shared" ca="1" si="1"/>
        <v>46</v>
      </c>
      <c r="B53" s="18" t="s">
        <v>295</v>
      </c>
      <c r="C53" s="18" t="s">
        <v>385</v>
      </c>
      <c r="D53" s="18" t="s">
        <v>12</v>
      </c>
      <c r="E53" s="18" t="s">
        <v>12</v>
      </c>
      <c r="F53" s="18" t="s">
        <v>12</v>
      </c>
      <c r="G53" s="18" t="s">
        <v>12</v>
      </c>
      <c r="H53" s="18" t="s">
        <v>12</v>
      </c>
      <c r="I53" s="18" t="s">
        <v>12</v>
      </c>
      <c r="J53" s="18" t="s">
        <v>12</v>
      </c>
      <c r="K53" s="5" t="s">
        <v>1</v>
      </c>
      <c r="L53" s="4"/>
      <c r="M53" s="4"/>
      <c r="N53" s="4"/>
      <c r="O53" s="4"/>
      <c r="P53" s="4"/>
    </row>
    <row r="54" spans="1:16">
      <c r="A54" s="17">
        <f t="shared" ca="1" si="1"/>
        <v>47</v>
      </c>
      <c r="B54" s="18" t="s">
        <v>296</v>
      </c>
      <c r="C54" s="18" t="s">
        <v>386</v>
      </c>
      <c r="D54" s="18" t="s">
        <v>12</v>
      </c>
      <c r="E54" s="18" t="s">
        <v>12</v>
      </c>
      <c r="F54" s="18" t="s">
        <v>12</v>
      </c>
      <c r="G54" s="18" t="s">
        <v>12</v>
      </c>
      <c r="H54" s="18" t="s">
        <v>12</v>
      </c>
      <c r="I54" s="18" t="s">
        <v>12</v>
      </c>
      <c r="J54" s="18" t="s">
        <v>12</v>
      </c>
      <c r="K54" s="5" t="s">
        <v>1</v>
      </c>
      <c r="L54" s="4"/>
      <c r="M54" s="4"/>
      <c r="N54" s="4"/>
      <c r="O54" s="4"/>
      <c r="P54" s="4"/>
    </row>
    <row r="55" spans="1:16">
      <c r="A55" s="17">
        <f t="shared" ca="1" si="1"/>
        <v>48</v>
      </c>
      <c r="B55" s="18" t="s">
        <v>297</v>
      </c>
      <c r="C55" s="18" t="s">
        <v>387</v>
      </c>
      <c r="D55" s="18" t="s">
        <v>12</v>
      </c>
      <c r="E55" s="18" t="s">
        <v>12</v>
      </c>
      <c r="F55" s="18" t="s">
        <v>12</v>
      </c>
      <c r="G55" s="18" t="s">
        <v>12</v>
      </c>
      <c r="H55" s="18" t="s">
        <v>12</v>
      </c>
      <c r="I55" s="18" t="s">
        <v>12</v>
      </c>
      <c r="J55" s="18" t="s">
        <v>12</v>
      </c>
      <c r="K55" s="5" t="s">
        <v>1</v>
      </c>
      <c r="L55" s="4"/>
      <c r="M55" s="4"/>
      <c r="N55" s="4"/>
      <c r="O55" s="4"/>
      <c r="P55" s="4"/>
    </row>
    <row r="56" spans="1:16">
      <c r="A56" s="17">
        <f t="shared" ca="1" si="1"/>
        <v>49</v>
      </c>
      <c r="B56" s="18" t="s">
        <v>298</v>
      </c>
      <c r="C56" s="18" t="s">
        <v>388</v>
      </c>
      <c r="D56" s="18" t="s">
        <v>12</v>
      </c>
      <c r="E56" s="18" t="s">
        <v>12</v>
      </c>
      <c r="F56" s="18" t="s">
        <v>12</v>
      </c>
      <c r="G56" s="18" t="s">
        <v>12</v>
      </c>
      <c r="H56" s="18" t="s">
        <v>12</v>
      </c>
      <c r="I56" s="18" t="s">
        <v>12</v>
      </c>
      <c r="J56" s="18" t="s">
        <v>12</v>
      </c>
      <c r="K56" s="5" t="s">
        <v>1</v>
      </c>
      <c r="L56" s="4"/>
      <c r="M56" s="4"/>
      <c r="N56" s="4"/>
      <c r="O56" s="4"/>
      <c r="P56" s="4"/>
    </row>
    <row r="57" spans="1:16">
      <c r="A57" s="17">
        <f t="shared" ca="1" si="1"/>
        <v>50</v>
      </c>
      <c r="B57" s="18" t="s">
        <v>299</v>
      </c>
      <c r="C57" s="18" t="s">
        <v>389</v>
      </c>
      <c r="D57" s="18" t="s">
        <v>12</v>
      </c>
      <c r="E57" s="18" t="s">
        <v>12</v>
      </c>
      <c r="F57" s="18" t="s">
        <v>12</v>
      </c>
      <c r="G57" s="18" t="s">
        <v>12</v>
      </c>
      <c r="H57" s="18" t="s">
        <v>12</v>
      </c>
      <c r="I57" s="18" t="s">
        <v>12</v>
      </c>
      <c r="J57" s="18" t="s">
        <v>12</v>
      </c>
      <c r="K57" s="5" t="s">
        <v>1</v>
      </c>
      <c r="L57" s="4"/>
      <c r="M57" s="4"/>
      <c r="N57" s="4"/>
      <c r="O57" s="4"/>
      <c r="P57" s="4"/>
    </row>
    <row r="58" spans="1:16">
      <c r="A58" s="17">
        <f t="shared" ca="1" si="1"/>
        <v>51</v>
      </c>
      <c r="B58" s="18" t="s">
        <v>300</v>
      </c>
      <c r="C58" s="18" t="s">
        <v>390</v>
      </c>
      <c r="D58" s="18" t="s">
        <v>12</v>
      </c>
      <c r="E58" s="18" t="s">
        <v>12</v>
      </c>
      <c r="F58" s="18" t="s">
        <v>12</v>
      </c>
      <c r="G58" s="18" t="s">
        <v>12</v>
      </c>
      <c r="H58" s="18" t="s">
        <v>12</v>
      </c>
      <c r="I58" s="18" t="s">
        <v>12</v>
      </c>
      <c r="J58" s="18" t="s">
        <v>12</v>
      </c>
      <c r="K58" s="5" t="s">
        <v>1</v>
      </c>
      <c r="L58" s="4"/>
      <c r="M58" s="4"/>
      <c r="N58" s="4"/>
      <c r="O58" s="4"/>
      <c r="P58" s="4"/>
    </row>
    <row r="59" spans="1:16">
      <c r="A59" s="17">
        <f t="shared" ca="1" si="1"/>
        <v>52</v>
      </c>
      <c r="B59" s="18" t="s">
        <v>301</v>
      </c>
      <c r="C59" s="18" t="s">
        <v>391</v>
      </c>
      <c r="D59" s="18" t="s">
        <v>12</v>
      </c>
      <c r="E59" s="18" t="s">
        <v>12</v>
      </c>
      <c r="F59" s="18" t="s">
        <v>12</v>
      </c>
      <c r="G59" s="18" t="s">
        <v>12</v>
      </c>
      <c r="H59" s="18" t="s">
        <v>12</v>
      </c>
      <c r="I59" s="18" t="s">
        <v>12</v>
      </c>
      <c r="J59" s="18" t="s">
        <v>12</v>
      </c>
      <c r="K59" s="5" t="s">
        <v>1</v>
      </c>
      <c r="L59" s="4"/>
      <c r="M59" s="4"/>
      <c r="N59" s="4"/>
      <c r="O59" s="4"/>
      <c r="P59" s="4"/>
    </row>
    <row r="60" spans="1:16">
      <c r="A60" s="17">
        <f t="shared" ca="1" si="1"/>
        <v>53</v>
      </c>
      <c r="B60" s="18" t="s">
        <v>302</v>
      </c>
      <c r="C60" s="18" t="s">
        <v>392</v>
      </c>
      <c r="D60" s="18" t="s">
        <v>12</v>
      </c>
      <c r="E60" s="18" t="s">
        <v>12</v>
      </c>
      <c r="F60" s="18" t="s">
        <v>12</v>
      </c>
      <c r="G60" s="18" t="s">
        <v>12</v>
      </c>
      <c r="H60" s="18" t="s">
        <v>12</v>
      </c>
      <c r="I60" s="18" t="s">
        <v>12</v>
      </c>
      <c r="J60" s="18" t="s">
        <v>12</v>
      </c>
      <c r="K60" s="5" t="s">
        <v>1</v>
      </c>
      <c r="L60" s="4"/>
      <c r="M60" s="4"/>
      <c r="N60" s="4"/>
      <c r="O60" s="4"/>
      <c r="P60" s="4"/>
    </row>
    <row r="61" spans="1:16">
      <c r="A61" s="17">
        <f t="shared" ca="1" si="1"/>
        <v>54</v>
      </c>
      <c r="B61" s="18" t="s">
        <v>303</v>
      </c>
      <c r="C61" s="18" t="s">
        <v>393</v>
      </c>
      <c r="D61" s="18" t="s">
        <v>12</v>
      </c>
      <c r="E61" s="18" t="s">
        <v>12</v>
      </c>
      <c r="F61" s="18" t="s">
        <v>12</v>
      </c>
      <c r="G61" s="18" t="s">
        <v>12</v>
      </c>
      <c r="H61" s="18" t="s">
        <v>12</v>
      </c>
      <c r="I61" s="18" t="s">
        <v>12</v>
      </c>
      <c r="J61" s="18" t="s">
        <v>12</v>
      </c>
      <c r="K61" s="5" t="s">
        <v>1</v>
      </c>
      <c r="L61" s="4"/>
      <c r="M61" s="4"/>
      <c r="N61" s="4"/>
      <c r="O61" s="4"/>
      <c r="P61" s="4"/>
    </row>
    <row r="62" spans="1:16">
      <c r="A62" s="17">
        <f t="shared" ca="1" si="1"/>
        <v>55</v>
      </c>
      <c r="B62" s="18" t="s">
        <v>304</v>
      </c>
      <c r="C62" s="18" t="s">
        <v>394</v>
      </c>
      <c r="D62" s="18" t="s">
        <v>12</v>
      </c>
      <c r="E62" s="18" t="s">
        <v>12</v>
      </c>
      <c r="F62" s="18" t="s">
        <v>12</v>
      </c>
      <c r="G62" s="18" t="s">
        <v>12</v>
      </c>
      <c r="H62" s="18" t="s">
        <v>12</v>
      </c>
      <c r="I62" s="18" t="s">
        <v>12</v>
      </c>
      <c r="J62" s="18" t="s">
        <v>12</v>
      </c>
      <c r="K62" s="5" t="s">
        <v>1</v>
      </c>
      <c r="L62" s="4"/>
      <c r="M62" s="4"/>
      <c r="N62" s="4"/>
      <c r="O62" s="4"/>
      <c r="P62" s="4"/>
    </row>
    <row r="63" spans="1:16">
      <c r="A63" s="17">
        <f t="shared" ca="1" si="1"/>
        <v>56</v>
      </c>
      <c r="B63" s="18" t="s">
        <v>305</v>
      </c>
      <c r="C63" s="18" t="s">
        <v>395</v>
      </c>
      <c r="D63" s="18" t="s">
        <v>12</v>
      </c>
      <c r="E63" s="18" t="s">
        <v>12</v>
      </c>
      <c r="F63" s="18" t="s">
        <v>12</v>
      </c>
      <c r="G63" s="18" t="s">
        <v>12</v>
      </c>
      <c r="H63" s="18" t="s">
        <v>12</v>
      </c>
      <c r="I63" s="18" t="s">
        <v>12</v>
      </c>
      <c r="J63" s="18" t="s">
        <v>12</v>
      </c>
      <c r="K63" s="5" t="s">
        <v>1</v>
      </c>
      <c r="L63" s="4"/>
      <c r="M63" s="4"/>
      <c r="N63" s="4"/>
      <c r="O63" s="4"/>
      <c r="P63" s="4"/>
    </row>
    <row r="64" spans="1:16">
      <c r="A64" s="17">
        <f t="shared" ca="1" si="1"/>
        <v>57</v>
      </c>
      <c r="B64" s="18" t="s">
        <v>306</v>
      </c>
      <c r="C64" s="18" t="s">
        <v>396</v>
      </c>
      <c r="D64" s="18" t="s">
        <v>12</v>
      </c>
      <c r="E64" s="18" t="s">
        <v>12</v>
      </c>
      <c r="F64" s="18" t="s">
        <v>12</v>
      </c>
      <c r="G64" s="18" t="s">
        <v>12</v>
      </c>
      <c r="H64" s="18" t="s">
        <v>12</v>
      </c>
      <c r="I64" s="18" t="s">
        <v>12</v>
      </c>
      <c r="J64" s="18" t="s">
        <v>12</v>
      </c>
      <c r="K64" s="5" t="s">
        <v>1</v>
      </c>
      <c r="L64" s="4"/>
      <c r="M64" s="4"/>
      <c r="N64" s="4"/>
      <c r="O64" s="4"/>
      <c r="P64" s="4"/>
    </row>
    <row r="65" spans="1:16">
      <c r="A65" s="17">
        <f t="shared" ca="1" si="1"/>
        <v>58</v>
      </c>
      <c r="B65" s="18" t="s">
        <v>307</v>
      </c>
      <c r="C65" s="18" t="s">
        <v>397</v>
      </c>
      <c r="D65" s="18" t="s">
        <v>12</v>
      </c>
      <c r="E65" s="18" t="s">
        <v>12</v>
      </c>
      <c r="F65" s="18" t="s">
        <v>12</v>
      </c>
      <c r="G65" s="18" t="s">
        <v>12</v>
      </c>
      <c r="H65" s="18" t="s">
        <v>12</v>
      </c>
      <c r="I65" s="18" t="s">
        <v>12</v>
      </c>
      <c r="J65" s="18" t="s">
        <v>12</v>
      </c>
      <c r="K65" s="5" t="s">
        <v>1</v>
      </c>
      <c r="L65" s="4"/>
      <c r="M65" s="4"/>
      <c r="N65" s="4"/>
      <c r="O65" s="4"/>
      <c r="P65" s="4"/>
    </row>
    <row r="66" spans="1:16">
      <c r="A66" s="17">
        <f t="shared" ca="1" si="1"/>
        <v>59</v>
      </c>
      <c r="B66" s="18" t="s">
        <v>308</v>
      </c>
      <c r="C66" s="18" t="s">
        <v>398</v>
      </c>
      <c r="D66" s="18" t="s">
        <v>12</v>
      </c>
      <c r="E66" s="18" t="s">
        <v>12</v>
      </c>
      <c r="F66" s="18" t="s">
        <v>12</v>
      </c>
      <c r="G66" s="18" t="s">
        <v>12</v>
      </c>
      <c r="H66" s="18" t="s">
        <v>12</v>
      </c>
      <c r="I66" s="18" t="s">
        <v>12</v>
      </c>
      <c r="J66" s="18" t="s">
        <v>12</v>
      </c>
      <c r="K66" s="5" t="s">
        <v>1</v>
      </c>
      <c r="L66" s="4"/>
      <c r="M66" s="4"/>
      <c r="N66" s="4"/>
      <c r="O66" s="4"/>
      <c r="P66" s="4"/>
    </row>
    <row r="67" spans="1:16">
      <c r="A67" s="17">
        <f t="shared" ca="1" si="1"/>
        <v>60</v>
      </c>
      <c r="B67" s="18" t="s">
        <v>309</v>
      </c>
      <c r="C67" s="18" t="s">
        <v>399</v>
      </c>
      <c r="D67" s="18" t="s">
        <v>12</v>
      </c>
      <c r="E67" s="18" t="s">
        <v>12</v>
      </c>
      <c r="F67" s="18" t="s">
        <v>12</v>
      </c>
      <c r="G67" s="18" t="s">
        <v>12</v>
      </c>
      <c r="H67" s="18" t="s">
        <v>12</v>
      </c>
      <c r="I67" s="18" t="s">
        <v>12</v>
      </c>
      <c r="J67" s="18" t="s">
        <v>12</v>
      </c>
      <c r="K67" s="5" t="s">
        <v>1</v>
      </c>
      <c r="L67" s="4"/>
      <c r="M67" s="4"/>
      <c r="N67" s="4"/>
      <c r="O67" s="4"/>
      <c r="P67" s="4"/>
    </row>
    <row r="68" spans="1:16">
      <c r="A68" s="17">
        <f t="shared" ca="1" si="1"/>
        <v>61</v>
      </c>
      <c r="B68" s="18" t="s">
        <v>310</v>
      </c>
      <c r="C68" s="18" t="s">
        <v>400</v>
      </c>
      <c r="D68" s="18" t="s">
        <v>12</v>
      </c>
      <c r="E68" s="18" t="s">
        <v>12</v>
      </c>
      <c r="F68" s="18" t="s">
        <v>12</v>
      </c>
      <c r="G68" s="18" t="s">
        <v>12</v>
      </c>
      <c r="H68" s="18" t="s">
        <v>12</v>
      </c>
      <c r="I68" s="18" t="s">
        <v>12</v>
      </c>
      <c r="J68" s="18" t="s">
        <v>12</v>
      </c>
      <c r="K68" s="5" t="s">
        <v>1</v>
      </c>
      <c r="L68" s="4"/>
      <c r="M68" s="4"/>
      <c r="N68" s="4"/>
      <c r="O68" s="4"/>
      <c r="P68" s="4"/>
    </row>
    <row r="69" spans="1:16">
      <c r="A69" s="17">
        <f t="shared" ca="1" si="1"/>
        <v>62</v>
      </c>
      <c r="B69" s="18" t="s">
        <v>311</v>
      </c>
      <c r="C69" s="18" t="s">
        <v>401</v>
      </c>
      <c r="D69" s="18" t="s">
        <v>12</v>
      </c>
      <c r="E69" s="18" t="s">
        <v>12</v>
      </c>
      <c r="F69" s="18" t="s">
        <v>12</v>
      </c>
      <c r="G69" s="18" t="s">
        <v>12</v>
      </c>
      <c r="H69" s="18" t="s">
        <v>12</v>
      </c>
      <c r="I69" s="18" t="s">
        <v>12</v>
      </c>
      <c r="J69" s="18" t="s">
        <v>12</v>
      </c>
      <c r="K69" s="5" t="s">
        <v>1</v>
      </c>
      <c r="L69" s="4"/>
      <c r="M69" s="4"/>
      <c r="N69" s="4"/>
      <c r="O69" s="4"/>
      <c r="P69" s="4"/>
    </row>
    <row r="70" spans="1:16">
      <c r="A70" s="17">
        <f t="shared" ca="1" si="1"/>
        <v>63</v>
      </c>
      <c r="B70" s="18" t="s">
        <v>312</v>
      </c>
      <c r="C70" s="18" t="s">
        <v>402</v>
      </c>
      <c r="D70" s="18" t="s">
        <v>12</v>
      </c>
      <c r="E70" s="18" t="s">
        <v>12</v>
      </c>
      <c r="F70" s="18" t="s">
        <v>12</v>
      </c>
      <c r="G70" s="18" t="s">
        <v>12</v>
      </c>
      <c r="H70" s="18" t="s">
        <v>12</v>
      </c>
      <c r="I70" s="18" t="s">
        <v>12</v>
      </c>
      <c r="J70" s="18" t="s">
        <v>12</v>
      </c>
      <c r="K70" s="5" t="s">
        <v>1</v>
      </c>
      <c r="L70" s="4"/>
      <c r="M70" s="4"/>
      <c r="N70" s="4"/>
      <c r="O70" s="4"/>
      <c r="P70" s="4"/>
    </row>
    <row r="71" spans="1:16">
      <c r="A71" s="17">
        <f t="shared" ca="1" si="1"/>
        <v>64</v>
      </c>
      <c r="B71" s="18" t="s">
        <v>313</v>
      </c>
      <c r="C71" s="18" t="s">
        <v>403</v>
      </c>
      <c r="D71" s="18" t="s">
        <v>12</v>
      </c>
      <c r="E71" s="18" t="s">
        <v>12</v>
      </c>
      <c r="F71" s="18" t="s">
        <v>12</v>
      </c>
      <c r="G71" s="18" t="s">
        <v>12</v>
      </c>
      <c r="H71" s="18" t="s">
        <v>12</v>
      </c>
      <c r="I71" s="18" t="s">
        <v>12</v>
      </c>
      <c r="J71" s="18" t="s">
        <v>12</v>
      </c>
      <c r="K71" s="5" t="s">
        <v>1</v>
      </c>
      <c r="L71" s="4"/>
      <c r="M71" s="4"/>
      <c r="N71" s="4"/>
      <c r="O71" s="4"/>
      <c r="P71" s="4"/>
    </row>
    <row r="72" spans="1:16">
      <c r="A72" s="17">
        <f t="shared" ca="1" si="1"/>
        <v>65</v>
      </c>
      <c r="B72" s="18" t="s">
        <v>314</v>
      </c>
      <c r="C72" s="18" t="s">
        <v>404</v>
      </c>
      <c r="D72" s="18" t="s">
        <v>12</v>
      </c>
      <c r="E72" s="18" t="s">
        <v>12</v>
      </c>
      <c r="F72" s="18" t="s">
        <v>12</v>
      </c>
      <c r="G72" s="18" t="s">
        <v>12</v>
      </c>
      <c r="H72" s="18" t="s">
        <v>12</v>
      </c>
      <c r="I72" s="18" t="s">
        <v>12</v>
      </c>
      <c r="J72" s="18" t="s">
        <v>12</v>
      </c>
      <c r="K72" s="5" t="s">
        <v>1</v>
      </c>
      <c r="L72" s="4"/>
      <c r="M72" s="4"/>
      <c r="N72" s="4"/>
      <c r="O72" s="4"/>
      <c r="P72" s="4"/>
    </row>
    <row r="73" spans="1:16">
      <c r="A73" s="17">
        <f t="shared" ca="1" si="1"/>
        <v>66</v>
      </c>
      <c r="B73" s="18" t="s">
        <v>315</v>
      </c>
      <c r="C73" s="18" t="s">
        <v>405</v>
      </c>
      <c r="D73" s="18" t="s">
        <v>12</v>
      </c>
      <c r="E73" s="18" t="s">
        <v>12</v>
      </c>
      <c r="F73" s="18" t="s">
        <v>12</v>
      </c>
      <c r="G73" s="18" t="s">
        <v>12</v>
      </c>
      <c r="H73" s="18" t="s">
        <v>12</v>
      </c>
      <c r="I73" s="18" t="s">
        <v>12</v>
      </c>
      <c r="J73" s="18" t="s">
        <v>12</v>
      </c>
      <c r="K73" s="5" t="s">
        <v>1</v>
      </c>
      <c r="L73" s="4"/>
      <c r="M73" s="4"/>
      <c r="N73" s="4"/>
      <c r="O73" s="4"/>
      <c r="P73" s="4"/>
    </row>
    <row r="74" spans="1:16">
      <c r="A74" s="17">
        <f t="shared" ca="1" si="1"/>
        <v>67</v>
      </c>
      <c r="B74" s="18" t="s">
        <v>316</v>
      </c>
      <c r="C74" s="18" t="s">
        <v>406</v>
      </c>
      <c r="D74" s="18" t="s">
        <v>12</v>
      </c>
      <c r="E74" s="18" t="s">
        <v>12</v>
      </c>
      <c r="F74" s="18" t="s">
        <v>12</v>
      </c>
      <c r="G74" s="18" t="s">
        <v>12</v>
      </c>
      <c r="H74" s="18" t="s">
        <v>12</v>
      </c>
      <c r="I74" s="18" t="s">
        <v>12</v>
      </c>
      <c r="J74" s="18" t="s">
        <v>12</v>
      </c>
      <c r="K74" s="5" t="s">
        <v>1</v>
      </c>
      <c r="L74" s="4"/>
      <c r="M74" s="4"/>
      <c r="N74" s="4"/>
      <c r="O74" s="4"/>
      <c r="P74" s="4"/>
    </row>
    <row r="75" spans="1:16">
      <c r="A75" s="17">
        <f t="shared" ca="1" si="1"/>
        <v>68</v>
      </c>
      <c r="B75" s="18" t="s">
        <v>317</v>
      </c>
      <c r="C75" s="18" t="s">
        <v>407</v>
      </c>
      <c r="D75" s="18" t="s">
        <v>12</v>
      </c>
      <c r="E75" s="18" t="s">
        <v>12</v>
      </c>
      <c r="F75" s="18" t="s">
        <v>12</v>
      </c>
      <c r="G75" s="18" t="s">
        <v>12</v>
      </c>
      <c r="H75" s="18" t="s">
        <v>12</v>
      </c>
      <c r="I75" s="18" t="s">
        <v>12</v>
      </c>
      <c r="J75" s="18" t="s">
        <v>12</v>
      </c>
      <c r="K75" s="5" t="s">
        <v>1</v>
      </c>
      <c r="L75" s="4"/>
      <c r="M75" s="4"/>
      <c r="N75" s="4"/>
      <c r="O75" s="4"/>
      <c r="P75" s="4"/>
    </row>
    <row r="76" spans="1:16">
      <c r="A76" s="17">
        <f t="shared" ca="1" si="1"/>
        <v>69</v>
      </c>
      <c r="B76" s="18" t="s">
        <v>318</v>
      </c>
      <c r="C76" s="18" t="s">
        <v>408</v>
      </c>
      <c r="D76" s="18" t="s">
        <v>12</v>
      </c>
      <c r="E76" s="18" t="s">
        <v>12</v>
      </c>
      <c r="F76" s="18" t="s">
        <v>12</v>
      </c>
      <c r="G76" s="18" t="s">
        <v>12</v>
      </c>
      <c r="H76" s="18" t="s">
        <v>12</v>
      </c>
      <c r="I76" s="18" t="s">
        <v>12</v>
      </c>
      <c r="J76" s="18" t="s">
        <v>12</v>
      </c>
      <c r="K76" s="5" t="s">
        <v>1</v>
      </c>
      <c r="L76" s="4"/>
      <c r="M76" s="4"/>
      <c r="N76" s="4"/>
      <c r="O76" s="4"/>
      <c r="P76" s="4"/>
    </row>
    <row r="77" spans="1:16">
      <c r="A77" s="17">
        <f t="shared" ca="1" si="1"/>
        <v>70</v>
      </c>
      <c r="B77" s="18" t="s">
        <v>319</v>
      </c>
      <c r="C77" s="18" t="s">
        <v>409</v>
      </c>
      <c r="D77" s="18" t="s">
        <v>12</v>
      </c>
      <c r="E77" s="18" t="s">
        <v>12</v>
      </c>
      <c r="F77" s="18" t="s">
        <v>12</v>
      </c>
      <c r="G77" s="18" t="s">
        <v>12</v>
      </c>
      <c r="H77" s="18" t="s">
        <v>12</v>
      </c>
      <c r="I77" s="18" t="s">
        <v>12</v>
      </c>
      <c r="J77" s="18" t="s">
        <v>12</v>
      </c>
      <c r="K77" s="5" t="s">
        <v>1</v>
      </c>
      <c r="L77" s="4"/>
      <c r="M77" s="4"/>
      <c r="N77" s="4"/>
      <c r="O77" s="4"/>
      <c r="P77" s="4"/>
    </row>
    <row r="78" spans="1:16">
      <c r="A78" s="17">
        <f t="shared" ca="1" si="1"/>
        <v>71</v>
      </c>
      <c r="B78" s="18" t="s">
        <v>320</v>
      </c>
      <c r="C78" s="18" t="s">
        <v>410</v>
      </c>
      <c r="D78" s="18" t="s">
        <v>12</v>
      </c>
      <c r="E78" s="18" t="s">
        <v>12</v>
      </c>
      <c r="F78" s="18" t="s">
        <v>12</v>
      </c>
      <c r="G78" s="18" t="s">
        <v>12</v>
      </c>
      <c r="H78" s="18" t="s">
        <v>12</v>
      </c>
      <c r="I78" s="18" t="s">
        <v>12</v>
      </c>
      <c r="J78" s="18" t="s">
        <v>12</v>
      </c>
      <c r="K78" s="5" t="s">
        <v>1</v>
      </c>
      <c r="L78" s="4"/>
      <c r="M78" s="4"/>
      <c r="N78" s="4"/>
      <c r="O78" s="4"/>
      <c r="P78" s="4"/>
    </row>
    <row r="79" spans="1:16">
      <c r="A79" s="17">
        <f t="shared" ref="A79:A81" ca="1" si="2">+OFFSET(INDIRECT("R"&amp;ROW()&amp;"C"&amp;COLUMN(),FALSE),-1,0)+1</f>
        <v>72</v>
      </c>
      <c r="B79" s="18" t="s">
        <v>321</v>
      </c>
      <c r="C79" s="18" t="s">
        <v>411</v>
      </c>
      <c r="D79" s="18" t="s">
        <v>12</v>
      </c>
      <c r="E79" s="18" t="s">
        <v>12</v>
      </c>
      <c r="F79" s="18" t="s">
        <v>12</v>
      </c>
      <c r="G79" s="18" t="s">
        <v>12</v>
      </c>
      <c r="H79" s="18" t="s">
        <v>12</v>
      </c>
      <c r="I79" s="18" t="s">
        <v>12</v>
      </c>
      <c r="J79" s="18" t="s">
        <v>12</v>
      </c>
      <c r="K79" s="5" t="s">
        <v>1</v>
      </c>
      <c r="L79" s="4"/>
      <c r="M79" s="4"/>
      <c r="N79" s="4"/>
      <c r="O79" s="4"/>
      <c r="P79" s="4"/>
    </row>
    <row r="80" spans="1:16">
      <c r="A80" s="17">
        <f t="shared" ca="1" si="2"/>
        <v>73</v>
      </c>
      <c r="B80" s="18" t="s">
        <v>322</v>
      </c>
      <c r="C80" s="18" t="s">
        <v>412</v>
      </c>
      <c r="D80" s="18" t="s">
        <v>12</v>
      </c>
      <c r="E80" s="18" t="s">
        <v>12</v>
      </c>
      <c r="F80" s="18" t="s">
        <v>12</v>
      </c>
      <c r="G80" s="18" t="s">
        <v>12</v>
      </c>
      <c r="H80" s="18" t="s">
        <v>12</v>
      </c>
      <c r="I80" s="18" t="s">
        <v>12</v>
      </c>
      <c r="J80" s="18" t="s">
        <v>12</v>
      </c>
      <c r="K80" s="5" t="s">
        <v>1</v>
      </c>
      <c r="L80" s="4"/>
      <c r="M80" s="4"/>
      <c r="N80" s="4"/>
      <c r="O80" s="4"/>
      <c r="P80" s="4"/>
    </row>
    <row r="81" spans="1:16">
      <c r="A81" s="17">
        <f t="shared" ca="1" si="2"/>
        <v>74</v>
      </c>
      <c r="B81" s="18" t="s">
        <v>323</v>
      </c>
      <c r="C81" s="18" t="s">
        <v>413</v>
      </c>
      <c r="D81" s="18" t="s">
        <v>12</v>
      </c>
      <c r="E81" s="18" t="s">
        <v>12</v>
      </c>
      <c r="F81" s="18" t="s">
        <v>12</v>
      </c>
      <c r="G81" s="18" t="s">
        <v>12</v>
      </c>
      <c r="H81" s="18" t="s">
        <v>12</v>
      </c>
      <c r="I81" s="18" t="s">
        <v>12</v>
      </c>
      <c r="J81" s="18" t="s">
        <v>12</v>
      </c>
      <c r="K81" s="5" t="s">
        <v>1</v>
      </c>
      <c r="L81" s="4"/>
      <c r="M81" s="4"/>
      <c r="N81" s="4"/>
      <c r="O81" s="4"/>
      <c r="P81" s="4"/>
    </row>
    <row r="82" spans="1:16">
      <c r="A82" s="17">
        <f t="shared" ref="A82" ca="1" si="3">+OFFSET(INDIRECT("R"&amp;ROW()&amp;"C"&amp;COLUMN(),FALSE),-1,0)+1</f>
        <v>75</v>
      </c>
      <c r="B82" s="18" t="s">
        <v>12</v>
      </c>
      <c r="C82" s="18" t="s">
        <v>12</v>
      </c>
      <c r="D82" s="18" t="s">
        <v>12</v>
      </c>
      <c r="E82" s="18" t="s">
        <v>12</v>
      </c>
      <c r="F82" s="18" t="s">
        <v>12</v>
      </c>
      <c r="G82" s="18" t="s">
        <v>12</v>
      </c>
      <c r="H82" s="18" t="s">
        <v>12</v>
      </c>
      <c r="I82" s="18" t="s">
        <v>12</v>
      </c>
      <c r="J82" s="18" t="s">
        <v>12</v>
      </c>
      <c r="K82" s="5" t="s">
        <v>1</v>
      </c>
      <c r="L82" s="4"/>
      <c r="M82" s="4"/>
      <c r="N82" s="4"/>
      <c r="O82" s="4"/>
      <c r="P82" s="4"/>
    </row>
    <row r="83" spans="1:16">
      <c r="A83" s="10" t="s">
        <v>1</v>
      </c>
      <c r="B83" s="10" t="s">
        <v>1</v>
      </c>
      <c r="C83" s="10" t="s">
        <v>1</v>
      </c>
      <c r="D83" s="10" t="s">
        <v>1</v>
      </c>
      <c r="E83" s="10" t="s">
        <v>1</v>
      </c>
      <c r="F83" s="10" t="s">
        <v>1</v>
      </c>
      <c r="G83" s="10" t="s">
        <v>1</v>
      </c>
      <c r="H83" s="10" t="s">
        <v>1</v>
      </c>
      <c r="I83" s="10" t="s">
        <v>1</v>
      </c>
      <c r="J83" s="10" t="s">
        <v>1</v>
      </c>
      <c r="K83" s="10" t="s">
        <v>1</v>
      </c>
      <c r="L83" s="4"/>
      <c r="M83" s="4"/>
      <c r="N83" s="4"/>
      <c r="O83" s="4"/>
      <c r="P83" s="4"/>
    </row>
    <row r="84" spans="1:16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</row>
    <row r="85" spans="1:16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</row>
    <row r="86" spans="1:16">
      <c r="A86" s="32"/>
      <c r="B86" s="34" t="s">
        <v>226</v>
      </c>
      <c r="C86" s="34"/>
      <c r="D86" s="4"/>
      <c r="E86" s="34"/>
      <c r="F86" s="34"/>
      <c r="G86" s="4"/>
      <c r="H86" s="4"/>
      <c r="I86" s="4"/>
      <c r="J86" s="4"/>
      <c r="K86" s="4"/>
      <c r="L86" s="4"/>
      <c r="M86" s="4"/>
      <c r="N86" s="4"/>
      <c r="O86" s="4"/>
      <c r="P86" s="4"/>
    </row>
    <row r="87" spans="1:16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</row>
    <row r="88" spans="1:16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</row>
    <row r="89" spans="1:16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</row>
    <row r="90" spans="1:16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</row>
    <row r="91" spans="1:16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</row>
    <row r="92" spans="1:16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</row>
  </sheetData>
  <mergeCells count="6">
    <mergeCell ref="B3:D3"/>
    <mergeCell ref="B4:D4"/>
    <mergeCell ref="E3:G3"/>
    <mergeCell ref="E4:G4"/>
    <mergeCell ref="H3:J3"/>
    <mergeCell ref="H4:J4"/>
  </mergeCells>
  <phoneticPr fontId="14" type="noConversion"/>
  <pageMargins left="0.7" right="0.7" top="0.75" bottom="0.75" header="0.3" footer="0.3"/>
  <pageSetup orientation="portrait" horizontalDpi="1200" verticalDpi="1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theme="7"/>
  </sheetPr>
  <dimension ref="A1:K25"/>
  <sheetViews>
    <sheetView showGridLines="0" zoomScale="125" zoomScaleNormal="115" workbookViewId="0">
      <pane xSplit="1" ySplit="7" topLeftCell="B8" activePane="bottomRight" state="frozen"/>
      <selection pane="topRight" activeCell="B1" sqref="B1"/>
      <selection pane="bottomLeft" activeCell="A8" sqref="A8"/>
      <selection pane="bottomRight" activeCell="A8" sqref="A8"/>
    </sheetView>
  </sheetViews>
  <sheetFormatPr baseColWidth="10" defaultColWidth="8.83203125" defaultRowHeight="11"/>
  <cols>
    <col min="1" max="1" width="6.1640625" style="1" customWidth="1"/>
    <col min="2" max="2" width="23.33203125" style="1" customWidth="1"/>
    <col min="3" max="4" width="22.6640625" style="1" customWidth="1"/>
    <col min="5" max="5" width="34" style="1" customWidth="1"/>
    <col min="6" max="6" width="5.5" style="1" customWidth="1"/>
    <col min="7" max="7" width="2.33203125" style="1" customWidth="1"/>
    <col min="8" max="8" width="23.6640625" style="1" customWidth="1"/>
    <col min="9" max="16384" width="8.83203125" style="1"/>
  </cols>
  <sheetData>
    <row r="1" spans="1:11" ht="21">
      <c r="A1" s="3" t="s">
        <v>68</v>
      </c>
    </row>
    <row r="3" spans="1:11">
      <c r="B3" s="71" t="s">
        <v>128</v>
      </c>
      <c r="C3" s="72"/>
      <c r="D3" s="71" t="s">
        <v>129</v>
      </c>
      <c r="E3" s="72"/>
      <c r="F3" s="5" t="s">
        <v>1</v>
      </c>
      <c r="H3" s="43" t="s">
        <v>4</v>
      </c>
    </row>
    <row r="4" spans="1:11">
      <c r="A4" s="35" t="s">
        <v>24</v>
      </c>
      <c r="B4" s="70">
        <f>+INDEX('Manager Variables'!$A$4:$K$39,MATCH(B$3,'Manager Variables'!$B$4:$B$39,0),COLUMN('Manager Variables'!$A$4))</f>
        <v>1</v>
      </c>
      <c r="C4" s="70"/>
      <c r="D4" s="70">
        <f ca="1">+INDEX('Manager Variables'!$A$4:$K$39,MATCH(D$3,'Manager Variables'!$B$4:$B$39,0),COLUMN('Manager Variables'!$A$4))</f>
        <v>2</v>
      </c>
      <c r="E4" s="70"/>
      <c r="F4" s="5" t="s">
        <v>1</v>
      </c>
      <c r="H4" s="9" t="s">
        <v>25</v>
      </c>
    </row>
    <row r="6" spans="1:11" ht="12">
      <c r="B6" s="36" t="s">
        <v>69</v>
      </c>
      <c r="C6" s="13" t="s">
        <v>70</v>
      </c>
      <c r="D6" s="36" t="s">
        <v>69</v>
      </c>
      <c r="E6" s="13" t="s">
        <v>70</v>
      </c>
      <c r="F6" s="5" t="s">
        <v>1</v>
      </c>
      <c r="H6" s="19" t="s">
        <v>3</v>
      </c>
    </row>
    <row r="7" spans="1:11">
      <c r="A7" s="7" t="s">
        <v>23</v>
      </c>
      <c r="B7" s="7" t="s">
        <v>74</v>
      </c>
      <c r="C7" s="7" t="s">
        <v>75</v>
      </c>
      <c r="D7" s="7" t="s">
        <v>74</v>
      </c>
      <c r="E7" s="7" t="s">
        <v>75</v>
      </c>
      <c r="F7" s="5" t="s">
        <v>1</v>
      </c>
      <c r="H7" s="22" t="s">
        <v>249</v>
      </c>
    </row>
    <row r="8" spans="1:11">
      <c r="A8" s="40">
        <v>1</v>
      </c>
      <c r="B8" s="41" t="s">
        <v>230</v>
      </c>
      <c r="C8" s="41" t="str">
        <f t="shared" ref="C8:C14" si="0">B8</f>
        <v>Fund A</v>
      </c>
      <c r="D8" s="41" t="s">
        <v>245</v>
      </c>
      <c r="E8" s="41" t="str">
        <f>D8</f>
        <v>Manager B Credit Fund</v>
      </c>
      <c r="F8" s="5" t="s">
        <v>1</v>
      </c>
      <c r="G8" s="4"/>
      <c r="H8" s="42" t="s">
        <v>71</v>
      </c>
      <c r="I8" s="4"/>
      <c r="J8" s="4"/>
      <c r="K8" s="4"/>
    </row>
    <row r="9" spans="1:11">
      <c r="A9" s="40">
        <f t="shared" ref="A9:A15" ca="1" si="1">+OFFSET(INDIRECT("R"&amp;ROW()&amp;"C"&amp;COLUMN(),FALSE),-1,0)+1</f>
        <v>2</v>
      </c>
      <c r="B9" s="41" t="s">
        <v>231</v>
      </c>
      <c r="C9" s="41" t="str">
        <f t="shared" si="0"/>
        <v>Fund B</v>
      </c>
      <c r="D9" s="41" t="s">
        <v>244</v>
      </c>
      <c r="E9" s="41" t="str">
        <f t="shared" ref="E9:E13" si="2">D9</f>
        <v>Manager B Equity Fund</v>
      </c>
      <c r="F9" s="5" t="s">
        <v>1</v>
      </c>
      <c r="G9" s="4"/>
      <c r="H9" s="4"/>
      <c r="I9" s="4"/>
      <c r="J9" s="4"/>
      <c r="K9" s="4"/>
    </row>
    <row r="10" spans="1:11">
      <c r="A10" s="40">
        <f t="shared" ca="1" si="1"/>
        <v>3</v>
      </c>
      <c r="B10" s="41" t="s">
        <v>232</v>
      </c>
      <c r="C10" s="41" t="str">
        <f t="shared" si="0"/>
        <v>Fund C</v>
      </c>
      <c r="D10" s="41" t="s">
        <v>246</v>
      </c>
      <c r="E10" s="41" t="str">
        <f t="shared" si="2"/>
        <v>Manager B Distressed Fund</v>
      </c>
      <c r="F10" s="5" t="s">
        <v>1</v>
      </c>
      <c r="G10" s="4"/>
      <c r="H10" s="4"/>
      <c r="I10" s="4"/>
      <c r="J10" s="4"/>
      <c r="K10" s="4"/>
    </row>
    <row r="11" spans="1:11">
      <c r="A11" s="40">
        <f t="shared" ca="1" si="1"/>
        <v>4</v>
      </c>
      <c r="B11" s="41" t="s">
        <v>240</v>
      </c>
      <c r="C11" s="41" t="str">
        <f t="shared" si="0"/>
        <v>Fund A Offshore</v>
      </c>
      <c r="D11" s="41" t="s">
        <v>247</v>
      </c>
      <c r="E11" s="41" t="str">
        <f t="shared" si="2"/>
        <v>Manager B Master Fund</v>
      </c>
      <c r="F11" s="5" t="s">
        <v>1</v>
      </c>
      <c r="G11" s="4"/>
      <c r="H11" s="4"/>
      <c r="I11" s="4"/>
      <c r="J11" s="4"/>
      <c r="K11" s="4"/>
    </row>
    <row r="12" spans="1:11">
      <c r="A12" s="40">
        <f t="shared" ca="1" si="1"/>
        <v>5</v>
      </c>
      <c r="B12" s="41" t="s">
        <v>241</v>
      </c>
      <c r="C12" s="41" t="str">
        <f t="shared" si="0"/>
        <v>Fund B Offshore</v>
      </c>
      <c r="D12" s="41" t="s">
        <v>248</v>
      </c>
      <c r="E12" s="41" t="str">
        <f t="shared" si="2"/>
        <v>Manager B Commodity Fund</v>
      </c>
      <c r="F12" s="5" t="s">
        <v>1</v>
      </c>
      <c r="G12" s="4"/>
      <c r="H12" s="4"/>
      <c r="I12" s="4"/>
      <c r="J12" s="4"/>
      <c r="K12" s="4"/>
    </row>
    <row r="13" spans="1:11">
      <c r="A13" s="40">
        <f t="shared" ca="1" si="1"/>
        <v>6</v>
      </c>
      <c r="B13" s="41" t="s">
        <v>242</v>
      </c>
      <c r="C13" s="41" t="str">
        <f t="shared" si="0"/>
        <v>Fund C-2</v>
      </c>
      <c r="D13" s="41" t="s">
        <v>12</v>
      </c>
      <c r="E13" s="41" t="str">
        <f t="shared" si="2"/>
        <v>N/A</v>
      </c>
      <c r="F13" s="5" t="s">
        <v>1</v>
      </c>
      <c r="G13" s="4"/>
      <c r="H13" s="4"/>
      <c r="I13" s="4"/>
      <c r="J13" s="4"/>
      <c r="K13" s="4"/>
    </row>
    <row r="14" spans="1:11">
      <c r="A14" s="40">
        <f t="shared" ca="1" si="1"/>
        <v>7</v>
      </c>
      <c r="B14" s="41" t="s">
        <v>243</v>
      </c>
      <c r="C14" s="41" t="str">
        <f t="shared" si="0"/>
        <v>Fund D</v>
      </c>
      <c r="D14" s="41" t="s">
        <v>12</v>
      </c>
      <c r="E14" s="41" t="s">
        <v>12</v>
      </c>
      <c r="F14" s="5" t="s">
        <v>1</v>
      </c>
      <c r="G14" s="4"/>
      <c r="H14" s="4"/>
      <c r="I14" s="4"/>
      <c r="J14" s="4"/>
      <c r="K14" s="4"/>
    </row>
    <row r="15" spans="1:11">
      <c r="A15" s="40">
        <f t="shared" ca="1" si="1"/>
        <v>8</v>
      </c>
      <c r="B15" s="41" t="s">
        <v>12</v>
      </c>
      <c r="C15" s="41" t="s">
        <v>12</v>
      </c>
      <c r="D15" s="41" t="s">
        <v>12</v>
      </c>
      <c r="E15" s="41" t="s">
        <v>12</v>
      </c>
      <c r="F15" s="5" t="s">
        <v>1</v>
      </c>
      <c r="G15" s="4"/>
      <c r="H15" s="4"/>
      <c r="I15" s="4"/>
      <c r="J15" s="4"/>
      <c r="K15" s="4"/>
    </row>
    <row r="16" spans="1:11">
      <c r="A16" s="10" t="s">
        <v>1</v>
      </c>
      <c r="B16" s="10" t="s">
        <v>1</v>
      </c>
      <c r="C16" s="10" t="s">
        <v>1</v>
      </c>
      <c r="D16" s="10" t="s">
        <v>1</v>
      </c>
      <c r="E16" s="10" t="s">
        <v>1</v>
      </c>
      <c r="F16" s="10" t="s">
        <v>1</v>
      </c>
      <c r="G16" s="4"/>
      <c r="H16" s="4"/>
      <c r="I16" s="4"/>
      <c r="J16" s="4"/>
      <c r="K16" s="4"/>
    </row>
    <row r="17" spans="1:11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</row>
    <row r="18" spans="1:11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</row>
    <row r="19" spans="1:11">
      <c r="A19" s="33"/>
      <c r="B19" s="34" t="s">
        <v>226</v>
      </c>
      <c r="C19" s="4"/>
      <c r="D19" s="4"/>
      <c r="E19" s="4"/>
      <c r="F19" s="4"/>
      <c r="G19" s="4"/>
      <c r="H19" s="4"/>
      <c r="I19" s="4"/>
      <c r="J19" s="4"/>
      <c r="K19" s="4"/>
    </row>
    <row r="20" spans="1:11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</row>
    <row r="23" spans="1:1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</row>
    <row r="25" spans="1:11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</row>
  </sheetData>
  <mergeCells count="4">
    <mergeCell ref="B3:C3"/>
    <mergeCell ref="D3:E3"/>
    <mergeCell ref="B4:C4"/>
    <mergeCell ref="D4:E4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25</vt:i4>
      </vt:variant>
    </vt:vector>
  </HeadingPairs>
  <TitlesOfParts>
    <vt:vector size="31" baseType="lpstr">
      <vt:lpstr>General Definitions</vt:lpstr>
      <vt:lpstr>Manager Variables</vt:lpstr>
      <vt:lpstr>Multiple Managers</vt:lpstr>
      <vt:lpstr>FileOnly Conditions</vt:lpstr>
      <vt:lpstr>Client Names</vt:lpstr>
      <vt:lpstr>Fund Names</vt:lpstr>
      <vt:lpstr>AltsPath</vt:lpstr>
      <vt:lpstr>ClientTable</vt:lpstr>
      <vt:lpstr>FileOnlyTable</vt:lpstr>
      <vt:lpstr>FundTable</vt:lpstr>
      <vt:lpstr>GenDefColumn</vt:lpstr>
      <vt:lpstr>iClientMgrs</vt:lpstr>
      <vt:lpstr>iClientRows</vt:lpstr>
      <vt:lpstr>iFileMgrs</vt:lpstr>
      <vt:lpstr>iFileRows</vt:lpstr>
      <vt:lpstr>iFundRows</vt:lpstr>
      <vt:lpstr>iIndexRows</vt:lpstr>
      <vt:lpstr>iMultMgrs</vt:lpstr>
      <vt:lpstr>iMultRows</vt:lpstr>
      <vt:lpstr>IndexTable</vt:lpstr>
      <vt:lpstr>MultMgrsTable</vt:lpstr>
      <vt:lpstr>sClientIndexes</vt:lpstr>
      <vt:lpstr>sFileIndexes</vt:lpstr>
      <vt:lpstr>sFundIndexes</vt:lpstr>
      <vt:lpstr>SharedFolder</vt:lpstr>
      <vt:lpstr>sManagerVariables</vt:lpstr>
      <vt:lpstr>TempArea</vt:lpstr>
      <vt:lpstr>TempArea1</vt:lpstr>
      <vt:lpstr>TempArea2</vt:lpstr>
      <vt:lpstr>TempArea3</vt:lpstr>
      <vt:lpstr>TempArea4</vt:lpstr>
    </vt:vector>
  </TitlesOfParts>
  <Company>Brownson, Rehmus &amp; Foxworth,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Tracey</dc:creator>
  <cp:lastModifiedBy>Andrew Tracey</cp:lastModifiedBy>
  <dcterms:created xsi:type="dcterms:W3CDTF">2017-09-13T19:29:43Z</dcterms:created>
  <dcterms:modified xsi:type="dcterms:W3CDTF">2022-05-19T23:05:42Z</dcterms:modified>
</cp:coreProperties>
</file>