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Андрей\Documents\12345\"/>
    </mc:Choice>
  </mc:AlternateContent>
  <xr:revisionPtr revIDLastSave="0" documentId="13_ncr:1_{B57B8FC6-6AC2-4407-A0B9-D96ABAFA6DD3}" xr6:coauthVersionLast="47" xr6:coauthVersionMax="47" xr10:uidLastSave="{00000000-0000-0000-0000-000000000000}"/>
  <bookViews>
    <workbookView xWindow="2340" yWindow="2340" windowWidth="21600" windowHeight="11295" activeTab="1" xr2:uid="{CEDA03ED-49B3-BA4B-8019-077835E2F094}"/>
  </bookViews>
  <sheets>
    <sheet name="Лист3" sheetId="3" r:id="rId1"/>
    <sheet name="Лист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1" i="1" s="1"/>
  <c r="C12" i="1" s="1"/>
  <c r="C5" i="1"/>
  <c r="C10" i="1" l="1"/>
</calcChain>
</file>

<file path=xl/sharedStrings.xml><?xml version="1.0" encoding="utf-8"?>
<sst xmlns="http://schemas.openxmlformats.org/spreadsheetml/2006/main" count="45" uniqueCount="29">
  <si>
    <t xml:space="preserve">Финансовая цель </t>
  </si>
  <si>
    <t>Дата</t>
  </si>
  <si>
    <t>Дата завершения</t>
  </si>
  <si>
    <t>BMW 5 серии 530i xDrive VII (G30/G31) Рестайлинг, 2022</t>
  </si>
  <si>
    <t xml:space="preserve">ссылка </t>
  </si>
  <si>
    <t>Дата начала</t>
  </si>
  <si>
    <t>Срок в месяцах</t>
  </si>
  <si>
    <t>Остаток для достижения</t>
  </si>
  <si>
    <t>Процент достижения</t>
  </si>
  <si>
    <t>начальная сумма в долл</t>
  </si>
  <si>
    <t>начальная сумма в сум</t>
  </si>
  <si>
    <t>начальная сумма итого</t>
  </si>
  <si>
    <t>начальная сумма в руб</t>
  </si>
  <si>
    <t xml:space="preserve">курс долл к руб </t>
  </si>
  <si>
    <t>курс руб к сум</t>
  </si>
  <si>
    <t xml:space="preserve">итоговая целевая сумма </t>
  </si>
  <si>
    <t>Цель по сохранению в месяц</t>
  </si>
  <si>
    <t>(пусто)</t>
  </si>
  <si>
    <t>Общий итог</t>
  </si>
  <si>
    <t>Выполнено</t>
  </si>
  <si>
    <t>a)</t>
  </si>
  <si>
    <t>b)</t>
  </si>
  <si>
    <t>c)</t>
  </si>
  <si>
    <t>разделить остаток для достижения на равные сегменты и назвать эти сегменты по месяцам</t>
  </si>
  <si>
    <t xml:space="preserve">d) </t>
  </si>
  <si>
    <t>добавить текущую дату</t>
  </si>
  <si>
    <t>добавить показатель курса доллара и сума на текущую дату, который нужно взять с сайта Центрального банка</t>
  </si>
  <si>
    <t>добавить шкалу выполнено в месяц (введите сумму и происходит вычисление % выполнения целевого показателя за месяц)</t>
  </si>
  <si>
    <t>Пенсия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</si>
</sst>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₽&quot;;\-#,##0\ &quot;₽&quot;"/>
    <numFmt numFmtId="164" formatCode="#,##0\ &quot;₽&quot;"/>
    <numFmt numFmtId="165" formatCode="[$$-409]#,##0_ ;\-[$$-409]#,##0\ 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Шкала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6CB-2442-BDAC-503C26AF2DF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CB-2442-BDAC-503C26AF2DF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Лист1!$B$8:$B$9</c:f>
              <c:strCache>
                <c:ptCount val="2"/>
                <c:pt idx="0">
                  <c:v>Выполнено</c:v>
                </c:pt>
                <c:pt idx="1">
                  <c:v>Остаток для достижения</c:v>
                </c:pt>
              </c:strCache>
            </c:strRef>
          </c:cat>
          <c:val>
            <c:numRef>
              <c:f>Лист1!$C$8:$C$9</c:f>
              <c:numCache>
                <c:formatCode>#\ ##0\ "₽"</c:formatCode>
                <c:ptCount val="2"/>
                <c:pt idx="0" formatCode="&quot;₽&quot;#,##0_);\(&quot;₽&quot;#,##0\)">
                  <c:v>1249067.8683269634</c:v>
                </c:pt>
                <c:pt idx="1">
                  <c:v>3248932.1316730366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B-2442-BDAC-503C26AF2D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</xdr:row>
      <xdr:rowOff>22859</xdr:rowOff>
    </xdr:from>
    <xdr:to>
      <xdr:col>7</xdr:col>
      <xdr:colOff>487680</xdr:colOff>
      <xdr:row>9</xdr:row>
      <xdr:rowOff>91440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986BCE4-03B2-CDA7-AC53-28A0D8BF8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51.663210763887" createdVersion="8" refreshedVersion="8" minRefreshableVersion="3" recordCount="16" xr:uid="{3D55F71D-68EF-0141-B506-4F02D6FD5833}">
  <cacheSource type="worksheet">
    <worksheetSource ref="B1:C17" sheet="Лист1"/>
  </cacheSource>
  <cacheFields count="2">
    <cacheField name="Дата" numFmtId="0">
      <sharedItems count="15">
        <s v="Финансовая цель "/>
        <s v="ссылка "/>
        <s v="начальная сумма в долл"/>
        <s v="начальная сумма в руб"/>
        <s v="начальная сумма в сум"/>
        <s v="начальная сумма итого"/>
        <s v="итоговая целевая сумма "/>
        <s v="Остаток для достижения"/>
        <s v="Процент достижения"/>
        <s v="Цель по сохранению в месяц"/>
        <s v="Дата начала"/>
        <s v="Дата завершения"/>
        <s v="Срок в месяцах"/>
        <s v="курс долл к руб "/>
        <s v="курс руб к сум"/>
      </sharedItems>
    </cacheField>
    <cacheField name="13.07.2025" numFmtId="0">
      <sharedItems containsDate="1" containsBlank="1" containsMixedTypes="1" minDate="2025-07-13T00:00:00" maxDate="1900-01-03T00:41:04" count="16">
        <s v="BMW 5 серии 530i xDrive VII (G30/G31) Рестайлинг, 2022"/>
        <m/>
        <n v="12000"/>
        <n v="934680"/>
        <n v="51000000"/>
        <n v="1249067.8683269634"/>
        <n v="4498000"/>
        <n v="3248932.1316730366"/>
        <n v="0.27769405698687494"/>
        <n v="270744.34430608636"/>
        <n v="3475.9833650800665"/>
        <d v="2025-07-13T00:00:00"/>
        <d v="2025-12-31T00:00:00"/>
        <n v="12"/>
        <n v="77.89"/>
        <n v="162.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9"/>
    <x v="10"/>
  </r>
  <r>
    <x v="10"/>
    <x v="11"/>
  </r>
  <r>
    <x v="11"/>
    <x v="12"/>
  </r>
  <r>
    <x v="12"/>
    <x v="13"/>
  </r>
  <r>
    <x v="13"/>
    <x v="14"/>
  </r>
  <r>
    <x v="14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87C98-AB52-664D-A6E1-F313E26C19A0}" name="Сводная таблица2" cacheId="0" applyNumberFormats="0" applyBorderFormats="0" applyFontFormats="0" applyPatternFormats="0" applyAlignmentFormats="0" applyWidthHeightFormats="1" dataCaption="Значения" updatedVersion="8" minRefreshableVersion="3" showDrill="0" useAutoFormatting="1" itemPrintTitles="1" createdVersion="8" indent="0" showHeaders="0" outline="1" outlineData="1" multipleFieldFilters="0" chartFormat="1">
  <location ref="A3:R19" firstHeaderRow="0" firstDataRow="1" firstDataCol="1"/>
  <pivotFields count="2">
    <pivotField axis="axisRow" showAll="0">
      <items count="16">
        <item x="11"/>
        <item x="10"/>
        <item x="6"/>
        <item x="13"/>
        <item x="14"/>
        <item x="2"/>
        <item x="3"/>
        <item x="4"/>
        <item x="5"/>
        <item x="7"/>
        <item x="8"/>
        <item x="12"/>
        <item x="1"/>
        <item x="0"/>
        <item x="9"/>
        <item t="default"/>
      </items>
    </pivotField>
    <pivotField axis="axisCol" showAll="0">
      <items count="17">
        <item x="8"/>
        <item x="13"/>
        <item x="14"/>
        <item x="15"/>
        <item x="10"/>
        <item x="2"/>
        <item x="9"/>
        <item x="3"/>
        <item x="5"/>
        <item x="7"/>
        <item x="6"/>
        <item x="4"/>
        <item x="0"/>
        <item x="11"/>
        <item x="12"/>
        <item x="1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9BC2-04EC-2645-A447-4CE7F43582AF}">
  <dimension ref="A3:R19"/>
  <sheetViews>
    <sheetView workbookViewId="0">
      <selection activeCell="I36" sqref="I36"/>
    </sheetView>
  </sheetViews>
  <sheetFormatPr defaultColWidth="11" defaultRowHeight="15.75" x14ac:dyDescent="0.25"/>
  <cols>
    <col min="1" max="1" width="26.375" bestFit="1" customWidth="1"/>
    <col min="2" max="2" width="12.125" bestFit="1" customWidth="1"/>
    <col min="3" max="3" width="3.125" bestFit="1" customWidth="1"/>
    <col min="4" max="4" width="6.125" bestFit="1" customWidth="1"/>
    <col min="5" max="5" width="7.125" bestFit="1" customWidth="1"/>
    <col min="6" max="6" width="12.125" bestFit="1" customWidth="1"/>
    <col min="7" max="7" width="6.125" bestFit="1" customWidth="1"/>
    <col min="8" max="8" width="12.125" bestFit="1" customWidth="1"/>
    <col min="9" max="9" width="7.125" bestFit="1" customWidth="1"/>
    <col min="10" max="11" width="12.125" bestFit="1" customWidth="1"/>
    <col min="12" max="12" width="8.125" bestFit="1" customWidth="1"/>
    <col min="13" max="13" width="9.125" bestFit="1" customWidth="1"/>
    <col min="14" max="14" width="51" bestFit="1" customWidth="1"/>
    <col min="15" max="16" width="10.125" bestFit="1" customWidth="1"/>
    <col min="17" max="17" width="7.125" bestFit="1" customWidth="1"/>
    <col min="18" max="18" width="11.5" bestFit="1" customWidth="1"/>
  </cols>
  <sheetData>
    <row r="3" spans="1:18" x14ac:dyDescent="0.25">
      <c r="B3">
        <v>0.27769405698687494</v>
      </c>
      <c r="C3">
        <v>12</v>
      </c>
      <c r="D3">
        <v>77.89</v>
      </c>
      <c r="E3">
        <v>162.22</v>
      </c>
      <c r="F3">
        <v>3475.9833650800665</v>
      </c>
      <c r="G3">
        <v>12000</v>
      </c>
      <c r="H3">
        <v>270744.34430608636</v>
      </c>
      <c r="I3">
        <v>934680</v>
      </c>
      <c r="J3">
        <v>1249067.8683269634</v>
      </c>
      <c r="K3">
        <v>3248932.1316730366</v>
      </c>
      <c r="L3">
        <v>4498000</v>
      </c>
      <c r="M3">
        <v>51000000</v>
      </c>
      <c r="N3" t="s">
        <v>3</v>
      </c>
      <c r="O3" s="1">
        <v>45851</v>
      </c>
      <c r="P3" s="1">
        <v>46022</v>
      </c>
      <c r="Q3" t="s">
        <v>17</v>
      </c>
      <c r="R3" t="s">
        <v>18</v>
      </c>
    </row>
    <row r="4" spans="1:18" x14ac:dyDescent="0.25">
      <c r="A4" s="4" t="s">
        <v>2</v>
      </c>
    </row>
    <row r="5" spans="1:18" x14ac:dyDescent="0.25">
      <c r="A5" s="4" t="s">
        <v>5</v>
      </c>
    </row>
    <row r="6" spans="1:18" x14ac:dyDescent="0.25">
      <c r="A6" s="4" t="s">
        <v>15</v>
      </c>
    </row>
    <row r="7" spans="1:18" x14ac:dyDescent="0.25">
      <c r="A7" s="4" t="s">
        <v>13</v>
      </c>
    </row>
    <row r="8" spans="1:18" x14ac:dyDescent="0.25">
      <c r="A8" s="4" t="s">
        <v>14</v>
      </c>
    </row>
    <row r="9" spans="1:18" x14ac:dyDescent="0.25">
      <c r="A9" s="4" t="s">
        <v>9</v>
      </c>
    </row>
    <row r="10" spans="1:18" x14ac:dyDescent="0.25">
      <c r="A10" s="4" t="s">
        <v>12</v>
      </c>
    </row>
    <row r="11" spans="1:18" x14ac:dyDescent="0.25">
      <c r="A11" s="4" t="s">
        <v>10</v>
      </c>
    </row>
    <row r="12" spans="1:18" x14ac:dyDescent="0.25">
      <c r="A12" s="4" t="s">
        <v>11</v>
      </c>
    </row>
    <row r="13" spans="1:18" x14ac:dyDescent="0.25">
      <c r="A13" s="4" t="s">
        <v>7</v>
      </c>
    </row>
    <row r="14" spans="1:18" x14ac:dyDescent="0.25">
      <c r="A14" s="4" t="s">
        <v>8</v>
      </c>
    </row>
    <row r="15" spans="1:18" x14ac:dyDescent="0.25">
      <c r="A15" s="4" t="s">
        <v>6</v>
      </c>
    </row>
    <row r="16" spans="1:18" x14ac:dyDescent="0.25">
      <c r="A16" s="4" t="s">
        <v>4</v>
      </c>
    </row>
    <row r="17" spans="1:1" x14ac:dyDescent="0.25">
      <c r="A17" s="4" t="s">
        <v>0</v>
      </c>
    </row>
    <row r="18" spans="1:1" x14ac:dyDescent="0.25">
      <c r="A18" s="4" t="s">
        <v>16</v>
      </c>
    </row>
    <row r="19" spans="1:1" x14ac:dyDescent="0.25">
      <c r="A19" s="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BE2D-5DB4-154B-A331-D506CF4562F4}">
  <dimension ref="A1:C22"/>
  <sheetViews>
    <sheetView tabSelected="1" zoomScale="150" workbookViewId="0">
      <selection activeCell="C2" sqref="C2"/>
    </sheetView>
  </sheetViews>
  <sheetFormatPr defaultColWidth="11" defaultRowHeight="15.75" x14ac:dyDescent="0.25"/>
  <cols>
    <col min="2" max="2" width="27" customWidth="1"/>
    <col min="3" max="3" width="25.375" customWidth="1"/>
    <col min="4" max="4" width="10.625" bestFit="1" customWidth="1"/>
    <col min="5" max="5" width="7.875" bestFit="1" customWidth="1"/>
  </cols>
  <sheetData>
    <row r="1" spans="2:3" x14ac:dyDescent="0.25">
      <c r="B1" t="s">
        <v>1</v>
      </c>
      <c r="C1" s="5">
        <v>45851</v>
      </c>
    </row>
    <row r="2" spans="2:3" x14ac:dyDescent="0.25">
      <c r="B2" t="s">
        <v>0</v>
      </c>
      <c r="C2" s="2" t="s">
        <v>28</v>
      </c>
    </row>
    <row r="3" spans="2:3" x14ac:dyDescent="0.25">
      <c r="B3" t="s">
        <v>4</v>
      </c>
      <c r="C3" s="4"/>
    </row>
    <row r="4" spans="2:3" x14ac:dyDescent="0.25">
      <c r="B4" t="s">
        <v>9</v>
      </c>
      <c r="C4" s="4">
        <v>12000</v>
      </c>
    </row>
    <row r="5" spans="2:3" x14ac:dyDescent="0.25">
      <c r="B5" t="s">
        <v>12</v>
      </c>
      <c r="C5" s="4">
        <f>C4*77.89</f>
        <v>934680</v>
      </c>
    </row>
    <row r="6" spans="2:3" x14ac:dyDescent="0.25">
      <c r="B6" t="s">
        <v>10</v>
      </c>
      <c r="C6" s="4">
        <v>51000000</v>
      </c>
    </row>
    <row r="7" spans="2:3" x14ac:dyDescent="0.25">
      <c r="B7" t="s">
        <v>15</v>
      </c>
      <c r="C7" s="6">
        <v>4498000</v>
      </c>
    </row>
    <row r="8" spans="2:3" x14ac:dyDescent="0.25">
      <c r="B8" t="s">
        <v>19</v>
      </c>
      <c r="C8" s="6">
        <f>C4*C16+C6/C17</f>
        <v>1249067.8683269634</v>
      </c>
    </row>
    <row r="9" spans="2:3" x14ac:dyDescent="0.25">
      <c r="B9" t="s">
        <v>7</v>
      </c>
      <c r="C9" s="7">
        <f>C7-C8</f>
        <v>3248932.1316730366</v>
      </c>
    </row>
    <row r="10" spans="2:3" x14ac:dyDescent="0.25">
      <c r="B10" t="s">
        <v>8</v>
      </c>
      <c r="C10" s="8">
        <f>C8/(C7/100)/100</f>
        <v>0.27769405698687494</v>
      </c>
    </row>
    <row r="11" spans="2:3" x14ac:dyDescent="0.25">
      <c r="B11" t="s">
        <v>16</v>
      </c>
      <c r="C11" s="7">
        <f>C9/C15</f>
        <v>270744.34430608636</v>
      </c>
    </row>
    <row r="12" spans="2:3" x14ac:dyDescent="0.25">
      <c r="B12" t="s">
        <v>16</v>
      </c>
      <c r="C12" s="9">
        <f>C11/C16</f>
        <v>3475.9833650800665</v>
      </c>
    </row>
    <row r="13" spans="2:3" x14ac:dyDescent="0.25">
      <c r="B13" t="s">
        <v>5</v>
      </c>
      <c r="C13" s="5">
        <v>45851</v>
      </c>
    </row>
    <row r="14" spans="2:3" x14ac:dyDescent="0.25">
      <c r="B14" t="s">
        <v>2</v>
      </c>
      <c r="C14" s="3">
        <v>46022</v>
      </c>
    </row>
    <row r="15" spans="2:3" x14ac:dyDescent="0.25">
      <c r="B15" t="s">
        <v>6</v>
      </c>
      <c r="C15" s="4">
        <v>12</v>
      </c>
    </row>
    <row r="16" spans="2:3" x14ac:dyDescent="0.25">
      <c r="B16" t="s">
        <v>13</v>
      </c>
      <c r="C16" s="4">
        <v>77.89</v>
      </c>
    </row>
    <row r="17" spans="1:3" x14ac:dyDescent="0.25">
      <c r="B17" t="s">
        <v>14</v>
      </c>
      <c r="C17" s="4">
        <v>162.22</v>
      </c>
    </row>
    <row r="19" spans="1:3" x14ac:dyDescent="0.25">
      <c r="A19" t="s">
        <v>20</v>
      </c>
      <c r="B19" t="s">
        <v>26</v>
      </c>
    </row>
    <row r="20" spans="1:3" x14ac:dyDescent="0.25">
      <c r="A20" t="s">
        <v>21</v>
      </c>
      <c r="B20" t="s">
        <v>27</v>
      </c>
    </row>
    <row r="21" spans="1:3" x14ac:dyDescent="0.25">
      <c r="A21" t="s">
        <v>22</v>
      </c>
      <c r="B21" t="s">
        <v>23</v>
      </c>
    </row>
    <row r="22" spans="1:3" x14ac:dyDescent="0.25">
      <c r="A22" t="s">
        <v>24</v>
      </c>
      <c r="B2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Jonson</cp:lastModifiedBy>
  <dcterms:created xsi:type="dcterms:W3CDTF">2025-07-13T10:14:33Z</dcterms:created>
  <dcterms:modified xsi:type="dcterms:W3CDTF">2025-07-13T12:32:18Z</dcterms:modified>
</cp:coreProperties>
</file>