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<sst xmlns="http://schemas.openxmlformats.org/spreadsheetml/2006/main" count="133" uniqueCount="43">
  <si>
    <t>CountVec</t>
  </si>
  <si>
    <t>75 - 25 holdout</t>
  </si>
  <si>
    <t>gnb</t>
  </si>
  <si>
    <t>mnb</t>
  </si>
  <si>
    <t>svm</t>
  </si>
  <si>
    <t>Logistic</t>
  </si>
  <si>
    <t>Avg Freq X2</t>
  </si>
  <si>
    <t>Avg Freq MI</t>
  </si>
  <si>
    <t>Avg TF-IDF X2</t>
  </si>
  <si>
    <t>AVG TF-IDF MI</t>
  </si>
  <si>
    <t>Avg Doc2Vec no meta</t>
  </si>
  <si>
    <t>Avg Doc2Vec+meta</t>
  </si>
  <si>
    <t xml:space="preserve">top 50 </t>
  </si>
  <si>
    <t>GNB</t>
  </si>
  <si>
    <t>X2 Freq</t>
  </si>
  <si>
    <t>SVM</t>
  </si>
  <si>
    <t>Mi Freq</t>
  </si>
  <si>
    <t>X2 tf idf</t>
  </si>
  <si>
    <t>MNB</t>
  </si>
  <si>
    <t>Mi tf idf</t>
  </si>
  <si>
    <t>Best Freq X2</t>
  </si>
  <si>
    <t>Best Freq MI</t>
  </si>
  <si>
    <t>Best TF-IDF X2</t>
  </si>
  <si>
    <t>Best TF-IDF MI</t>
  </si>
  <si>
    <t>Best Doc2Vec no meta</t>
  </si>
  <si>
    <t>Best Doc2Vec+meta</t>
  </si>
  <si>
    <t>top 100</t>
  </si>
  <si>
    <t>freq 50</t>
  </si>
  <si>
    <t>freq 100</t>
  </si>
  <si>
    <t>top 200</t>
  </si>
  <si>
    <t>freq 200</t>
  </si>
  <si>
    <t>Logstic</t>
  </si>
  <si>
    <t>tfidf 50</t>
  </si>
  <si>
    <t>tfidf 100</t>
  </si>
  <si>
    <t>tfidf200</t>
  </si>
  <si>
    <t>doc2vec no meta</t>
  </si>
  <si>
    <t>acc</t>
  </si>
  <si>
    <t>top100</t>
  </si>
  <si>
    <t xml:space="preserve">top 200 </t>
  </si>
  <si>
    <t>gnb+meta</t>
  </si>
  <si>
    <t>svm+meta</t>
  </si>
  <si>
    <t>Logistic+meta</t>
  </si>
  <si>
    <t>doc2vec+meta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</si>
</sst>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  <font>
      <sz val="11.0"/>
      <color rgb="FF000000"/>
      <name val="Calibri"/>
    </font>
    <font>
      <color rgb="FF000000"/>
      <name val="Calibri"/>
    </font>
    <font>
      <sz val="11.0"/>
      <color rgb="FF000000"/>
      <name val="Arial"/>
    </font>
    <font>
      <sz val="10.0"/>
      <color rgb="FF000000"/>
      <name val="Calibri"/>
    </font>
    <font>
      <color theme="1"/>
      <name val="Calibri"/>
    </font>
    <font>
      <color rgb="FF000000"/>
      <name val="Arial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2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Top 50 Freq Vs TFIDF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Sheet1!$G$3</c:f>
            </c:strRef>
          </c:tx>
          <c:spPr>
            <a:solidFill>
              <a:schemeClr val="accent1"/>
            </a:solidFill>
          </c:spPr>
          <c:cat>
            <c:strRef>
              <c:f>Sheet1!$H$1:$K$1</c:f>
            </c:strRef>
          </c:cat>
          <c:val>
            <c:numRef>
              <c:f>Sheet1!$H$3:$K$3</c:f>
            </c:numRef>
          </c:val>
        </c:ser>
        <c:ser>
          <c:idx val="1"/>
          <c:order val="1"/>
          <c:tx>
            <c:strRef>
              <c:f>Sheet1!$G$4</c:f>
            </c:strRef>
          </c:tx>
          <c:spPr>
            <a:solidFill>
              <a:schemeClr val="accent2"/>
            </a:solidFill>
          </c:spPr>
          <c:cat>
            <c:strRef>
              <c:f>Sheet1!$H$1:$K$1</c:f>
            </c:strRef>
          </c:cat>
          <c:val>
            <c:numRef>
              <c:f>Sheet1!$H$4:$K$4</c:f>
            </c:numRef>
          </c:val>
        </c:ser>
        <c:ser>
          <c:idx val="2"/>
          <c:order val="2"/>
          <c:tx>
            <c:strRef>
              <c:f>Sheet1!$G$5</c:f>
            </c:strRef>
          </c:tx>
          <c:spPr>
            <a:solidFill>
              <a:schemeClr val="accent3"/>
            </a:solidFill>
          </c:spPr>
          <c:cat>
            <c:strRef>
              <c:f>Sheet1!$H$1:$K$1</c:f>
            </c:strRef>
          </c:cat>
          <c:val>
            <c:numRef>
              <c:f>Sheet1!$H$5:$K$5</c:f>
            </c:numRef>
          </c:val>
        </c:ser>
        <c:ser>
          <c:idx val="3"/>
          <c:order val="3"/>
          <c:tx>
            <c:strRef>
              <c:f>Sheet1!$G$6</c:f>
            </c:strRef>
          </c:tx>
          <c:spPr>
            <a:solidFill>
              <a:schemeClr val="accent4"/>
            </a:solidFill>
          </c:spPr>
          <c:cat>
            <c:strRef>
              <c:f>Sheet1!$H$1:$K$1</c:f>
            </c:strRef>
          </c:cat>
          <c:val>
            <c:numRef>
              <c:f>Sheet1!$H$6:$K$6</c:f>
            </c:numRef>
          </c:val>
        </c:ser>
        <c:axId val="1644954809"/>
        <c:axId val="1103733235"/>
      </c:barChart>
      <c:catAx>
        <c:axId val="1644954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Classification Method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733235"/>
      </c:catAx>
      <c:valAx>
        <c:axId val="1103733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Cross-validation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954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Frequency based Vectorization performance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Sheet1!$N$1</c:f>
            </c:strRef>
          </c:tx>
          <c:spPr>
            <a:solidFill>
              <a:schemeClr val="accent1"/>
            </a:solidFill>
          </c:spPr>
          <c:cat>
            <c:strRef>
              <c:f>Sheet1!$M$2:$M$5</c:f>
            </c:strRef>
          </c:cat>
          <c:val>
            <c:numRef>
              <c:f>Sheet1!$N$2:$N$5</c:f>
            </c:numRef>
          </c:val>
        </c:ser>
        <c:ser>
          <c:idx val="1"/>
          <c:order val="1"/>
          <c:tx>
            <c:strRef>
              <c:f>Sheet1!$O$1</c:f>
            </c:strRef>
          </c:tx>
          <c:spPr>
            <a:solidFill>
              <a:schemeClr val="accent2"/>
            </a:solidFill>
          </c:spPr>
          <c:cat>
            <c:strRef>
              <c:f>Sheet1!$M$2:$M$5</c:f>
            </c:strRef>
          </c:cat>
          <c:val>
            <c:numRef>
              <c:f>Sheet1!$O$2:$O$5</c:f>
            </c:numRef>
          </c:val>
        </c:ser>
        <c:ser>
          <c:idx val="2"/>
          <c:order val="2"/>
          <c:tx>
            <c:strRef>
              <c:f>Sheet1!$P$1</c:f>
            </c:strRef>
          </c:tx>
          <c:spPr>
            <a:solidFill>
              <a:schemeClr val="accent3"/>
            </a:solidFill>
          </c:spPr>
          <c:cat>
            <c:strRef>
              <c:f>Sheet1!$M$2:$M$5</c:f>
            </c:strRef>
          </c:cat>
          <c:val>
            <c:numRef>
              <c:f>Sheet1!$P$2:$P$5</c:f>
            </c:numRef>
          </c:val>
        </c:ser>
        <c:ser>
          <c:idx val="3"/>
          <c:order val="3"/>
          <c:tx>
            <c:strRef>
              <c:f>Sheet1!$Q$1</c:f>
            </c:strRef>
          </c:tx>
          <c:spPr>
            <a:solidFill>
              <a:schemeClr val="accent4"/>
            </a:solidFill>
          </c:spPr>
          <c:cat>
            <c:strRef>
              <c:f>Sheet1!$M$2:$M$5</c:f>
            </c:strRef>
          </c:cat>
          <c:val>
            <c:numRef>
              <c:f>Sheet1!$Q$2:$Q$5</c:f>
            </c:numRef>
          </c:val>
        </c:ser>
        <c:axId val="358657452"/>
        <c:axId val="60515123"/>
      </c:barChart>
      <c:catAx>
        <c:axId val="358657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Classifiers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15123"/>
      </c:catAx>
      <c:valAx>
        <c:axId val="60515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cross-validation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6574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Classifier performance as Feature increase Frequency Vec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Sheet1!$M$12</c:f>
            </c:strRef>
          </c:tx>
          <c:marker>
            <c:symbol val="none"/>
          </c:marker>
          <c:cat>
            <c:strRef>
              <c:f>Sheet1!$N$11:$Q$11</c:f>
            </c:strRef>
          </c:cat>
          <c:val>
            <c:numRef>
              <c:f>Sheet1!$N$12:$Q$12</c:f>
            </c:numRef>
          </c:val>
          <c:smooth val="0"/>
        </c:ser>
        <c:ser>
          <c:idx val="1"/>
          <c:order val="1"/>
          <c:tx>
            <c:strRef>
              <c:f>Sheet1!$M$13</c:f>
            </c:strRef>
          </c:tx>
          <c:marker>
            <c:symbol val="none"/>
          </c:marker>
          <c:cat>
            <c:strRef>
              <c:f>Sheet1!$N$11:$Q$11</c:f>
            </c:strRef>
          </c:cat>
          <c:val>
            <c:numRef>
              <c:f>Sheet1!$N$13:$Q$13</c:f>
            </c:numRef>
          </c:val>
          <c:smooth val="0"/>
        </c:ser>
        <c:ser>
          <c:idx val="2"/>
          <c:order val="2"/>
          <c:tx>
            <c:strRef>
              <c:f>Sheet1!$M$14</c:f>
            </c:strRef>
          </c:tx>
          <c:marker>
            <c:symbol val="none"/>
          </c:marker>
          <c:cat>
            <c:strRef>
              <c:f>Sheet1!$N$11:$Q$11</c:f>
            </c:strRef>
          </c:cat>
          <c:val>
            <c:numRef>
              <c:f>Sheet1!$N$14:$Q$14</c:f>
            </c:numRef>
          </c:val>
          <c:smooth val="0"/>
        </c:ser>
        <c:axId val="1390571869"/>
        <c:axId val="801206179"/>
      </c:lineChart>
      <c:catAx>
        <c:axId val="1390571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classifier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206179"/>
      </c:catAx>
      <c:valAx>
        <c:axId val="801206179"/>
        <c:scaling>
          <c:orientation val="minMax"/>
          <c:min val="0.7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cross-validation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571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Classifier performace as Feature Increase TF-IDF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Sheet1!$M$16</c:f>
            </c:strRef>
          </c:tx>
          <c:marker>
            <c:symbol val="none"/>
          </c:marker>
          <c:cat>
            <c:strRef>
              <c:f>Sheet1!$N$15:$Q$15</c:f>
            </c:strRef>
          </c:cat>
          <c:val>
            <c:numRef>
              <c:f>Sheet1!$N$16:$Q$16</c:f>
            </c:numRef>
          </c:val>
          <c:smooth val="0"/>
        </c:ser>
        <c:ser>
          <c:idx val="1"/>
          <c:order val="1"/>
          <c:tx>
            <c:strRef>
              <c:f>Sheet1!$M$17</c:f>
            </c:strRef>
          </c:tx>
          <c:marker>
            <c:symbol val="none"/>
          </c:marker>
          <c:cat>
            <c:strRef>
              <c:f>Sheet1!$N$15:$Q$15</c:f>
            </c:strRef>
          </c:cat>
          <c:val>
            <c:numRef>
              <c:f>Sheet1!$N$17:$Q$17</c:f>
            </c:numRef>
          </c:val>
          <c:smooth val="0"/>
        </c:ser>
        <c:ser>
          <c:idx val="2"/>
          <c:order val="2"/>
          <c:tx>
            <c:strRef>
              <c:f>Sheet1!$M$18</c:f>
            </c:strRef>
          </c:tx>
          <c:marker>
            <c:symbol val="none"/>
          </c:marker>
          <c:cat>
            <c:strRef>
              <c:f>Sheet1!$N$15:$Q$15</c:f>
            </c:strRef>
          </c:cat>
          <c:val>
            <c:numRef>
              <c:f>Sheet1!$N$18:$Q$18</c:f>
            </c:numRef>
          </c:val>
          <c:smooth val="0"/>
        </c:ser>
        <c:axId val="1798431171"/>
        <c:axId val="145009134"/>
      </c:lineChart>
      <c:catAx>
        <c:axId val="1798431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classifier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09134"/>
      </c:catAx>
      <c:valAx>
        <c:axId val="145009134"/>
        <c:scaling>
          <c:orientation val="minMax"/>
          <c:max val="0.8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cross-validation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84311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Top 100 Freq vs TFIDF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Sheet1!$G$9</c:f>
            </c:strRef>
          </c:tx>
          <c:spPr>
            <a:solidFill>
              <a:schemeClr val="accent1"/>
            </a:solidFill>
          </c:spPr>
          <c:cat>
            <c:strRef>
              <c:f>Sheet1!$H$8:$K$8</c:f>
            </c:strRef>
          </c:cat>
          <c:val>
            <c:numRef>
              <c:f>Sheet1!$H$9:$K$9</c:f>
            </c:numRef>
          </c:val>
        </c:ser>
        <c:ser>
          <c:idx val="1"/>
          <c:order val="1"/>
          <c:tx>
            <c:strRef>
              <c:f>Sheet1!$G$10</c:f>
            </c:strRef>
          </c:tx>
          <c:spPr>
            <a:solidFill>
              <a:schemeClr val="accent2"/>
            </a:solidFill>
          </c:spPr>
          <c:cat>
            <c:strRef>
              <c:f>Sheet1!$H$8:$K$8</c:f>
            </c:strRef>
          </c:cat>
          <c:val>
            <c:numRef>
              <c:f>Sheet1!$H$10:$K$10</c:f>
            </c:numRef>
          </c:val>
        </c:ser>
        <c:ser>
          <c:idx val="2"/>
          <c:order val="2"/>
          <c:tx>
            <c:strRef>
              <c:f>Sheet1!$G$11</c:f>
            </c:strRef>
          </c:tx>
          <c:spPr>
            <a:solidFill>
              <a:schemeClr val="accent3"/>
            </a:solidFill>
          </c:spPr>
          <c:cat>
            <c:strRef>
              <c:f>Sheet1!$H$8:$K$8</c:f>
            </c:strRef>
          </c:cat>
          <c:val>
            <c:numRef>
              <c:f>Sheet1!$H$11:$K$11</c:f>
            </c:numRef>
          </c:val>
        </c:ser>
        <c:ser>
          <c:idx val="3"/>
          <c:order val="3"/>
          <c:tx>
            <c:strRef>
              <c:f>Sheet1!$G$12</c:f>
            </c:strRef>
          </c:tx>
          <c:spPr>
            <a:solidFill>
              <a:schemeClr val="accent4"/>
            </a:solidFill>
          </c:spPr>
          <c:cat>
            <c:strRef>
              <c:f>Sheet1!$H$8:$K$8</c:f>
            </c:strRef>
          </c:cat>
          <c:val>
            <c:numRef>
              <c:f>Sheet1!$H$12:$K$12</c:f>
            </c:numRef>
          </c:val>
        </c:ser>
        <c:axId val="2035237852"/>
        <c:axId val="966481986"/>
      </c:barChart>
      <c:catAx>
        <c:axId val="2035237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top 100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481986"/>
      </c:catAx>
      <c:valAx>
        <c:axId val="966481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2378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Top 200 FREQ VS TFIDF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Sheet1!$G$15</c:f>
            </c:strRef>
          </c:tx>
          <c:spPr>
            <a:solidFill>
              <a:schemeClr val="accent1"/>
            </a:solidFill>
          </c:spPr>
          <c:cat>
            <c:strRef>
              <c:f>Sheet1!$H$14:$K$14</c:f>
            </c:strRef>
          </c:cat>
          <c:val>
            <c:numRef>
              <c:f>Sheet1!$H$15:$K$15</c:f>
            </c:numRef>
          </c:val>
        </c:ser>
        <c:ser>
          <c:idx val="1"/>
          <c:order val="1"/>
          <c:tx>
            <c:strRef>
              <c:f>Sheet1!$G$16</c:f>
            </c:strRef>
          </c:tx>
          <c:spPr>
            <a:solidFill>
              <a:schemeClr val="accent2"/>
            </a:solidFill>
          </c:spPr>
          <c:cat>
            <c:strRef>
              <c:f>Sheet1!$H$14:$K$14</c:f>
            </c:strRef>
          </c:cat>
          <c:val>
            <c:numRef>
              <c:f>Sheet1!$H$16:$K$16</c:f>
            </c:numRef>
          </c:val>
        </c:ser>
        <c:ser>
          <c:idx val="2"/>
          <c:order val="2"/>
          <c:tx>
            <c:strRef>
              <c:f>Sheet1!$G$17</c:f>
            </c:strRef>
          </c:tx>
          <c:spPr>
            <a:solidFill>
              <a:schemeClr val="accent3"/>
            </a:solidFill>
          </c:spPr>
          <c:cat>
            <c:strRef>
              <c:f>Sheet1!$H$14:$K$14</c:f>
            </c:strRef>
          </c:cat>
          <c:val>
            <c:numRef>
              <c:f>Sheet1!$H$17:$K$17</c:f>
            </c:numRef>
          </c:val>
        </c:ser>
        <c:ser>
          <c:idx val="3"/>
          <c:order val="3"/>
          <c:tx>
            <c:strRef>
              <c:f>Sheet1!$G$18</c:f>
            </c:strRef>
          </c:tx>
          <c:spPr>
            <a:solidFill>
              <a:schemeClr val="accent4"/>
            </a:solidFill>
          </c:spPr>
          <c:cat>
            <c:strRef>
              <c:f>Sheet1!$H$14:$K$14</c:f>
            </c:strRef>
          </c:cat>
          <c:val>
            <c:numRef>
              <c:f>Sheet1!$H$18:$K$18</c:f>
            </c:numRef>
          </c:val>
        </c:ser>
        <c:axId val="1195951804"/>
        <c:axId val="1441756440"/>
      </c:barChart>
      <c:catAx>
        <c:axId val="1195951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top 200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756440"/>
      </c:catAx>
      <c:valAx>
        <c:axId val="1441756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5951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doc2vec performance</a:t>
            </a:r>
          </a:p>
        </c:rich>
      </c:tx>
      <c:layout>
        <c:manualLayout>
          <c:xMode val="edge"/>
          <c:yMode val="edge"/>
          <c:x val="0.03258333333333333"/>
          <c:y val="0.04191374663072776"/>
        </c:manualLayout>
      </c:layout>
      <c:overlay val="0"/>
    </c:title>
    <c:plotArea>
      <c:layout/>
      <c:lineChart>
        <c:ser>
          <c:idx val="0"/>
          <c:order val="0"/>
          <c:tx>
            <c:strRef>
              <c:f>Sheet1!$H$20</c:f>
            </c:strRef>
          </c:tx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Sheet1!$G$21:$G$23</c:f>
            </c:strRef>
          </c:cat>
          <c:val>
            <c:numRef>
              <c:f>Sheet1!$H$21:$H$23</c:f>
            </c:numRef>
          </c:val>
          <c:smooth val="0"/>
        </c:ser>
        <c:ser>
          <c:idx val="1"/>
          <c:order val="1"/>
          <c:tx>
            <c:strRef>
              <c:f>Sheet1!$I$20</c:f>
            </c:strRef>
          </c:tx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Sheet1!$G$21:$G$23</c:f>
            </c:strRef>
          </c:cat>
          <c:val>
            <c:numRef>
              <c:f>Sheet1!$I$21:$I$23</c:f>
            </c:numRef>
          </c:val>
          <c:smooth val="0"/>
        </c:ser>
        <c:ser>
          <c:idx val="2"/>
          <c:order val="2"/>
          <c:tx>
            <c:strRef>
              <c:f>Sheet1!$J$20</c:f>
            </c:strRef>
          </c:tx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Sheet1!$G$21:$G$23</c:f>
            </c:strRef>
          </c:cat>
          <c:val>
            <c:numRef>
              <c:f>Sheet1!$J$21:$J$23</c:f>
            </c:numRef>
          </c:val>
          <c:smooth val="0"/>
        </c:ser>
        <c:ser>
          <c:idx val="3"/>
          <c:order val="3"/>
          <c:tx>
            <c:strRef>
              <c:f>Sheet1!$H$24</c:f>
            </c:strRef>
          </c:tx>
          <c:marker>
            <c:symbol val="none"/>
          </c:marker>
          <c:cat>
            <c:strRef>
              <c:f>Sheet1!$G$21:$G$23</c:f>
            </c:strRef>
          </c:cat>
          <c:val>
            <c:numRef>
              <c:f>Sheet1!$H$25:$H$27</c:f>
            </c:numRef>
          </c:val>
          <c:smooth val="0"/>
        </c:ser>
        <c:ser>
          <c:idx val="4"/>
          <c:order val="4"/>
          <c:tx>
            <c:strRef>
              <c:f>Sheet1!$I$24</c:f>
            </c:strRef>
          </c:tx>
          <c:marker>
            <c:symbol val="none"/>
          </c:marker>
          <c:cat>
            <c:strRef>
              <c:f>Sheet1!$G$21:$G$23</c:f>
            </c:strRef>
          </c:cat>
          <c:val>
            <c:numRef>
              <c:f>Sheet1!$I$25:$I$27</c:f>
            </c:numRef>
          </c:val>
          <c:smooth val="0"/>
        </c:ser>
        <c:ser>
          <c:idx val="5"/>
          <c:order val="5"/>
          <c:tx>
            <c:strRef>
              <c:f>Sheet1!$J$24</c:f>
            </c:strRef>
          </c:tx>
          <c:marker>
            <c:symbol val="none"/>
          </c:marker>
          <c:cat>
            <c:strRef>
              <c:f>Sheet1!$G$21:$G$23</c:f>
            </c:strRef>
          </c:cat>
          <c:val>
            <c:numRef>
              <c:f>Sheet1!$J$25:$J$27</c:f>
            </c:numRef>
          </c:val>
          <c:smooth val="0"/>
        </c:ser>
        <c:axId val="1475999962"/>
        <c:axId val="1927145072"/>
      </c:lineChart>
      <c:catAx>
        <c:axId val="1475999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Best features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7145072"/>
      </c:catAx>
      <c:valAx>
        <c:axId val="1927145072"/>
        <c:scaling>
          <c:orientation val="minMax"/>
          <c:max val="0.8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Cross-validation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999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docvec GNB up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Sheet1!$H$20</c:f>
            </c:strRef>
          </c:tx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Sheet1!$G$21:$G$23</c:f>
            </c:strRef>
          </c:cat>
          <c:val>
            <c:numRef>
              <c:f>Sheet1!$H$21:$H$23</c:f>
            </c:numRef>
          </c:val>
          <c:smooth val="0"/>
        </c:ser>
        <c:ser>
          <c:idx val="1"/>
          <c:order val="1"/>
          <c:tx>
            <c:strRef>
              <c:f>Sheet1!$H$24</c:f>
            </c:strRef>
          </c:tx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Sheet1!$G$21:$G$23</c:f>
            </c:strRef>
          </c:cat>
          <c:val>
            <c:numRef>
              <c:f>Sheet1!$H$25:$H$27</c:f>
            </c:numRef>
          </c:val>
          <c:smooth val="0"/>
        </c:ser>
        <c:axId val="45071018"/>
        <c:axId val="1607290295"/>
      </c:lineChart>
      <c:catAx>
        <c:axId val="45071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Best features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290295"/>
      </c:catAx>
      <c:valAx>
        <c:axId val="1607290295"/>
        <c:scaling>
          <c:orientation val="minMax"/>
          <c:max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Cross-validation accuracy</a:t>
                </a:r>
              </a:p>
            </c:rich>
          </c:tx>
          <c:layout>
            <c:manualLayout>
              <c:xMode val="edge"/>
              <c:yMode val="edge"/>
              <c:x val="0.03091666666666667"/>
              <c:y val="0.2056154537286612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071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Doc2vec SVM and Logistic upclose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Sheet1!$I$20</c:f>
            </c:strRef>
          </c:tx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Sheet1!$G$21:$G$23</c:f>
            </c:strRef>
          </c:cat>
          <c:val>
            <c:numRef>
              <c:f>Sheet1!$I$21:$I$23</c:f>
            </c:numRef>
          </c:val>
          <c:smooth val="0"/>
        </c:ser>
        <c:ser>
          <c:idx val="1"/>
          <c:order val="1"/>
          <c:tx>
            <c:strRef>
              <c:f>Sheet1!$J$20</c:f>
            </c:strRef>
          </c:tx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Sheet1!$G$21:$G$23</c:f>
            </c:strRef>
          </c:cat>
          <c:val>
            <c:numRef>
              <c:f>Sheet1!$J$21:$J$23</c:f>
            </c:numRef>
          </c:val>
          <c:smooth val="0"/>
        </c:ser>
        <c:ser>
          <c:idx val="2"/>
          <c:order val="2"/>
          <c:tx>
            <c:strRef>
              <c:f>Sheet1!$I$24</c:f>
            </c:strRef>
          </c:tx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Sheet1!$G$21:$G$23</c:f>
            </c:strRef>
          </c:cat>
          <c:val>
            <c:numRef>
              <c:f>Sheet1!$I$25:$I$27</c:f>
            </c:numRef>
          </c:val>
          <c:smooth val="0"/>
        </c:ser>
        <c:ser>
          <c:idx val="3"/>
          <c:order val="3"/>
          <c:tx>
            <c:strRef>
              <c:f>Sheet1!$J$24</c:f>
            </c:strRef>
          </c:tx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Sheet1!$G$21:$G$23</c:f>
            </c:strRef>
          </c:cat>
          <c:val>
            <c:numRef>
              <c:f>Sheet1!$J$25:$J$27</c:f>
            </c:numRef>
          </c:val>
          <c:smooth val="0"/>
        </c:ser>
        <c:axId val="1767513187"/>
        <c:axId val="435587426"/>
      </c:lineChart>
      <c:catAx>
        <c:axId val="1767513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587426"/>
      </c:catAx>
      <c:valAx>
        <c:axId val="435587426"/>
        <c:scaling>
          <c:orientation val="minMax"/>
          <c:max val="0.83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cross-validation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513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Top 100 Freq Vec vs TF-IDF vs doc2vec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Sheet1!$G$9</c:f>
            </c:strRef>
          </c:tx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Sheet1!$H$8:$K$8</c:f>
            </c:strRef>
          </c:cat>
          <c:val>
            <c:numRef>
              <c:f>Sheet1!$H$9:$K$9</c:f>
            </c:numRef>
          </c:val>
          <c:smooth val="0"/>
        </c:ser>
        <c:ser>
          <c:idx val="1"/>
          <c:order val="1"/>
          <c:tx>
            <c:strRef>
              <c:f>Sheet1!$G$10</c:f>
            </c:strRef>
          </c:tx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Sheet1!$H$8:$K$8</c:f>
            </c:strRef>
          </c:cat>
          <c:val>
            <c:numRef>
              <c:f>Sheet1!$H$10:$K$10</c:f>
            </c:numRef>
          </c:val>
          <c:smooth val="0"/>
        </c:ser>
        <c:ser>
          <c:idx val="2"/>
          <c:order val="2"/>
          <c:tx>
            <c:strRef>
              <c:f>Sheet1!$G$11</c:f>
            </c:strRef>
          </c:tx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Sheet1!$H$8:$K$8</c:f>
            </c:strRef>
          </c:cat>
          <c:val>
            <c:numRef>
              <c:f>Sheet1!$H$11:$K$11</c:f>
            </c:numRef>
          </c:val>
          <c:smooth val="0"/>
        </c:ser>
        <c:ser>
          <c:idx val="3"/>
          <c:order val="3"/>
          <c:tx>
            <c:strRef>
              <c:f>Sheet1!$G$12</c:f>
            </c:strRef>
          </c:tx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Sheet1!$H$8:$K$8</c:f>
            </c:strRef>
          </c:cat>
          <c:val>
            <c:numRef>
              <c:f>Sheet1!$H$12:$K$12</c:f>
            </c:numRef>
          </c:val>
          <c:smooth val="0"/>
        </c:ser>
        <c:ser>
          <c:idx val="4"/>
          <c:order val="4"/>
          <c:tx>
            <c:strRef>
              <c:f>Sheet1!$G$22</c:f>
            </c:strRef>
          </c:tx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Sheet1!$H$8:$K$8</c:f>
            </c:strRef>
          </c:cat>
          <c:val>
            <c:numRef>
              <c:f>Sheet1!$H$22:$J$22</c:f>
            </c:numRef>
          </c:val>
          <c:smooth val="0"/>
        </c:ser>
        <c:axId val="487091955"/>
        <c:axId val="756714367"/>
      </c:lineChart>
      <c:catAx>
        <c:axId val="487091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Classification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714367"/>
      </c:catAx>
      <c:valAx>
        <c:axId val="756714367"/>
        <c:scaling>
          <c:orientation val="minMax"/>
          <c:max val="0.83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cross-validation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0919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Vectorizer Performance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Sheet1!$N$1</c:f>
            </c:strRef>
          </c:tx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Sheet1!$M$2:$M$5</c:f>
            </c:strRef>
          </c:cat>
          <c:val>
            <c:numRef>
              <c:f>Sheet1!$N$2:$N$5</c:f>
            </c:numRef>
          </c:val>
          <c:smooth val="0"/>
        </c:ser>
        <c:ser>
          <c:idx val="1"/>
          <c:order val="1"/>
          <c:tx>
            <c:strRef>
              <c:f>Sheet1!$O$1</c:f>
            </c:strRef>
          </c:tx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Sheet1!$M$2:$M$5</c:f>
            </c:strRef>
          </c:cat>
          <c:val>
            <c:numRef>
              <c:f>Sheet1!$O$2:$O$5</c:f>
            </c:numRef>
          </c:val>
          <c:smooth val="0"/>
        </c:ser>
        <c:ser>
          <c:idx val="2"/>
          <c:order val="2"/>
          <c:tx>
            <c:strRef>
              <c:f>Sheet1!$P$1</c:f>
            </c:strRef>
          </c:tx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Sheet1!$M$2:$M$5</c:f>
            </c:strRef>
          </c:cat>
          <c:val>
            <c:numRef>
              <c:f>Sheet1!$P$2:$P$5</c:f>
            </c:numRef>
          </c:val>
          <c:smooth val="0"/>
        </c:ser>
        <c:ser>
          <c:idx val="3"/>
          <c:order val="3"/>
          <c:tx>
            <c:strRef>
              <c:f>Sheet1!$Q$1</c:f>
            </c:strRef>
          </c:tx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Sheet1!$M$2:$M$5</c:f>
            </c:strRef>
          </c:cat>
          <c:val>
            <c:numRef>
              <c:f>Sheet1!$Q$2:$Q$5</c:f>
            </c:numRef>
          </c:val>
          <c:smooth val="0"/>
        </c:ser>
        <c:ser>
          <c:idx val="4"/>
          <c:order val="4"/>
          <c:tx>
            <c:strRef>
              <c:f>Sheet1!$R$1</c:f>
            </c:strRef>
          </c:tx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Sheet1!$M$2:$M$5</c:f>
            </c:strRef>
          </c:cat>
          <c:val>
            <c:numRef>
              <c:f>Sheet1!$R$2:$R$5</c:f>
            </c:numRef>
          </c:val>
          <c:smooth val="0"/>
        </c:ser>
        <c:ser>
          <c:idx val="5"/>
          <c:order val="5"/>
          <c:tx>
            <c:strRef>
              <c:f>Sheet1!$S$1</c:f>
            </c:strRef>
          </c:tx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Sheet1!$M$2:$M$5</c:f>
            </c:strRef>
          </c:cat>
          <c:val>
            <c:numRef>
              <c:f>Sheet1!$S$2:$S$4</c:f>
            </c:numRef>
          </c:val>
          <c:smooth val="0"/>
        </c:ser>
        <c:axId val="1116686997"/>
        <c:axId val="1915673495"/>
      </c:lineChart>
      <c:catAx>
        <c:axId val="1116686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Classifier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673495"/>
      </c:catAx>
      <c:valAx>
        <c:axId val="1915673495"/>
        <c:scaling>
          <c:orientation val="minMax"/>
          <c:max val="0.8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Cross-validation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68699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Best Vectorizer Performance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Sheet1!$N$6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Sheet1!$M$7:$M$9</c:f>
            </c:strRef>
          </c:cat>
          <c:val>
            <c:numRef>
              <c:f>Sheet1!$N$7:$N$9</c:f>
            </c:numRef>
          </c:val>
          <c:smooth val="0"/>
        </c:ser>
        <c:ser>
          <c:idx val="1"/>
          <c:order val="1"/>
          <c:tx>
            <c:strRef>
              <c:f>Sheet1!$O$6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Sheet1!$M$7:$M$9</c:f>
            </c:strRef>
          </c:cat>
          <c:val>
            <c:numRef>
              <c:f>Sheet1!$O$7:$O$9</c:f>
            </c:numRef>
          </c:val>
          <c:smooth val="0"/>
        </c:ser>
        <c:ser>
          <c:idx val="2"/>
          <c:order val="2"/>
          <c:tx>
            <c:strRef>
              <c:f>Sheet1!$P$6</c:f>
            </c:strRef>
          </c:tx>
          <c:spPr>
            <a:ln cmpd="sng" w="9525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Sheet1!$M$7:$M$9</c:f>
            </c:strRef>
          </c:cat>
          <c:val>
            <c:numRef>
              <c:f>Sheet1!$P$7:$P$9</c:f>
            </c:numRef>
          </c:val>
          <c:smooth val="0"/>
        </c:ser>
        <c:ser>
          <c:idx val="3"/>
          <c:order val="3"/>
          <c:tx>
            <c:strRef>
              <c:f>Sheet1!$Q$6</c:f>
            </c:strRef>
          </c:tx>
          <c:spPr>
            <a:ln cmpd="sng" w="9525"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Sheet1!$M$7:$M$9</c:f>
            </c:strRef>
          </c:cat>
          <c:val>
            <c:numRef>
              <c:f>Sheet1!$Q$7:$Q$9</c:f>
            </c:numRef>
          </c:val>
          <c:smooth val="0"/>
        </c:ser>
        <c:ser>
          <c:idx val="4"/>
          <c:order val="4"/>
          <c:tx>
            <c:strRef>
              <c:f>Sheet1!$R$6</c:f>
            </c:strRef>
          </c:tx>
          <c:spPr>
            <a:ln cmpd="sng" w="9525">
              <a:solidFill>
                <a:schemeClr val="accent5"/>
              </a:solidFill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Sheet1!$M$7:$M$9</c:f>
            </c:strRef>
          </c:cat>
          <c:val>
            <c:numRef>
              <c:f>Sheet1!$R$7:$R$9</c:f>
            </c:numRef>
          </c:val>
          <c:smooth val="0"/>
        </c:ser>
        <c:ser>
          <c:idx val="5"/>
          <c:order val="5"/>
          <c:tx>
            <c:strRef>
              <c:f>Sheet1!$S$6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Sheet1!$M$7:$M$9</c:f>
            </c:strRef>
          </c:cat>
          <c:val>
            <c:numRef>
              <c:f>Sheet1!$S$7:$S$9</c:f>
            </c:numRef>
          </c:val>
          <c:smooth val="0"/>
        </c:ser>
        <c:axId val="141004816"/>
        <c:axId val="421839281"/>
      </c:lineChart>
      <c:catAx>
        <c:axId val="14100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Classifier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1839281"/>
      </c:catAx>
      <c:valAx>
        <c:axId val="421839281"/>
        <c:scaling>
          <c:orientation val="minMax"/>
          <c:max val="0.83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Cross-validation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0481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63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647700</xdr:colOff>
      <xdr:row>80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590550</xdr:colOff>
      <xdr:row>63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257175</xdr:colOff>
      <xdr:row>37</xdr:row>
      <xdr:rowOff>114300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38100</xdr:colOff>
      <xdr:row>44</xdr:row>
      <xdr:rowOff>142875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38</xdr:row>
      <xdr:rowOff>190500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923925</xdr:colOff>
      <xdr:row>58</xdr:row>
      <xdr:rowOff>28575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123825</xdr:colOff>
      <xdr:row>37</xdr:row>
      <xdr:rowOff>114300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533400</xdr:colOff>
      <xdr:row>35</xdr:row>
      <xdr:rowOff>47625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</xdr:col>
      <xdr:colOff>923925</xdr:colOff>
      <xdr:row>24</xdr:row>
      <xdr:rowOff>76200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9</xdr:col>
      <xdr:colOff>476250</xdr:colOff>
      <xdr:row>25</xdr:row>
      <xdr:rowOff>123825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</row>
    <row r="2">
      <c r="A2" s="1" t="s">
        <v>12</v>
      </c>
      <c r="B2" s="1" t="s">
        <v>2</v>
      </c>
      <c r="C2" s="1" t="s">
        <v>3</v>
      </c>
      <c r="D2" s="1" t="s">
        <v>4</v>
      </c>
      <c r="E2" s="1" t="s">
        <v>5</v>
      </c>
      <c r="G2" s="1" t="s">
        <v>12</v>
      </c>
      <c r="M2" s="1" t="s">
        <v>13</v>
      </c>
      <c r="N2" s="2">
        <f>AVERAGE(H3,H9,H15)</f>
        <v>0.7429578677</v>
      </c>
      <c r="O2" s="2">
        <f>AVERAGE(H4,H10,H16)</f>
        <v>0.7517459515</v>
      </c>
      <c r="P2" s="3">
        <f>AVERAGE(H5,H11,H17)</f>
        <v>0.760264771</v>
      </c>
      <c r="Q2" s="3">
        <f>AVERAGE(H6,H12,H18)</f>
        <v>0.7683085461</v>
      </c>
      <c r="R2" s="2">
        <f>AVerage(H21:H23)</f>
        <v>0.6694536217</v>
      </c>
      <c r="S2" s="3">
        <f>AVerage(H25:H27)</f>
        <v>0.6676639491</v>
      </c>
    </row>
    <row r="3">
      <c r="A3" s="1" t="s">
        <v>14</v>
      </c>
      <c r="B3" s="4">
        <v>0.740772409861764</v>
      </c>
      <c r="C3" s="5">
        <v>0.77967792503919</v>
      </c>
      <c r="D3" s="5">
        <v>0.778537836682342</v>
      </c>
      <c r="E3" s="5">
        <v>0.781673079663673</v>
      </c>
      <c r="G3" s="1" t="s">
        <v>14</v>
      </c>
      <c r="H3" s="6">
        <v>0.741343162210953</v>
      </c>
      <c r="I3" s="7">
        <v>0.778395900406559</v>
      </c>
      <c r="J3" s="7">
        <v>0.780105550076198</v>
      </c>
      <c r="K3" s="7">
        <v>0.785948701821175</v>
      </c>
      <c r="M3" s="6" t="s">
        <v>15</v>
      </c>
      <c r="N3" s="7">
        <f>AVERAGE(J3,K9,J15)</f>
        <v>0.8003581527</v>
      </c>
      <c r="O3" s="8">
        <f>AVERAGE(J4,K10,J16)</f>
        <v>0.8067554689</v>
      </c>
      <c r="P3" s="8">
        <f>AVERAGE(J5,K11,J17)</f>
        <v>0.8040160311</v>
      </c>
      <c r="Q3" s="3">
        <f>AVERAGE(J6,K12,J18)</f>
        <v>0.8092889235</v>
      </c>
      <c r="R3" s="2">
        <f>AVerage(I21:I23)</f>
        <v>0.8199136479</v>
      </c>
      <c r="S3" s="3">
        <f>AVerage(I25:I27)</f>
        <v>0.8236506014</v>
      </c>
    </row>
    <row r="4">
      <c r="A4" s="1" t="s">
        <v>16</v>
      </c>
      <c r="B4" s="6">
        <v>0.750178138805757</v>
      </c>
      <c r="C4" s="5">
        <v>0.788513609804759</v>
      </c>
      <c r="D4" s="5">
        <v>0.788656120849365</v>
      </c>
      <c r="E4" s="5">
        <v>0.789368676072395</v>
      </c>
      <c r="G4" s="1" t="s">
        <v>16</v>
      </c>
      <c r="H4" s="6">
        <v>0.751461352139818</v>
      </c>
      <c r="I4" s="7">
        <v>0.788466482837858</v>
      </c>
      <c r="J4" s="7">
        <v>0.788419033317293</v>
      </c>
      <c r="K4" s="7">
        <v>0.793644303160346</v>
      </c>
      <c r="M4" s="1" t="s">
        <v>5</v>
      </c>
      <c r="N4" s="2">
        <f>AVERAGE(K3,I9,K15)</f>
        <v>0.8018626241</v>
      </c>
      <c r="O4" s="3">
        <f>AVERAGE(K4,I10,K16)</f>
        <v>0.8082438831</v>
      </c>
      <c r="P4" s="3">
        <f>AVERAGE(K5,I11,K17)</f>
        <v>0.7615318067</v>
      </c>
      <c r="Q4" s="3">
        <f>AVERAGE(K6,I12,K18)</f>
        <v>0.7664719506</v>
      </c>
      <c r="R4" s="2">
        <f>AVerage(J21:J23)</f>
        <v>0.8234923535</v>
      </c>
      <c r="S4" s="3">
        <f>AVerage(J25:J27)</f>
        <v>0.8275778569</v>
      </c>
    </row>
    <row r="5">
      <c r="A5" s="1" t="s">
        <v>17</v>
      </c>
      <c r="B5" s="6">
        <v>0.754168448054724</v>
      </c>
      <c r="C5" s="9">
        <v>0.693743765141798</v>
      </c>
      <c r="D5" s="9">
        <v>0.786945988314094</v>
      </c>
      <c r="E5" s="5">
        <v>0.781245546529856</v>
      </c>
      <c r="G5" s="1" t="s">
        <v>17</v>
      </c>
      <c r="H5" s="6">
        <v>0.750130802135555</v>
      </c>
      <c r="I5" s="7">
        <v>0.686760743098986</v>
      </c>
      <c r="J5" s="7">
        <v>0.785758384671627</v>
      </c>
      <c r="K5" s="7">
        <v>0.778015311243747</v>
      </c>
      <c r="M5" s="1" t="s">
        <v>18</v>
      </c>
      <c r="N5" s="2">
        <f>average(I3,I9,I15)</f>
        <v>0.795988065</v>
      </c>
      <c r="O5" s="3">
        <f>average(I4,I10,I16)</f>
        <v>0.8020526177</v>
      </c>
      <c r="P5" s="3">
        <f>average(I5,I11,I17)</f>
        <v>0.6893893525</v>
      </c>
      <c r="Q5" s="3">
        <f>average(I6,I12,I18)</f>
        <v>0.6904502546</v>
      </c>
    </row>
    <row r="6">
      <c r="A6" s="1" t="s">
        <v>19</v>
      </c>
      <c r="B6" s="1">
        <v>0.760438934017386</v>
      </c>
      <c r="C6" s="9">
        <v>0.694313809320222</v>
      </c>
      <c r="D6" s="5">
        <v>0.79307396323215</v>
      </c>
      <c r="E6" s="9">
        <v>0.790223742340031</v>
      </c>
      <c r="G6" s="1" t="s">
        <v>19</v>
      </c>
      <c r="H6" s="6">
        <v>0.764239242852344</v>
      </c>
      <c r="I6" s="7">
        <v>0.687283364869492</v>
      </c>
      <c r="J6" s="7">
        <v>0.794261733699411</v>
      </c>
      <c r="K6" s="7">
        <v>0.788513435859278</v>
      </c>
      <c r="N6" s="1" t="s">
        <v>20</v>
      </c>
      <c r="O6" s="1" t="s">
        <v>21</v>
      </c>
      <c r="P6" s="1" t="s">
        <v>22</v>
      </c>
      <c r="Q6" s="1" t="s">
        <v>23</v>
      </c>
      <c r="R6" s="1" t="s">
        <v>24</v>
      </c>
      <c r="S6" s="1" t="s">
        <v>25</v>
      </c>
    </row>
    <row r="7">
      <c r="M7" s="1" t="s">
        <v>13</v>
      </c>
      <c r="N7" s="3">
        <f>MAX(H3,H9,H15)</f>
        <v>0.7442877407</v>
      </c>
      <c r="O7" s="3">
        <f>MAX(H4,H10,H16)</f>
        <v>0.753456218</v>
      </c>
      <c r="P7" s="3">
        <f>MAX(H5,H11,H17)</f>
        <v>0.7693692074</v>
      </c>
      <c r="Q7" s="3">
        <f>max(H6,H12,H18)</f>
        <v>0.7747847493</v>
      </c>
      <c r="R7" s="3">
        <f>MAX(H21:H23)</f>
        <v>0.7246217932</v>
      </c>
      <c r="S7" s="3">
        <f>MAX(H25:H27)</f>
        <v>0.7179231734</v>
      </c>
    </row>
    <row r="8">
      <c r="A8" s="1" t="s">
        <v>26</v>
      </c>
      <c r="B8" s="1" t="s">
        <v>2</v>
      </c>
      <c r="C8" s="1" t="s">
        <v>3</v>
      </c>
      <c r="D8" s="1" t="s">
        <v>4</v>
      </c>
      <c r="E8" s="1" t="s">
        <v>5</v>
      </c>
      <c r="G8" s="1" t="s">
        <v>26</v>
      </c>
      <c r="H8" s="1" t="s">
        <v>2</v>
      </c>
      <c r="I8" s="1" t="s">
        <v>3</v>
      </c>
      <c r="J8" s="1" t="s">
        <v>4</v>
      </c>
      <c r="K8" s="1" t="s">
        <v>5</v>
      </c>
      <c r="M8" s="1" t="s">
        <v>15</v>
      </c>
      <c r="N8" s="8">
        <f>MAX(J3,K9,J15)</f>
        <v>0.8166837028</v>
      </c>
      <c r="O8" s="8">
        <f>MAX(J4,K10,J16)</f>
        <v>0.8222417512</v>
      </c>
      <c r="P8" s="8">
        <f>MAX(J5,K11,J17)</f>
        <v>0.8260420685</v>
      </c>
      <c r="Q8" s="3">
        <f>max(J6,K12,J18)</f>
        <v>0.8300797462</v>
      </c>
      <c r="R8" s="3">
        <f>MAX(I21:I23)</f>
        <v>0.8265157287</v>
      </c>
      <c r="S8" s="3">
        <f>MAX(I25:I27)</f>
        <v>0.8292712087</v>
      </c>
    </row>
    <row r="9">
      <c r="A9" s="1" t="s">
        <v>14</v>
      </c>
      <c r="B9" s="4">
        <v>0.736924611657403</v>
      </c>
      <c r="C9" s="5">
        <v>0.794356562633604</v>
      </c>
      <c r="D9" s="9">
        <v>0.796351717258087</v>
      </c>
      <c r="E9" s="5">
        <v>0.802764714265355</v>
      </c>
      <c r="G9" s="1" t="s">
        <v>14</v>
      </c>
      <c r="H9" s="6">
        <v>0.74428774066315</v>
      </c>
      <c r="I9" s="9">
        <v>0.796400008824144</v>
      </c>
      <c r="J9" s="5">
        <v>0.798584921016295</v>
      </c>
      <c r="K9" s="5">
        <v>0.804285205132289</v>
      </c>
      <c r="M9" s="1" t="s">
        <v>5</v>
      </c>
      <c r="N9" s="3">
        <f>MAX(K3,K9,K15)</f>
        <v>0.8232391616</v>
      </c>
      <c r="O9" s="3">
        <f>MAX(K4,K10,K16)</f>
        <v>0.8302698377</v>
      </c>
      <c r="P9" s="3">
        <f>MAX(K5,K11,K17)</f>
        <v>0.8182991756</v>
      </c>
      <c r="Q9" s="3">
        <f>MAX(K6,K12,K18)</f>
        <v>0.8222415029</v>
      </c>
      <c r="R9" s="3">
        <f>MAX(J21:J23)</f>
        <v>0.8295085465</v>
      </c>
      <c r="S9" s="3">
        <f>MAX(J25:J27)</f>
        <v>0.8329767623</v>
      </c>
    </row>
    <row r="10">
      <c r="A10" s="1" t="s">
        <v>16</v>
      </c>
      <c r="B10" s="1">
        <v>0.749038050448909</v>
      </c>
      <c r="C10" s="5">
        <v>0.795639162035057</v>
      </c>
      <c r="D10" s="9">
        <v>0.804189824711415</v>
      </c>
      <c r="E10" s="9">
        <v>0.808607667094199</v>
      </c>
      <c r="G10" s="1" t="s">
        <v>16</v>
      </c>
      <c r="H10" s="4">
        <v>0.750320284263815</v>
      </c>
      <c r="I10" s="9">
        <v>0.800817508410441</v>
      </c>
      <c r="J10" s="5">
        <v>0.805900271714799</v>
      </c>
      <c r="K10" s="5">
        <v>0.809605622266045</v>
      </c>
    </row>
    <row r="11">
      <c r="A11" s="1" t="s">
        <v>17</v>
      </c>
      <c r="B11" s="4">
        <v>0.763004132820293</v>
      </c>
      <c r="C11" s="5">
        <v>0.694313809320222</v>
      </c>
      <c r="D11" s="9">
        <v>0.805472424112868</v>
      </c>
      <c r="E11" s="9">
        <v>0.797919338748753</v>
      </c>
      <c r="G11" s="1" t="s">
        <v>17</v>
      </c>
      <c r="H11" s="6">
        <v>0.76129430330986</v>
      </c>
      <c r="I11" s="5">
        <v>0.688280933208508</v>
      </c>
      <c r="J11" s="5">
        <v>0.806185781291336</v>
      </c>
      <c r="K11" s="5">
        <v>0.800247640232657</v>
      </c>
      <c r="N11" s="1" t="s">
        <v>2</v>
      </c>
      <c r="O11" s="1" t="s">
        <v>3</v>
      </c>
      <c r="P11" s="1" t="s">
        <v>4</v>
      </c>
      <c r="Q11" s="1" t="s">
        <v>5</v>
      </c>
    </row>
    <row r="12">
      <c r="A12" s="1" t="s">
        <v>19</v>
      </c>
      <c r="B12" s="6">
        <v>0.769274618782955</v>
      </c>
      <c r="C12" s="9">
        <v>0.69545389767707</v>
      </c>
      <c r="D12" s="5">
        <v>0.808750178138805</v>
      </c>
      <c r="E12" s="5">
        <v>0.803477269488385</v>
      </c>
      <c r="G12" s="1" t="s">
        <v>19</v>
      </c>
      <c r="H12" s="6">
        <v>0.765901646114705</v>
      </c>
      <c r="I12" s="9">
        <v>0.68866091303146</v>
      </c>
      <c r="J12" s="5">
        <v>0.812170897939579</v>
      </c>
      <c r="K12" s="5">
        <v>0.803525290622671</v>
      </c>
      <c r="M12" s="1" t="s">
        <v>27</v>
      </c>
      <c r="N12" s="2">
        <f t="shared" ref="N12:Q12" si="1">average(H3:H4)</f>
        <v>0.7464022572</v>
      </c>
      <c r="O12" s="2">
        <f t="shared" si="1"/>
        <v>0.7834311916</v>
      </c>
      <c r="P12" s="2">
        <f t="shared" si="1"/>
        <v>0.7842622917</v>
      </c>
      <c r="Q12" s="2">
        <f t="shared" si="1"/>
        <v>0.7897965025</v>
      </c>
    </row>
    <row r="13">
      <c r="I13" s="10"/>
      <c r="M13" s="1" t="s">
        <v>28</v>
      </c>
      <c r="N13" s="2">
        <f t="shared" ref="N13:Q13" si="2">average(H9:H10)</f>
        <v>0.7473040125</v>
      </c>
      <c r="O13" s="2">
        <f t="shared" si="2"/>
        <v>0.7986087586</v>
      </c>
      <c r="P13" s="2">
        <f t="shared" si="2"/>
        <v>0.8022425964</v>
      </c>
      <c r="Q13" s="2">
        <f t="shared" si="2"/>
        <v>0.8069454137</v>
      </c>
    </row>
    <row r="14">
      <c r="A14" s="1" t="s">
        <v>29</v>
      </c>
      <c r="B14" s="1" t="s">
        <v>2</v>
      </c>
      <c r="C14" s="1" t="s">
        <v>3</v>
      </c>
      <c r="D14" s="1" t="s">
        <v>4</v>
      </c>
      <c r="E14" s="1" t="s">
        <v>5</v>
      </c>
      <c r="G14" s="1" t="s">
        <v>29</v>
      </c>
      <c r="H14" s="1" t="s">
        <v>2</v>
      </c>
      <c r="I14" s="1" t="s">
        <v>3</v>
      </c>
      <c r="J14" s="1" t="s">
        <v>4</v>
      </c>
      <c r="K14" s="1" t="s">
        <v>5</v>
      </c>
      <c r="M14" s="1" t="s">
        <v>30</v>
      </c>
      <c r="N14" s="2">
        <f t="shared" ref="N14:Q14" si="3">average(H15:H16)</f>
        <v>0.7483494591</v>
      </c>
      <c r="O14" s="2">
        <f t="shared" si="3"/>
        <v>0.8150210738</v>
      </c>
      <c r="P14" s="2">
        <f t="shared" si="3"/>
        <v>0.819462727</v>
      </c>
      <c r="Q14" s="2">
        <f t="shared" si="3"/>
        <v>0.8267544996</v>
      </c>
    </row>
    <row r="15">
      <c r="A15" s="1" t="s">
        <v>14</v>
      </c>
      <c r="B15" s="6">
        <v>0.739632321504916</v>
      </c>
      <c r="C15" s="9">
        <v>0.808322645004987</v>
      </c>
      <c r="D15" s="9">
        <v>0.817443351859769</v>
      </c>
      <c r="E15" s="9">
        <v>0.821148639019524</v>
      </c>
      <c r="G15" s="1" t="s">
        <v>14</v>
      </c>
      <c r="H15" s="6">
        <v>0.743242700235425</v>
      </c>
      <c r="I15" s="5">
        <v>0.813168285733452</v>
      </c>
      <c r="J15" s="5">
        <v>0.81668370279358</v>
      </c>
      <c r="K15" s="5">
        <v>0.823239161550609</v>
      </c>
      <c r="N15" s="1" t="s">
        <v>2</v>
      </c>
      <c r="O15" s="1" t="s">
        <v>3</v>
      </c>
      <c r="P15" s="1" t="s">
        <v>4</v>
      </c>
      <c r="Q15" s="1" t="s">
        <v>31</v>
      </c>
    </row>
    <row r="16">
      <c r="A16" s="1" t="s">
        <v>16</v>
      </c>
      <c r="B16" s="4">
        <v>0.7535984038763</v>
      </c>
      <c r="C16" s="5">
        <v>0.814308108878438</v>
      </c>
      <c r="D16" s="7">
        <v>0.822573749465583</v>
      </c>
      <c r="E16" s="5">
        <v>0.825423970357702</v>
      </c>
      <c r="G16" s="1" t="s">
        <v>16</v>
      </c>
      <c r="H16" s="6">
        <v>0.753456218000136</v>
      </c>
      <c r="I16" s="5">
        <v>0.816873861966128</v>
      </c>
      <c r="J16" s="5">
        <v>0.822241751188593</v>
      </c>
      <c r="K16" s="5">
        <v>0.830269837693865</v>
      </c>
      <c r="M16" s="1" t="s">
        <v>32</v>
      </c>
      <c r="N16" s="2">
        <f t="shared" ref="N16:Q16" si="4">average(H5:H6)</f>
        <v>0.7571850225</v>
      </c>
      <c r="O16" s="2">
        <f t="shared" si="4"/>
        <v>0.687022054</v>
      </c>
      <c r="P16" s="2">
        <f t="shared" si="4"/>
        <v>0.7900100592</v>
      </c>
      <c r="Q16" s="2">
        <f t="shared" si="4"/>
        <v>0.7832643736</v>
      </c>
    </row>
    <row r="17">
      <c r="A17" s="1" t="s">
        <v>17</v>
      </c>
      <c r="B17" s="4">
        <v>0.767849508336896</v>
      </c>
      <c r="C17" s="5">
        <v>0.698874162747612</v>
      </c>
      <c r="D17" s="9">
        <v>0.822573749465583</v>
      </c>
      <c r="E17" s="9">
        <v>0.812882998432378</v>
      </c>
      <c r="G17" s="1" t="s">
        <v>17</v>
      </c>
      <c r="H17" s="6">
        <v>0.769369207427695</v>
      </c>
      <c r="I17" s="5">
        <v>0.693126381205611</v>
      </c>
      <c r="J17" s="5">
        <v>0.826042068485399</v>
      </c>
      <c r="K17" s="5">
        <v>0.818299175602663</v>
      </c>
      <c r="M17" s="1" t="s">
        <v>33</v>
      </c>
      <c r="N17" s="2">
        <f t="shared" ref="N17:Q17" si="5">average(H11:H12)</f>
        <v>0.7635979747</v>
      </c>
      <c r="O17" s="2">
        <f t="shared" si="5"/>
        <v>0.6884709231</v>
      </c>
      <c r="P17" s="2">
        <f t="shared" si="5"/>
        <v>0.8091783396</v>
      </c>
      <c r="Q17" s="2">
        <f t="shared" si="5"/>
        <v>0.8018864654</v>
      </c>
    </row>
    <row r="18">
      <c r="A18" s="1" t="s">
        <v>19</v>
      </c>
      <c r="B18" s="6">
        <v>0.776970215191677</v>
      </c>
      <c r="C18" s="5">
        <v>0.701866894684338</v>
      </c>
      <c r="D18" s="9">
        <v>0.823998859911643</v>
      </c>
      <c r="E18" s="5">
        <v>0.816303263502921</v>
      </c>
      <c r="G18" s="1" t="s">
        <v>19</v>
      </c>
      <c r="H18" s="6">
        <v>0.774784749284011</v>
      </c>
      <c r="I18" s="5">
        <v>0.695406485824752</v>
      </c>
      <c r="J18" s="5">
        <v>0.830079746225746</v>
      </c>
      <c r="K18" s="5">
        <v>0.82224150293902</v>
      </c>
      <c r="M18" s="1" t="s">
        <v>34</v>
      </c>
      <c r="N18" s="2">
        <f t="shared" ref="N18:Q18" si="6">average(B17:B18)</f>
        <v>0.7724098618</v>
      </c>
      <c r="O18" s="2">
        <f t="shared" si="6"/>
        <v>0.7003705287</v>
      </c>
      <c r="P18" s="2">
        <f t="shared" si="6"/>
        <v>0.8232863047</v>
      </c>
      <c r="Q18" s="2">
        <f t="shared" si="6"/>
        <v>0.814593131</v>
      </c>
    </row>
    <row r="19">
      <c r="H19" s="10"/>
    </row>
    <row r="20">
      <c r="A20" s="1" t="s">
        <v>35</v>
      </c>
      <c r="H20" s="1" t="s">
        <v>2</v>
      </c>
      <c r="I20" s="1" t="s">
        <v>4</v>
      </c>
      <c r="J20" s="1" t="s">
        <v>5</v>
      </c>
    </row>
    <row r="21">
      <c r="A21" s="1" t="s">
        <v>12</v>
      </c>
      <c r="B21" s="1" t="s">
        <v>2</v>
      </c>
      <c r="C21" s="1" t="s">
        <v>4</v>
      </c>
      <c r="D21" s="1" t="s">
        <v>5</v>
      </c>
      <c r="G21" s="1" t="s">
        <v>12</v>
      </c>
      <c r="H21" s="11">
        <v>0.724621793186779</v>
      </c>
      <c r="I21" s="11">
        <v>0.811696177052497</v>
      </c>
      <c r="J21" s="11">
        <v>0.816779459424143</v>
      </c>
    </row>
    <row r="22">
      <c r="A22" s="1" t="s">
        <v>36</v>
      </c>
      <c r="B22" s="12">
        <v>0.716403021234145</v>
      </c>
      <c r="C22" s="11">
        <v>0.815020664101467</v>
      </c>
      <c r="D22" s="11">
        <v>0.816873307681345</v>
      </c>
      <c r="G22" s="1" t="s">
        <v>37</v>
      </c>
      <c r="H22" s="11">
        <v>0.669848966652691</v>
      </c>
      <c r="I22" s="11">
        <v>0.821529037949968</v>
      </c>
      <c r="J22" s="11">
        <v>0.824189054687631</v>
      </c>
    </row>
    <row r="23">
      <c r="G23" s="1" t="s">
        <v>38</v>
      </c>
      <c r="H23" s="11">
        <v>0.61389010521776</v>
      </c>
      <c r="I23" s="11">
        <v>0.826515728669762</v>
      </c>
      <c r="J23" s="11">
        <v>0.829508546527527</v>
      </c>
    </row>
    <row r="24">
      <c r="A24" s="1" t="s">
        <v>26</v>
      </c>
      <c r="B24" s="1" t="s">
        <v>2</v>
      </c>
      <c r="C24" s="1" t="s">
        <v>4</v>
      </c>
      <c r="D24" s="1" t="s">
        <v>5</v>
      </c>
      <c r="H24" s="1" t="s">
        <v>39</v>
      </c>
      <c r="I24" s="1" t="s">
        <v>40</v>
      </c>
      <c r="J24" s="1" t="s">
        <v>41</v>
      </c>
    </row>
    <row r="25">
      <c r="A25" s="1" t="s">
        <v>36</v>
      </c>
      <c r="B25" s="11">
        <v>0.668804332335756</v>
      </c>
      <c r="C25" s="1">
        <v>0.82513894826849</v>
      </c>
      <c r="D25" s="12">
        <v>0.827561636026792</v>
      </c>
      <c r="G25" s="1" t="s">
        <v>12</v>
      </c>
      <c r="H25" s="11">
        <v>0.717923173414908</v>
      </c>
      <c r="I25" s="11">
        <v>0.815686157022706</v>
      </c>
      <c r="J25" s="11">
        <v>0.820437157341538</v>
      </c>
    </row>
    <row r="26">
      <c r="G26" s="1" t="s">
        <v>26</v>
      </c>
      <c r="H26" s="11">
        <v>0.668471711876581</v>
      </c>
      <c r="I26" s="11">
        <v>0.82599443841969</v>
      </c>
      <c r="J26" s="11">
        <v>0.829319651170984</v>
      </c>
    </row>
    <row r="27">
      <c r="A27" s="1" t="s">
        <v>38</v>
      </c>
      <c r="B27" s="1" t="s">
        <v>2</v>
      </c>
      <c r="C27" s="1" t="s">
        <v>4</v>
      </c>
      <c r="D27" s="1" t="s">
        <v>5</v>
      </c>
      <c r="G27" s="1" t="s">
        <v>38</v>
      </c>
      <c r="H27" s="11">
        <v>0.616596962136128</v>
      </c>
      <c r="I27" s="12">
        <v>0.829271208652129</v>
      </c>
      <c r="J27" s="11">
        <v>0.832976762316662</v>
      </c>
    </row>
    <row r="28">
      <c r="A28" s="1" t="s">
        <v>36</v>
      </c>
      <c r="B28" s="11">
        <v>0.61294000285022</v>
      </c>
      <c r="C28" s="11">
        <v>0.832549522588</v>
      </c>
      <c r="D28" s="11">
        <v>0.836112298703149</v>
      </c>
    </row>
    <row r="30">
      <c r="A30" s="1" t="s">
        <v>42</v>
      </c>
    </row>
    <row r="31">
      <c r="A31" s="1" t="s">
        <v>12</v>
      </c>
      <c r="B31" s="1" t="s">
        <v>2</v>
      </c>
      <c r="C31" s="1" t="s">
        <v>4</v>
      </c>
      <c r="D31" s="1" t="s">
        <v>5</v>
      </c>
    </row>
    <row r="32">
      <c r="A32" s="1" t="s">
        <v>36</v>
      </c>
      <c r="B32" s="11">
        <v>0.707567336468576</v>
      </c>
      <c r="C32" s="12">
        <v>0.817158329770557</v>
      </c>
      <c r="D32" s="1">
        <v>0.821861194242553</v>
      </c>
    </row>
    <row r="34">
      <c r="A34" s="1" t="s">
        <v>26</v>
      </c>
      <c r="B34" s="1" t="s">
        <v>2</v>
      </c>
      <c r="C34" s="1" t="s">
        <v>4</v>
      </c>
      <c r="D34" s="1" t="s">
        <v>5</v>
      </c>
    </row>
    <row r="35">
      <c r="A35" s="1" t="s">
        <v>36</v>
      </c>
      <c r="B35" s="11">
        <v>0.664243978908365</v>
      </c>
      <c r="C35" s="1">
        <v>0.828131680205215</v>
      </c>
      <c r="D35" s="1">
        <v>0.830981901097335</v>
      </c>
    </row>
    <row r="37">
      <c r="A37" s="1" t="s">
        <v>38</v>
      </c>
      <c r="B37" s="1" t="s">
        <v>2</v>
      </c>
      <c r="C37" s="1" t="s">
        <v>4</v>
      </c>
      <c r="D37" s="1" t="s">
        <v>5</v>
      </c>
    </row>
    <row r="38">
      <c r="A38" s="1" t="s">
        <v>36</v>
      </c>
      <c r="B38" s="11">
        <v>0.609947270913495</v>
      </c>
      <c r="C38" s="11">
        <v>0.832692033632606</v>
      </c>
      <c r="D38" s="11">
        <v>0.838392475416844</v>
      </c>
    </row>
  </sheetData>
  <drawing r:id="rId1"/>
</worksheet>
</file>