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rojects\mlstudio\dataset\pfapa-20220113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I34" i="1"/>
  <c r="I35" i="1" l="1"/>
  <c r="D34" i="1" l="1"/>
  <c r="E34" i="1"/>
  <c r="K3" i="1"/>
  <c r="K4" i="1" s="1"/>
  <c r="M2" i="1"/>
  <c r="F3" i="1"/>
  <c r="H3" i="1" s="1"/>
  <c r="H2" i="1"/>
  <c r="K5" i="1" l="1"/>
  <c r="M4" i="1"/>
  <c r="M3" i="1"/>
  <c r="N3" i="1" s="1"/>
  <c r="I3" i="1"/>
  <c r="F4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9" i="1"/>
  <c r="D8" i="1"/>
  <c r="D7" i="1"/>
  <c r="D6" i="1"/>
  <c r="D5" i="1"/>
  <c r="D4" i="1"/>
  <c r="D3" i="1"/>
  <c r="I31" i="1"/>
  <c r="H31" i="1"/>
  <c r="J28" i="1"/>
  <c r="I28" i="1"/>
  <c r="H28" i="1"/>
  <c r="G28" i="1"/>
  <c r="A4" i="1"/>
  <c r="A5" i="1" s="1"/>
  <c r="A3" i="1"/>
  <c r="C27" i="1"/>
  <c r="C4" i="1"/>
  <c r="C2" i="1"/>
  <c r="C3" i="1"/>
  <c r="M5" i="1" l="1"/>
  <c r="K6" i="1"/>
  <c r="N4" i="1"/>
  <c r="F5" i="1"/>
  <c r="H4" i="1"/>
  <c r="I4" i="1" s="1"/>
  <c r="A6" i="1"/>
  <c r="C5" i="1"/>
  <c r="N5" i="1" l="1"/>
  <c r="K7" i="1"/>
  <c r="M6" i="1"/>
  <c r="N6" i="1" s="1"/>
  <c r="F6" i="1"/>
  <c r="H5" i="1"/>
  <c r="I5" i="1" s="1"/>
  <c r="A7" i="1"/>
  <c r="C6" i="1"/>
  <c r="M7" i="1" l="1"/>
  <c r="N7" i="1" s="1"/>
  <c r="K8" i="1"/>
  <c r="H6" i="1"/>
  <c r="I6" i="1" s="1"/>
  <c r="F7" i="1"/>
  <c r="A8" i="1"/>
  <c r="C7" i="1"/>
  <c r="K9" i="1" l="1"/>
  <c r="M8" i="1"/>
  <c r="N8" i="1" s="1"/>
  <c r="H7" i="1"/>
  <c r="I7" i="1" s="1"/>
  <c r="F8" i="1"/>
  <c r="A9" i="1"/>
  <c r="C8" i="1"/>
  <c r="K10" i="1" l="1"/>
  <c r="M9" i="1"/>
  <c r="N9" i="1" s="1"/>
  <c r="H8" i="1"/>
  <c r="I8" i="1" s="1"/>
  <c r="F9" i="1"/>
  <c r="A10" i="1"/>
  <c r="C9" i="1"/>
  <c r="M10" i="1" l="1"/>
  <c r="N10" i="1" s="1"/>
  <c r="K11" i="1"/>
  <c r="F10" i="1"/>
  <c r="H9" i="1"/>
  <c r="I9" i="1" s="1"/>
  <c r="C10" i="1"/>
  <c r="A11" i="1"/>
  <c r="K12" i="1" l="1"/>
  <c r="M11" i="1"/>
  <c r="N11" i="1" s="1"/>
  <c r="F11" i="1"/>
  <c r="H10" i="1"/>
  <c r="I10" i="1" s="1"/>
  <c r="C11" i="1"/>
  <c r="A12" i="1"/>
  <c r="K13" i="1" l="1"/>
  <c r="M12" i="1"/>
  <c r="N12" i="1" s="1"/>
  <c r="H11" i="1"/>
  <c r="I11" i="1" s="1"/>
  <c r="F12" i="1"/>
  <c r="A13" i="1"/>
  <c r="C12" i="1"/>
  <c r="M13" i="1" l="1"/>
  <c r="N13" i="1" s="1"/>
  <c r="K14" i="1"/>
  <c r="F13" i="1"/>
  <c r="H12" i="1"/>
  <c r="I12" i="1" s="1"/>
  <c r="A14" i="1"/>
  <c r="C13" i="1"/>
  <c r="K15" i="1" l="1"/>
  <c r="M14" i="1"/>
  <c r="N14" i="1" s="1"/>
  <c r="F14" i="1"/>
  <c r="H13" i="1"/>
  <c r="I13" i="1" s="1"/>
  <c r="A15" i="1"/>
  <c r="C14" i="1"/>
  <c r="M15" i="1" l="1"/>
  <c r="N15" i="1" s="1"/>
  <c r="K16" i="1"/>
  <c r="F15" i="1"/>
  <c r="H14" i="1"/>
  <c r="I14" i="1" s="1"/>
  <c r="A16" i="1"/>
  <c r="C15" i="1"/>
  <c r="M16" i="1" l="1"/>
  <c r="N16" i="1" s="1"/>
  <c r="K17" i="1"/>
  <c r="H15" i="1"/>
  <c r="I15" i="1" s="1"/>
  <c r="F16" i="1"/>
  <c r="A17" i="1"/>
  <c r="C16" i="1"/>
  <c r="K18" i="1" l="1"/>
  <c r="M17" i="1"/>
  <c r="N17" i="1" s="1"/>
  <c r="H16" i="1"/>
  <c r="I16" i="1" s="1"/>
  <c r="F17" i="1"/>
  <c r="A18" i="1"/>
  <c r="C17" i="1"/>
  <c r="M18" i="1" l="1"/>
  <c r="N18" i="1" s="1"/>
  <c r="K19" i="1"/>
  <c r="F18" i="1"/>
  <c r="H17" i="1"/>
  <c r="I17" i="1" s="1"/>
  <c r="C18" i="1"/>
  <c r="A19" i="1"/>
  <c r="K20" i="1" l="1"/>
  <c r="M19" i="1"/>
  <c r="N19" i="1" s="1"/>
  <c r="F19" i="1"/>
  <c r="H18" i="1"/>
  <c r="I18" i="1" s="1"/>
  <c r="C19" i="1"/>
  <c r="A20" i="1"/>
  <c r="K21" i="1" l="1"/>
  <c r="M20" i="1"/>
  <c r="N20" i="1" s="1"/>
  <c r="H19" i="1"/>
  <c r="I19" i="1" s="1"/>
  <c r="F20" i="1"/>
  <c r="A21" i="1"/>
  <c r="C20" i="1"/>
  <c r="M21" i="1" l="1"/>
  <c r="N21" i="1" s="1"/>
  <c r="K22" i="1"/>
  <c r="F21" i="1"/>
  <c r="H20" i="1"/>
  <c r="I20" i="1" s="1"/>
  <c r="A22" i="1"/>
  <c r="C21" i="1"/>
  <c r="K23" i="1" l="1"/>
  <c r="M22" i="1"/>
  <c r="N22" i="1" s="1"/>
  <c r="F22" i="1"/>
  <c r="H21" i="1"/>
  <c r="I21" i="1" s="1"/>
  <c r="A23" i="1"/>
  <c r="C22" i="1"/>
  <c r="M23" i="1" l="1"/>
  <c r="N23" i="1" s="1"/>
  <c r="K24" i="1"/>
  <c r="F23" i="1"/>
  <c r="H22" i="1"/>
  <c r="I22" i="1" s="1"/>
  <c r="A24" i="1"/>
  <c r="C23" i="1"/>
  <c r="K25" i="1" l="1"/>
  <c r="M24" i="1"/>
  <c r="N24" i="1" s="1"/>
  <c r="H23" i="1"/>
  <c r="I23" i="1" s="1"/>
  <c r="F24" i="1"/>
  <c r="A25" i="1"/>
  <c r="C24" i="1"/>
  <c r="M25" i="1" l="1"/>
  <c r="N25" i="1" s="1"/>
  <c r="H24" i="1"/>
  <c r="I24" i="1" s="1"/>
  <c r="F25" i="1"/>
  <c r="A26" i="1"/>
  <c r="C26" i="1" s="1"/>
  <c r="C28" i="1" s="1"/>
  <c r="C25" i="1"/>
  <c r="F26" i="1" l="1"/>
  <c r="H26" i="1" s="1"/>
  <c r="H25" i="1"/>
  <c r="I25" i="1" s="1"/>
  <c r="I2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  <xf numFmtId="164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workbookViewId="0">
      <selection activeCell="H34" sqref="H34"/>
    </sheetView>
  </sheetViews>
  <sheetFormatPr defaultRowHeight="15" x14ac:dyDescent="0.25"/>
  <cols>
    <col min="2" max="2" width="12.5703125" bestFit="1" customWidth="1"/>
    <col min="3" max="3" width="16.28515625" bestFit="1" customWidth="1"/>
    <col min="4" max="4" width="15.28515625" bestFit="1" customWidth="1"/>
    <col min="5" max="5" width="12.5703125" bestFit="1" customWidth="1"/>
    <col min="8" max="8" width="13.28515625" bestFit="1" customWidth="1"/>
    <col min="9" max="9" width="11.5703125" bestFit="1" customWidth="1"/>
    <col min="11" max="12" width="9.85546875" customWidth="1"/>
    <col min="13" max="13" width="10.5703125" bestFit="1" customWidth="1"/>
    <col min="14" max="14" width="11.5703125" bestFit="1" customWidth="1"/>
  </cols>
  <sheetData>
    <row r="2" spans="1:14" x14ac:dyDescent="0.25">
      <c r="A2">
        <v>26</v>
      </c>
      <c r="B2">
        <v>1</v>
      </c>
      <c r="C2" s="2">
        <f>FACT(A2)/FACT(B2)/FACT(A2-B2)</f>
        <v>26.000000000000007</v>
      </c>
      <c r="F2">
        <v>25</v>
      </c>
      <c r="G2">
        <v>1</v>
      </c>
      <c r="H2" s="2">
        <f>FACT(F2)/FACT(G2)/FACT(F2-G2)</f>
        <v>24.999999999999996</v>
      </c>
      <c r="K2">
        <v>24</v>
      </c>
      <c r="L2">
        <v>1</v>
      </c>
      <c r="M2" s="2">
        <f>FACT(K2)/FACT(L2)/FACT(K2-L2)</f>
        <v>23.999999999999996</v>
      </c>
    </row>
    <row r="3" spans="1:14" x14ac:dyDescent="0.25">
      <c r="A3">
        <f>A2</f>
        <v>26</v>
      </c>
      <c r="B3" s="2">
        <v>2</v>
      </c>
      <c r="C3" s="2">
        <f>FACT(A3)/FACT(B3)/FACT(A3-B3)</f>
        <v>325.00000000000006</v>
      </c>
      <c r="D3" s="4">
        <f>C3+C2</f>
        <v>351.00000000000006</v>
      </c>
      <c r="F3">
        <f>F2</f>
        <v>25</v>
      </c>
      <c r="G3" s="2">
        <v>2</v>
      </c>
      <c r="H3" s="2">
        <f>FACT(F3)/FACT(G3)/FACT(F3-G3)</f>
        <v>299.99999999999994</v>
      </c>
      <c r="I3" s="4">
        <f>H3+H2</f>
        <v>324.99999999999994</v>
      </c>
      <c r="K3">
        <f>K2</f>
        <v>24</v>
      </c>
      <c r="L3" s="2">
        <v>2</v>
      </c>
      <c r="M3" s="2">
        <f>FACT(K3)/FACT(L3)/FACT(K3-L3)</f>
        <v>276</v>
      </c>
      <c r="N3" s="4">
        <f>M3+M2</f>
        <v>300</v>
      </c>
    </row>
    <row r="4" spans="1:14" x14ac:dyDescent="0.25">
      <c r="A4">
        <f t="shared" ref="A4:A26" si="0">A3</f>
        <v>26</v>
      </c>
      <c r="B4" s="2">
        <v>3</v>
      </c>
      <c r="C4" s="2">
        <f t="shared" ref="C4:C27" si="1">FACT(A4)/FACT(B4)/FACT(A4-B4)</f>
        <v>2600.0000000000005</v>
      </c>
      <c r="D4" s="4">
        <f t="shared" ref="D4:D9" si="2">C4+D3</f>
        <v>2951.0000000000005</v>
      </c>
      <c r="F4">
        <f t="shared" ref="F4:F26" si="3">F3</f>
        <v>25</v>
      </c>
      <c r="G4" s="2">
        <v>3</v>
      </c>
      <c r="H4" s="2">
        <f t="shared" ref="H4:H26" si="4">FACT(F4)/FACT(G4)/FACT(F4-G4)</f>
        <v>2299.9999999999995</v>
      </c>
      <c r="I4" s="4">
        <f t="shared" ref="I4:I26" si="5">H4+I3</f>
        <v>2624.9999999999995</v>
      </c>
      <c r="K4">
        <f t="shared" ref="K4:K25" si="6">K3</f>
        <v>24</v>
      </c>
      <c r="L4" s="2">
        <v>3</v>
      </c>
      <c r="M4" s="2">
        <f t="shared" ref="M4:M25" si="7">FACT(K4)/FACT(L4)/FACT(K4-L4)</f>
        <v>2023.9999999999998</v>
      </c>
      <c r="N4" s="4">
        <f t="shared" ref="N4:N25" si="8">M4+N3</f>
        <v>2324</v>
      </c>
    </row>
    <row r="5" spans="1:14" x14ac:dyDescent="0.25">
      <c r="A5">
        <f t="shared" si="0"/>
        <v>26</v>
      </c>
      <c r="B5" s="2">
        <v>4</v>
      </c>
      <c r="C5" s="2">
        <f t="shared" si="1"/>
        <v>14950.000000000004</v>
      </c>
      <c r="D5" s="4">
        <f t="shared" si="2"/>
        <v>17901.000000000004</v>
      </c>
      <c r="F5">
        <f t="shared" si="3"/>
        <v>25</v>
      </c>
      <c r="G5" s="2">
        <v>4</v>
      </c>
      <c r="H5" s="2">
        <f t="shared" si="4"/>
        <v>12649.999999999998</v>
      </c>
      <c r="I5" s="4">
        <f t="shared" si="5"/>
        <v>15274.999999999998</v>
      </c>
      <c r="K5">
        <f t="shared" si="6"/>
        <v>24</v>
      </c>
      <c r="L5" s="2">
        <v>4</v>
      </c>
      <c r="M5" s="2">
        <f t="shared" si="7"/>
        <v>10625.999999999998</v>
      </c>
      <c r="N5" s="4">
        <f t="shared" si="8"/>
        <v>12949.999999999998</v>
      </c>
    </row>
    <row r="6" spans="1:14" x14ac:dyDescent="0.25">
      <c r="A6">
        <f t="shared" si="0"/>
        <v>26</v>
      </c>
      <c r="B6" s="2">
        <v>5</v>
      </c>
      <c r="C6" s="2">
        <f t="shared" si="1"/>
        <v>65780.000000000015</v>
      </c>
      <c r="D6" s="4">
        <f t="shared" si="2"/>
        <v>83681.000000000015</v>
      </c>
      <c r="F6">
        <f t="shared" si="3"/>
        <v>25</v>
      </c>
      <c r="G6" s="2">
        <v>5</v>
      </c>
      <c r="H6" s="2">
        <f t="shared" si="4"/>
        <v>53129.999999999993</v>
      </c>
      <c r="I6" s="4">
        <f t="shared" si="5"/>
        <v>68404.999999999985</v>
      </c>
      <c r="K6">
        <f t="shared" si="6"/>
        <v>24</v>
      </c>
      <c r="L6" s="2">
        <v>5</v>
      </c>
      <c r="M6" s="2">
        <f t="shared" si="7"/>
        <v>42503.999999999993</v>
      </c>
      <c r="N6" s="4">
        <f t="shared" si="8"/>
        <v>55453.999999999993</v>
      </c>
    </row>
    <row r="7" spans="1:14" x14ac:dyDescent="0.25">
      <c r="A7">
        <f t="shared" si="0"/>
        <v>26</v>
      </c>
      <c r="B7" s="2">
        <v>6</v>
      </c>
      <c r="C7" s="2">
        <f t="shared" si="1"/>
        <v>230230.00000000006</v>
      </c>
      <c r="D7" s="4">
        <f t="shared" si="2"/>
        <v>313911.00000000006</v>
      </c>
      <c r="F7">
        <f t="shared" si="3"/>
        <v>25</v>
      </c>
      <c r="G7" s="2">
        <v>6</v>
      </c>
      <c r="H7" s="2">
        <f t="shared" si="4"/>
        <v>177099.99999999997</v>
      </c>
      <c r="I7" s="4">
        <f t="shared" si="5"/>
        <v>245504.99999999994</v>
      </c>
      <c r="K7">
        <f t="shared" si="6"/>
        <v>24</v>
      </c>
      <c r="L7" s="2">
        <v>6</v>
      </c>
      <c r="M7" s="2">
        <f t="shared" si="7"/>
        <v>134596</v>
      </c>
      <c r="N7" s="4">
        <f t="shared" si="8"/>
        <v>190050</v>
      </c>
    </row>
    <row r="8" spans="1:14" x14ac:dyDescent="0.25">
      <c r="A8">
        <f t="shared" si="0"/>
        <v>26</v>
      </c>
      <c r="B8" s="2">
        <v>7</v>
      </c>
      <c r="C8" s="2">
        <f t="shared" si="1"/>
        <v>657800.00000000012</v>
      </c>
      <c r="D8" s="4">
        <f t="shared" si="2"/>
        <v>971711.00000000023</v>
      </c>
      <c r="F8">
        <f t="shared" si="3"/>
        <v>25</v>
      </c>
      <c r="G8" s="2">
        <v>7</v>
      </c>
      <c r="H8" s="2">
        <f t="shared" si="4"/>
        <v>480699.99999999994</v>
      </c>
      <c r="I8" s="4">
        <f t="shared" si="5"/>
        <v>726204.99999999988</v>
      </c>
      <c r="K8">
        <f t="shared" si="6"/>
        <v>24</v>
      </c>
      <c r="L8" s="2">
        <v>7</v>
      </c>
      <c r="M8" s="2">
        <f t="shared" si="7"/>
        <v>346104</v>
      </c>
      <c r="N8" s="4">
        <f t="shared" si="8"/>
        <v>536154</v>
      </c>
    </row>
    <row r="9" spans="1:14" x14ac:dyDescent="0.25">
      <c r="A9">
        <f t="shared" si="0"/>
        <v>26</v>
      </c>
      <c r="B9" s="2">
        <v>8</v>
      </c>
      <c r="C9" s="2">
        <f t="shared" si="1"/>
        <v>1562275.0000000005</v>
      </c>
      <c r="D9" s="4">
        <f t="shared" si="2"/>
        <v>2533986.0000000009</v>
      </c>
      <c r="F9">
        <f t="shared" si="3"/>
        <v>25</v>
      </c>
      <c r="G9" s="2">
        <v>8</v>
      </c>
      <c r="H9" s="2">
        <f t="shared" si="4"/>
        <v>1081575</v>
      </c>
      <c r="I9" s="4">
        <f t="shared" si="5"/>
        <v>1807780</v>
      </c>
      <c r="K9">
        <f t="shared" si="6"/>
        <v>24</v>
      </c>
      <c r="L9" s="2">
        <v>8</v>
      </c>
      <c r="M9" s="2">
        <f t="shared" si="7"/>
        <v>735471</v>
      </c>
      <c r="N9" s="4">
        <f t="shared" si="8"/>
        <v>1271625</v>
      </c>
    </row>
    <row r="10" spans="1:14" x14ac:dyDescent="0.25">
      <c r="A10">
        <f t="shared" si="0"/>
        <v>26</v>
      </c>
      <c r="B10" s="2">
        <v>9</v>
      </c>
      <c r="C10" s="2">
        <f t="shared" si="1"/>
        <v>3124550.0000000005</v>
      </c>
      <c r="D10" s="4">
        <f t="shared" ref="D10:D27" si="9">C10+D9</f>
        <v>5658536.0000000019</v>
      </c>
      <c r="F10">
        <f t="shared" si="3"/>
        <v>25</v>
      </c>
      <c r="G10" s="2">
        <v>9</v>
      </c>
      <c r="H10" s="2">
        <f t="shared" si="4"/>
        <v>2042974.9999999995</v>
      </c>
      <c r="I10" s="4">
        <f t="shared" si="5"/>
        <v>3850754.9999999995</v>
      </c>
      <c r="K10">
        <f t="shared" si="6"/>
        <v>24</v>
      </c>
      <c r="L10" s="2">
        <v>9</v>
      </c>
      <c r="M10" s="2">
        <f t="shared" si="7"/>
        <v>1307504</v>
      </c>
      <c r="N10" s="4">
        <f t="shared" si="8"/>
        <v>2579129</v>
      </c>
    </row>
    <row r="11" spans="1:14" x14ac:dyDescent="0.25">
      <c r="A11">
        <f t="shared" si="0"/>
        <v>26</v>
      </c>
      <c r="B11" s="2">
        <v>10</v>
      </c>
      <c r="C11" s="2">
        <f t="shared" si="1"/>
        <v>5311735.0000000009</v>
      </c>
      <c r="D11" s="4">
        <f t="shared" si="9"/>
        <v>10970271.000000004</v>
      </c>
      <c r="F11">
        <f t="shared" si="3"/>
        <v>25</v>
      </c>
      <c r="G11" s="2">
        <v>10</v>
      </c>
      <c r="H11" s="2">
        <f t="shared" si="4"/>
        <v>3268759.9999999995</v>
      </c>
      <c r="I11" s="4">
        <f t="shared" si="5"/>
        <v>7119514.9999999991</v>
      </c>
      <c r="K11">
        <f t="shared" si="6"/>
        <v>24</v>
      </c>
      <c r="L11" s="2">
        <v>10</v>
      </c>
      <c r="M11" s="2">
        <f t="shared" si="7"/>
        <v>1961256</v>
      </c>
      <c r="N11" s="4">
        <f t="shared" si="8"/>
        <v>4540385</v>
      </c>
    </row>
    <row r="12" spans="1:14" x14ac:dyDescent="0.25">
      <c r="A12">
        <f t="shared" si="0"/>
        <v>26</v>
      </c>
      <c r="B12" s="2">
        <v>11</v>
      </c>
      <c r="C12" s="2">
        <f t="shared" si="1"/>
        <v>7726160.0000000019</v>
      </c>
      <c r="D12" s="4">
        <f t="shared" si="9"/>
        <v>18696431.000000007</v>
      </c>
      <c r="F12">
        <f t="shared" si="3"/>
        <v>25</v>
      </c>
      <c r="G12" s="2">
        <v>11</v>
      </c>
      <c r="H12" s="2">
        <f t="shared" si="4"/>
        <v>4457399.9999999991</v>
      </c>
      <c r="I12" s="4">
        <f t="shared" si="5"/>
        <v>11576914.999999998</v>
      </c>
      <c r="K12">
        <f t="shared" si="6"/>
        <v>24</v>
      </c>
      <c r="L12" s="2">
        <v>11</v>
      </c>
      <c r="M12" s="2">
        <f t="shared" si="7"/>
        <v>2496144</v>
      </c>
      <c r="N12" s="4">
        <f t="shared" si="8"/>
        <v>7036529</v>
      </c>
    </row>
    <row r="13" spans="1:14" x14ac:dyDescent="0.25">
      <c r="A13">
        <f t="shared" si="0"/>
        <v>26</v>
      </c>
      <c r="B13" s="2">
        <v>12</v>
      </c>
      <c r="C13" s="2">
        <f t="shared" si="1"/>
        <v>9657700.0000000019</v>
      </c>
      <c r="D13" s="4">
        <f t="shared" si="9"/>
        <v>28354131.000000007</v>
      </c>
      <c r="F13">
        <f t="shared" si="3"/>
        <v>25</v>
      </c>
      <c r="G13" s="2">
        <v>12</v>
      </c>
      <c r="H13" s="2">
        <f t="shared" si="4"/>
        <v>5200299.9999999991</v>
      </c>
      <c r="I13" s="4">
        <f t="shared" si="5"/>
        <v>16777214.999999996</v>
      </c>
      <c r="K13">
        <f t="shared" si="6"/>
        <v>24</v>
      </c>
      <c r="L13" s="2">
        <v>12</v>
      </c>
      <c r="M13" s="2">
        <f t="shared" si="7"/>
        <v>2704156</v>
      </c>
      <c r="N13" s="4">
        <f t="shared" si="8"/>
        <v>9740685</v>
      </c>
    </row>
    <row r="14" spans="1:14" x14ac:dyDescent="0.25">
      <c r="A14">
        <f t="shared" si="0"/>
        <v>26</v>
      </c>
      <c r="B14" s="2">
        <v>13</v>
      </c>
      <c r="C14" s="2">
        <f t="shared" si="1"/>
        <v>10400600.000000002</v>
      </c>
      <c r="D14" s="4">
        <f t="shared" si="9"/>
        <v>38754731.000000007</v>
      </c>
      <c r="F14">
        <f t="shared" si="3"/>
        <v>25</v>
      </c>
      <c r="G14" s="2">
        <v>13</v>
      </c>
      <c r="H14" s="2">
        <f t="shared" si="4"/>
        <v>5200299.9999999991</v>
      </c>
      <c r="I14" s="4">
        <f t="shared" si="5"/>
        <v>21977514.999999996</v>
      </c>
      <c r="K14">
        <f t="shared" si="6"/>
        <v>24</v>
      </c>
      <c r="L14" s="2">
        <v>13</v>
      </c>
      <c r="M14" s="2">
        <f t="shared" si="7"/>
        <v>2496144</v>
      </c>
      <c r="N14" s="4">
        <f t="shared" si="8"/>
        <v>12236829</v>
      </c>
    </row>
    <row r="15" spans="1:14" x14ac:dyDescent="0.25">
      <c r="A15">
        <f t="shared" si="0"/>
        <v>26</v>
      </c>
      <c r="B15" s="2">
        <v>14</v>
      </c>
      <c r="C15" s="2">
        <f t="shared" si="1"/>
        <v>9657700.0000000019</v>
      </c>
      <c r="D15" s="4">
        <f t="shared" si="9"/>
        <v>48412431.000000007</v>
      </c>
      <c r="F15">
        <f t="shared" si="3"/>
        <v>25</v>
      </c>
      <c r="G15" s="2">
        <v>14</v>
      </c>
      <c r="H15" s="2">
        <f t="shared" si="4"/>
        <v>4457399.9999999991</v>
      </c>
      <c r="I15" s="4">
        <f t="shared" si="5"/>
        <v>26434914.999999996</v>
      </c>
      <c r="K15">
        <f t="shared" si="6"/>
        <v>24</v>
      </c>
      <c r="L15" s="2">
        <v>14</v>
      </c>
      <c r="M15" s="2">
        <f t="shared" si="7"/>
        <v>1961256</v>
      </c>
      <c r="N15" s="4">
        <f t="shared" si="8"/>
        <v>14198085</v>
      </c>
    </row>
    <row r="16" spans="1:14" x14ac:dyDescent="0.25">
      <c r="A16">
        <f t="shared" si="0"/>
        <v>26</v>
      </c>
      <c r="B16" s="2">
        <v>15</v>
      </c>
      <c r="C16" s="2">
        <f t="shared" si="1"/>
        <v>7726160.0000000019</v>
      </c>
      <c r="D16" s="4">
        <f t="shared" si="9"/>
        <v>56138591.000000007</v>
      </c>
      <c r="F16">
        <f t="shared" si="3"/>
        <v>25</v>
      </c>
      <c r="G16" s="2">
        <v>15</v>
      </c>
      <c r="H16" s="2">
        <f t="shared" si="4"/>
        <v>3268759.9999999995</v>
      </c>
      <c r="I16" s="4">
        <f t="shared" si="5"/>
        <v>29703674.999999996</v>
      </c>
      <c r="K16">
        <f t="shared" si="6"/>
        <v>24</v>
      </c>
      <c r="L16" s="2">
        <v>15</v>
      </c>
      <c r="M16" s="2">
        <f t="shared" si="7"/>
        <v>1307504</v>
      </c>
      <c r="N16" s="4">
        <f t="shared" si="8"/>
        <v>15505589</v>
      </c>
    </row>
    <row r="17" spans="1:14" x14ac:dyDescent="0.25">
      <c r="A17">
        <f t="shared" si="0"/>
        <v>26</v>
      </c>
      <c r="B17" s="2">
        <v>16</v>
      </c>
      <c r="C17" s="2">
        <f t="shared" si="1"/>
        <v>5311735.0000000009</v>
      </c>
      <c r="D17" s="4">
        <f t="shared" si="9"/>
        <v>61450326.000000007</v>
      </c>
      <c r="F17">
        <f t="shared" si="3"/>
        <v>25</v>
      </c>
      <c r="G17" s="2">
        <v>16</v>
      </c>
      <c r="H17" s="2">
        <f t="shared" si="4"/>
        <v>2042974.9999999998</v>
      </c>
      <c r="I17" s="4">
        <f t="shared" si="5"/>
        <v>31746649.999999996</v>
      </c>
      <c r="K17">
        <f t="shared" si="6"/>
        <v>24</v>
      </c>
      <c r="L17" s="2">
        <v>16</v>
      </c>
      <c r="M17" s="2">
        <f t="shared" si="7"/>
        <v>735471</v>
      </c>
      <c r="N17" s="4">
        <f t="shared" si="8"/>
        <v>16241060</v>
      </c>
    </row>
    <row r="18" spans="1:14" x14ac:dyDescent="0.25">
      <c r="A18">
        <f t="shared" si="0"/>
        <v>26</v>
      </c>
      <c r="B18" s="2">
        <v>17</v>
      </c>
      <c r="C18" s="2">
        <f t="shared" si="1"/>
        <v>3124550.0000000005</v>
      </c>
      <c r="D18" s="4">
        <f t="shared" si="9"/>
        <v>64574876.000000007</v>
      </c>
      <c r="F18">
        <f t="shared" si="3"/>
        <v>25</v>
      </c>
      <c r="G18" s="2">
        <v>17</v>
      </c>
      <c r="H18" s="2">
        <f t="shared" si="4"/>
        <v>1081574.9999999998</v>
      </c>
      <c r="I18" s="4">
        <f t="shared" si="5"/>
        <v>32828224.999999996</v>
      </c>
      <c r="K18">
        <f t="shared" si="6"/>
        <v>24</v>
      </c>
      <c r="L18" s="2">
        <v>17</v>
      </c>
      <c r="M18" s="2">
        <f t="shared" si="7"/>
        <v>346104</v>
      </c>
      <c r="N18" s="4">
        <f t="shared" si="8"/>
        <v>16587164</v>
      </c>
    </row>
    <row r="19" spans="1:14" x14ac:dyDescent="0.25">
      <c r="A19">
        <f t="shared" si="0"/>
        <v>26</v>
      </c>
      <c r="B19" s="2">
        <v>18</v>
      </c>
      <c r="C19" s="2">
        <f t="shared" si="1"/>
        <v>1562275.0000000005</v>
      </c>
      <c r="D19" s="4">
        <f t="shared" si="9"/>
        <v>66137151.000000007</v>
      </c>
      <c r="F19">
        <f t="shared" si="3"/>
        <v>25</v>
      </c>
      <c r="G19" s="2">
        <v>18</v>
      </c>
      <c r="H19" s="2">
        <f t="shared" si="4"/>
        <v>480699.99999999988</v>
      </c>
      <c r="I19" s="4">
        <f t="shared" si="5"/>
        <v>33308924.999999996</v>
      </c>
      <c r="K19">
        <f t="shared" si="6"/>
        <v>24</v>
      </c>
      <c r="L19" s="2">
        <v>18</v>
      </c>
      <c r="M19" s="2">
        <f t="shared" si="7"/>
        <v>134596</v>
      </c>
      <c r="N19" s="4">
        <f t="shared" si="8"/>
        <v>16721760</v>
      </c>
    </row>
    <row r="20" spans="1:14" x14ac:dyDescent="0.25">
      <c r="A20">
        <f t="shared" si="0"/>
        <v>26</v>
      </c>
      <c r="B20" s="2">
        <v>19</v>
      </c>
      <c r="C20" s="2">
        <f t="shared" si="1"/>
        <v>657800.00000000012</v>
      </c>
      <c r="D20" s="4">
        <f t="shared" si="9"/>
        <v>66794951.000000007</v>
      </c>
      <c r="F20">
        <f t="shared" si="3"/>
        <v>25</v>
      </c>
      <c r="G20" s="2">
        <v>19</v>
      </c>
      <c r="H20" s="2">
        <f t="shared" si="4"/>
        <v>177099.99999999997</v>
      </c>
      <c r="I20" s="4">
        <f t="shared" si="5"/>
        <v>33486024.999999996</v>
      </c>
      <c r="K20">
        <f t="shared" si="6"/>
        <v>24</v>
      </c>
      <c r="L20" s="2">
        <v>19</v>
      </c>
      <c r="M20" s="2">
        <f t="shared" si="7"/>
        <v>42504</v>
      </c>
      <c r="N20" s="4">
        <f t="shared" si="8"/>
        <v>16764264</v>
      </c>
    </row>
    <row r="21" spans="1:14" x14ac:dyDescent="0.25">
      <c r="A21">
        <f t="shared" si="0"/>
        <v>26</v>
      </c>
      <c r="B21" s="2">
        <v>20</v>
      </c>
      <c r="C21" s="2">
        <f t="shared" si="1"/>
        <v>230230.00000000003</v>
      </c>
      <c r="D21" s="4">
        <f t="shared" si="9"/>
        <v>67025181.000000007</v>
      </c>
      <c r="F21">
        <f t="shared" si="3"/>
        <v>25</v>
      </c>
      <c r="G21" s="2">
        <v>20</v>
      </c>
      <c r="H21" s="2">
        <f t="shared" si="4"/>
        <v>53129.999999999993</v>
      </c>
      <c r="I21" s="4">
        <f t="shared" si="5"/>
        <v>33539154.999999996</v>
      </c>
      <c r="K21">
        <f t="shared" si="6"/>
        <v>24</v>
      </c>
      <c r="L21" s="2">
        <v>20</v>
      </c>
      <c r="M21" s="2">
        <f t="shared" si="7"/>
        <v>10626</v>
      </c>
      <c r="N21" s="4">
        <f t="shared" si="8"/>
        <v>16774890</v>
      </c>
    </row>
    <row r="22" spans="1:14" x14ac:dyDescent="0.25">
      <c r="A22">
        <f t="shared" si="0"/>
        <v>26</v>
      </c>
      <c r="B22" s="2">
        <v>21</v>
      </c>
      <c r="C22" s="2">
        <f t="shared" si="1"/>
        <v>65780.000000000015</v>
      </c>
      <c r="D22" s="4">
        <f t="shared" si="9"/>
        <v>67090961.000000007</v>
      </c>
      <c r="F22">
        <f t="shared" si="3"/>
        <v>25</v>
      </c>
      <c r="G22" s="2">
        <v>21</v>
      </c>
      <c r="H22" s="2">
        <f t="shared" si="4"/>
        <v>12649.999999999998</v>
      </c>
      <c r="I22" s="4">
        <f t="shared" si="5"/>
        <v>33551804.999999996</v>
      </c>
      <c r="K22">
        <f t="shared" si="6"/>
        <v>24</v>
      </c>
      <c r="L22" s="2">
        <v>21</v>
      </c>
      <c r="M22" s="2">
        <f t="shared" si="7"/>
        <v>2024</v>
      </c>
      <c r="N22" s="4">
        <f t="shared" si="8"/>
        <v>16776914</v>
      </c>
    </row>
    <row r="23" spans="1:14" x14ac:dyDescent="0.25">
      <c r="A23">
        <f t="shared" si="0"/>
        <v>26</v>
      </c>
      <c r="B23" s="2">
        <v>22</v>
      </c>
      <c r="C23" s="2">
        <f t="shared" si="1"/>
        <v>14950.000000000002</v>
      </c>
      <c r="D23" s="4">
        <f t="shared" si="9"/>
        <v>67105911.000000007</v>
      </c>
      <c r="F23">
        <f t="shared" si="3"/>
        <v>25</v>
      </c>
      <c r="G23" s="2">
        <v>22</v>
      </c>
      <c r="H23" s="2">
        <f t="shared" si="4"/>
        <v>2299.9999999999995</v>
      </c>
      <c r="I23" s="4">
        <f t="shared" si="5"/>
        <v>33554104.999999996</v>
      </c>
      <c r="K23">
        <f t="shared" si="6"/>
        <v>24</v>
      </c>
      <c r="L23" s="2">
        <v>22</v>
      </c>
      <c r="M23" s="2">
        <f t="shared" si="7"/>
        <v>276</v>
      </c>
      <c r="N23" s="4">
        <f t="shared" si="8"/>
        <v>16777190</v>
      </c>
    </row>
    <row r="24" spans="1:14" x14ac:dyDescent="0.25">
      <c r="A24">
        <f t="shared" si="0"/>
        <v>26</v>
      </c>
      <c r="B24" s="2">
        <v>23</v>
      </c>
      <c r="C24" s="2">
        <f t="shared" si="1"/>
        <v>2600.0000000000005</v>
      </c>
      <c r="D24" s="4">
        <f t="shared" si="9"/>
        <v>67108511.000000007</v>
      </c>
      <c r="F24">
        <f t="shared" si="3"/>
        <v>25</v>
      </c>
      <c r="G24" s="2">
        <v>23</v>
      </c>
      <c r="H24" s="2">
        <f t="shared" si="4"/>
        <v>299.99999999999994</v>
      </c>
      <c r="I24" s="4">
        <f t="shared" si="5"/>
        <v>33554404.999999996</v>
      </c>
      <c r="K24">
        <f t="shared" si="6"/>
        <v>24</v>
      </c>
      <c r="L24" s="2">
        <v>23</v>
      </c>
      <c r="M24" s="2">
        <f t="shared" si="7"/>
        <v>23.999999999999996</v>
      </c>
      <c r="N24" s="4">
        <f t="shared" si="8"/>
        <v>16777214</v>
      </c>
    </row>
    <row r="25" spans="1:14" x14ac:dyDescent="0.25">
      <c r="A25">
        <f t="shared" si="0"/>
        <v>26</v>
      </c>
      <c r="B25" s="2">
        <v>24</v>
      </c>
      <c r="C25" s="2">
        <f t="shared" si="1"/>
        <v>325.00000000000006</v>
      </c>
      <c r="D25" s="4">
        <f t="shared" si="9"/>
        <v>67108836.000000007</v>
      </c>
      <c r="F25">
        <f t="shared" si="3"/>
        <v>25</v>
      </c>
      <c r="G25" s="2">
        <v>24</v>
      </c>
      <c r="H25" s="2">
        <f t="shared" si="4"/>
        <v>24.999999999999996</v>
      </c>
      <c r="I25" s="4">
        <f t="shared" si="5"/>
        <v>33554429.999999996</v>
      </c>
      <c r="K25">
        <f t="shared" si="6"/>
        <v>24</v>
      </c>
      <c r="L25" s="2">
        <v>24</v>
      </c>
      <c r="M25" s="2">
        <f t="shared" si="7"/>
        <v>1</v>
      </c>
      <c r="N25" s="4">
        <f t="shared" si="8"/>
        <v>16777215</v>
      </c>
    </row>
    <row r="26" spans="1:14" x14ac:dyDescent="0.25">
      <c r="A26">
        <f t="shared" si="0"/>
        <v>26</v>
      </c>
      <c r="B26" s="2">
        <v>25</v>
      </c>
      <c r="C26" s="2">
        <f t="shared" si="1"/>
        <v>26.000000000000007</v>
      </c>
      <c r="D26" s="4">
        <f t="shared" si="9"/>
        <v>67108862.000000007</v>
      </c>
      <c r="F26">
        <f t="shared" si="3"/>
        <v>25</v>
      </c>
      <c r="G26" s="2">
        <v>25</v>
      </c>
      <c r="H26" s="2">
        <f t="shared" si="4"/>
        <v>1</v>
      </c>
      <c r="I26" s="4">
        <f t="shared" si="5"/>
        <v>33554430.999999996</v>
      </c>
      <c r="L26" s="2"/>
      <c r="M26" s="2"/>
      <c r="N26" s="4"/>
    </row>
    <row r="27" spans="1:14" x14ac:dyDescent="0.25">
      <c r="A27">
        <v>26</v>
      </c>
      <c r="B27" s="2">
        <v>26</v>
      </c>
      <c r="C27" s="2">
        <f t="shared" si="1"/>
        <v>1</v>
      </c>
      <c r="D27" s="4">
        <f t="shared" si="9"/>
        <v>67108863.000000007</v>
      </c>
      <c r="G27" s="2"/>
      <c r="H27" s="2"/>
      <c r="I27" s="4"/>
    </row>
    <row r="28" spans="1:14" x14ac:dyDescent="0.25">
      <c r="B28" s="2"/>
      <c r="C28" s="1">
        <f>SUM(C2:C27)</f>
        <v>67108863.000000007</v>
      </c>
      <c r="E28">
        <v>1000</v>
      </c>
      <c r="F28">
        <v>44</v>
      </c>
      <c r="G28">
        <f>F28/E28</f>
        <v>4.3999999999999997E-2</v>
      </c>
      <c r="H28" s="3">
        <f>G28*C28</f>
        <v>2952789.9720000001</v>
      </c>
      <c r="I28" s="3">
        <f>H28/3600</f>
        <v>820.21943666666664</v>
      </c>
      <c r="J28" s="3">
        <f>I28/24</f>
        <v>34.175809861111112</v>
      </c>
    </row>
    <row r="29" spans="1:14" x14ac:dyDescent="0.25">
      <c r="B29" s="2"/>
    </row>
    <row r="31" spans="1:14" x14ac:dyDescent="0.25">
      <c r="G31">
        <v>10</v>
      </c>
      <c r="H31">
        <f>G31*3600</f>
        <v>36000</v>
      </c>
      <c r="I31" s="1">
        <f>H31/G28</f>
        <v>818181.81818181823</v>
      </c>
    </row>
    <row r="33" spans="4:10" x14ac:dyDescent="0.25">
      <c r="D33" s="2">
        <v>1000</v>
      </c>
      <c r="E33" s="2">
        <v>50</v>
      </c>
      <c r="H33">
        <v>10000</v>
      </c>
      <c r="I33">
        <v>120</v>
      </c>
    </row>
    <row r="34" spans="4:10" x14ac:dyDescent="0.25">
      <c r="D34" s="2">
        <f>E34*D33/E33</f>
        <v>1728000</v>
      </c>
      <c r="E34" s="2">
        <f>24*3600</f>
        <v>86400</v>
      </c>
      <c r="H34" s="4">
        <v>2000000</v>
      </c>
      <c r="I34" s="4">
        <f>H34*I33/H33</f>
        <v>24000</v>
      </c>
      <c r="J34" s="4">
        <f>I34/3600</f>
        <v>6.666666666666667</v>
      </c>
    </row>
    <row r="35" spans="4:10" x14ac:dyDescent="0.25">
      <c r="I35" s="4">
        <f>I34/3600</f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2022-01-14T17:57:39Z</dcterms:created>
  <dcterms:modified xsi:type="dcterms:W3CDTF">2022-01-16T08:57:49Z</dcterms:modified>
</cp:coreProperties>
</file>