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B:\Students\Разное\Николай Fortran\"/>
    </mc:Choice>
  </mc:AlternateContent>
  <xr:revisionPtr revIDLastSave="0" documentId="13_ncr:1_{9C3B66AE-85B9-49E4-9AF1-0C06EC7C035C}" xr6:coauthVersionLast="47" xr6:coauthVersionMax="47" xr10:uidLastSave="{00000000-0000-0000-0000-000000000000}"/>
  <bookViews>
    <workbookView xWindow="408" yWindow="2004" windowWidth="8616" windowHeight="8280" xr2:uid="{00000000-000D-0000-FFFF-FFFF00000000}"/>
  </bookViews>
  <sheets>
    <sheet name="camera" sheetId="1" r:id="rId1"/>
    <sheet name="PF-coils" sheetId="2" r:id="rId2"/>
    <sheet name="Inductor" sheetId="3" r:id="rId3"/>
    <sheet name="probes" sheetId="4" r:id="rId4"/>
    <sheet name="Лист1" sheetId="7" r:id="rId5"/>
    <sheet name="параметры" sheetId="5" r:id="rId6"/>
    <sheet name="coils" sheetId="6" r:id="rId7"/>
    <sheet name="prob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C25" i="1"/>
  <c r="B25" i="1"/>
  <c r="E23" i="1"/>
  <c r="C23" i="1"/>
  <c r="D23" i="1"/>
  <c r="B23" i="1"/>
  <c r="D24" i="1"/>
  <c r="B24" i="1"/>
  <c r="E24" i="1"/>
  <c r="C24" i="1"/>
  <c r="E22" i="1"/>
  <c r="C22" i="1"/>
  <c r="D22" i="1"/>
  <c r="B22" i="1"/>
  <c r="D21" i="1"/>
  <c r="E21" i="1"/>
  <c r="C21" i="1"/>
  <c r="B21" i="1"/>
  <c r="D20" i="1"/>
  <c r="B20" i="1"/>
  <c r="E20" i="1"/>
  <c r="C20" i="1"/>
  <c r="E19" i="1"/>
  <c r="D19" i="1"/>
  <c r="C19" i="1"/>
  <c r="B19" i="1"/>
  <c r="E18" i="1"/>
  <c r="C18" i="1"/>
  <c r="D18" i="1"/>
  <c r="B18" i="1"/>
  <c r="D17" i="1"/>
  <c r="B17" i="1"/>
  <c r="D16" i="1"/>
  <c r="B16" i="1"/>
  <c r="E17" i="1"/>
  <c r="C17" i="1"/>
  <c r="E16" i="1"/>
  <c r="C16" i="1"/>
  <c r="A18" i="1"/>
  <c r="A19" i="1" s="1"/>
  <c r="A20" i="1" s="1"/>
  <c r="A21" i="1" s="1"/>
  <c r="A22" i="1" s="1"/>
  <c r="A23" i="1" s="1"/>
  <c r="A24" i="1" s="1"/>
  <c r="A25" i="1" s="1"/>
  <c r="A17" i="1"/>
  <c r="K13" i="1"/>
  <c r="K14" i="1" s="1"/>
  <c r="K15" i="1" s="1"/>
  <c r="K12" i="1"/>
  <c r="K5" i="1"/>
  <c r="K6" i="1" s="1"/>
  <c r="K7" i="1" s="1"/>
  <c r="K8" i="1" s="1"/>
  <c r="G5" i="1"/>
  <c r="G6" i="1" s="1"/>
  <c r="G7" i="1" s="1"/>
  <c r="G8" i="1" s="1"/>
  <c r="G9" i="1" s="1"/>
  <c r="A5" i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<sst xmlns="http://schemas.openxmlformats.org/spreadsheetml/2006/main" count="648" uniqueCount="311">
  <si>
    <t>Камера МИФИСТ-0 (угловые точки, начало - снаружи, против часовой стрелки)</t>
  </si>
  <si>
    <t>внутренняя (внешняя) поверхность камеры</t>
  </si>
  <si>
    <t>патрубок смотровой (крышка)</t>
  </si>
  <si>
    <t>основание патрубка</t>
  </si>
  <si>
    <t>№</t>
  </si>
  <si>
    <t>r, m</t>
  </si>
  <si>
    <t>z, m</t>
  </si>
  <si>
    <t>up</t>
  </si>
  <si>
    <t>down</t>
  </si>
  <si>
    <t>полоидальные токи и индуктор (центры (r,z) и размеры [r-DR/2,r+DR/2], [z-DZ/2,z+DZ/2])</t>
  </si>
  <si>
    <t>name</t>
  </si>
  <si>
    <t>Ik, MA*turns</t>
  </si>
  <si>
    <t>DR, m</t>
  </si>
  <si>
    <t>DZ, m</t>
  </si>
  <si>
    <t>CSU</t>
  </si>
  <si>
    <t>CSC</t>
  </si>
  <si>
    <t>CSD</t>
  </si>
  <si>
    <t>PF1</t>
  </si>
  <si>
    <t>PF2</t>
  </si>
  <si>
    <t>PF3</t>
  </si>
  <si>
    <t>PF4</t>
  </si>
  <si>
    <t>PF5</t>
  </si>
  <si>
    <t>PF6</t>
  </si>
  <si>
    <t>магнитные зонды</t>
  </si>
  <si>
    <t>Ip, kA</t>
  </si>
  <si>
    <t>кол-во зондов</t>
  </si>
  <si>
    <t>граница плазмы, delГ</t>
  </si>
  <si>
    <t>Х-точка, delX</t>
  </si>
  <si>
    <t>параметры сферический токамак МИФИСТ-0</t>
  </si>
  <si>
    <t>R, m</t>
  </si>
  <si>
    <t>a, m</t>
  </si>
  <si>
    <t>A=R/a</t>
  </si>
  <si>
    <t>k, elonp</t>
  </si>
  <si>
    <t>B0, T</t>
  </si>
  <si>
    <t>time, ms</t>
  </si>
  <si>
    <t>!----------------------------------------------------------------------------------------------</t>
  </si>
  <si>
    <t>!</t>
  </si>
  <si>
    <t>NCOIL</t>
  </si>
  <si>
    <t>-</t>
  </si>
  <si>
    <t>The</t>
  </si>
  <si>
    <t>total</t>
  </si>
  <si>
    <t>number</t>
  </si>
  <si>
    <t>of</t>
  </si>
  <si>
    <t>the</t>
  </si>
  <si>
    <t>poloidal</t>
  </si>
  <si>
    <t>coils.</t>
  </si>
  <si>
    <t>RCOIL</t>
  </si>
  <si>
    <t>Coordinate</t>
  </si>
  <si>
    <t>coil</t>
  </si>
  <si>
    <t>centre</t>
  </si>
  <si>
    <t>along</t>
  </si>
  <si>
    <t>R</t>
  </si>
  <si>
    <t>axis</t>
  </si>
  <si>
    <t>[m].</t>
  </si>
  <si>
    <t>ZCOIL</t>
  </si>
  <si>
    <t>Z</t>
  </si>
  <si>
    <t>DRCOIL</t>
  </si>
  <si>
    <t>size</t>
  </si>
  <si>
    <t>DZCOIL</t>
  </si>
  <si>
    <t>IMCOIL</t>
  </si>
  <si>
    <t>input</t>
  </si>
  <si>
    <t>current</t>
  </si>
  <si>
    <t>in</t>
  </si>
  <si>
    <t>one</t>
  </si>
  <si>
    <t>turn</t>
  </si>
  <si>
    <t>[A].</t>
  </si>
  <si>
    <t>NRTURN</t>
  </si>
  <si>
    <t>turns</t>
  </si>
  <si>
    <t>axis.</t>
  </si>
  <si>
    <t>NZTURN</t>
  </si>
  <si>
    <t>NCTURN</t>
  </si>
  <si>
    <t>coil.</t>
  </si>
  <si>
    <t>i</t>
  </si>
  <si>
    <t>RCOIL[i]</t>
  </si>
  <si>
    <t>ZCOIL[i]</t>
  </si>
  <si>
    <t>DRCOIL[i]</t>
  </si>
  <si>
    <t>DZCOIL[i]</t>
  </si>
  <si>
    <t>IMCOIL[i]</t>
  </si>
  <si>
    <t>NRTURN[i]</t>
  </si>
  <si>
    <t>NZTURN[i]</t>
  </si>
  <si>
    <t>NCTURN[i]</t>
  </si>
  <si>
    <t>0.820000</t>
  </si>
  <si>
    <t>2.290000</t>
  </si>
  <si>
    <t>0.242000</t>
  </si>
  <si>
    <t>0.263000</t>
  </si>
  <si>
    <t>25.00000</t>
  </si>
  <si>
    <t>!!!</t>
  </si>
  <si>
    <t>N</t>
  </si>
  <si>
    <t>=</t>
  </si>
  <si>
    <t>2.358000</t>
  </si>
  <si>
    <t>2.082000</t>
  </si>
  <si>
    <t>0.257000</t>
  </si>
  <si>
    <t>0.278000</t>
  </si>
  <si>
    <t>11.00000</t>
  </si>
  <si>
    <t>3.048000</t>
  </si>
  <si>
    <t>0.912000</t>
  </si>
  <si>
    <t>0.170000</t>
  </si>
  <si>
    <t>0.157000</t>
  </si>
  <si>
    <t>48.00000</t>
  </si>
  <si>
    <t>3.229000</t>
  </si>
  <si>
    <t>-0.862000</t>
  </si>
  <si>
    <t>0.155000</t>
  </si>
  <si>
    <t>19.00000</t>
  </si>
  <si>
    <t>2.609000</t>
  </si>
  <si>
    <t>-2.301000</t>
  </si>
  <si>
    <t>0.206000</t>
  </si>
  <si>
    <t>15.00000</t>
  </si>
  <si>
    <t>0.741000</t>
  </si>
  <si>
    <t>-2.912000</t>
  </si>
  <si>
    <t>0.537500</t>
  </si>
  <si>
    <t>0.558000</t>
  </si>
  <si>
    <t>10.00000</t>
  </si>
  <si>
    <t>0.312000</t>
  </si>
  <si>
    <t>-1.773000</t>
  </si>
  <si>
    <t>0.137000</t>
  </si>
  <si>
    <t>0.880000</t>
  </si>
  <si>
    <t>0.000000</t>
  </si>
  <si>
    <t>2.487000</t>
  </si>
  <si>
    <t>1.773000</t>
  </si>
  <si>
    <t>1.500000</t>
  </si>
  <si>
    <t>0.100000</t>
  </si>
  <si>
    <t>50.00000</t>
  </si>
  <si>
    <t>Rogowski</t>
  </si>
  <si>
    <t>Coil</t>
  </si>
  <si>
    <t>ROGYP[i]</t>
  </si>
  <si>
    <t>ZOGYP[i]</t>
  </si>
  <si>
    <t>DROGYP[i]</t>
  </si>
  <si>
    <t>DZPGYP[i]</t>
  </si>
  <si>
    <t>IMOGYP[i]</t>
  </si>
  <si>
    <t>2.555000</t>
  </si>
  <si>
    <t>-0.834000</t>
  </si>
  <si>
    <t>0.038000</t>
  </si>
  <si>
    <t>0.098000</t>
  </si>
  <si>
    <t>1000.00</t>
  </si>
  <si>
    <t>OGYP</t>
  </si>
  <si>
    <t>0.960000</t>
  </si>
  <si>
    <t>-1000.00</t>
  </si>
  <si>
    <t>-1.200000</t>
  </si>
  <si>
    <t>0.710000</t>
  </si>
  <si>
    <t>NPROBE</t>
  </si>
  <si>
    <t>probes.</t>
  </si>
  <si>
    <t>RPROBE</t>
  </si>
  <si>
    <t>probe</t>
  </si>
  <si>
    <t>ZPROBE</t>
  </si>
  <si>
    <t>STPROBE</t>
  </si>
  <si>
    <t>tangential</t>
  </si>
  <si>
    <t>square</t>
  </si>
  <si>
    <t>S0*NT</t>
  </si>
  <si>
    <t>[m**2].</t>
  </si>
  <si>
    <t>SNPROBE</t>
  </si>
  <si>
    <t>normal</t>
  </si>
  <si>
    <t>S0*NN</t>
  </si>
  <si>
    <t>A0PROBE</t>
  </si>
  <si>
    <t>angle</t>
  </si>
  <si>
    <t>[degree].</t>
  </si>
  <si>
    <t>RPROBE[i]</t>
  </si>
  <si>
    <t>ZPROBE[i]</t>
  </si>
  <si>
    <t>STPROBE[i]</t>
  </si>
  <si>
    <t>SNPROBE[i]</t>
  </si>
  <si>
    <t>A0PROBE[i]</t>
  </si>
  <si>
    <t>0.720000</t>
  </si>
  <si>
    <t>-0.150000</t>
  </si>
  <si>
    <t>0.0123005</t>
  </si>
  <si>
    <t>0.0160060</t>
  </si>
  <si>
    <t>90.00000</t>
  </si>
  <si>
    <t>-0.360000</t>
  </si>
  <si>
    <t>0.0121541</t>
  </si>
  <si>
    <t>0.0159876</t>
  </si>
  <si>
    <t>-0.570000</t>
  </si>
  <si>
    <t>0.0126134</t>
  </si>
  <si>
    <t>0.0158613</t>
  </si>
  <si>
    <t>-0.780000</t>
  </si>
  <si>
    <t>0.0122773</t>
  </si>
  <si>
    <t>0.0160026</t>
  </si>
  <si>
    <t>-1.110000</t>
  </si>
  <si>
    <t>0.0119431</t>
  </si>
  <si>
    <t>0.0159892</t>
  </si>
  <si>
    <t>-1.340000</t>
  </si>
  <si>
    <t>0.0124479</t>
  </si>
  <si>
    <t>0.0160692</t>
  </si>
  <si>
    <t>-1.510000</t>
  </si>
  <si>
    <t>0.0117696</t>
  </si>
  <si>
    <t>0.0157973</t>
  </si>
  <si>
    <t>0.818500</t>
  </si>
  <si>
    <t>-1.690000</t>
  </si>
  <si>
    <t>0.0118867</t>
  </si>
  <si>
    <t>0.0159619</t>
  </si>
  <si>
    <t>60.00000</t>
  </si>
  <si>
    <t>1.050000</t>
  </si>
  <si>
    <t>-1.885000</t>
  </si>
  <si>
    <t>0.0118644</t>
  </si>
  <si>
    <t>0.0161778</t>
  </si>
  <si>
    <t>0.00000</t>
  </si>
  <si>
    <t>1.350000</t>
  </si>
  <si>
    <t>0.0121918</t>
  </si>
  <si>
    <t>0.0160778</t>
  </si>
  <si>
    <t>1.650000</t>
  </si>
  <si>
    <t>0.0117556</t>
  </si>
  <si>
    <t>0.0159110</t>
  </si>
  <si>
    <t>1.785100</t>
  </si>
  <si>
    <t>-1.787100</t>
  </si>
  <si>
    <t>0.0126152</t>
  </si>
  <si>
    <t>0.0161052</t>
  </si>
  <si>
    <t>-66.96000</t>
  </si>
  <si>
    <t>1.863400</t>
  </si>
  <si>
    <t>-1.603000</t>
  </si>
  <si>
    <t>0.0119287</t>
  </si>
  <si>
    <t>0.0158917</t>
  </si>
  <si>
    <t>293.04000</t>
  </si>
  <si>
    <t>1.941700</t>
  </si>
  <si>
    <t>-1.419000</t>
  </si>
  <si>
    <t>0.0120768</t>
  </si>
  <si>
    <t>0.0159736</t>
  </si>
  <si>
    <t>2.020000</t>
  </si>
  <si>
    <t>-1.235000</t>
  </si>
  <si>
    <t>0.0121444</t>
  </si>
  <si>
    <t>0.0161329</t>
  </si>
  <si>
    <t>2.104100</t>
  </si>
  <si>
    <t>-1.037000</t>
  </si>
  <si>
    <t>0.0123481</t>
  </si>
  <si>
    <t>0.0160404</t>
  </si>
  <si>
    <t>2.221500</t>
  </si>
  <si>
    <t>-0.761000</t>
  </si>
  <si>
    <t>0.0123618</t>
  </si>
  <si>
    <t>0.0162649</t>
  </si>
  <si>
    <t>2.299800</t>
  </si>
  <si>
    <t>-0.577000</t>
  </si>
  <si>
    <t>0.0123127</t>
  </si>
  <si>
    <t>0.0163040</t>
  </si>
  <si>
    <t>2.340000</t>
  </si>
  <si>
    <t>-0.460000</t>
  </si>
  <si>
    <t>0.0121415</t>
  </si>
  <si>
    <t>0.0160821</t>
  </si>
  <si>
    <t>270.00000</t>
  </si>
  <si>
    <t>-90.00000</t>
  </si>
  <si>
    <t>-0.230000</t>
  </si>
  <si>
    <t>0.0117082</t>
  </si>
  <si>
    <t>0.0159912</t>
  </si>
  <si>
    <t>0.0125151</t>
  </si>
  <si>
    <t>0.0158991</t>
  </si>
  <si>
    <t>0.230000</t>
  </si>
  <si>
    <t>0.0123977</t>
  </si>
  <si>
    <t>0.0161663</t>
  </si>
  <si>
    <t>0.460000</t>
  </si>
  <si>
    <t>0.0122436</t>
  </si>
  <si>
    <t>0.0161497</t>
  </si>
  <si>
    <t>2.270000</t>
  </si>
  <si>
    <t>0.595000</t>
  </si>
  <si>
    <t>0.0121818</t>
  </si>
  <si>
    <t>0.0161843</t>
  </si>
  <si>
    <t>235.97000</t>
  </si>
  <si>
    <t>-124.0300</t>
  </si>
  <si>
    <t>2.158000</t>
  </si>
  <si>
    <t>0.761000</t>
  </si>
  <si>
    <t>0.0120243</t>
  </si>
  <si>
    <t>0.0159163</t>
  </si>
  <si>
    <t>2.046000</t>
  </si>
  <si>
    <t>0.927000</t>
  </si>
  <si>
    <t>0.0123150</t>
  </si>
  <si>
    <t>0.0160942</t>
  </si>
  <si>
    <t>1.934000</t>
  </si>
  <si>
    <t>1.093000</t>
  </si>
  <si>
    <t>0.0123991</t>
  </si>
  <si>
    <t>0.0160739</t>
  </si>
  <si>
    <t>1.822000</t>
  </si>
  <si>
    <t>1.259000</t>
  </si>
  <si>
    <t>0.0123243</t>
  </si>
  <si>
    <t>0.0162447</t>
  </si>
  <si>
    <t>1.710000</t>
  </si>
  <si>
    <t>1.425000</t>
  </si>
  <si>
    <t>0.0121344</t>
  </si>
  <si>
    <t>0.0161018</t>
  </si>
  <si>
    <t>1.635000</t>
  </si>
  <si>
    <t>1.550000</t>
  </si>
  <si>
    <t>0.0121480</t>
  </si>
  <si>
    <t>0.0161278</t>
  </si>
  <si>
    <t>180.00000</t>
  </si>
  <si>
    <t>-180.0000</t>
  </si>
  <si>
    <t>0.0119782</t>
  </si>
  <si>
    <t>0.0159864</t>
  </si>
  <si>
    <t>0.0124519</t>
  </si>
  <si>
    <t>0.0159751</t>
  </si>
  <si>
    <t>1.380000</t>
  </si>
  <si>
    <t>0.0115618</t>
  </si>
  <si>
    <t>0.0156001</t>
  </si>
  <si>
    <t>120.00000</t>
  </si>
  <si>
    <t>-240.0000</t>
  </si>
  <si>
    <t>1.140000</t>
  </si>
  <si>
    <t>0.0122461</t>
  </si>
  <si>
    <t>0.0162521</t>
  </si>
  <si>
    <t>0.810000</t>
  </si>
  <si>
    <t>0.0124707</t>
  </si>
  <si>
    <t>0.0158393</t>
  </si>
  <si>
    <t>0.580000</t>
  </si>
  <si>
    <t>0.0120684</t>
  </si>
  <si>
    <t>0.0159037</t>
  </si>
  <si>
    <t>0.370000</t>
  </si>
  <si>
    <t>0.0125200</t>
  </si>
  <si>
    <t>0.0163342</t>
  </si>
  <si>
    <t>0.160000</t>
  </si>
  <si>
    <t>0.0120644</t>
  </si>
  <si>
    <t>0.0161360</t>
  </si>
  <si>
    <t>0.0119912</t>
  </si>
  <si>
    <t>0.0159603</t>
  </si>
  <si>
    <t>1.0000000</t>
  </si>
  <si>
    <t>диверторные пластины (за камерой)</t>
  </si>
  <si>
    <t>d, m</t>
  </si>
  <si>
    <t>r_inner, m</t>
  </si>
  <si>
    <t>r_outer, m</t>
  </si>
  <si>
    <t>z_inner, m</t>
  </si>
  <si>
    <t>z_outer,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</si>
</sst>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4" fontId="3" fillId="0" borderId="0" xfId="0" applyNumberFormat="1" applyFont="1"/>
    <xf numFmtId="0" fontId="3" fillId="0" borderId="0" xfId="0" applyFont="1"/>
    <xf numFmtId="164" fontId="3" fillId="0" borderId="5" xfId="0" applyNumberFormat="1" applyFont="1" applyBorder="1"/>
    <xf numFmtId="0" fontId="2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6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1"/>
    <xf numFmtId="0" fontId="4" fillId="0" borderId="9" xfId="1" applyFont="1" applyBorder="1"/>
    <xf numFmtId="0" fontId="1" fillId="0" borderId="9" xfId="1" applyBorder="1"/>
    <xf numFmtId="0" fontId="6" fillId="0" borderId="1" xfId="0" applyFont="1" applyBorder="1"/>
    <xf numFmtId="164" fontId="1" fillId="0" borderId="9" xfId="1" applyNumberFormat="1" applyBorder="1"/>
    <xf numFmtId="164" fontId="5" fillId="0" borderId="1" xfId="0" applyNumberFormat="1" applyFont="1" applyBorder="1"/>
    <xf numFmtId="0" fontId="5" fillId="0" borderId="1" xfId="0" applyFont="1" applyBorder="1"/>
  </cellXfs>
  <cellStyles count="2">
    <cellStyle name="Обычный" xfId="0" builtinId="0"/>
    <cellStyle name="Обычный 2" xfId="1" xr:uid="{D4F1684A-94D3-4119-BCFF-E0812232B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selection activeCell="G11" sqref="G11"/>
    </sheetView>
  </sheetViews>
  <sheetFormatPr defaultColWidth="14.44140625" defaultRowHeight="15" customHeight="1" x14ac:dyDescent="0.3"/>
  <cols>
    <col min="1" max="1" width="4.6640625" customWidth="1"/>
    <col min="2" max="6" width="8.6640625" customWidth="1"/>
    <col min="7" max="7" width="5.6640625" customWidth="1"/>
    <col min="8" max="8" width="10" customWidth="1"/>
    <col min="9" max="10" width="11.33203125" customWidth="1"/>
    <col min="11" max="11" width="5.6640625" customWidth="1"/>
    <col min="12" max="26" width="8.6640625" customWidth="1"/>
  </cols>
  <sheetData>
    <row r="1" spans="1:21" ht="14.25" customHeight="1" x14ac:dyDescent="0.3">
      <c r="A1" s="1" t="s">
        <v>0</v>
      </c>
    </row>
    <row r="2" spans="1:21" ht="14.25" customHeight="1" x14ac:dyDescent="0.3">
      <c r="A2" s="1" t="s">
        <v>1</v>
      </c>
      <c r="H2" s="1" t="s">
        <v>2</v>
      </c>
      <c r="K2" s="1"/>
      <c r="L2" s="1" t="s">
        <v>3</v>
      </c>
      <c r="Q2" s="20" t="s">
        <v>305</v>
      </c>
      <c r="R2" s="20"/>
      <c r="S2" s="20"/>
      <c r="T2" s="20"/>
      <c r="U2" s="20"/>
    </row>
    <row r="3" spans="1:21" ht="14.25" customHeight="1" x14ac:dyDescent="0.3">
      <c r="A3" s="2" t="s">
        <v>4</v>
      </c>
      <c r="B3" s="2" t="s">
        <v>5</v>
      </c>
      <c r="C3" s="2" t="s">
        <v>6</v>
      </c>
      <c r="D3" s="23" t="s">
        <v>306</v>
      </c>
      <c r="E3" s="2"/>
      <c r="F3" s="3"/>
      <c r="G3" s="4"/>
      <c r="H3" s="2" t="s">
        <v>5</v>
      </c>
      <c r="I3" s="2" t="s">
        <v>6</v>
      </c>
      <c r="J3" s="1"/>
      <c r="K3" s="2" t="s">
        <v>7</v>
      </c>
      <c r="L3" s="2" t="s">
        <v>5</v>
      </c>
      <c r="M3" s="2" t="s">
        <v>6</v>
      </c>
      <c r="Q3" s="21" t="s">
        <v>4</v>
      </c>
      <c r="R3" s="21" t="s">
        <v>5</v>
      </c>
      <c r="S3" s="21" t="s">
        <v>6</v>
      </c>
      <c r="T3" s="21" t="s">
        <v>306</v>
      </c>
      <c r="U3" s="21"/>
    </row>
    <row r="4" spans="1:21" ht="14.25" customHeight="1" x14ac:dyDescent="0.3">
      <c r="A4" s="4">
        <v>1</v>
      </c>
      <c r="B4">
        <v>2.4</v>
      </c>
      <c r="C4">
        <v>0</v>
      </c>
      <c r="D4" s="24">
        <v>0.02</v>
      </c>
      <c r="E4" s="5"/>
      <c r="F4" s="6"/>
      <c r="G4" s="4">
        <v>1</v>
      </c>
      <c r="H4" s="4">
        <v>0.42499999999999999</v>
      </c>
      <c r="I4" s="4">
        <v>0</v>
      </c>
      <c r="J4" s="7"/>
      <c r="K4" s="4">
        <v>1</v>
      </c>
      <c r="L4" s="4">
        <v>0.39400000000000002</v>
      </c>
      <c r="M4" s="4">
        <v>0.09</v>
      </c>
      <c r="Q4" s="22">
        <v>1</v>
      </c>
      <c r="R4" s="22">
        <v>1.0549999999999999</v>
      </c>
      <c r="S4" s="22">
        <v>-2.1</v>
      </c>
      <c r="T4" s="22">
        <v>2.7E-2</v>
      </c>
      <c r="U4" s="22"/>
    </row>
    <row r="5" spans="1:21" ht="14.25" customHeight="1" x14ac:dyDescent="0.3">
      <c r="A5" s="4">
        <f t="shared" ref="A5:A13" si="0">A4+1</f>
        <v>2</v>
      </c>
      <c r="B5">
        <v>2.4</v>
      </c>
      <c r="C5">
        <v>0.51</v>
      </c>
      <c r="D5" s="24">
        <v>0.02</v>
      </c>
      <c r="E5" s="5"/>
      <c r="F5" s="6"/>
      <c r="G5" s="4">
        <f t="shared" ref="G5:G9" si="1">G4+1</f>
        <v>2</v>
      </c>
      <c r="H5" s="4">
        <v>0.42499999999999999</v>
      </c>
      <c r="I5" s="4">
        <v>0.1</v>
      </c>
      <c r="J5" s="7"/>
      <c r="K5" s="4">
        <f t="shared" ref="K5:K8" si="2">K4+1</f>
        <v>2</v>
      </c>
      <c r="L5" s="4">
        <v>0.39400000000000002</v>
      </c>
      <c r="M5" s="4">
        <v>0.1</v>
      </c>
      <c r="Q5" s="22">
        <v>2</v>
      </c>
      <c r="R5" s="22">
        <v>1.2949999999999999</v>
      </c>
      <c r="S5" s="22">
        <v>-2.1</v>
      </c>
      <c r="T5" s="22">
        <v>2.7E-2</v>
      </c>
      <c r="U5" s="22"/>
    </row>
    <row r="6" spans="1:21" ht="14.25" customHeight="1" x14ac:dyDescent="0.3">
      <c r="A6" s="4">
        <f t="shared" si="0"/>
        <v>3</v>
      </c>
      <c r="B6">
        <v>1.69</v>
      </c>
      <c r="C6">
        <v>1.56</v>
      </c>
      <c r="D6" s="24">
        <v>0.02</v>
      </c>
      <c r="E6" s="5"/>
      <c r="F6" s="6"/>
      <c r="G6" s="4">
        <f t="shared" si="1"/>
        <v>3</v>
      </c>
      <c r="H6" s="4">
        <v>0.39500000000000002</v>
      </c>
      <c r="I6" s="4">
        <v>0.1</v>
      </c>
      <c r="J6" s="7"/>
      <c r="K6" s="4">
        <f t="shared" si="2"/>
        <v>3</v>
      </c>
      <c r="L6" s="4">
        <v>0.374</v>
      </c>
      <c r="M6" s="4">
        <v>0.1</v>
      </c>
      <c r="Q6" s="22">
        <v>3</v>
      </c>
      <c r="R6" s="22">
        <v>1.63</v>
      </c>
      <c r="S6" s="22">
        <v>-2.1</v>
      </c>
      <c r="T6" s="22">
        <v>1.7999999999999999E-2</v>
      </c>
      <c r="U6" s="22"/>
    </row>
    <row r="7" spans="1:21" ht="14.25" customHeight="1" x14ac:dyDescent="0.3">
      <c r="A7" s="4">
        <f t="shared" si="0"/>
        <v>4</v>
      </c>
      <c r="B7">
        <v>0.93</v>
      </c>
      <c r="C7">
        <v>1.56</v>
      </c>
      <c r="D7" s="24">
        <v>0.02</v>
      </c>
      <c r="E7" s="5"/>
      <c r="F7" s="6"/>
      <c r="G7" s="4">
        <f t="shared" si="1"/>
        <v>4</v>
      </c>
      <c r="H7" s="4">
        <v>0.39500000000000002</v>
      </c>
      <c r="I7" s="4">
        <v>-0.1</v>
      </c>
      <c r="J7" s="7"/>
      <c r="K7" s="4">
        <f t="shared" si="2"/>
        <v>4</v>
      </c>
      <c r="L7" s="4">
        <v>0.374</v>
      </c>
      <c r="M7" s="4">
        <v>0.09</v>
      </c>
      <c r="Q7" s="22">
        <v>4</v>
      </c>
      <c r="R7" s="22">
        <v>1.87</v>
      </c>
      <c r="S7" s="22">
        <v>-2.1</v>
      </c>
      <c r="T7" s="22">
        <v>1.7999999999999999E-2</v>
      </c>
      <c r="U7" s="22"/>
    </row>
    <row r="8" spans="1:21" ht="14.25" customHeight="1" x14ac:dyDescent="0.3">
      <c r="A8" s="4">
        <f t="shared" si="0"/>
        <v>5</v>
      </c>
      <c r="B8">
        <v>0.72</v>
      </c>
      <c r="C8">
        <v>1.2</v>
      </c>
      <c r="D8" s="24">
        <v>0.02</v>
      </c>
      <c r="E8" s="5"/>
      <c r="F8" s="6"/>
      <c r="G8" s="4">
        <f t="shared" si="1"/>
        <v>5</v>
      </c>
      <c r="H8" s="4">
        <v>0.42499999999999999</v>
      </c>
      <c r="I8" s="4">
        <v>-0.1</v>
      </c>
      <c r="J8" s="7"/>
      <c r="K8" s="4">
        <f t="shared" si="2"/>
        <v>5</v>
      </c>
      <c r="L8" s="4">
        <v>0.39400000000000002</v>
      </c>
      <c r="M8" s="4">
        <v>0.09</v>
      </c>
    </row>
    <row r="9" spans="1:21" ht="14.25" customHeight="1" x14ac:dyDescent="0.3">
      <c r="A9" s="4">
        <f t="shared" si="0"/>
        <v>6</v>
      </c>
      <c r="B9">
        <v>0.72</v>
      </c>
      <c r="C9">
        <v>-1.64</v>
      </c>
      <c r="D9" s="24">
        <v>0.02</v>
      </c>
      <c r="E9" s="5"/>
      <c r="F9" s="6"/>
      <c r="G9" s="4">
        <f t="shared" si="1"/>
        <v>6</v>
      </c>
      <c r="H9" s="4">
        <v>0.42499999999999999</v>
      </c>
      <c r="I9" s="4">
        <v>0</v>
      </c>
      <c r="J9" s="8"/>
      <c r="K9" s="9"/>
      <c r="L9" s="9"/>
      <c r="M9" s="9"/>
    </row>
    <row r="10" spans="1:21" ht="14.25" customHeight="1" x14ac:dyDescent="0.3">
      <c r="A10" s="4">
        <f t="shared" si="0"/>
        <v>7</v>
      </c>
      <c r="B10">
        <v>0.93</v>
      </c>
      <c r="C10">
        <v>-1.93</v>
      </c>
      <c r="D10" s="24">
        <v>0.02</v>
      </c>
      <c r="E10" s="5"/>
      <c r="F10" s="10"/>
      <c r="K10" s="2" t="s">
        <v>8</v>
      </c>
      <c r="L10" s="2" t="s">
        <v>5</v>
      </c>
      <c r="M10" s="2" t="s">
        <v>6</v>
      </c>
    </row>
    <row r="11" spans="1:21" ht="14.25" customHeight="1" x14ac:dyDescent="0.3">
      <c r="A11" s="4">
        <f t="shared" si="0"/>
        <v>8</v>
      </c>
      <c r="B11">
        <v>1.8</v>
      </c>
      <c r="C11">
        <v>-1.93</v>
      </c>
      <c r="D11" s="24">
        <v>0.02</v>
      </c>
      <c r="E11" s="5"/>
      <c r="F11" s="10"/>
      <c r="K11" s="4">
        <v>1</v>
      </c>
      <c r="L11" s="4">
        <v>0.39400000000000002</v>
      </c>
      <c r="M11" s="4">
        <v>-0.1</v>
      </c>
    </row>
    <row r="12" spans="1:21" ht="14.25" customHeight="1" x14ac:dyDescent="0.3">
      <c r="A12" s="4">
        <f t="shared" si="0"/>
        <v>9</v>
      </c>
      <c r="B12">
        <v>2.4</v>
      </c>
      <c r="C12">
        <v>-0.51</v>
      </c>
      <c r="D12" s="24">
        <v>0.02</v>
      </c>
      <c r="E12" s="5"/>
      <c r="F12" s="10"/>
      <c r="K12" s="4">
        <f t="shared" ref="K12:K15" si="3">K11+1</f>
        <v>2</v>
      </c>
      <c r="L12" s="4">
        <v>0.39400000000000002</v>
      </c>
      <c r="M12" s="4">
        <v>-0.09</v>
      </c>
    </row>
    <row r="13" spans="1:21" ht="14.25" customHeight="1" x14ac:dyDescent="0.3">
      <c r="A13" s="4">
        <f t="shared" si="0"/>
        <v>10</v>
      </c>
      <c r="B13">
        <v>2.4</v>
      </c>
      <c r="C13">
        <v>0</v>
      </c>
      <c r="D13" s="24">
        <v>0.02</v>
      </c>
      <c r="E13" s="5"/>
      <c r="F13" s="10"/>
      <c r="K13" s="4">
        <f t="shared" si="3"/>
        <v>3</v>
      </c>
      <c r="L13" s="4">
        <v>0.374</v>
      </c>
      <c r="M13" s="4">
        <v>-0.09</v>
      </c>
    </row>
    <row r="14" spans="1:21" ht="14.25" customHeight="1" x14ac:dyDescent="0.3">
      <c r="A14" s="4"/>
      <c r="B14" s="5"/>
      <c r="C14" s="5"/>
      <c r="D14" s="5"/>
      <c r="E14" s="5"/>
      <c r="F14" s="10"/>
      <c r="K14" s="4">
        <f t="shared" si="3"/>
        <v>4</v>
      </c>
      <c r="L14" s="4">
        <v>0.374</v>
      </c>
      <c r="M14" s="4">
        <v>-0.1</v>
      </c>
    </row>
    <row r="15" spans="1:21" ht="14.25" customHeight="1" x14ac:dyDescent="0.3">
      <c r="B15" s="25" t="s">
        <v>307</v>
      </c>
      <c r="C15" s="25" t="s">
        <v>309</v>
      </c>
      <c r="D15" s="25" t="s">
        <v>308</v>
      </c>
      <c r="E15" s="25" t="s">
        <v>310</v>
      </c>
      <c r="F15" s="10"/>
      <c r="K15" s="4">
        <f t="shared" si="3"/>
        <v>5</v>
      </c>
      <c r="L15" s="4">
        <v>0.39400000000000002</v>
      </c>
      <c r="M15" s="4">
        <v>-0.1</v>
      </c>
    </row>
    <row r="16" spans="1:21" ht="14.25" customHeight="1" x14ac:dyDescent="0.3">
      <c r="A16" s="4">
        <v>1</v>
      </c>
      <c r="B16" s="5">
        <f>B4-D4/2</f>
        <v>2.39</v>
      </c>
      <c r="C16" s="5">
        <f>C4</f>
        <v>0</v>
      </c>
      <c r="D16" s="5">
        <f>B4+D4/2</f>
        <v>2.4099999999999997</v>
      </c>
      <c r="E16" s="5">
        <f>C4</f>
        <v>0</v>
      </c>
      <c r="F16" s="10"/>
    </row>
    <row r="17" spans="1:6" ht="14.25" customHeight="1" x14ac:dyDescent="0.3">
      <c r="A17" s="4">
        <f t="shared" ref="A17:A25" si="4">A16+1</f>
        <v>2</v>
      </c>
      <c r="B17" s="4">
        <f>B5-D5/2</f>
        <v>2.39</v>
      </c>
      <c r="C17" s="4">
        <f>C5</f>
        <v>0.51</v>
      </c>
      <c r="D17" s="4">
        <f>B5+D5/2</f>
        <v>2.4099999999999997</v>
      </c>
      <c r="E17" s="4">
        <f>C5</f>
        <v>0.51</v>
      </c>
      <c r="F17" s="10"/>
    </row>
    <row r="18" spans="1:6" ht="14.25" customHeight="1" x14ac:dyDescent="0.3">
      <c r="A18" s="4">
        <f t="shared" si="4"/>
        <v>3</v>
      </c>
      <c r="B18" s="26">
        <f>B6</f>
        <v>1.69</v>
      </c>
      <c r="C18" s="4">
        <f>C6-D6/2</f>
        <v>1.55</v>
      </c>
      <c r="D18" s="5">
        <f>B6</f>
        <v>1.69</v>
      </c>
      <c r="E18" s="4">
        <f>C6+D6/2</f>
        <v>1.57</v>
      </c>
      <c r="F18" s="11"/>
    </row>
    <row r="19" spans="1:6" ht="14.25" customHeight="1" x14ac:dyDescent="0.3">
      <c r="A19" s="4">
        <f t="shared" si="4"/>
        <v>4</v>
      </c>
      <c r="B19" s="4">
        <f>B7</f>
        <v>0.93</v>
      </c>
      <c r="C19" s="4">
        <f>C7-D7/2</f>
        <v>1.55</v>
      </c>
      <c r="D19" s="4">
        <f>B7</f>
        <v>0.93</v>
      </c>
      <c r="E19" s="4">
        <f>C7+D7/2</f>
        <v>1.57</v>
      </c>
      <c r="F19" s="11"/>
    </row>
    <row r="20" spans="1:6" ht="14.25" customHeight="1" x14ac:dyDescent="0.3">
      <c r="A20" s="4">
        <f t="shared" si="4"/>
        <v>5</v>
      </c>
      <c r="B20" s="4">
        <f>B8+D8/2</f>
        <v>0.73</v>
      </c>
      <c r="C20" s="4">
        <f>C8</f>
        <v>1.2</v>
      </c>
      <c r="D20" s="4">
        <f>B8-D8/2</f>
        <v>0.71</v>
      </c>
      <c r="E20" s="4">
        <f>C8</f>
        <v>1.2</v>
      </c>
      <c r="F20" s="11"/>
    </row>
    <row r="21" spans="1:6" ht="14.25" customHeight="1" x14ac:dyDescent="0.3">
      <c r="A21" s="4">
        <f t="shared" si="4"/>
        <v>6</v>
      </c>
      <c r="B21" s="4">
        <f>B9+D9/2</f>
        <v>0.73</v>
      </c>
      <c r="C21" s="4">
        <f>C9</f>
        <v>-1.64</v>
      </c>
      <c r="D21" s="4">
        <f>B9-D9/2</f>
        <v>0.71</v>
      </c>
      <c r="E21" s="4">
        <f>C9</f>
        <v>-1.64</v>
      </c>
      <c r="F21" s="11"/>
    </row>
    <row r="22" spans="1:6" ht="14.25" customHeight="1" x14ac:dyDescent="0.3">
      <c r="A22" s="4">
        <f t="shared" si="4"/>
        <v>7</v>
      </c>
      <c r="B22" s="4">
        <f>B10</f>
        <v>0.93</v>
      </c>
      <c r="C22" s="4">
        <f>C10+D10/2</f>
        <v>-1.92</v>
      </c>
      <c r="D22" s="4">
        <f>B10</f>
        <v>0.93</v>
      </c>
      <c r="E22" s="4">
        <f>C10-D10/2</f>
        <v>-1.94</v>
      </c>
      <c r="F22" s="11"/>
    </row>
    <row r="23" spans="1:6" ht="14.25" customHeight="1" x14ac:dyDescent="0.3">
      <c r="A23" s="4">
        <f t="shared" si="4"/>
        <v>8</v>
      </c>
      <c r="B23">
        <f>B11</f>
        <v>1.8</v>
      </c>
      <c r="C23">
        <f>C11+D11/2</f>
        <v>-1.92</v>
      </c>
      <c r="D23">
        <f>B11</f>
        <v>1.8</v>
      </c>
      <c r="E23">
        <f>C11-D11/2</f>
        <v>-1.94</v>
      </c>
      <c r="F23" s="11"/>
    </row>
    <row r="24" spans="1:6" ht="14.25" customHeight="1" x14ac:dyDescent="0.3">
      <c r="A24" s="4">
        <f t="shared" si="4"/>
        <v>9</v>
      </c>
      <c r="B24" s="4">
        <f>B12-D12/2</f>
        <v>2.39</v>
      </c>
      <c r="C24" s="4">
        <f>C12</f>
        <v>-0.51</v>
      </c>
      <c r="D24" s="4">
        <f>B12+D12/2</f>
        <v>2.4099999999999997</v>
      </c>
      <c r="E24" s="4">
        <f>C12</f>
        <v>-0.51</v>
      </c>
      <c r="F24" s="11"/>
    </row>
    <row r="25" spans="1:6" ht="14.25" customHeight="1" x14ac:dyDescent="0.3">
      <c r="A25" s="4">
        <f t="shared" si="4"/>
        <v>10</v>
      </c>
      <c r="B25" s="5">
        <f>B13-D13/2</f>
        <v>2.39</v>
      </c>
      <c r="C25" s="5">
        <f>C13</f>
        <v>0</v>
      </c>
      <c r="D25" s="5">
        <f>B13+D13/2</f>
        <v>2.4099999999999997</v>
      </c>
      <c r="E25" s="5">
        <f>C13</f>
        <v>0</v>
      </c>
      <c r="F25" s="10"/>
    </row>
    <row r="26" spans="1:6" ht="14.25" customHeight="1" x14ac:dyDescent="0.3">
      <c r="A26" s="9"/>
      <c r="B26" s="9"/>
      <c r="C26" s="12"/>
      <c r="D26" s="10"/>
      <c r="E26" s="10"/>
      <c r="F26" s="10"/>
    </row>
    <row r="27" spans="1:6" ht="14.25" customHeight="1" x14ac:dyDescent="0.3"/>
    <row r="28" spans="1:6" ht="14.25" customHeight="1" x14ac:dyDescent="0.3"/>
    <row r="29" spans="1:6" ht="14.25" customHeight="1" x14ac:dyDescent="0.3"/>
    <row r="30" spans="1:6" ht="14.25" customHeight="1" x14ac:dyDescent="0.3"/>
    <row r="31" spans="1:6" ht="14.25" customHeight="1" x14ac:dyDescent="0.3"/>
    <row r="32" spans="1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defaultColWidth="14.44140625" defaultRowHeight="15" customHeight="1" x14ac:dyDescent="0.3"/>
  <cols>
    <col min="1" max="3" width="8.6640625" customWidth="1"/>
    <col min="4" max="4" width="11.44140625" customWidth="1"/>
    <col min="5" max="26" width="8.6640625" customWidth="1"/>
  </cols>
  <sheetData>
    <row r="1" spans="1:10" ht="14.25" customHeight="1" x14ac:dyDescent="0.3">
      <c r="A1" s="1" t="s">
        <v>9</v>
      </c>
    </row>
    <row r="2" spans="1:10" ht="14.25" customHeight="1" x14ac:dyDescent="0.3">
      <c r="A2" s="2" t="s">
        <v>10</v>
      </c>
      <c r="B2" s="2" t="s">
        <v>5</v>
      </c>
      <c r="C2" s="2" t="s">
        <v>6</v>
      </c>
      <c r="D2" s="2" t="s">
        <v>11</v>
      </c>
      <c r="E2" s="2" t="s">
        <v>12</v>
      </c>
      <c r="F2" s="2" t="s">
        <v>13</v>
      </c>
      <c r="H2" s="1"/>
      <c r="I2" s="1"/>
      <c r="J2" s="1"/>
    </row>
    <row r="3" spans="1:10" ht="14.25" customHeight="1" x14ac:dyDescent="0.3">
      <c r="A3" s="2" t="s">
        <v>14</v>
      </c>
      <c r="B3" s="4">
        <v>0.33500000000000002</v>
      </c>
      <c r="C3" s="4">
        <v>1.7715000000000001</v>
      </c>
      <c r="D3" s="4">
        <v>-1.0559000000000001</v>
      </c>
      <c r="E3" s="4">
        <v>0.15</v>
      </c>
      <c r="F3" s="4">
        <v>0.88</v>
      </c>
      <c r="H3" s="1"/>
      <c r="I3" s="11"/>
      <c r="J3" s="11"/>
    </row>
    <row r="4" spans="1:10" ht="14.25" customHeight="1" x14ac:dyDescent="0.3">
      <c r="A4" s="2" t="s">
        <v>15</v>
      </c>
      <c r="B4" s="4">
        <v>0.33500000000000002</v>
      </c>
      <c r="C4" s="4">
        <v>0</v>
      </c>
      <c r="D4" s="4">
        <v>-14</v>
      </c>
      <c r="E4" s="4">
        <v>0.15</v>
      </c>
      <c r="F4" s="4">
        <v>2.65</v>
      </c>
      <c r="H4" s="1"/>
      <c r="I4" s="11"/>
      <c r="J4" s="11"/>
    </row>
    <row r="5" spans="1:10" ht="14.25" customHeight="1" x14ac:dyDescent="0.3">
      <c r="A5" s="2" t="s">
        <v>16</v>
      </c>
      <c r="B5" s="4">
        <v>0.33500000000000002</v>
      </c>
      <c r="C5" s="4">
        <v>-1.7715000000000001</v>
      </c>
      <c r="D5" s="4">
        <v>-3.6</v>
      </c>
      <c r="E5" s="4">
        <v>0.15</v>
      </c>
      <c r="F5" s="4">
        <v>0.88</v>
      </c>
      <c r="H5" s="1"/>
      <c r="I5" s="11"/>
      <c r="J5" s="11"/>
    </row>
    <row r="6" spans="1:10" ht="14.25" customHeight="1" x14ac:dyDescent="0.3">
      <c r="A6" s="2" t="s">
        <v>17</v>
      </c>
      <c r="B6" s="4">
        <v>0.87</v>
      </c>
      <c r="C6" s="4">
        <v>2.2909999999999999</v>
      </c>
      <c r="D6" s="4">
        <v>0.51</v>
      </c>
      <c r="E6" s="4">
        <v>0.24</v>
      </c>
      <c r="F6" s="4">
        <v>0.24</v>
      </c>
    </row>
    <row r="7" spans="1:10" ht="14.25" customHeight="1" x14ac:dyDescent="0.3">
      <c r="A7" s="2" t="s">
        <v>18</v>
      </c>
      <c r="B7" s="4">
        <v>2.3199999999999998</v>
      </c>
      <c r="C7" s="4">
        <v>2.08</v>
      </c>
      <c r="D7" s="4">
        <v>-0.54</v>
      </c>
      <c r="E7" s="4">
        <v>0.24</v>
      </c>
      <c r="F7" s="4">
        <v>0.24</v>
      </c>
    </row>
    <row r="8" spans="1:10" ht="14.25" customHeight="1" x14ac:dyDescent="0.3">
      <c r="A8" s="2" t="s">
        <v>19</v>
      </c>
      <c r="B8" s="4">
        <v>3.04</v>
      </c>
      <c r="C8" s="4">
        <v>0.93500000000000005</v>
      </c>
      <c r="D8" s="4">
        <v>-0.176318</v>
      </c>
      <c r="E8" s="4">
        <v>0.14000000000000001</v>
      </c>
      <c r="F8" s="4">
        <v>0.18</v>
      </c>
    </row>
    <row r="9" spans="1:10" ht="14.25" customHeight="1" x14ac:dyDescent="0.3">
      <c r="A9" s="2" t="s">
        <v>20</v>
      </c>
      <c r="B9" s="4">
        <v>3.24</v>
      </c>
      <c r="C9" s="4">
        <v>-0.86</v>
      </c>
      <c r="D9" s="4">
        <v>-0.40418500000000002</v>
      </c>
      <c r="E9" s="4">
        <v>0.16</v>
      </c>
      <c r="F9" s="4">
        <v>0.26</v>
      </c>
    </row>
    <row r="10" spans="1:10" ht="14.25" customHeight="1" x14ac:dyDescent="0.3">
      <c r="A10" s="2" t="s">
        <v>21</v>
      </c>
      <c r="B10" s="4">
        <v>2.63</v>
      </c>
      <c r="C10" s="4">
        <v>-2.302</v>
      </c>
      <c r="D10" s="4">
        <v>-0.56999999999999995</v>
      </c>
      <c r="E10" s="4">
        <v>0.21</v>
      </c>
      <c r="F10" s="4">
        <v>0.28999999999999998</v>
      </c>
    </row>
    <row r="11" spans="1:10" ht="14.25" customHeight="1" x14ac:dyDescent="0.3">
      <c r="A11" s="2" t="s">
        <v>22</v>
      </c>
      <c r="B11" s="4">
        <v>0.74</v>
      </c>
      <c r="C11" s="4">
        <v>-2.9950000000000001</v>
      </c>
      <c r="D11" s="4">
        <v>2.7149999999999999</v>
      </c>
      <c r="E11" s="4">
        <v>0.5</v>
      </c>
      <c r="F11" s="4">
        <v>0.56999999999999995</v>
      </c>
    </row>
    <row r="12" spans="1:10" ht="14.25" customHeight="1" x14ac:dyDescent="0.3">
      <c r="A12" s="2"/>
      <c r="B12" s="4"/>
      <c r="C12" s="4"/>
      <c r="D12" s="4"/>
      <c r="E12" s="4"/>
      <c r="F12" s="4"/>
    </row>
    <row r="13" spans="1:10" ht="14.25" customHeight="1" x14ac:dyDescent="0.3">
      <c r="A13" s="2"/>
      <c r="B13" s="4"/>
      <c r="C13" s="4"/>
      <c r="D13" s="4"/>
      <c r="E13" s="4"/>
      <c r="F13" s="4"/>
    </row>
    <row r="14" spans="1:10" ht="14.25" customHeight="1" x14ac:dyDescent="0.3"/>
    <row r="15" spans="1:10" ht="14.25" customHeight="1" x14ac:dyDescent="0.3">
      <c r="A15" s="1"/>
      <c r="B15" s="1"/>
      <c r="C15" s="1"/>
      <c r="D15" s="1"/>
    </row>
    <row r="16" spans="1:10" ht="14.25" customHeight="1" x14ac:dyDescent="0.3">
      <c r="A16" s="1"/>
      <c r="B16" s="1"/>
      <c r="C16" s="11"/>
      <c r="D16" s="11"/>
    </row>
    <row r="17" spans="1:4" ht="14.25" customHeight="1" x14ac:dyDescent="0.3">
      <c r="A17" s="1"/>
      <c r="B17" s="1"/>
      <c r="C17" s="11"/>
      <c r="D17" s="11"/>
    </row>
    <row r="18" spans="1:4" ht="14.25" customHeight="1" x14ac:dyDescent="0.3">
      <c r="A18" s="1"/>
      <c r="B18" s="1"/>
      <c r="C18" s="11"/>
      <c r="D18" s="11"/>
    </row>
    <row r="19" spans="1:4" ht="14.25" customHeight="1" x14ac:dyDescent="0.3">
      <c r="A19" s="1"/>
      <c r="B19" s="1"/>
      <c r="C19" s="11"/>
      <c r="D19" s="11"/>
    </row>
    <row r="20" spans="1:4" ht="14.25" customHeight="1" x14ac:dyDescent="0.3"/>
    <row r="21" spans="1:4" ht="14.25" customHeight="1" x14ac:dyDescent="0.3"/>
    <row r="22" spans="1:4" ht="14.25" customHeight="1" x14ac:dyDescent="0.3"/>
    <row r="23" spans="1:4" ht="14.25" customHeight="1" x14ac:dyDescent="0.3"/>
    <row r="24" spans="1:4" ht="14.25" customHeight="1" x14ac:dyDescent="0.3"/>
    <row r="25" spans="1:4" ht="14.25" customHeight="1" x14ac:dyDescent="0.3"/>
    <row r="26" spans="1:4" ht="14.25" customHeight="1" x14ac:dyDescent="0.3"/>
    <row r="27" spans="1:4" ht="14.25" customHeight="1" x14ac:dyDescent="0.3"/>
    <row r="28" spans="1:4" ht="14.25" customHeight="1" x14ac:dyDescent="0.3"/>
    <row r="29" spans="1:4" ht="14.25" customHeight="1" x14ac:dyDescent="0.3"/>
    <row r="30" spans="1:4" ht="14.25" customHeight="1" x14ac:dyDescent="0.3"/>
    <row r="31" spans="1:4" ht="14.25" customHeight="1" x14ac:dyDescent="0.3"/>
    <row r="32" spans="1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2" ht="14.25" customHeight="1" x14ac:dyDescent="0.3">
      <c r="A1" s="2" t="s">
        <v>10</v>
      </c>
      <c r="B1" s="2" t="s">
        <v>14</v>
      </c>
      <c r="C1" s="2" t="s">
        <v>5</v>
      </c>
      <c r="D1" s="2" t="s">
        <v>6</v>
      </c>
      <c r="E1" s="2" t="s">
        <v>10</v>
      </c>
      <c r="F1" s="2" t="s">
        <v>15</v>
      </c>
      <c r="G1" s="2" t="s">
        <v>5</v>
      </c>
      <c r="H1" s="2" t="s">
        <v>6</v>
      </c>
      <c r="I1" s="2" t="s">
        <v>10</v>
      </c>
      <c r="J1" s="2" t="s">
        <v>16</v>
      </c>
      <c r="K1" s="2" t="s">
        <v>5</v>
      </c>
      <c r="L1" s="2" t="s">
        <v>6</v>
      </c>
    </row>
    <row r="2" spans="1:12" ht="14.25" customHeight="1" x14ac:dyDescent="0.3">
      <c r="A2" s="2"/>
      <c r="B2" s="2">
        <v>1</v>
      </c>
      <c r="C2" s="4">
        <v>6.4000000000000001E-2</v>
      </c>
      <c r="D2" s="4">
        <v>0.315</v>
      </c>
      <c r="E2" s="2"/>
      <c r="F2" s="2">
        <v>1</v>
      </c>
      <c r="G2" s="4">
        <v>6.4000000000000001E-2</v>
      </c>
      <c r="H2" s="4">
        <v>0.105</v>
      </c>
      <c r="I2" s="2"/>
      <c r="J2" s="2">
        <v>1</v>
      </c>
      <c r="K2" s="4">
        <v>6.4000000000000001E-2</v>
      </c>
      <c r="L2" s="4">
        <v>-0.105</v>
      </c>
    </row>
    <row r="3" spans="1:12" ht="14.25" customHeight="1" x14ac:dyDescent="0.3">
      <c r="A3" s="2"/>
      <c r="B3" s="2">
        <v>2</v>
      </c>
      <c r="C3" s="4">
        <v>4.2500000000000003E-2</v>
      </c>
      <c r="D3" s="4">
        <v>0.315</v>
      </c>
      <c r="E3" s="2"/>
      <c r="F3" s="2">
        <v>2</v>
      </c>
      <c r="G3" s="4">
        <v>4.2500000000000003E-2</v>
      </c>
      <c r="H3" s="4">
        <v>0.105</v>
      </c>
      <c r="I3" s="2"/>
      <c r="J3" s="2">
        <v>2</v>
      </c>
      <c r="K3" s="4">
        <v>4.2500000000000003E-2</v>
      </c>
      <c r="L3" s="4">
        <v>-0.105</v>
      </c>
    </row>
    <row r="4" spans="1:12" ht="14.25" customHeight="1" x14ac:dyDescent="0.3">
      <c r="A4" s="2"/>
      <c r="B4" s="2">
        <v>3</v>
      </c>
      <c r="C4" s="4">
        <v>4.2500000000000003E-2</v>
      </c>
      <c r="D4" s="4">
        <v>0.105</v>
      </c>
      <c r="E4" s="2"/>
      <c r="F4" s="2">
        <v>3</v>
      </c>
      <c r="G4" s="4">
        <v>4.2500000000000003E-2</v>
      </c>
      <c r="H4" s="4">
        <v>-0.105</v>
      </c>
      <c r="I4" s="2"/>
      <c r="J4" s="2">
        <v>3</v>
      </c>
      <c r="K4" s="4">
        <v>4.2500000000000003E-2</v>
      </c>
      <c r="L4" s="4">
        <v>-0.315</v>
      </c>
    </row>
    <row r="5" spans="1:12" ht="14.25" customHeight="1" x14ac:dyDescent="0.3">
      <c r="A5" s="2"/>
      <c r="B5" s="2">
        <v>4</v>
      </c>
      <c r="C5" s="4">
        <v>6.4000000000000001E-2</v>
      </c>
      <c r="D5" s="4">
        <v>0.105</v>
      </c>
      <c r="E5" s="2"/>
      <c r="F5" s="2">
        <v>4</v>
      </c>
      <c r="G5" s="4">
        <v>6.4000000000000001E-2</v>
      </c>
      <c r="H5" s="4">
        <v>-0.105</v>
      </c>
      <c r="I5" s="2"/>
      <c r="J5" s="2">
        <v>4</v>
      </c>
      <c r="K5" s="4">
        <v>6.4000000000000001E-2</v>
      </c>
      <c r="L5" s="4">
        <v>-0.315</v>
      </c>
    </row>
    <row r="6" spans="1:12" ht="14.25" customHeight="1" x14ac:dyDescent="0.3"/>
    <row r="7" spans="1:12" ht="14.25" customHeight="1" x14ac:dyDescent="0.3"/>
    <row r="8" spans="1:12" ht="14.25" customHeight="1" x14ac:dyDescent="0.3"/>
    <row r="9" spans="1:12" ht="14.25" customHeight="1" x14ac:dyDescent="0.3"/>
    <row r="10" spans="1:12" ht="14.25" customHeight="1" x14ac:dyDescent="0.3"/>
    <row r="11" spans="1:12" ht="14.25" customHeight="1" x14ac:dyDescent="0.3"/>
    <row r="12" spans="1:12" ht="14.25" customHeight="1" x14ac:dyDescent="0.3"/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4140625" defaultRowHeight="15" customHeight="1" x14ac:dyDescent="0.3"/>
  <cols>
    <col min="1" max="1" width="7.6640625" customWidth="1"/>
    <col min="2" max="2" width="10.6640625" customWidth="1"/>
    <col min="3" max="3" width="12.5546875" customWidth="1"/>
    <col min="4" max="6" width="12.33203125" customWidth="1"/>
    <col min="7" max="7" width="12.109375" customWidth="1"/>
    <col min="8" max="26" width="8.6640625" customWidth="1"/>
  </cols>
  <sheetData>
    <row r="1" spans="1:7" ht="14.25" customHeight="1" x14ac:dyDescent="0.3">
      <c r="A1" s="1" t="s">
        <v>23</v>
      </c>
    </row>
    <row r="2" spans="1:7" ht="14.25" customHeight="1" x14ac:dyDescent="0.3">
      <c r="A2" s="13" t="s">
        <v>24</v>
      </c>
      <c r="B2" s="14">
        <v>120</v>
      </c>
      <c r="C2" s="15"/>
      <c r="D2" s="16">
        <v>160</v>
      </c>
      <c r="E2" s="15"/>
      <c r="F2" s="16">
        <v>110</v>
      </c>
      <c r="G2" s="15"/>
    </row>
    <row r="3" spans="1:7" ht="14.25" customHeight="1" x14ac:dyDescent="0.3">
      <c r="A3" s="17" t="s">
        <v>25</v>
      </c>
      <c r="B3" s="17" t="s">
        <v>26</v>
      </c>
      <c r="C3" s="18" t="s">
        <v>27</v>
      </c>
      <c r="D3" s="19" t="s">
        <v>26</v>
      </c>
      <c r="E3" s="18" t="s">
        <v>27</v>
      </c>
      <c r="F3" s="19" t="s">
        <v>26</v>
      </c>
      <c r="G3" s="18" t="s">
        <v>27</v>
      </c>
    </row>
    <row r="4" spans="1:7" ht="14.25" customHeight="1" x14ac:dyDescent="0.3">
      <c r="A4" s="4">
        <v>5</v>
      </c>
      <c r="B4" s="4"/>
      <c r="C4" s="4"/>
      <c r="D4" s="4"/>
      <c r="E4" s="4"/>
      <c r="F4" s="4"/>
      <c r="G4" s="4"/>
    </row>
    <row r="5" spans="1:7" ht="14.25" customHeight="1" x14ac:dyDescent="0.3">
      <c r="A5" s="4">
        <v>9</v>
      </c>
      <c r="B5" s="4"/>
      <c r="C5" s="4"/>
      <c r="D5" s="4"/>
      <c r="E5" s="4"/>
      <c r="F5" s="4"/>
      <c r="G5" s="4"/>
    </row>
    <row r="6" spans="1:7" ht="14.25" customHeight="1" x14ac:dyDescent="0.3">
      <c r="A6" s="4">
        <v>17</v>
      </c>
      <c r="B6" s="4"/>
      <c r="C6" s="4"/>
      <c r="D6" s="4"/>
      <c r="E6" s="4"/>
      <c r="F6" s="4"/>
      <c r="G6" s="4"/>
    </row>
    <row r="7" spans="1:7" ht="14.25" customHeight="1" x14ac:dyDescent="0.3">
      <c r="A7" s="4">
        <v>33</v>
      </c>
      <c r="B7" s="4"/>
      <c r="C7" s="4"/>
      <c r="D7" s="4"/>
      <c r="E7" s="4"/>
      <c r="F7" s="4"/>
      <c r="G7" s="4"/>
    </row>
    <row r="8" spans="1:7" ht="14.25" customHeight="1" x14ac:dyDescent="0.3"/>
    <row r="9" spans="1:7" ht="14.25" customHeight="1" x14ac:dyDescent="0.3"/>
    <row r="10" spans="1:7" ht="14.25" customHeight="1" x14ac:dyDescent="0.3"/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943E-7BC2-4E9C-8704-302CDDA5B93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4.44140625" defaultRowHeight="15" customHeight="1" x14ac:dyDescent="0.3"/>
  <cols>
    <col min="1" max="1" width="10.6640625" customWidth="1"/>
    <col min="2" max="26" width="8.6640625" customWidth="1"/>
  </cols>
  <sheetData>
    <row r="1" spans="1:2" ht="14.25" customHeight="1" x14ac:dyDescent="0.3">
      <c r="A1" s="1" t="s">
        <v>28</v>
      </c>
    </row>
    <row r="2" spans="1:2" ht="14.25" customHeight="1" x14ac:dyDescent="0.3">
      <c r="A2" s="2" t="s">
        <v>29</v>
      </c>
      <c r="B2" s="4">
        <v>2.2629999999999999</v>
      </c>
    </row>
    <row r="3" spans="1:2" ht="14.25" customHeight="1" x14ac:dyDescent="0.3">
      <c r="A3" s="2" t="s">
        <v>30</v>
      </c>
      <c r="B3" s="4">
        <v>1.0369999999999999</v>
      </c>
    </row>
    <row r="4" spans="1:2" ht="14.25" customHeight="1" x14ac:dyDescent="0.3">
      <c r="A4" s="2" t="s">
        <v>31</v>
      </c>
      <c r="B4" s="4">
        <v>2.1819999999999999</v>
      </c>
    </row>
    <row r="5" spans="1:2" ht="14.25" customHeight="1" x14ac:dyDescent="0.3">
      <c r="A5" s="2" t="s">
        <v>32</v>
      </c>
      <c r="B5" s="4">
        <v>1.782</v>
      </c>
    </row>
    <row r="6" spans="1:2" ht="14.25" customHeight="1" x14ac:dyDescent="0.3">
      <c r="A6" s="2" t="s">
        <v>33</v>
      </c>
      <c r="B6" s="4">
        <v>1</v>
      </c>
    </row>
    <row r="7" spans="1:2" ht="14.25" customHeight="1" x14ac:dyDescent="0.3">
      <c r="A7" s="2" t="s">
        <v>34</v>
      </c>
      <c r="B7" s="4">
        <v>2500</v>
      </c>
    </row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0853-31CF-466E-94E9-7811134C3D8F}">
  <dimension ref="A1:O35"/>
  <sheetViews>
    <sheetView topLeftCell="A10" workbookViewId="0">
      <selection activeCell="K23" sqref="K23"/>
    </sheetView>
  </sheetViews>
  <sheetFormatPr defaultRowHeight="14.4" x14ac:dyDescent="0.3"/>
  <sheetData>
    <row r="1" spans="1:15" x14ac:dyDescent="0.3">
      <c r="A1" t="s">
        <v>35</v>
      </c>
    </row>
    <row r="2" spans="1:15" x14ac:dyDescent="0.3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</row>
    <row r="3" spans="1:15" x14ac:dyDescent="0.3">
      <c r="A3" t="s">
        <v>35</v>
      </c>
    </row>
    <row r="4" spans="1:15" x14ac:dyDescent="0.3">
      <c r="B4">
        <v>0</v>
      </c>
    </row>
    <row r="5" spans="1:15" x14ac:dyDescent="0.3">
      <c r="A5" t="s">
        <v>35</v>
      </c>
    </row>
    <row r="6" spans="1:15" x14ac:dyDescent="0.3">
      <c r="A6" t="s">
        <v>36</v>
      </c>
      <c r="B6" t="s">
        <v>46</v>
      </c>
      <c r="C6" t="s">
        <v>38</v>
      </c>
      <c r="D6" t="s">
        <v>47</v>
      </c>
      <c r="E6" t="s">
        <v>42</v>
      </c>
      <c r="F6" t="s">
        <v>43</v>
      </c>
      <c r="G6" t="s">
        <v>48</v>
      </c>
      <c r="H6" t="s">
        <v>49</v>
      </c>
      <c r="I6" t="s">
        <v>50</v>
      </c>
      <c r="J6" t="s">
        <v>43</v>
      </c>
      <c r="K6" t="s">
        <v>51</v>
      </c>
      <c r="L6" t="s">
        <v>52</v>
      </c>
      <c r="M6" t="s">
        <v>53</v>
      </c>
    </row>
    <row r="7" spans="1:15" x14ac:dyDescent="0.3">
      <c r="A7" t="s">
        <v>36</v>
      </c>
      <c r="B7" t="s">
        <v>54</v>
      </c>
      <c r="C7" t="s">
        <v>38</v>
      </c>
      <c r="D7" t="s">
        <v>47</v>
      </c>
      <c r="E7" t="s">
        <v>42</v>
      </c>
      <c r="F7" t="s">
        <v>43</v>
      </c>
      <c r="G7" t="s">
        <v>48</v>
      </c>
      <c r="H7" t="s">
        <v>49</v>
      </c>
      <c r="I7" t="s">
        <v>50</v>
      </c>
      <c r="J7" t="s">
        <v>43</v>
      </c>
      <c r="K7" t="s">
        <v>55</v>
      </c>
      <c r="L7" t="s">
        <v>52</v>
      </c>
      <c r="M7" t="s">
        <v>53</v>
      </c>
    </row>
    <row r="8" spans="1:15" x14ac:dyDescent="0.3">
      <c r="A8" t="s">
        <v>36</v>
      </c>
      <c r="B8" t="s">
        <v>56</v>
      </c>
      <c r="C8" t="s">
        <v>38</v>
      </c>
      <c r="D8" t="s">
        <v>39</v>
      </c>
      <c r="E8" t="s">
        <v>57</v>
      </c>
      <c r="F8" t="s">
        <v>42</v>
      </c>
      <c r="G8" t="s">
        <v>43</v>
      </c>
      <c r="H8" t="s">
        <v>48</v>
      </c>
      <c r="I8" t="s">
        <v>50</v>
      </c>
      <c r="J8" t="s">
        <v>43</v>
      </c>
      <c r="K8" t="s">
        <v>51</v>
      </c>
      <c r="L8" t="s">
        <v>52</v>
      </c>
      <c r="M8" t="s">
        <v>53</v>
      </c>
    </row>
    <row r="9" spans="1:15" x14ac:dyDescent="0.3">
      <c r="A9" t="s">
        <v>36</v>
      </c>
      <c r="B9" t="s">
        <v>58</v>
      </c>
      <c r="C9" t="s">
        <v>38</v>
      </c>
      <c r="D9" t="s">
        <v>39</v>
      </c>
      <c r="E9" t="s">
        <v>57</v>
      </c>
      <c r="F9" t="s">
        <v>42</v>
      </c>
      <c r="G9" t="s">
        <v>43</v>
      </c>
      <c r="H9" t="s">
        <v>48</v>
      </c>
      <c r="I9" t="s">
        <v>50</v>
      </c>
      <c r="J9" t="s">
        <v>43</v>
      </c>
      <c r="K9" t="s">
        <v>55</v>
      </c>
      <c r="L9" t="s">
        <v>52</v>
      </c>
      <c r="M9" t="s">
        <v>53</v>
      </c>
    </row>
    <row r="10" spans="1:15" x14ac:dyDescent="0.3">
      <c r="A10" t="s">
        <v>36</v>
      </c>
      <c r="B10" t="s">
        <v>59</v>
      </c>
      <c r="C10" t="s">
        <v>38</v>
      </c>
      <c r="D10" t="s">
        <v>39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42</v>
      </c>
      <c r="K10" t="s">
        <v>43</v>
      </c>
      <c r="L10" t="s">
        <v>48</v>
      </c>
      <c r="M10" t="s">
        <v>65</v>
      </c>
    </row>
    <row r="11" spans="1:15" x14ac:dyDescent="0.3">
      <c r="A11" t="s">
        <v>36</v>
      </c>
      <c r="B11" t="s">
        <v>66</v>
      </c>
      <c r="C11" t="s">
        <v>38</v>
      </c>
      <c r="D11" t="s">
        <v>39</v>
      </c>
      <c r="E11" t="s">
        <v>41</v>
      </c>
      <c r="F11" t="s">
        <v>42</v>
      </c>
      <c r="G11" t="s">
        <v>43</v>
      </c>
      <c r="H11" t="s">
        <v>67</v>
      </c>
      <c r="I11" t="s">
        <v>62</v>
      </c>
      <c r="J11" t="s">
        <v>43</v>
      </c>
      <c r="K11" t="s">
        <v>48</v>
      </c>
      <c r="L11" t="s">
        <v>50</v>
      </c>
      <c r="M11" t="s">
        <v>43</v>
      </c>
      <c r="N11" t="s">
        <v>51</v>
      </c>
      <c r="O11" t="s">
        <v>68</v>
      </c>
    </row>
    <row r="12" spans="1:15" x14ac:dyDescent="0.3">
      <c r="A12" t="s">
        <v>36</v>
      </c>
      <c r="B12" t="s">
        <v>69</v>
      </c>
      <c r="C12" t="s">
        <v>38</v>
      </c>
      <c r="D12" t="s">
        <v>39</v>
      </c>
      <c r="E12" t="s">
        <v>41</v>
      </c>
      <c r="F12" t="s">
        <v>42</v>
      </c>
      <c r="G12" t="s">
        <v>43</v>
      </c>
      <c r="H12" t="s">
        <v>67</v>
      </c>
      <c r="I12" t="s">
        <v>62</v>
      </c>
      <c r="J12" t="s">
        <v>43</v>
      </c>
      <c r="K12" t="s">
        <v>48</v>
      </c>
      <c r="L12" t="s">
        <v>50</v>
      </c>
      <c r="M12" t="s">
        <v>43</v>
      </c>
      <c r="N12" t="s">
        <v>55</v>
      </c>
      <c r="O12" t="s">
        <v>68</v>
      </c>
    </row>
    <row r="13" spans="1:15" x14ac:dyDescent="0.3">
      <c r="A13" t="s">
        <v>36</v>
      </c>
      <c r="B13" t="s">
        <v>70</v>
      </c>
      <c r="C13" t="s">
        <v>38</v>
      </c>
      <c r="D13" t="s">
        <v>39</v>
      </c>
      <c r="E13" t="s">
        <v>40</v>
      </c>
      <c r="F13" t="s">
        <v>41</v>
      </c>
      <c r="G13" t="s">
        <v>42</v>
      </c>
      <c r="H13" t="s">
        <v>43</v>
      </c>
      <c r="I13" t="s">
        <v>67</v>
      </c>
      <c r="J13" t="s">
        <v>62</v>
      </c>
      <c r="K13" t="s">
        <v>43</v>
      </c>
      <c r="L13" t="s">
        <v>71</v>
      </c>
    </row>
    <row r="14" spans="1:15" x14ac:dyDescent="0.3">
      <c r="A14" t="s">
        <v>35</v>
      </c>
    </row>
    <row r="15" spans="1:15" x14ac:dyDescent="0.3">
      <c r="A15" t="s">
        <v>36</v>
      </c>
      <c r="B15" t="s">
        <v>72</v>
      </c>
      <c r="C15" t="s">
        <v>73</v>
      </c>
      <c r="D15" t="s">
        <v>74</v>
      </c>
      <c r="E15" t="s">
        <v>75</v>
      </c>
      <c r="F15" t="s">
        <v>76</v>
      </c>
      <c r="G15" t="s">
        <v>77</v>
      </c>
      <c r="H15" t="s">
        <v>78</v>
      </c>
      <c r="I15" t="s">
        <v>79</v>
      </c>
      <c r="J15" t="s">
        <v>80</v>
      </c>
    </row>
    <row r="16" spans="1:15" x14ac:dyDescent="0.3">
      <c r="A16" t="s">
        <v>35</v>
      </c>
    </row>
    <row r="17" spans="1:14" x14ac:dyDescent="0.3">
      <c r="A17" t="s">
        <v>36</v>
      </c>
      <c r="B17">
        <v>1</v>
      </c>
      <c r="C17" t="s">
        <v>81</v>
      </c>
      <c r="D17" t="s">
        <v>82</v>
      </c>
      <c r="E17" t="s">
        <v>83</v>
      </c>
      <c r="F17" t="s">
        <v>84</v>
      </c>
      <c r="G17" t="s">
        <v>85</v>
      </c>
      <c r="H17">
        <v>10</v>
      </c>
      <c r="I17">
        <v>10</v>
      </c>
      <c r="J17">
        <v>100</v>
      </c>
      <c r="K17" t="s">
        <v>86</v>
      </c>
      <c r="L17" t="s">
        <v>87</v>
      </c>
      <c r="M17" t="s">
        <v>88</v>
      </c>
      <c r="N17">
        <v>21</v>
      </c>
    </row>
    <row r="18" spans="1:14" x14ac:dyDescent="0.3">
      <c r="A18" t="s">
        <v>36</v>
      </c>
      <c r="B18">
        <v>2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  <c r="H18">
        <v>10</v>
      </c>
      <c r="I18">
        <v>10</v>
      </c>
      <c r="J18">
        <v>100</v>
      </c>
      <c r="K18" t="s">
        <v>86</v>
      </c>
      <c r="L18" t="s">
        <v>87</v>
      </c>
      <c r="M18" t="s">
        <v>88</v>
      </c>
      <c r="N18">
        <v>20</v>
      </c>
    </row>
    <row r="19" spans="1:14" x14ac:dyDescent="0.3">
      <c r="A19" t="s">
        <v>36</v>
      </c>
      <c r="B19">
        <v>3</v>
      </c>
      <c r="C19" t="s">
        <v>94</v>
      </c>
      <c r="D19" t="s">
        <v>95</v>
      </c>
      <c r="E19" t="s">
        <v>96</v>
      </c>
      <c r="F19" t="s">
        <v>97</v>
      </c>
      <c r="G19" t="s">
        <v>85</v>
      </c>
      <c r="H19">
        <v>6</v>
      </c>
      <c r="I19">
        <v>8</v>
      </c>
      <c r="J19">
        <v>48</v>
      </c>
      <c r="K19" t="s">
        <v>86</v>
      </c>
      <c r="L19" t="s">
        <v>87</v>
      </c>
      <c r="M19" t="s">
        <v>88</v>
      </c>
      <c r="N19">
        <v>18</v>
      </c>
    </row>
    <row r="20" spans="1:14" x14ac:dyDescent="0.3">
      <c r="A20" t="s">
        <v>36</v>
      </c>
      <c r="B20">
        <v>3</v>
      </c>
      <c r="C20" t="s">
        <v>94</v>
      </c>
      <c r="D20" t="s">
        <v>95</v>
      </c>
      <c r="E20" t="s">
        <v>96</v>
      </c>
      <c r="F20" t="s">
        <v>97</v>
      </c>
      <c r="G20" t="s">
        <v>98</v>
      </c>
      <c r="H20">
        <v>6</v>
      </c>
      <c r="I20">
        <v>8</v>
      </c>
      <c r="J20">
        <v>48</v>
      </c>
      <c r="K20" t="s">
        <v>86</v>
      </c>
      <c r="L20" t="s">
        <v>87</v>
      </c>
      <c r="M20" t="s">
        <v>88</v>
      </c>
      <c r="N20">
        <v>18</v>
      </c>
    </row>
    <row r="21" spans="1:14" x14ac:dyDescent="0.3">
      <c r="A21" t="s">
        <v>36</v>
      </c>
      <c r="B21">
        <v>4</v>
      </c>
      <c r="C21" t="s">
        <v>99</v>
      </c>
      <c r="D21" t="s">
        <v>100</v>
      </c>
      <c r="E21" t="s">
        <v>101</v>
      </c>
      <c r="F21" t="s">
        <v>92</v>
      </c>
      <c r="G21" t="s">
        <v>102</v>
      </c>
      <c r="H21">
        <v>6</v>
      </c>
      <c r="I21">
        <v>10</v>
      </c>
      <c r="J21">
        <v>60</v>
      </c>
      <c r="K21" t="s">
        <v>86</v>
      </c>
      <c r="L21" t="s">
        <v>87</v>
      </c>
      <c r="M21" t="s">
        <v>88</v>
      </c>
      <c r="N21">
        <v>19</v>
      </c>
    </row>
    <row r="22" spans="1:14" x14ac:dyDescent="0.3">
      <c r="A22" t="s">
        <v>36</v>
      </c>
      <c r="B22">
        <v>5</v>
      </c>
      <c r="C22" t="s">
        <v>103</v>
      </c>
      <c r="D22" t="s">
        <v>104</v>
      </c>
      <c r="E22" t="s">
        <v>105</v>
      </c>
      <c r="F22" t="s">
        <v>92</v>
      </c>
      <c r="G22" t="s">
        <v>106</v>
      </c>
      <c r="H22">
        <v>8</v>
      </c>
      <c r="I22">
        <v>10</v>
      </c>
      <c r="J22">
        <v>80</v>
      </c>
      <c r="K22" t="s">
        <v>86</v>
      </c>
      <c r="L22" t="s">
        <v>87</v>
      </c>
      <c r="M22" t="s">
        <v>88</v>
      </c>
      <c r="N22">
        <v>25</v>
      </c>
    </row>
    <row r="23" spans="1:14" x14ac:dyDescent="0.3">
      <c r="A23" t="s">
        <v>36</v>
      </c>
      <c r="B23">
        <v>6</v>
      </c>
      <c r="C23" t="s">
        <v>107</v>
      </c>
      <c r="D23" t="s">
        <v>108</v>
      </c>
      <c r="E23" t="s">
        <v>109</v>
      </c>
      <c r="F23" t="s">
        <v>110</v>
      </c>
      <c r="G23" t="s">
        <v>111</v>
      </c>
      <c r="H23">
        <v>18</v>
      </c>
      <c r="I23">
        <v>12</v>
      </c>
      <c r="J23">
        <v>216</v>
      </c>
      <c r="K23" t="s">
        <v>86</v>
      </c>
      <c r="L23" t="s">
        <v>87</v>
      </c>
      <c r="M23" t="s">
        <v>88</v>
      </c>
    </row>
    <row r="24" spans="1:14" x14ac:dyDescent="0.3">
      <c r="A24" t="s">
        <v>36</v>
      </c>
      <c r="B24">
        <v>7</v>
      </c>
      <c r="C24" t="s">
        <v>112</v>
      </c>
      <c r="D24" t="s">
        <v>113</v>
      </c>
      <c r="E24" t="s">
        <v>114</v>
      </c>
      <c r="F24" t="s">
        <v>115</v>
      </c>
      <c r="G24" t="s">
        <v>106</v>
      </c>
      <c r="H24">
        <v>2</v>
      </c>
      <c r="I24">
        <v>12</v>
      </c>
      <c r="J24">
        <v>151</v>
      </c>
      <c r="K24" t="s">
        <v>86</v>
      </c>
      <c r="L24" t="s">
        <v>87</v>
      </c>
      <c r="M24" t="s">
        <v>88</v>
      </c>
      <c r="N24">
        <v>24</v>
      </c>
    </row>
    <row r="25" spans="1:14" x14ac:dyDescent="0.3">
      <c r="A25" t="s">
        <v>36</v>
      </c>
      <c r="B25">
        <v>8</v>
      </c>
      <c r="C25" t="s">
        <v>112</v>
      </c>
      <c r="D25" t="s">
        <v>116</v>
      </c>
      <c r="E25" t="s">
        <v>114</v>
      </c>
      <c r="F25" t="s">
        <v>117</v>
      </c>
      <c r="G25" t="s">
        <v>106</v>
      </c>
      <c r="H25">
        <v>2</v>
      </c>
      <c r="I25">
        <v>36</v>
      </c>
      <c r="J25">
        <v>457</v>
      </c>
      <c r="K25" t="s">
        <v>86</v>
      </c>
      <c r="L25" t="s">
        <v>87</v>
      </c>
      <c r="M25" t="s">
        <v>88</v>
      </c>
      <c r="N25">
        <v>23</v>
      </c>
    </row>
    <row r="26" spans="1:14" x14ac:dyDescent="0.3">
      <c r="A26" t="s">
        <v>36</v>
      </c>
      <c r="B26">
        <v>9</v>
      </c>
      <c r="C26" t="s">
        <v>112</v>
      </c>
      <c r="D26" t="s">
        <v>118</v>
      </c>
      <c r="E26" t="s">
        <v>114</v>
      </c>
      <c r="F26" t="s">
        <v>115</v>
      </c>
      <c r="G26" t="s">
        <v>106</v>
      </c>
      <c r="H26">
        <v>2</v>
      </c>
      <c r="I26">
        <v>12</v>
      </c>
      <c r="J26">
        <v>151</v>
      </c>
      <c r="K26" t="s">
        <v>86</v>
      </c>
      <c r="L26" t="s">
        <v>87</v>
      </c>
      <c r="M26" t="s">
        <v>88</v>
      </c>
      <c r="N26">
        <v>22</v>
      </c>
    </row>
    <row r="27" spans="1:14" x14ac:dyDescent="0.3">
      <c r="A27" t="s">
        <v>36</v>
      </c>
      <c r="B27">
        <v>10</v>
      </c>
      <c r="C27" t="s">
        <v>119</v>
      </c>
      <c r="D27" t="s">
        <v>116</v>
      </c>
      <c r="E27" t="s">
        <v>120</v>
      </c>
      <c r="F27" t="s">
        <v>120</v>
      </c>
      <c r="G27" t="s">
        <v>121</v>
      </c>
      <c r="H27">
        <v>1</v>
      </c>
      <c r="I27">
        <v>1</v>
      </c>
      <c r="J27">
        <v>1</v>
      </c>
      <c r="K27" t="s">
        <v>86</v>
      </c>
      <c r="L27" t="s">
        <v>122</v>
      </c>
      <c r="M27" t="s">
        <v>123</v>
      </c>
    </row>
    <row r="28" spans="1:14" x14ac:dyDescent="0.3">
      <c r="A28" t="s">
        <v>35</v>
      </c>
    </row>
    <row r="29" spans="1:14" x14ac:dyDescent="0.3">
      <c r="A29" t="s">
        <v>36</v>
      </c>
      <c r="B29" t="s">
        <v>72</v>
      </c>
      <c r="C29" t="s">
        <v>124</v>
      </c>
      <c r="D29" t="s">
        <v>125</v>
      </c>
      <c r="E29" t="s">
        <v>126</v>
      </c>
      <c r="F29" t="s">
        <v>127</v>
      </c>
      <c r="G29" t="s">
        <v>128</v>
      </c>
      <c r="H29" t="s">
        <v>78</v>
      </c>
      <c r="I29" t="s">
        <v>79</v>
      </c>
      <c r="J29" t="s">
        <v>80</v>
      </c>
    </row>
    <row r="30" spans="1:14" x14ac:dyDescent="0.3">
      <c r="A30" t="s">
        <v>35</v>
      </c>
    </row>
    <row r="31" spans="1:14" x14ac:dyDescent="0.3">
      <c r="A31" t="s">
        <v>86</v>
      </c>
      <c r="B31">
        <v>1</v>
      </c>
      <c r="C31" t="s">
        <v>129</v>
      </c>
      <c r="D31" t="s">
        <v>130</v>
      </c>
      <c r="E31" t="s">
        <v>131</v>
      </c>
      <c r="F31" t="s">
        <v>132</v>
      </c>
      <c r="G31" t="s">
        <v>133</v>
      </c>
      <c r="H31">
        <v>2</v>
      </c>
      <c r="I31">
        <v>5</v>
      </c>
      <c r="J31">
        <v>10</v>
      </c>
      <c r="K31" t="s">
        <v>86</v>
      </c>
      <c r="L31" t="s">
        <v>134</v>
      </c>
    </row>
    <row r="32" spans="1:14" x14ac:dyDescent="0.3">
      <c r="A32" t="s">
        <v>86</v>
      </c>
      <c r="B32">
        <v>2</v>
      </c>
      <c r="C32" t="s">
        <v>129</v>
      </c>
      <c r="D32" t="s">
        <v>135</v>
      </c>
      <c r="E32" t="s">
        <v>131</v>
      </c>
      <c r="F32" t="s">
        <v>132</v>
      </c>
      <c r="G32" t="s">
        <v>136</v>
      </c>
      <c r="H32">
        <v>2</v>
      </c>
      <c r="I32">
        <v>5</v>
      </c>
      <c r="J32">
        <v>10</v>
      </c>
      <c r="K32" t="s">
        <v>86</v>
      </c>
      <c r="L32" t="s">
        <v>134</v>
      </c>
    </row>
    <row r="33" spans="1:12" x14ac:dyDescent="0.3">
      <c r="A33" t="s">
        <v>36</v>
      </c>
      <c r="B33">
        <v>1</v>
      </c>
      <c r="C33" t="s">
        <v>129</v>
      </c>
      <c r="D33" t="s">
        <v>137</v>
      </c>
      <c r="E33" t="s">
        <v>131</v>
      </c>
      <c r="F33" t="s">
        <v>132</v>
      </c>
      <c r="G33" t="s">
        <v>133</v>
      </c>
      <c r="H33">
        <v>2</v>
      </c>
      <c r="I33">
        <v>5</v>
      </c>
      <c r="J33">
        <v>10</v>
      </c>
      <c r="K33" t="s">
        <v>86</v>
      </c>
      <c r="L33" t="s">
        <v>134</v>
      </c>
    </row>
    <row r="34" spans="1:12" x14ac:dyDescent="0.3">
      <c r="A34" t="s">
        <v>36</v>
      </c>
      <c r="B34">
        <v>2</v>
      </c>
      <c r="C34" t="s">
        <v>129</v>
      </c>
      <c r="D34" t="s">
        <v>138</v>
      </c>
      <c r="E34" t="s">
        <v>131</v>
      </c>
      <c r="F34" t="s">
        <v>132</v>
      </c>
      <c r="G34" t="s">
        <v>136</v>
      </c>
      <c r="H34">
        <v>2</v>
      </c>
      <c r="I34">
        <v>5</v>
      </c>
      <c r="J34">
        <v>10</v>
      </c>
      <c r="K34" t="s">
        <v>86</v>
      </c>
      <c r="L34" t="s">
        <v>134</v>
      </c>
    </row>
    <row r="35" spans="1:12" x14ac:dyDescent="0.3">
      <c r="A35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BF8E-4586-42C3-BBBE-F471F5BAE173}">
  <dimension ref="A1:M54"/>
  <sheetViews>
    <sheetView topLeftCell="A19" workbookViewId="0">
      <selection activeCell="P23" sqref="P23"/>
    </sheetView>
  </sheetViews>
  <sheetFormatPr defaultRowHeight="14.4" x14ac:dyDescent="0.3"/>
  <sheetData>
    <row r="1" spans="1:13" x14ac:dyDescent="0.3">
      <c r="A1" t="s">
        <v>35</v>
      </c>
    </row>
    <row r="2" spans="1:13" x14ac:dyDescent="0.3">
      <c r="A2" t="s">
        <v>36</v>
      </c>
      <c r="B2" t="s">
        <v>139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140</v>
      </c>
    </row>
    <row r="3" spans="1:13" x14ac:dyDescent="0.3">
      <c r="A3" t="s">
        <v>35</v>
      </c>
    </row>
    <row r="4" spans="1:13" x14ac:dyDescent="0.3">
      <c r="B4">
        <v>39</v>
      </c>
    </row>
    <row r="5" spans="1:13" x14ac:dyDescent="0.3">
      <c r="A5" t="s">
        <v>35</v>
      </c>
    </row>
    <row r="6" spans="1:13" x14ac:dyDescent="0.3">
      <c r="A6" t="s">
        <v>36</v>
      </c>
      <c r="B6" t="s">
        <v>141</v>
      </c>
      <c r="C6" t="s">
        <v>38</v>
      </c>
      <c r="D6" t="s">
        <v>47</v>
      </c>
      <c r="E6" t="s">
        <v>42</v>
      </c>
      <c r="F6" t="s">
        <v>43</v>
      </c>
      <c r="G6" t="s">
        <v>142</v>
      </c>
      <c r="H6" t="s">
        <v>50</v>
      </c>
      <c r="I6" t="s">
        <v>43</v>
      </c>
      <c r="J6" t="s">
        <v>51</v>
      </c>
      <c r="K6" t="s">
        <v>52</v>
      </c>
      <c r="L6" t="s">
        <v>53</v>
      </c>
    </row>
    <row r="7" spans="1:13" x14ac:dyDescent="0.3">
      <c r="A7" t="s">
        <v>36</v>
      </c>
      <c r="B7" t="s">
        <v>143</v>
      </c>
      <c r="C7" t="s">
        <v>38</v>
      </c>
      <c r="D7" t="s">
        <v>47</v>
      </c>
      <c r="E7" t="s">
        <v>42</v>
      </c>
      <c r="F7" t="s">
        <v>43</v>
      </c>
      <c r="G7" t="s">
        <v>142</v>
      </c>
      <c r="H7" t="s">
        <v>50</v>
      </c>
      <c r="I7" t="s">
        <v>43</v>
      </c>
      <c r="J7" t="s">
        <v>55</v>
      </c>
      <c r="K7" t="s">
        <v>52</v>
      </c>
      <c r="L7" t="s">
        <v>53</v>
      </c>
    </row>
    <row r="8" spans="1:13" x14ac:dyDescent="0.3">
      <c r="A8" t="s">
        <v>36</v>
      </c>
      <c r="B8" t="s">
        <v>144</v>
      </c>
      <c r="C8" t="s">
        <v>38</v>
      </c>
      <c r="D8" t="s">
        <v>39</v>
      </c>
      <c r="E8" t="s">
        <v>145</v>
      </c>
      <c r="F8" t="s">
        <v>40</v>
      </c>
      <c r="G8" t="s">
        <v>146</v>
      </c>
      <c r="H8" t="s">
        <v>42</v>
      </c>
      <c r="I8" t="s">
        <v>43</v>
      </c>
      <c r="J8" t="s">
        <v>142</v>
      </c>
      <c r="K8" t="s">
        <v>88</v>
      </c>
      <c r="L8" t="s">
        <v>147</v>
      </c>
      <c r="M8" t="s">
        <v>148</v>
      </c>
    </row>
    <row r="9" spans="1:13" x14ac:dyDescent="0.3">
      <c r="A9" t="s">
        <v>36</v>
      </c>
      <c r="B9" t="s">
        <v>149</v>
      </c>
      <c r="C9" t="s">
        <v>38</v>
      </c>
      <c r="D9" t="s">
        <v>39</v>
      </c>
      <c r="E9" t="s">
        <v>150</v>
      </c>
      <c r="F9" t="s">
        <v>40</v>
      </c>
      <c r="G9" t="s">
        <v>146</v>
      </c>
      <c r="H9" t="s">
        <v>42</v>
      </c>
      <c r="I9" t="s">
        <v>43</v>
      </c>
      <c r="J9" t="s">
        <v>142</v>
      </c>
      <c r="K9" t="s">
        <v>88</v>
      </c>
      <c r="L9" t="s">
        <v>151</v>
      </c>
      <c r="M9" t="s">
        <v>148</v>
      </c>
    </row>
    <row r="10" spans="1:13" x14ac:dyDescent="0.3">
      <c r="A10" t="s">
        <v>36</v>
      </c>
      <c r="B10" t="s">
        <v>152</v>
      </c>
      <c r="C10" t="s">
        <v>38</v>
      </c>
      <c r="D10" t="s">
        <v>39</v>
      </c>
      <c r="E10" t="s">
        <v>153</v>
      </c>
      <c r="F10" t="s">
        <v>42</v>
      </c>
      <c r="G10" t="s">
        <v>43</v>
      </c>
      <c r="H10" t="s">
        <v>142</v>
      </c>
      <c r="I10" t="s">
        <v>154</v>
      </c>
    </row>
    <row r="11" spans="1:13" x14ac:dyDescent="0.3">
      <c r="A11" t="s">
        <v>35</v>
      </c>
    </row>
    <row r="12" spans="1:13" x14ac:dyDescent="0.3">
      <c r="A12" t="s">
        <v>36</v>
      </c>
      <c r="B12" t="s">
        <v>72</v>
      </c>
      <c r="C12" t="s">
        <v>155</v>
      </c>
      <c r="D12" t="s">
        <v>156</v>
      </c>
      <c r="E12" t="s">
        <v>157</v>
      </c>
      <c r="F12" t="s">
        <v>158</v>
      </c>
      <c r="G12" t="s">
        <v>159</v>
      </c>
    </row>
    <row r="13" spans="1:13" x14ac:dyDescent="0.3">
      <c r="A13" t="s">
        <v>35</v>
      </c>
    </row>
    <row r="14" spans="1:13" x14ac:dyDescent="0.3">
      <c r="B14">
        <v>1</v>
      </c>
      <c r="C14" t="s">
        <v>160</v>
      </c>
      <c r="D14" t="s">
        <v>161</v>
      </c>
      <c r="E14" t="s">
        <v>162</v>
      </c>
      <c r="F14" t="s">
        <v>163</v>
      </c>
      <c r="G14" t="s">
        <v>164</v>
      </c>
    </row>
    <row r="15" spans="1:13" x14ac:dyDescent="0.3">
      <c r="B15">
        <v>2</v>
      </c>
      <c r="C15" t="s">
        <v>160</v>
      </c>
      <c r="D15" t="s">
        <v>165</v>
      </c>
      <c r="E15" t="s">
        <v>166</v>
      </c>
      <c r="F15" t="s">
        <v>167</v>
      </c>
      <c r="G15" t="s">
        <v>164</v>
      </c>
    </row>
    <row r="16" spans="1:13" x14ac:dyDescent="0.3">
      <c r="B16">
        <v>3</v>
      </c>
      <c r="C16" t="s">
        <v>160</v>
      </c>
      <c r="D16" t="s">
        <v>168</v>
      </c>
      <c r="E16" t="s">
        <v>169</v>
      </c>
      <c r="F16" t="s">
        <v>170</v>
      </c>
      <c r="G16" t="s">
        <v>164</v>
      </c>
    </row>
    <row r="17" spans="2:8" x14ac:dyDescent="0.3">
      <c r="B17">
        <v>4</v>
      </c>
      <c r="C17" t="s">
        <v>160</v>
      </c>
      <c r="D17" t="s">
        <v>171</v>
      </c>
      <c r="E17" t="s">
        <v>172</v>
      </c>
      <c r="F17" t="s">
        <v>173</v>
      </c>
      <c r="G17" t="s">
        <v>164</v>
      </c>
    </row>
    <row r="18" spans="2:8" x14ac:dyDescent="0.3">
      <c r="B18">
        <v>5</v>
      </c>
      <c r="C18" t="s">
        <v>160</v>
      </c>
      <c r="D18" t="s">
        <v>174</v>
      </c>
      <c r="E18" t="s">
        <v>175</v>
      </c>
      <c r="F18" t="s">
        <v>176</v>
      </c>
      <c r="G18" t="s">
        <v>164</v>
      </c>
    </row>
    <row r="19" spans="2:8" x14ac:dyDescent="0.3">
      <c r="B19">
        <v>6</v>
      </c>
      <c r="C19" t="s">
        <v>160</v>
      </c>
      <c r="D19" t="s">
        <v>177</v>
      </c>
      <c r="E19" t="s">
        <v>178</v>
      </c>
      <c r="F19" t="s">
        <v>179</v>
      </c>
      <c r="G19" t="s">
        <v>164</v>
      </c>
    </row>
    <row r="20" spans="2:8" x14ac:dyDescent="0.3">
      <c r="B20">
        <v>7</v>
      </c>
      <c r="C20" t="s">
        <v>160</v>
      </c>
      <c r="D20" t="s">
        <v>180</v>
      </c>
      <c r="E20" t="s">
        <v>181</v>
      </c>
      <c r="F20" t="s">
        <v>182</v>
      </c>
      <c r="G20" t="s">
        <v>164</v>
      </c>
    </row>
    <row r="21" spans="2:8" x14ac:dyDescent="0.3">
      <c r="B21">
        <v>8</v>
      </c>
      <c r="C21" t="s">
        <v>183</v>
      </c>
      <c r="D21" t="s">
        <v>184</v>
      </c>
      <c r="E21" t="s">
        <v>185</v>
      </c>
      <c r="F21" t="s">
        <v>186</v>
      </c>
      <c r="G21" t="s">
        <v>187</v>
      </c>
    </row>
    <row r="22" spans="2:8" x14ac:dyDescent="0.3">
      <c r="B22">
        <v>9</v>
      </c>
      <c r="C22" t="s">
        <v>188</v>
      </c>
      <c r="D22" t="s">
        <v>189</v>
      </c>
      <c r="E22" t="s">
        <v>190</v>
      </c>
      <c r="F22" t="s">
        <v>191</v>
      </c>
      <c r="G22" t="s">
        <v>192</v>
      </c>
    </row>
    <row r="23" spans="2:8" x14ac:dyDescent="0.3">
      <c r="B23">
        <v>10</v>
      </c>
      <c r="C23" t="s">
        <v>193</v>
      </c>
      <c r="D23" t="s">
        <v>189</v>
      </c>
      <c r="E23" t="s">
        <v>194</v>
      </c>
      <c r="F23" t="s">
        <v>195</v>
      </c>
      <c r="G23" t="s">
        <v>192</v>
      </c>
    </row>
    <row r="24" spans="2:8" x14ac:dyDescent="0.3">
      <c r="B24">
        <v>11</v>
      </c>
      <c r="C24" t="s">
        <v>196</v>
      </c>
      <c r="D24" t="s">
        <v>189</v>
      </c>
      <c r="E24" t="s">
        <v>197</v>
      </c>
      <c r="F24" t="s">
        <v>198</v>
      </c>
      <c r="G24" t="s">
        <v>192</v>
      </c>
    </row>
    <row r="25" spans="2:8" x14ac:dyDescent="0.3">
      <c r="B25">
        <v>12</v>
      </c>
      <c r="C25" t="s">
        <v>199</v>
      </c>
      <c r="D25" t="s">
        <v>200</v>
      </c>
      <c r="E25" t="s">
        <v>201</v>
      </c>
      <c r="F25" t="s">
        <v>202</v>
      </c>
      <c r="G25" t="s">
        <v>203</v>
      </c>
    </row>
    <row r="26" spans="2:8" x14ac:dyDescent="0.3">
      <c r="B26">
        <v>13</v>
      </c>
      <c r="C26" t="s">
        <v>204</v>
      </c>
      <c r="D26" t="s">
        <v>205</v>
      </c>
      <c r="E26" t="s">
        <v>206</v>
      </c>
      <c r="F26" t="s">
        <v>207</v>
      </c>
      <c r="G26" t="s">
        <v>208</v>
      </c>
      <c r="H26" t="s">
        <v>203</v>
      </c>
    </row>
    <row r="27" spans="2:8" x14ac:dyDescent="0.3">
      <c r="B27">
        <v>14</v>
      </c>
      <c r="C27" t="s">
        <v>209</v>
      </c>
      <c r="D27" t="s">
        <v>210</v>
      </c>
      <c r="E27" t="s">
        <v>211</v>
      </c>
      <c r="F27" t="s">
        <v>212</v>
      </c>
      <c r="G27" t="s">
        <v>208</v>
      </c>
      <c r="H27" t="s">
        <v>203</v>
      </c>
    </row>
    <row r="28" spans="2:8" x14ac:dyDescent="0.3">
      <c r="B28">
        <v>15</v>
      </c>
      <c r="C28" t="s">
        <v>213</v>
      </c>
      <c r="D28" t="s">
        <v>214</v>
      </c>
      <c r="E28" t="s">
        <v>215</v>
      </c>
      <c r="F28" t="s">
        <v>216</v>
      </c>
      <c r="G28" t="s">
        <v>208</v>
      </c>
      <c r="H28" t="s">
        <v>203</v>
      </c>
    </row>
    <row r="29" spans="2:8" x14ac:dyDescent="0.3">
      <c r="B29">
        <v>16</v>
      </c>
      <c r="C29" t="s">
        <v>217</v>
      </c>
      <c r="D29" t="s">
        <v>218</v>
      </c>
      <c r="E29" t="s">
        <v>219</v>
      </c>
      <c r="F29" t="s">
        <v>220</v>
      </c>
      <c r="G29" t="s">
        <v>208</v>
      </c>
      <c r="H29" t="s">
        <v>203</v>
      </c>
    </row>
    <row r="30" spans="2:8" x14ac:dyDescent="0.3">
      <c r="B30">
        <v>17</v>
      </c>
      <c r="C30" t="s">
        <v>221</v>
      </c>
      <c r="D30" t="s">
        <v>222</v>
      </c>
      <c r="E30" t="s">
        <v>223</v>
      </c>
      <c r="F30" t="s">
        <v>224</v>
      </c>
      <c r="G30" t="s">
        <v>208</v>
      </c>
      <c r="H30" t="s">
        <v>203</v>
      </c>
    </row>
    <row r="31" spans="2:8" x14ac:dyDescent="0.3">
      <c r="B31">
        <v>18</v>
      </c>
      <c r="C31" t="s">
        <v>225</v>
      </c>
      <c r="D31" t="s">
        <v>226</v>
      </c>
      <c r="E31" t="s">
        <v>227</v>
      </c>
      <c r="F31" t="s">
        <v>228</v>
      </c>
      <c r="G31" t="s">
        <v>208</v>
      </c>
      <c r="H31" t="s">
        <v>203</v>
      </c>
    </row>
    <row r="32" spans="2:8" x14ac:dyDescent="0.3">
      <c r="B32">
        <v>19</v>
      </c>
      <c r="C32" t="s">
        <v>229</v>
      </c>
      <c r="D32" t="s">
        <v>230</v>
      </c>
      <c r="E32" t="s">
        <v>231</v>
      </c>
      <c r="F32" t="s">
        <v>232</v>
      </c>
      <c r="G32" t="s">
        <v>233</v>
      </c>
      <c r="H32" t="s">
        <v>234</v>
      </c>
    </row>
    <row r="33" spans="2:8" x14ac:dyDescent="0.3">
      <c r="B33">
        <v>20</v>
      </c>
      <c r="C33" t="s">
        <v>229</v>
      </c>
      <c r="D33" t="s">
        <v>235</v>
      </c>
      <c r="E33" t="s">
        <v>236</v>
      </c>
      <c r="F33" t="s">
        <v>237</v>
      </c>
      <c r="G33" t="s">
        <v>233</v>
      </c>
      <c r="H33" t="s">
        <v>234</v>
      </c>
    </row>
    <row r="34" spans="2:8" x14ac:dyDescent="0.3">
      <c r="B34">
        <v>21</v>
      </c>
      <c r="C34" t="s">
        <v>229</v>
      </c>
      <c r="D34" t="s">
        <v>116</v>
      </c>
      <c r="E34" t="s">
        <v>238</v>
      </c>
      <c r="F34" t="s">
        <v>239</v>
      </c>
      <c r="G34" t="s">
        <v>233</v>
      </c>
      <c r="H34" t="s">
        <v>234</v>
      </c>
    </row>
    <row r="35" spans="2:8" x14ac:dyDescent="0.3">
      <c r="B35">
        <v>22</v>
      </c>
      <c r="C35" t="s">
        <v>229</v>
      </c>
      <c r="D35" t="s">
        <v>240</v>
      </c>
      <c r="E35" t="s">
        <v>241</v>
      </c>
      <c r="F35" t="s">
        <v>242</v>
      </c>
      <c r="G35" t="s">
        <v>233</v>
      </c>
      <c r="H35" t="s">
        <v>234</v>
      </c>
    </row>
    <row r="36" spans="2:8" x14ac:dyDescent="0.3">
      <c r="B36">
        <v>23</v>
      </c>
      <c r="C36" t="s">
        <v>229</v>
      </c>
      <c r="D36" t="s">
        <v>243</v>
      </c>
      <c r="E36" t="s">
        <v>244</v>
      </c>
      <c r="F36" t="s">
        <v>245</v>
      </c>
      <c r="G36" t="s">
        <v>233</v>
      </c>
      <c r="H36" t="s">
        <v>234</v>
      </c>
    </row>
    <row r="37" spans="2:8" x14ac:dyDescent="0.3">
      <c r="B37">
        <v>24</v>
      </c>
      <c r="C37" t="s">
        <v>246</v>
      </c>
      <c r="D37" t="s">
        <v>247</v>
      </c>
      <c r="E37" t="s">
        <v>248</v>
      </c>
      <c r="F37" t="s">
        <v>249</v>
      </c>
      <c r="G37" t="s">
        <v>250</v>
      </c>
      <c r="H37" t="s">
        <v>251</v>
      </c>
    </row>
    <row r="38" spans="2:8" x14ac:dyDescent="0.3">
      <c r="B38">
        <v>25</v>
      </c>
      <c r="C38" t="s">
        <v>252</v>
      </c>
      <c r="D38" t="s">
        <v>253</v>
      </c>
      <c r="E38" t="s">
        <v>254</v>
      </c>
      <c r="F38" t="s">
        <v>255</v>
      </c>
      <c r="G38" t="s">
        <v>250</v>
      </c>
      <c r="H38" t="s">
        <v>251</v>
      </c>
    </row>
    <row r="39" spans="2:8" x14ac:dyDescent="0.3">
      <c r="B39">
        <v>26</v>
      </c>
      <c r="C39" t="s">
        <v>256</v>
      </c>
      <c r="D39" t="s">
        <v>257</v>
      </c>
      <c r="E39" t="s">
        <v>258</v>
      </c>
      <c r="F39" t="s">
        <v>259</v>
      </c>
      <c r="G39" t="s">
        <v>250</v>
      </c>
      <c r="H39" t="s">
        <v>251</v>
      </c>
    </row>
    <row r="40" spans="2:8" x14ac:dyDescent="0.3">
      <c r="B40">
        <v>27</v>
      </c>
      <c r="C40" t="s">
        <v>260</v>
      </c>
      <c r="D40" t="s">
        <v>261</v>
      </c>
      <c r="E40" t="s">
        <v>262</v>
      </c>
      <c r="F40" t="s">
        <v>263</v>
      </c>
      <c r="G40" t="s">
        <v>250</v>
      </c>
      <c r="H40" t="s">
        <v>251</v>
      </c>
    </row>
    <row r="41" spans="2:8" x14ac:dyDescent="0.3">
      <c r="B41">
        <v>28</v>
      </c>
      <c r="C41" t="s">
        <v>264</v>
      </c>
      <c r="D41" t="s">
        <v>265</v>
      </c>
      <c r="E41" t="s">
        <v>266</v>
      </c>
      <c r="F41" t="s">
        <v>267</v>
      </c>
      <c r="G41" t="s">
        <v>250</v>
      </c>
      <c r="H41" t="s">
        <v>251</v>
      </c>
    </row>
    <row r="42" spans="2:8" x14ac:dyDescent="0.3">
      <c r="B42">
        <v>29</v>
      </c>
      <c r="C42" t="s">
        <v>268</v>
      </c>
      <c r="D42" t="s">
        <v>269</v>
      </c>
      <c r="E42" t="s">
        <v>270</v>
      </c>
      <c r="F42" t="s">
        <v>271</v>
      </c>
      <c r="G42" t="s">
        <v>250</v>
      </c>
      <c r="H42" t="s">
        <v>251</v>
      </c>
    </row>
    <row r="43" spans="2:8" x14ac:dyDescent="0.3">
      <c r="B43">
        <v>30</v>
      </c>
      <c r="C43" t="s">
        <v>272</v>
      </c>
      <c r="D43" t="s">
        <v>273</v>
      </c>
      <c r="E43" t="s">
        <v>274</v>
      </c>
      <c r="F43" t="s">
        <v>275</v>
      </c>
      <c r="G43" t="s">
        <v>276</v>
      </c>
      <c r="H43" t="s">
        <v>277</v>
      </c>
    </row>
    <row r="44" spans="2:8" x14ac:dyDescent="0.3">
      <c r="B44">
        <v>31</v>
      </c>
      <c r="C44" t="s">
        <v>193</v>
      </c>
      <c r="D44" t="s">
        <v>273</v>
      </c>
      <c r="E44" t="s">
        <v>278</v>
      </c>
      <c r="F44" t="s">
        <v>279</v>
      </c>
      <c r="G44" t="s">
        <v>276</v>
      </c>
      <c r="H44" t="s">
        <v>277</v>
      </c>
    </row>
    <row r="45" spans="2:8" x14ac:dyDescent="0.3">
      <c r="B45">
        <v>32</v>
      </c>
      <c r="C45" t="s">
        <v>188</v>
      </c>
      <c r="D45" t="s">
        <v>273</v>
      </c>
      <c r="E45" t="s">
        <v>280</v>
      </c>
      <c r="F45" t="s">
        <v>281</v>
      </c>
      <c r="G45" t="s">
        <v>276</v>
      </c>
      <c r="H45" t="s">
        <v>277</v>
      </c>
    </row>
    <row r="46" spans="2:8" x14ac:dyDescent="0.3">
      <c r="B46">
        <v>33</v>
      </c>
      <c r="C46" t="s">
        <v>183</v>
      </c>
      <c r="D46" t="s">
        <v>282</v>
      </c>
      <c r="E46" t="s">
        <v>283</v>
      </c>
      <c r="F46" t="s">
        <v>284</v>
      </c>
      <c r="G46" t="s">
        <v>285</v>
      </c>
      <c r="H46" t="s">
        <v>286</v>
      </c>
    </row>
    <row r="47" spans="2:8" x14ac:dyDescent="0.3">
      <c r="B47">
        <v>34</v>
      </c>
      <c r="C47" t="s">
        <v>160</v>
      </c>
      <c r="D47" t="s">
        <v>287</v>
      </c>
      <c r="E47" t="s">
        <v>288</v>
      </c>
      <c r="F47" t="s">
        <v>289</v>
      </c>
      <c r="G47" t="s">
        <v>164</v>
      </c>
    </row>
    <row r="48" spans="2:8" x14ac:dyDescent="0.3">
      <c r="B48">
        <v>35</v>
      </c>
      <c r="C48" t="s">
        <v>160</v>
      </c>
      <c r="D48" t="s">
        <v>290</v>
      </c>
      <c r="E48" t="s">
        <v>291</v>
      </c>
      <c r="F48" t="s">
        <v>292</v>
      </c>
      <c r="G48" t="s">
        <v>164</v>
      </c>
    </row>
    <row r="49" spans="1:7" x14ac:dyDescent="0.3">
      <c r="B49">
        <v>36</v>
      </c>
      <c r="C49" t="s">
        <v>160</v>
      </c>
      <c r="D49" t="s">
        <v>293</v>
      </c>
      <c r="E49" t="s">
        <v>294</v>
      </c>
      <c r="F49" t="s">
        <v>295</v>
      </c>
      <c r="G49" t="s">
        <v>164</v>
      </c>
    </row>
    <row r="50" spans="1:7" x14ac:dyDescent="0.3">
      <c r="B50">
        <v>37</v>
      </c>
      <c r="C50" t="s">
        <v>160</v>
      </c>
      <c r="D50" t="s">
        <v>296</v>
      </c>
      <c r="E50" t="s">
        <v>297</v>
      </c>
      <c r="F50" t="s">
        <v>298</v>
      </c>
      <c r="G50" t="s">
        <v>164</v>
      </c>
    </row>
    <row r="51" spans="1:7" x14ac:dyDescent="0.3">
      <c r="B51">
        <v>38</v>
      </c>
      <c r="C51" t="s">
        <v>160</v>
      </c>
      <c r="D51" t="s">
        <v>299</v>
      </c>
      <c r="E51" t="s">
        <v>300</v>
      </c>
      <c r="F51" t="s">
        <v>301</v>
      </c>
      <c r="G51" t="s">
        <v>164</v>
      </c>
    </row>
    <row r="52" spans="1:7" x14ac:dyDescent="0.3">
      <c r="B52">
        <v>39</v>
      </c>
      <c r="C52" t="s">
        <v>160</v>
      </c>
      <c r="D52" t="s">
        <v>116</v>
      </c>
      <c r="E52" t="s">
        <v>302</v>
      </c>
      <c r="F52" t="s">
        <v>303</v>
      </c>
      <c r="G52" t="s">
        <v>164</v>
      </c>
    </row>
    <row r="53" spans="1:7" x14ac:dyDescent="0.3">
      <c r="A53" t="s">
        <v>36</v>
      </c>
      <c r="B53">
        <v>40</v>
      </c>
      <c r="C53" t="s">
        <v>119</v>
      </c>
      <c r="D53" t="s">
        <v>116</v>
      </c>
      <c r="E53" t="s">
        <v>304</v>
      </c>
      <c r="F53" t="s">
        <v>304</v>
      </c>
      <c r="G53" t="s">
        <v>192</v>
      </c>
    </row>
    <row r="54" spans="1:7" x14ac:dyDescent="0.3">
      <c r="A5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camera</vt:lpstr>
      <vt:lpstr>PF-coils</vt:lpstr>
      <vt:lpstr>Inductor</vt:lpstr>
      <vt:lpstr>probes</vt:lpstr>
      <vt:lpstr>Лист1</vt:lpstr>
      <vt:lpstr>параметры</vt:lpstr>
      <vt:lpstr>coils</vt:lpstr>
      <vt:lpstr>probe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Admin</cp:lastModifiedBy>
  <dcterms:created xsi:type="dcterms:W3CDTF">2022-11-25T13:49:13Z</dcterms:created>
  <dcterms:modified xsi:type="dcterms:W3CDTF">2023-03-08T06:46:23Z</dcterms:modified>
</cp:coreProperties>
</file>