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root\main\all\sql.builder\sql.builder\printTemplate\excel\"/>
    </mc:Choice>
  </mc:AlternateContent>
  <bookViews>
    <workbookView xWindow="0" yWindow="0" windowWidth="28800" windowHeight="12435"/>
  </bookViews>
  <sheets>
    <sheet name="Приложение 7.2 в формате Россет" sheetId="1" r:id="rId1"/>
  </sheets>
  <definedNames>
    <definedName name="_xlnm._FilterDatabase" localSheetId="0" hidden="1">'Приложение 7.2 в формате Россет'!#REF!</definedName>
  </definedNames>
  <calcPr calcId="152511" refMode="R1C1"/>
</workbook>
</file>

<file path=xl/calcChain.xml><?xml version="1.0" encoding="utf-8"?>
<calcChain xmlns="http://schemas.openxmlformats.org/spreadsheetml/2006/main">
  <c r="Z18" i="1" l="1"/>
  <c r="W18" i="1"/>
  <c r="Q18" i="1"/>
  <c r="Z17" i="1"/>
  <c r="W17" i="1"/>
  <c r="Q17" i="1"/>
  <c r="Z16" i="1"/>
  <c r="W16" i="1"/>
  <c r="Q16" i="1"/>
  <c r="Z15" i="1"/>
  <c r="W15" i="1"/>
  <c r="Q15" i="1"/>
  <c r="T18" i="1"/>
  <c r="N18" i="1"/>
  <c r="K18" i="1"/>
  <c r="T17" i="1"/>
  <c r="N17" i="1"/>
  <c r="K17" i="1"/>
  <c r="T16" i="1"/>
  <c r="N16" i="1"/>
  <c r="K16" i="1"/>
  <c r="T15" i="1"/>
  <c r="N15" i="1"/>
  <c r="K15" i="1"/>
  <c r="AP18" i="1" l="1"/>
  <c r="AL18" i="1" s="1"/>
  <c r="D18" i="1"/>
  <c r="AP17" i="1"/>
  <c r="AL17" i="1"/>
  <c r="B17" i="1"/>
  <c r="B18" i="1" s="1"/>
  <c r="AP16" i="1"/>
  <c r="AL16" i="1" s="1"/>
  <c r="AP15" i="1"/>
  <c r="AL15" i="1" s="1"/>
  <c r="A15" i="1"/>
  <c r="A16" i="1" s="1"/>
  <c r="AA14" i="1"/>
  <c r="X14" i="1"/>
  <c r="U14" i="1"/>
  <c r="R14" i="1"/>
  <c r="O14" i="1"/>
  <c r="L14" i="1"/>
  <c r="H16" i="1" l="1"/>
  <c r="A17" i="1"/>
  <c r="H17" i="1" l="1"/>
  <c r="C18" i="1"/>
  <c r="A18" i="1"/>
  <c r="H18" i="1" s="1"/>
</calcChain>
</file>

<file path=xl/sharedStrings.xml><?xml version="1.0" encoding="utf-8"?>
<sst xmlns="http://schemas.openxmlformats.org/spreadsheetml/2006/main" count="144" uniqueCount="119">
  <si>
    <t>Параметры отчета</t>
  </si>
  <si>
    <t>[:p.title]</t>
  </si>
  <si>
    <t>[:p.text]</t>
  </si>
  <si>
    <t>begin:p end:p;</t>
  </si>
  <si>
    <t>cbegin:smet</t>
  </si>
  <si>
    <t>Приложение  № 7.2</t>
  </si>
  <si>
    <t>к приказу Минэнерго России</t>
  </si>
  <si>
    <t>от «24» марта 2010 г. № 114</t>
  </si>
  <si>
    <t>Отчет об исполнении основных этапов работ по реализации инвестиционной программы ПАО "Ленэнерго" с [:c.mes1] по [:c.mes2] [:c.year] года, [:c.mp]</t>
  </si>
  <si>
    <t>begin:c</t>
  </si>
  <si>
    <t>Утверждаю</t>
  </si>
  <si>
    <t>[:c.viza1_dolzh] ПАО "Ленэнерго"</t>
  </si>
  <si>
    <t>_____________________[:c.viza1_fio]</t>
  </si>
  <si>
    <t>Код титула</t>
  </si>
  <si>
    <t>№№</t>
  </si>
  <si>
    <t>Наименование</t>
  </si>
  <si>
    <t>Субъект Федерации</t>
  </si>
  <si>
    <t>Плановый объем финансирования., [:c.mp]</t>
  </si>
  <si>
    <t>Фактически профинансировано, [:c.mp]</t>
  </si>
  <si>
    <t>Отклонение фактической стоимости работ от плановой стоимости, [:c.mp]</t>
  </si>
  <si>
    <t>Плановый объем освоения, [:c.mp]</t>
  </si>
  <si>
    <t>Фактически освоено (закрыто актами выполненных работ), [:c.mp]</t>
  </si>
  <si>
    <t>Отклонение фактического освоения от планового освоения, [:c.mp]</t>
  </si>
  <si>
    <t>Технические характеристики</t>
  </si>
  <si>
    <t xml:space="preserve">Подстанции </t>
  </si>
  <si>
    <t>Линии электропередачи</t>
  </si>
  <si>
    <t>Иные 
объекты</t>
  </si>
  <si>
    <t>end:c;</t>
  </si>
  <si>
    <t>Всего</t>
  </si>
  <si>
    <t>[smet.title]</t>
  </si>
  <si>
    <t>Год ввода в эксплуатацию</t>
  </si>
  <si>
    <t>Нормативный срок службы, лет</t>
  </si>
  <si>
    <t>Количество силовых трансформаторов, шт</t>
  </si>
  <si>
    <t>Марка силовых трансформаторов</t>
  </si>
  <si>
    <t>Мощность, МВА</t>
  </si>
  <si>
    <t>Тип опор</t>
  </si>
  <si>
    <t>Марка кабеля</t>
  </si>
  <si>
    <t>Протяженность, км</t>
  </si>
  <si>
    <t>[:a.razdel_abbr]</t>
  </si>
  <si>
    <t>[:a.full_name]</t>
  </si>
  <si>
    <t>[:a.fp_sum_by_smet[smet.pfx]]</t>
  </si>
  <si>
    <t>[:a.fp_sum_fact_by_smet[smet.pfx]]</t>
  </si>
  <si>
    <t>[:a.fp_otkl[smet.pfx]]</t>
  </si>
  <si>
    <t>[:a.kap_sum[smet.pfx]]</t>
  </si>
  <si>
    <t>[:a.kap_sum_fact[smet.pfx]]</t>
  </si>
  <si>
    <t>[:a.kap_otkl[smet.pfx]]</t>
  </si>
  <si>
    <t>[:a.phis_mvatr]</t>
  </si>
  <si>
    <t>[:a.phis_km]</t>
  </si>
  <si>
    <t>begin:a</t>
  </si>
  <si>
    <t>[:b.sbor.kod_titul_ip_sbor]</t>
  </si>
  <si>
    <t>[:b.sbor.tit_num_new_sbor]</t>
  </si>
  <si>
    <t>[:b.sbor.name_sbor]</t>
  </si>
  <si>
    <t>[:b.sbor.abbr]</t>
  </si>
  <si>
    <t>[:b.sbor.fp_sum_by_smet[smet.pfx]]</t>
  </si>
  <si>
    <t>[:b.sbor.fp_sum_fact_by_smet[smet.pfx]]</t>
  </si>
  <si>
    <t>[:b.sbor.fp_otkl[smet.pfx]]</t>
  </si>
  <si>
    <t>[:b.sbor.kap_sum[smet.pfx]]</t>
  </si>
  <si>
    <t>[:b.sbor.kap_sum_fact[smet.pfx]]</t>
  </si>
  <si>
    <t>[:b.sbor.kap_otkl[smet.pfx]]</t>
  </si>
  <si>
    <t>[:b.sbor.year_vvod]</t>
  </si>
  <si>
    <t>[:b.sbor.eksp_norm_podst]</t>
  </si>
  <si>
    <t>[:b.sbor.col_tr]</t>
  </si>
  <si>
    <t>[:b.sbor.name_tr]</t>
  </si>
  <si>
    <t>[:b.sbor.phis_mvatr]</t>
  </si>
  <si>
    <t>[:b.sbor.eksp_norm_lin]</t>
  </si>
  <si>
    <t>[:b.sbor.phis_typel]</t>
  </si>
  <si>
    <t>[:b.sbor.phis_numl]</t>
  </si>
  <si>
    <t>[:b.sbor.phis_other]</t>
  </si>
  <si>
    <t>[:b.sbor.phis_km]</t>
  </si>
  <si>
    <t>a.begin:b.sbor_node</t>
  </si>
  <si>
    <t>b.sbor_node.begin:b.sbor end:b.sbor;</t>
  </si>
  <si>
    <t>[:b.main.kod_titul_ip_sbor]</t>
  </si>
  <si>
    <t>[:b.main.tit_num_new_main]</t>
  </si>
  <si>
    <t>[:b.main.name_main]</t>
  </si>
  <si>
    <t>[:b.main.abbr]</t>
  </si>
  <si>
    <t>[:b.main.fp_sum_by_smet[smet.pfx]]</t>
  </si>
  <si>
    <t>[:b.main.fp_sum_fact_by_smet[smet.pfx]]</t>
  </si>
  <si>
    <t>[:b.main.fp_otkl[smet.pfx]]</t>
  </si>
  <si>
    <t>[:b.main.kap_sum[smet.pfx]]</t>
  </si>
  <si>
    <t>[:b.main.kap_sum_fact[smet.pfx]]</t>
  </si>
  <si>
    <t>[:b.main.kap_otkl[smet.pfx]]</t>
  </si>
  <si>
    <t>[:b.main.year_vvod]</t>
  </si>
  <si>
    <t>[:b.main.eksp_norm_podst]</t>
  </si>
  <si>
    <t>[:b.main.col_tr]</t>
  </si>
  <si>
    <t>[:b.main.name_tr]</t>
  </si>
  <si>
    <t>[:b.main.phis_mvatr]</t>
  </si>
  <si>
    <t>[:b.main.eksp_norm_lin]</t>
  </si>
  <si>
    <t>[:b.main.phis_typel]</t>
  </si>
  <si>
    <t>[:b.main.phis_numl]</t>
  </si>
  <si>
    <t>[:b.main.phis_other]</t>
  </si>
  <si>
    <t>[:b.main.phis_km]</t>
  </si>
  <si>
    <t>b.sbor_node.begin:b.main_node</t>
  </si>
  <si>
    <t>b.main_node.begin:b.main end:b.main;</t>
  </si>
  <si>
    <t>[:b.child.kod_titul_ip_sbor]</t>
  </si>
  <si>
    <t>[:b.child.tit_num_new_child]</t>
  </si>
  <si>
    <t>[:b.child.name_child]</t>
  </si>
  <si>
    <t>[:b.child.abbr]</t>
  </si>
  <si>
    <t>[:b.child.fp_sum_by_smet[smet.pfx]]</t>
  </si>
  <si>
    <t>[:b.child.fp_sum_fact_by_smet[smet.pfx]]</t>
  </si>
  <si>
    <t>[:b.child.fp_otkl[smet.pfx]]</t>
  </si>
  <si>
    <t>[:b.child.kap_sum[smet.pfx]]</t>
  </si>
  <si>
    <t>[:b.child.kap_sum_fact[smet.pfx]]</t>
  </si>
  <si>
    <t>[:b.child.kap_otkl[smet.pfx]]</t>
  </si>
  <si>
    <t>[:b.child.year_vvod]</t>
  </si>
  <si>
    <t>[:b.child.eksp_norm_podst]</t>
  </si>
  <si>
    <t>[:b.child.col_tr]</t>
  </si>
  <si>
    <t>[:b.child.name_tr]</t>
  </si>
  <si>
    <t>[:b.child.phis_mvatr]</t>
  </si>
  <si>
    <t>[:b.child.eksp_norm_lin]</t>
  </si>
  <si>
    <t>[:b.child.phis_typel]</t>
  </si>
  <si>
    <t>[:b.child.phis_numl]</t>
  </si>
  <si>
    <t>[:b.child.phis_other]</t>
  </si>
  <si>
    <t>[:b.child.phis_km]</t>
  </si>
  <si>
    <t>end:a;</t>
  </si>
  <si>
    <t>end:b.sbor_node;</t>
  </si>
  <si>
    <t>end:b.main_node;</t>
  </si>
  <si>
    <t>b.main_node.begin:b.child end:b.child;</t>
  </si>
  <si>
    <t>cend:smet;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</si>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</sst>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.00_р_._-;\-* #,##0.00_р_._-;_-* &quot;-&quot;??_р_._-;_-@_-"/>
    <numFmt numFmtId="165" formatCode="#,##0.0"/>
    <numFmt numFmtId="166" formatCode="_-* #,##0_р_._-;\-* #,##0_р_._-;_-* &quot;-&quot;??_р_._-;_-@_-"/>
    <numFmt numFmtId="167" formatCode="#,##0.00,"/>
  </numFmts>
  <fonts count="32" x14ac:knownFonts="1">
    <font>
      <sz val="11"/>
      <color indexed="8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sz val="10"/>
      <name val="Arial Cyr"/>
      <charset val="204"/>
    </font>
    <font>
      <sz val="10"/>
      <color indexed="8"/>
      <name val="Tahoma"/>
      <family val="2"/>
    </font>
    <font>
      <sz val="12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name val="Arial Cyr"/>
      <charset val="204"/>
    </font>
    <font>
      <sz val="12"/>
      <name val="Arial"/>
      <family val="2"/>
      <charset val="204"/>
    </font>
    <font>
      <sz val="11"/>
      <color indexed="9"/>
      <name val="Calibri"/>
      <family val="2"/>
      <charset val="204"/>
    </font>
    <font>
      <sz val="12"/>
      <color indexed="9"/>
      <name val="Arial Cyr"/>
      <charset val="204"/>
    </font>
    <font>
      <i/>
      <sz val="12"/>
      <name val="Times New Roman"/>
      <family val="1"/>
      <charset val="204"/>
    </font>
    <font>
      <sz val="10"/>
      <color indexed="8"/>
      <name val="Calibri"/>
      <family val="2"/>
      <charset val="204"/>
    </font>
    <font>
      <sz val="12"/>
      <color indexed="8"/>
      <name val="Tahoma"/>
      <family val="2"/>
    </font>
    <font>
      <sz val="12"/>
      <name val="Tahoma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BFBFBF"/>
        <bgColor indexed="64"/>
      </patternFill>
    </fill>
    <fill>
      <patternFill patternType="solid">
        <fgColor rgb="FFF2F2F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51">
    <xf numFmtId="0" fontId="0" fillId="0" borderId="0"/>
    <xf numFmtId="164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/>
    <xf numFmtId="0" fontId="19" fillId="0" borderId="0"/>
    <xf numFmtId="0" fontId="20" fillId="0" borderId="0"/>
    <xf numFmtId="0" fontId="18" fillId="0" borderId="0"/>
    <xf numFmtId="0" fontId="21" fillId="0" borderId="0"/>
    <xf numFmtId="0" fontId="20" fillId="0" borderId="0"/>
    <xf numFmtId="0" fontId="18" fillId="0" borderId="0"/>
  </cellStyleXfs>
  <cellXfs count="109">
    <xf numFmtId="0" fontId="0" fillId="0" borderId="0" xfId="0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23" fillId="0" borderId="0" xfId="47" applyFont="1" applyFill="1" applyBorder="1" applyAlignment="1">
      <alignment horizontal="center" wrapText="1"/>
    </xf>
    <xf numFmtId="0" fontId="23" fillId="0" borderId="0" xfId="47" applyFont="1" applyFill="1" applyBorder="1" applyAlignment="1">
      <alignment horizontal="left"/>
    </xf>
    <xf numFmtId="0" fontId="24" fillId="0" borderId="0" xfId="0" applyFont="1" applyFill="1"/>
    <xf numFmtId="165" fontId="24" fillId="0" borderId="0" xfId="2" applyNumberFormat="1" applyFont="1" applyFill="1"/>
    <xf numFmtId="165" fontId="24" fillId="0" borderId="0" xfId="0" applyNumberFormat="1" applyFont="1" applyFill="1"/>
    <xf numFmtId="0" fontId="24" fillId="0" borderId="0" xfId="0" applyFont="1" applyFill="1" applyAlignment="1">
      <alignment wrapText="1"/>
    </xf>
    <xf numFmtId="0" fontId="21" fillId="0" borderId="0" xfId="45" applyFont="1" applyFill="1" applyAlignment="1">
      <alignment horizontal="right" vertical="center"/>
    </xf>
    <xf numFmtId="49" fontId="24" fillId="0" borderId="0" xfId="0" applyNumberFormat="1" applyFont="1" applyFill="1" applyAlignment="1">
      <alignment horizontal="center"/>
    </xf>
    <xf numFmtId="0" fontId="22" fillId="0" borderId="0" xfId="0" applyFont="1" applyFill="1"/>
    <xf numFmtId="0" fontId="21" fillId="0" borderId="0" xfId="0" applyFont="1" applyFill="1" applyAlignment="1">
      <alignment vertical="center"/>
    </xf>
    <xf numFmtId="0" fontId="25" fillId="0" borderId="0" xfId="50" applyFont="1" applyFill="1" applyBorder="1" applyAlignment="1">
      <alignment vertical="center"/>
    </xf>
    <xf numFmtId="9" fontId="24" fillId="0" borderId="0" xfId="2" applyFont="1" applyFill="1" applyAlignment="1">
      <alignment wrapText="1"/>
    </xf>
    <xf numFmtId="9" fontId="24" fillId="0" borderId="0" xfId="2" applyFont="1" applyFill="1"/>
    <xf numFmtId="0" fontId="20" fillId="0" borderId="0" xfId="49" applyNumberFormat="1" applyFont="1" applyFill="1" applyBorder="1" applyAlignment="1" applyProtection="1"/>
    <xf numFmtId="166" fontId="22" fillId="0" borderId="0" xfId="1" applyNumberFormat="1" applyFont="1" applyFill="1" applyAlignment="1">
      <alignment horizontal="center" vertical="center"/>
    </xf>
    <xf numFmtId="166" fontId="22" fillId="0" borderId="0" xfId="1" applyNumberFormat="1" applyFont="1" applyFill="1" applyAlignment="1">
      <alignment horizontal="left" vertical="center"/>
    </xf>
    <xf numFmtId="165" fontId="22" fillId="0" borderId="0" xfId="1" applyNumberFormat="1" applyFont="1" applyFill="1" applyAlignment="1">
      <alignment horizontal="left" vertical="center"/>
    </xf>
    <xf numFmtId="166" fontId="24" fillId="0" borderId="0" xfId="1" applyNumberFormat="1" applyFont="1" applyFill="1"/>
    <xf numFmtId="0" fontId="0" fillId="0" borderId="0" xfId="0" applyNumberFormat="1" applyFont="1" applyFill="1" applyBorder="1" applyAlignment="1" applyProtection="1"/>
    <xf numFmtId="49" fontId="22" fillId="0" borderId="0" xfId="45" applyNumberFormat="1" applyFont="1" applyFill="1" applyAlignment="1">
      <alignment horizontal="center" vertical="center"/>
    </xf>
    <xf numFmtId="164" fontId="22" fillId="0" borderId="0" xfId="1" applyFont="1" applyFill="1" applyAlignment="1">
      <alignment horizontal="left" vertical="center"/>
    </xf>
    <xf numFmtId="2" fontId="21" fillId="0" borderId="0" xfId="45" applyNumberFormat="1" applyFont="1" applyFill="1" applyAlignment="1">
      <alignment horizontal="right" vertical="center"/>
    </xf>
    <xf numFmtId="167" fontId="22" fillId="0" borderId="0" xfId="45" applyNumberFormat="1" applyFont="1" applyFill="1" applyAlignment="1">
      <alignment horizontal="left" vertical="center"/>
    </xf>
    <xf numFmtId="0" fontId="26" fillId="0" borderId="0" xfId="0" applyFont="1" applyFill="1" applyBorder="1"/>
    <xf numFmtId="165" fontId="27" fillId="0" borderId="0" xfId="2" applyNumberFormat="1" applyFont="1" applyFill="1"/>
    <xf numFmtId="0" fontId="25" fillId="0" borderId="0" xfId="46" applyNumberFormat="1" applyFont="1" applyFill="1" applyBorder="1" applyAlignment="1" applyProtection="1"/>
    <xf numFmtId="165" fontId="22" fillId="0" borderId="12" xfId="0" applyNumberFormat="1" applyFont="1" applyFill="1" applyBorder="1" applyAlignment="1">
      <alignment horizontal="center" vertical="center" wrapText="1"/>
    </xf>
    <xf numFmtId="165" fontId="22" fillId="0" borderId="12" xfId="1" applyNumberFormat="1" applyFont="1" applyFill="1" applyBorder="1" applyAlignment="1">
      <alignment horizontal="center" vertical="center" wrapText="1"/>
    </xf>
    <xf numFmtId="165" fontId="22" fillId="0" borderId="12" xfId="48" applyNumberFormat="1" applyFont="1" applyFill="1" applyBorder="1" applyAlignment="1">
      <alignment horizontal="center" vertical="center" wrapText="1"/>
    </xf>
    <xf numFmtId="49" fontId="22" fillId="0" borderId="12" xfId="48" applyNumberFormat="1" applyFont="1" applyFill="1" applyBorder="1" applyAlignment="1">
      <alignment horizontal="center" vertical="center" wrapText="1"/>
    </xf>
    <xf numFmtId="1" fontId="0" fillId="0" borderId="0" xfId="0" applyNumberFormat="1" applyFill="1" applyBorder="1"/>
    <xf numFmtId="1" fontId="22" fillId="0" borderId="10" xfId="48" applyNumberFormat="1" applyFont="1" applyFill="1" applyBorder="1" applyAlignment="1">
      <alignment horizontal="center" vertical="center" wrapText="1"/>
    </xf>
    <xf numFmtId="1" fontId="22" fillId="0" borderId="22" xfId="48" applyNumberFormat="1" applyFont="1" applyFill="1" applyBorder="1" applyAlignment="1">
      <alignment horizontal="center" vertical="center" wrapText="1"/>
    </xf>
    <xf numFmtId="1" fontId="22" fillId="0" borderId="10" xfId="0" applyNumberFormat="1" applyFont="1" applyFill="1" applyBorder="1" applyAlignment="1">
      <alignment horizontal="center" vertical="center" wrapText="1"/>
    </xf>
    <xf numFmtId="1" fontId="24" fillId="0" borderId="0" xfId="2" applyNumberFormat="1" applyFont="1" applyFill="1"/>
    <xf numFmtId="0" fontId="0" fillId="0" borderId="10" xfId="0" applyFill="1" applyBorder="1"/>
    <xf numFmtId="49" fontId="22" fillId="0" borderId="19" xfId="48" applyNumberFormat="1" applyFont="1" applyFill="1" applyBorder="1" applyAlignment="1">
      <alignment horizontal="center" vertical="center" wrapText="1"/>
    </xf>
    <xf numFmtId="49" fontId="22" fillId="0" borderId="13" xfId="48" applyNumberFormat="1" applyFont="1" applyFill="1" applyBorder="1" applyAlignment="1">
      <alignment horizontal="left" vertical="center" wrapText="1"/>
    </xf>
    <xf numFmtId="0" fontId="22" fillId="0" borderId="13" xfId="48" applyFont="1" applyFill="1" applyBorder="1" applyAlignment="1"/>
    <xf numFmtId="165" fontId="22" fillId="0" borderId="13" xfId="48" applyNumberFormat="1" applyFont="1" applyFill="1" applyBorder="1" applyAlignment="1"/>
    <xf numFmtId="165" fontId="22" fillId="0" borderId="13" xfId="48" applyNumberFormat="1" applyFont="1" applyFill="1" applyBorder="1" applyAlignment="1">
      <alignment horizontal="right" vertical="center" wrapText="1"/>
    </xf>
    <xf numFmtId="165" fontId="22" fillId="0" borderId="10" xfId="48" applyNumberFormat="1" applyFont="1" applyFill="1" applyBorder="1" applyAlignment="1">
      <alignment horizontal="right" vertical="center"/>
    </xf>
    <xf numFmtId="1" fontId="22" fillId="0" borderId="10" xfId="48" applyNumberFormat="1" applyFont="1" applyFill="1" applyBorder="1" applyAlignment="1">
      <alignment vertical="center"/>
    </xf>
    <xf numFmtId="0" fontId="22" fillId="0" borderId="10" xfId="48" applyNumberFormat="1" applyFont="1" applyFill="1" applyBorder="1" applyAlignment="1">
      <alignment vertical="center"/>
    </xf>
    <xf numFmtId="165" fontId="22" fillId="0" borderId="10" xfId="48" applyNumberFormat="1" applyFont="1" applyFill="1" applyBorder="1" applyAlignment="1">
      <alignment vertical="center"/>
    </xf>
    <xf numFmtId="49" fontId="21" fillId="33" borderId="13" xfId="48" applyNumberFormat="1" applyFont="1" applyFill="1" applyBorder="1" applyAlignment="1">
      <alignment horizontal="left" vertical="center" wrapText="1"/>
    </xf>
    <xf numFmtId="2" fontId="21" fillId="33" borderId="19" xfId="48" applyNumberFormat="1" applyFont="1" applyFill="1" applyBorder="1" applyAlignment="1">
      <alignment horizontal="center" vertical="center" wrapText="1"/>
    </xf>
    <xf numFmtId="165" fontId="22" fillId="33" borderId="13" xfId="48" applyNumberFormat="1" applyFont="1" applyFill="1" applyBorder="1" applyAlignment="1"/>
    <xf numFmtId="165" fontId="21" fillId="33" borderId="13" xfId="48" applyNumberFormat="1" applyFont="1" applyFill="1" applyBorder="1" applyAlignment="1">
      <alignment horizontal="right" vertical="center" wrapText="1"/>
    </xf>
    <xf numFmtId="165" fontId="22" fillId="33" borderId="10" xfId="48" applyNumberFormat="1" applyFont="1" applyFill="1" applyBorder="1" applyAlignment="1">
      <alignment horizontal="right" vertical="center"/>
    </xf>
    <xf numFmtId="165" fontId="21" fillId="33" borderId="10" xfId="48" applyNumberFormat="1" applyFont="1" applyFill="1" applyBorder="1" applyAlignment="1">
      <alignment horizontal="right" vertical="center"/>
    </xf>
    <xf numFmtId="1" fontId="21" fillId="33" borderId="10" xfId="48" applyNumberFormat="1" applyFont="1" applyFill="1" applyBorder="1" applyAlignment="1">
      <alignment horizontal="right" vertical="center"/>
    </xf>
    <xf numFmtId="0" fontId="21" fillId="33" borderId="10" xfId="48" applyNumberFormat="1" applyFont="1" applyFill="1" applyBorder="1" applyAlignment="1">
      <alignment horizontal="right" vertical="center"/>
    </xf>
    <xf numFmtId="0" fontId="25" fillId="0" borderId="0" xfId="46" applyFont="1" applyFill="1" applyBorder="1" applyAlignment="1">
      <alignment horizontal="left" vertical="top" wrapText="1"/>
    </xf>
    <xf numFmtId="49" fontId="21" fillId="34" borderId="13" xfId="48" applyNumberFormat="1" applyFont="1" applyFill="1" applyBorder="1" applyAlignment="1">
      <alignment horizontal="left" vertical="center" wrapText="1"/>
    </xf>
    <xf numFmtId="2" fontId="21" fillId="34" borderId="19" xfId="48" applyNumberFormat="1" applyFont="1" applyFill="1" applyBorder="1" applyAlignment="1">
      <alignment horizontal="center" vertical="center" wrapText="1"/>
    </xf>
    <xf numFmtId="165" fontId="22" fillId="34" borderId="13" xfId="48" applyNumberFormat="1" applyFont="1" applyFill="1" applyBorder="1" applyAlignment="1"/>
    <xf numFmtId="165" fontId="21" fillId="34" borderId="13" xfId="48" applyNumberFormat="1" applyFont="1" applyFill="1" applyBorder="1" applyAlignment="1">
      <alignment horizontal="right" vertical="center" wrapText="1"/>
    </xf>
    <xf numFmtId="165" fontId="22" fillId="34" borderId="10" xfId="48" applyNumberFormat="1" applyFont="1" applyFill="1" applyBorder="1" applyAlignment="1">
      <alignment horizontal="right" vertical="center"/>
    </xf>
    <xf numFmtId="165" fontId="21" fillId="34" borderId="10" xfId="48" applyNumberFormat="1" applyFont="1" applyFill="1" applyBorder="1" applyAlignment="1">
      <alignment horizontal="right" vertical="center"/>
    </xf>
    <xf numFmtId="1" fontId="21" fillId="34" borderId="10" xfId="48" applyNumberFormat="1" applyFont="1" applyFill="1" applyBorder="1" applyAlignment="1">
      <alignment horizontal="right" vertical="center"/>
    </xf>
    <xf numFmtId="49" fontId="28" fillId="0" borderId="13" xfId="48" applyNumberFormat="1" applyFont="1" applyFill="1" applyBorder="1" applyAlignment="1">
      <alignment horizontal="left" vertical="center" wrapText="1"/>
    </xf>
    <xf numFmtId="0" fontId="28" fillId="0" borderId="19" xfId="48" applyNumberFormat="1" applyFont="1" applyFill="1" applyBorder="1" applyAlignment="1">
      <alignment horizontal="center" vertical="center" wrapText="1"/>
    </xf>
    <xf numFmtId="165" fontId="28" fillId="0" borderId="13" xfId="48" applyNumberFormat="1" applyFont="1" applyFill="1" applyBorder="1" applyAlignment="1">
      <alignment horizontal="right" vertical="center" wrapText="1"/>
    </xf>
    <xf numFmtId="165" fontId="28" fillId="0" borderId="10" xfId="48" applyNumberFormat="1" applyFont="1" applyFill="1" applyBorder="1" applyAlignment="1">
      <alignment horizontal="right" vertical="center"/>
    </xf>
    <xf numFmtId="1" fontId="28" fillId="0" borderId="10" xfId="48" applyNumberFormat="1" applyFont="1" applyFill="1" applyBorder="1" applyAlignment="1">
      <alignment horizontal="right" vertical="center"/>
    </xf>
    <xf numFmtId="0" fontId="25" fillId="0" borderId="0" xfId="50" applyFont="1" applyFill="1" applyAlignment="1">
      <alignment vertical="center"/>
    </xf>
    <xf numFmtId="2" fontId="0" fillId="0" borderId="0" xfId="0" applyNumberFormat="1" applyFill="1" applyBorder="1"/>
    <xf numFmtId="0" fontId="29" fillId="0" borderId="0" xfId="44" applyFont="1" applyFill="1" applyAlignment="1">
      <alignment wrapText="1"/>
    </xf>
    <xf numFmtId="2" fontId="30" fillId="0" borderId="0" xfId="49" applyNumberFormat="1" applyFont="1" applyFill="1"/>
    <xf numFmtId="0" fontId="31" fillId="0" borderId="0" xfId="49" applyFont="1" applyFill="1" applyBorder="1"/>
    <xf numFmtId="165" fontId="22" fillId="0" borderId="16" xfId="0" applyNumberFormat="1" applyFont="1" applyFill="1" applyBorder="1" applyAlignment="1">
      <alignment horizontal="center" vertical="center" wrapText="1"/>
    </xf>
    <xf numFmtId="165" fontId="22" fillId="0" borderId="11" xfId="0" applyNumberFormat="1" applyFont="1" applyFill="1" applyBorder="1" applyAlignment="1">
      <alignment horizontal="center" vertical="center" wrapText="1"/>
    </xf>
    <xf numFmtId="165" fontId="22" fillId="0" borderId="15" xfId="0" applyNumberFormat="1" applyFont="1" applyFill="1" applyBorder="1" applyAlignment="1">
      <alignment horizontal="center" vertical="center" wrapText="1"/>
    </xf>
    <xf numFmtId="165" fontId="22" fillId="0" borderId="18" xfId="0" applyNumberFormat="1" applyFont="1" applyFill="1" applyBorder="1" applyAlignment="1">
      <alignment horizontal="center" vertical="center" wrapText="1"/>
    </xf>
    <xf numFmtId="165" fontId="22" fillId="0" borderId="20" xfId="0" applyNumberFormat="1" applyFont="1" applyFill="1" applyBorder="1" applyAlignment="1">
      <alignment horizontal="center" vertical="center" wrapText="1"/>
    </xf>
    <xf numFmtId="165" fontId="22" fillId="0" borderId="19" xfId="0" applyNumberFormat="1" applyFont="1" applyFill="1" applyBorder="1" applyAlignment="1">
      <alignment horizontal="center" vertical="center" wrapText="1"/>
    </xf>
    <xf numFmtId="165" fontId="22" fillId="0" borderId="16" xfId="1" applyNumberFormat="1" applyFont="1" applyFill="1" applyBorder="1" applyAlignment="1">
      <alignment horizontal="center" vertical="center" wrapText="1"/>
    </xf>
    <xf numFmtId="165" fontId="22" fillId="0" borderId="11" xfId="1" applyNumberFormat="1" applyFont="1" applyFill="1" applyBorder="1" applyAlignment="1">
      <alignment horizontal="center" vertical="center" wrapText="1"/>
    </xf>
    <xf numFmtId="165" fontId="22" fillId="0" borderId="15" xfId="1" applyNumberFormat="1" applyFont="1" applyFill="1" applyBorder="1" applyAlignment="1">
      <alignment horizontal="center" vertical="center" wrapText="1"/>
    </xf>
    <xf numFmtId="165" fontId="22" fillId="0" borderId="18" xfId="1" applyNumberFormat="1" applyFont="1" applyFill="1" applyBorder="1" applyAlignment="1">
      <alignment horizontal="center" vertical="center" wrapText="1"/>
    </xf>
    <xf numFmtId="165" fontId="22" fillId="0" borderId="20" xfId="1" applyNumberFormat="1" applyFont="1" applyFill="1" applyBorder="1" applyAlignment="1">
      <alignment horizontal="center" vertical="center" wrapText="1"/>
    </xf>
    <xf numFmtId="165" fontId="22" fillId="0" borderId="19" xfId="1" applyNumberFormat="1" applyFont="1" applyFill="1" applyBorder="1" applyAlignment="1">
      <alignment horizontal="center" vertical="center" wrapText="1"/>
    </xf>
    <xf numFmtId="0" fontId="22" fillId="0" borderId="21" xfId="48" applyFont="1" applyFill="1" applyBorder="1" applyAlignment="1">
      <alignment horizontal="center" vertical="center" wrapText="1"/>
    </xf>
    <xf numFmtId="0" fontId="22" fillId="0" borderId="23" xfId="48" applyFont="1" applyFill="1" applyBorder="1" applyAlignment="1">
      <alignment horizontal="center" vertical="center" wrapText="1"/>
    </xf>
    <xf numFmtId="0" fontId="22" fillId="0" borderId="22" xfId="48" applyFont="1" applyFill="1" applyBorder="1" applyAlignment="1">
      <alignment horizontal="center" vertical="center" wrapText="1"/>
    </xf>
    <xf numFmtId="49" fontId="22" fillId="0" borderId="12" xfId="1" applyNumberFormat="1" applyFont="1" applyFill="1" applyBorder="1" applyAlignment="1">
      <alignment horizontal="center" vertical="center" wrapText="1"/>
    </xf>
    <xf numFmtId="49" fontId="22" fillId="0" borderId="13" xfId="1" applyNumberFormat="1" applyFont="1" applyFill="1" applyBorder="1" applyAlignment="1">
      <alignment horizontal="center" vertical="center" wrapText="1"/>
    </xf>
    <xf numFmtId="49" fontId="22" fillId="0" borderId="12" xfId="0" applyNumberFormat="1" applyFont="1" applyFill="1" applyBorder="1" applyAlignment="1">
      <alignment horizontal="center" vertical="center" wrapText="1"/>
    </xf>
    <xf numFmtId="49" fontId="22" fillId="0" borderId="14" xfId="0" applyNumberFormat="1" applyFont="1" applyFill="1" applyBorder="1" applyAlignment="1">
      <alignment horizontal="center" vertical="center" wrapText="1"/>
    </xf>
    <xf numFmtId="49" fontId="22" fillId="0" borderId="13" xfId="0" applyNumberFormat="1" applyFont="1" applyFill="1" applyBorder="1" applyAlignment="1">
      <alignment horizontal="center" vertical="center" wrapText="1"/>
    </xf>
    <xf numFmtId="49" fontId="22" fillId="0" borderId="15" xfId="0" applyNumberFormat="1" applyFont="1" applyFill="1" applyBorder="1" applyAlignment="1">
      <alignment horizontal="center" vertical="center" wrapText="1"/>
    </xf>
    <xf numFmtId="49" fontId="22" fillId="0" borderId="17" xfId="0" applyNumberFormat="1" applyFont="1" applyFill="1" applyBorder="1" applyAlignment="1">
      <alignment horizontal="center" vertical="center" wrapText="1"/>
    </xf>
    <xf numFmtId="0" fontId="22" fillId="0" borderId="12" xfId="0" applyFont="1" applyFill="1" applyBorder="1" applyAlignment="1">
      <alignment horizontal="center" vertical="center" wrapText="1"/>
    </xf>
    <xf numFmtId="0" fontId="22" fillId="0" borderId="14" xfId="0" applyFont="1" applyFill="1" applyBorder="1" applyAlignment="1">
      <alignment horizontal="center" vertical="center" wrapText="1"/>
    </xf>
    <xf numFmtId="0" fontId="22" fillId="0" borderId="15" xfId="0" applyFont="1" applyFill="1" applyBorder="1" applyAlignment="1">
      <alignment horizontal="center" vertical="center" wrapText="1"/>
    </xf>
    <xf numFmtId="0" fontId="22" fillId="0" borderId="17" xfId="0" applyFont="1" applyFill="1" applyBorder="1" applyAlignment="1">
      <alignment horizontal="center" vertical="center" wrapText="1"/>
    </xf>
    <xf numFmtId="1" fontId="0" fillId="0" borderId="0" xfId="0" applyNumberFormat="1" applyFill="1" applyBorder="1" applyAlignment="1">
      <alignment wrapText="1"/>
    </xf>
    <xf numFmtId="10" fontId="0" fillId="0" borderId="0" xfId="0" applyNumberFormat="1" applyFill="1" applyBorder="1"/>
    <xf numFmtId="10" fontId="24" fillId="0" borderId="0" xfId="0" applyNumberFormat="1" applyFont="1" applyFill="1"/>
    <xf numFmtId="10" fontId="24" fillId="0" borderId="0" xfId="2" applyNumberFormat="1" applyFont="1" applyFill="1"/>
    <xf numFmtId="10" fontId="24" fillId="0" borderId="0" xfId="1" applyNumberFormat="1" applyFont="1" applyFill="1"/>
    <xf numFmtId="10" fontId="24" fillId="0" borderId="0" xfId="2" applyNumberFormat="1" applyFont="1" applyFill="1" applyAlignment="1">
      <alignment wrapText="1"/>
    </xf>
    <xf numFmtId="10" fontId="21" fillId="33" borderId="10" xfId="48" applyNumberFormat="1" applyFont="1" applyFill="1" applyBorder="1" applyAlignment="1">
      <alignment horizontal="right" vertical="center"/>
    </xf>
    <xf numFmtId="10" fontId="21" fillId="34" borderId="10" xfId="48" applyNumberFormat="1" applyFont="1" applyFill="1" applyBorder="1" applyAlignment="1">
      <alignment horizontal="right" vertical="center"/>
    </xf>
    <xf numFmtId="10" fontId="28" fillId="0" borderId="10" xfId="48" applyNumberFormat="1" applyFont="1" applyFill="1" applyBorder="1" applyAlignment="1">
      <alignment horizontal="right" vertical="center"/>
    </xf>
  </cellXfs>
  <cellStyles count="51">
    <cellStyle name="20% — акцент1" xfId="21" builtinId="30" customBuiltin="1"/>
    <cellStyle name="20% — акцент2" xfId="25" builtinId="34" customBuiltin="1"/>
    <cellStyle name="20% — акцент3" xfId="29" builtinId="38" customBuiltin="1"/>
    <cellStyle name="20% — акцент4" xfId="33" builtinId="42" customBuiltin="1"/>
    <cellStyle name="20% — акцент5" xfId="37" builtinId="46" customBuiltin="1"/>
    <cellStyle name="20% — акцент6" xfId="41" builtinId="50" customBuiltin="1"/>
    <cellStyle name="40% — акцент1" xfId="22" builtinId="31" customBuiltin="1"/>
    <cellStyle name="40% — акцент2" xfId="26" builtinId="35" customBuiltin="1"/>
    <cellStyle name="40% — акцент3" xfId="30" builtinId="39" customBuiltin="1"/>
    <cellStyle name="40% — акцент4" xfId="34" builtinId="43" customBuiltin="1"/>
    <cellStyle name="40% — акцент5" xfId="38" builtinId="47" customBuiltin="1"/>
    <cellStyle name="40% — акцент6" xfId="42" builtinId="51" customBuiltin="1"/>
    <cellStyle name="60% — акцент1" xfId="23" builtinId="32" customBuiltin="1"/>
    <cellStyle name="60% — акцент2" xfId="27" builtinId="36" customBuiltin="1"/>
    <cellStyle name="60% — акцент3" xfId="31" builtinId="40" customBuiltin="1"/>
    <cellStyle name="60% — акцент4" xfId="35" builtinId="44" customBuiltin="1"/>
    <cellStyle name="60% — акцент5" xfId="39" builtinId="48" customBuiltin="1"/>
    <cellStyle name="60% — акцент6" xfId="43" builtinId="52" customBuiltin="1"/>
    <cellStyle name="Акцент1" xfId="20" builtinId="29" customBuiltin="1"/>
    <cellStyle name="Акцент2" xfId="24" builtinId="33" customBuiltin="1"/>
    <cellStyle name="Акцент3" xfId="28" builtinId="37" customBuiltin="1"/>
    <cellStyle name="Акцент4" xfId="32" builtinId="41" customBuiltin="1"/>
    <cellStyle name="Акцент5" xfId="36" builtinId="45" customBuiltin="1"/>
    <cellStyle name="Акцент6" xfId="40" builtinId="49" customBuiltin="1"/>
    <cellStyle name="Ввод " xfId="11" builtinId="20" customBuiltin="1"/>
    <cellStyle name="Вывод" xfId="12" builtinId="21" customBuiltin="1"/>
    <cellStyle name="Вычисление" xfId="13" builtinId="22" customBuiltin="1"/>
    <cellStyle name="Заголовок 1" xfId="4" builtinId="16" customBuiltin="1"/>
    <cellStyle name="Заголовок 2" xfId="5" builtinId="17" customBuiltin="1"/>
    <cellStyle name="Заголовок 3" xfId="6" builtinId="18" customBuiltin="1"/>
    <cellStyle name="Заголовок 4" xfId="7" builtinId="19" customBuiltin="1"/>
    <cellStyle name="Итог" xfId="19" builtinId="25" customBuiltin="1"/>
    <cellStyle name="Контрольная ячейка" xfId="15" builtinId="23" customBuiltin="1"/>
    <cellStyle name="Название" xfId="3" builtinId="15" customBuiltin="1"/>
    <cellStyle name="Нейтральный" xfId="10" builtinId="28" customBuiltin="1"/>
    <cellStyle name="Обычный" xfId="0" builtinId="0" customBuiltin="1"/>
    <cellStyle name="Обычный 2 2" xfId="44"/>
    <cellStyle name="Обычный 20" xfId="45"/>
    <cellStyle name="Обычный 29 2" xfId="46"/>
    <cellStyle name="Обычный 3" xfId="47"/>
    <cellStyle name="Обычный 3 2" xfId="48"/>
    <cellStyle name="Обычный 34" xfId="49"/>
    <cellStyle name="Обычный 5 8" xfId="50"/>
    <cellStyle name="Плохой" xfId="9" builtinId="27" customBuiltin="1"/>
    <cellStyle name="Пояснение" xfId="18" builtinId="53" customBuiltin="1"/>
    <cellStyle name="Примечание" xfId="17" builtinId="10" customBuiltin="1"/>
    <cellStyle name="Процентный" xfId="2" builtinId="5" customBuiltin="1"/>
    <cellStyle name="Связанная ячейка" xfId="14" builtinId="24" customBuiltin="1"/>
    <cellStyle name="Текст предупреждения" xfId="16" builtinId="11" customBuiltin="1"/>
    <cellStyle name="Финансовый" xfId="1" builtinId="3" customBuiltin="1"/>
    <cellStyle name="Хороший" xfId="8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1"/>
  <sheetViews>
    <sheetView tabSelected="1" view="pageBreakPreview" topLeftCell="G1" zoomScale="60" zoomScaleNormal="75" workbookViewId="0">
      <selection activeCell="G1" sqref="G1"/>
    </sheetView>
  </sheetViews>
  <sheetFormatPr defaultRowHeight="15" customHeight="1" x14ac:dyDescent="0.25"/>
  <cols>
    <col min="1" max="1" width="16.42578125" style="33" hidden="1" customWidth="1"/>
    <col min="2" max="3" width="21.140625" style="33" hidden="1" customWidth="1"/>
    <col min="4" max="4" width="16.42578125" style="33" hidden="1" customWidth="1"/>
    <col min="5" max="6" width="16.85546875" style="33" hidden="1" customWidth="1"/>
    <col min="7" max="7" width="18.7109375" style="1" customWidth="1"/>
    <col min="8" max="8" width="13" style="1" customWidth="1"/>
    <col min="9" max="9" width="55.42578125" style="2" customWidth="1"/>
    <col min="10" max="10" width="12.7109375" style="2" customWidth="1"/>
    <col min="11" max="11" width="14.42578125" style="2" customWidth="1"/>
    <col min="12" max="12" width="20" style="1" customWidth="1"/>
    <col min="13" max="13" width="2.5703125" style="1" hidden="1" customWidth="1"/>
    <col min="14" max="14" width="14.42578125" style="1" customWidth="1"/>
    <col min="15" max="15" width="20" style="1" customWidth="1"/>
    <col min="16" max="16" width="5.140625" style="1" hidden="1" customWidth="1"/>
    <col min="17" max="17" width="14.42578125" style="1" customWidth="1"/>
    <col min="18" max="18" width="20" style="1" customWidth="1"/>
    <col min="19" max="19" width="20" style="1" hidden="1" customWidth="1"/>
    <col min="20" max="20" width="14.42578125" style="1" customWidth="1"/>
    <col min="21" max="21" width="20" style="1" customWidth="1"/>
    <col min="22" max="22" width="20" style="1" hidden="1" customWidth="1"/>
    <col min="23" max="23" width="14.42578125" style="1" customWidth="1"/>
    <col min="24" max="24" width="20" style="1" customWidth="1"/>
    <col min="25" max="25" width="7.7109375" style="1" hidden="1" customWidth="1"/>
    <col min="26" max="26" width="14.42578125" style="1" customWidth="1"/>
    <col min="27" max="27" width="20" style="1" customWidth="1"/>
    <col min="28" max="28" width="20" style="1" hidden="1" customWidth="1"/>
    <col min="29" max="29" width="15.7109375" style="1" customWidth="1"/>
    <col min="30" max="30" width="19.5703125" style="1" customWidth="1"/>
    <col min="31" max="31" width="25" style="1" customWidth="1"/>
    <col min="32" max="32" width="33.140625" style="1" customWidth="1"/>
    <col min="33" max="33" width="21.140625" style="1" customWidth="1"/>
    <col min="34" max="34" width="17.5703125" style="1" customWidth="1"/>
    <col min="35" max="35" width="21" style="1" customWidth="1"/>
    <col min="36" max="36" width="10.5703125" style="1" customWidth="1"/>
    <col min="37" max="37" width="12" style="1" customWidth="1"/>
    <col min="38" max="38" width="21.7109375" style="1" customWidth="1"/>
    <col min="39" max="39" width="14.42578125" style="1" customWidth="1"/>
    <col min="40" max="40" width="9.140625" style="1"/>
    <col min="41" max="41" width="19.28515625" style="101" hidden="1" customWidth="1"/>
    <col min="42" max="42" width="19" style="101" hidden="1" customWidth="1"/>
    <col min="43" max="44" width="9.140625" style="1"/>
    <col min="45" max="45" width="22.28515625" style="1" bestFit="1" customWidth="1"/>
    <col min="46" max="46" width="39.5703125" style="1" bestFit="1" customWidth="1"/>
    <col min="47" max="47" width="40.85546875" style="1" bestFit="1" customWidth="1"/>
    <col min="48" max="48" width="34.42578125" style="1" bestFit="1" customWidth="1"/>
    <col min="49" max="49" width="31" style="1" bestFit="1" customWidth="1"/>
    <col min="50" max="16384" width="9.140625" style="1"/>
  </cols>
  <sheetData>
    <row r="1" spans="1:46" ht="15" customHeight="1" x14ac:dyDescent="0.25">
      <c r="I1" s="3" t="s">
        <v>0</v>
      </c>
      <c r="J1" s="3"/>
      <c r="K1" s="3"/>
    </row>
    <row r="2" spans="1:46" ht="15" customHeight="1" x14ac:dyDescent="0.25">
      <c r="I2" s="4" t="s">
        <v>1</v>
      </c>
      <c r="J2" s="4" t="s">
        <v>2</v>
      </c>
      <c r="K2" s="4" t="s">
        <v>3</v>
      </c>
    </row>
    <row r="3" spans="1:46" ht="15" customHeight="1" x14ac:dyDescent="0.25">
      <c r="I3" s="5"/>
      <c r="J3" s="5"/>
      <c r="K3" s="5"/>
      <c r="L3" s="6" t="s">
        <v>4</v>
      </c>
      <c r="M3" s="6"/>
      <c r="N3" s="6"/>
      <c r="O3" s="6" t="s">
        <v>4</v>
      </c>
      <c r="P3" s="6"/>
      <c r="Q3" s="6"/>
      <c r="R3" s="6" t="s">
        <v>4</v>
      </c>
      <c r="S3" s="6"/>
      <c r="T3" s="6"/>
      <c r="U3" s="6" t="s">
        <v>4</v>
      </c>
      <c r="V3" s="6"/>
      <c r="W3" s="6"/>
      <c r="X3" s="6" t="s">
        <v>4</v>
      </c>
      <c r="Y3" s="6"/>
      <c r="Z3" s="6"/>
      <c r="AA3" s="6" t="s">
        <v>4</v>
      </c>
      <c r="AB3" s="7"/>
      <c r="AC3" s="8"/>
      <c r="AD3" s="8"/>
      <c r="AE3" s="8"/>
      <c r="AF3" s="8"/>
      <c r="AG3" s="8"/>
      <c r="AH3" s="8"/>
      <c r="AI3" s="8"/>
      <c r="AJ3" s="8"/>
      <c r="AK3" s="8"/>
      <c r="AL3" s="8"/>
      <c r="AM3" s="9" t="s">
        <v>5</v>
      </c>
      <c r="AN3" s="5"/>
      <c r="AO3" s="102"/>
      <c r="AP3" s="102"/>
      <c r="AQ3" s="5"/>
    </row>
    <row r="4" spans="1:46" ht="15" customHeight="1" x14ac:dyDescent="0.25">
      <c r="I4" s="5"/>
      <c r="J4" s="5"/>
      <c r="K4" s="5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8"/>
      <c r="AD4" s="8"/>
      <c r="AE4" s="8"/>
      <c r="AF4" s="8"/>
      <c r="AG4" s="8"/>
      <c r="AH4" s="8"/>
      <c r="AI4" s="8"/>
      <c r="AJ4" s="8"/>
      <c r="AK4" s="8"/>
      <c r="AL4" s="8"/>
      <c r="AM4" s="9" t="s">
        <v>6</v>
      </c>
      <c r="AN4" s="5"/>
      <c r="AO4" s="102"/>
      <c r="AP4" s="102"/>
      <c r="AQ4" s="5"/>
    </row>
    <row r="5" spans="1:46" ht="15" customHeight="1" x14ac:dyDescent="0.25">
      <c r="I5" s="5"/>
      <c r="J5" s="5"/>
      <c r="K5" s="5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8"/>
      <c r="AD5" s="8"/>
      <c r="AE5" s="8"/>
      <c r="AF5" s="8"/>
      <c r="AG5" s="8"/>
      <c r="AH5" s="8"/>
      <c r="AI5" s="8"/>
      <c r="AJ5" s="8"/>
      <c r="AK5" s="8"/>
      <c r="AL5" s="8"/>
      <c r="AM5" s="9" t="s">
        <v>7</v>
      </c>
      <c r="AN5" s="5"/>
      <c r="AO5" s="102"/>
      <c r="AP5" s="102"/>
      <c r="AQ5" s="5"/>
    </row>
    <row r="6" spans="1:46" ht="15" customHeight="1" x14ac:dyDescent="0.25">
      <c r="H6" s="10"/>
      <c r="I6" s="11" t="s">
        <v>8</v>
      </c>
      <c r="J6" s="5"/>
      <c r="K6" s="5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8"/>
      <c r="AD6" s="8"/>
      <c r="AE6" s="8"/>
      <c r="AF6" s="8"/>
      <c r="AG6" s="8"/>
      <c r="AH6" s="8"/>
      <c r="AI6" s="8"/>
      <c r="AJ6" s="8"/>
      <c r="AK6" s="8"/>
      <c r="AL6" s="8"/>
      <c r="AM6" s="12"/>
      <c r="AN6" s="5"/>
      <c r="AO6" s="102"/>
      <c r="AP6" s="102"/>
      <c r="AQ6" s="5"/>
      <c r="AR6" s="13" t="s">
        <v>9</v>
      </c>
    </row>
    <row r="7" spans="1:46" ht="15" customHeight="1" x14ac:dyDescent="0.25">
      <c r="H7" s="10"/>
      <c r="I7" s="5"/>
      <c r="J7" s="5"/>
      <c r="K7" s="5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9" t="s">
        <v>10</v>
      </c>
      <c r="AN7" s="15"/>
      <c r="AO7" s="103"/>
      <c r="AP7" s="103"/>
      <c r="AQ7" s="15"/>
      <c r="AR7" s="16"/>
    </row>
    <row r="8" spans="1:46" ht="15" customHeight="1" x14ac:dyDescent="0.25">
      <c r="H8" s="17"/>
      <c r="I8" s="18"/>
      <c r="J8" s="18"/>
      <c r="K8" s="18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9" t="s">
        <v>11</v>
      </c>
      <c r="AN8" s="20"/>
      <c r="AO8" s="104"/>
      <c r="AP8" s="104"/>
      <c r="AQ8" s="20"/>
      <c r="AR8" s="21"/>
    </row>
    <row r="9" spans="1:46" ht="15" customHeight="1" x14ac:dyDescent="0.25">
      <c r="H9" s="22"/>
      <c r="I9" s="23"/>
      <c r="J9" s="23"/>
      <c r="K9" s="23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24" t="s">
        <v>12</v>
      </c>
      <c r="AN9" s="15"/>
      <c r="AO9" s="103"/>
      <c r="AP9" s="103"/>
      <c r="AQ9" s="15"/>
      <c r="AR9" s="21"/>
    </row>
    <row r="10" spans="1:46" ht="15" customHeight="1" x14ac:dyDescent="0.25">
      <c r="H10" s="22"/>
      <c r="I10" s="25"/>
      <c r="J10" s="25"/>
      <c r="K10" s="25"/>
      <c r="L10" s="26">
        <v>1</v>
      </c>
      <c r="M10" s="26"/>
      <c r="N10" s="27"/>
      <c r="O10" s="26">
        <v>1</v>
      </c>
      <c r="P10" s="27"/>
      <c r="Q10" s="27"/>
      <c r="R10" s="26">
        <v>1</v>
      </c>
      <c r="S10" s="26"/>
      <c r="T10" s="27"/>
      <c r="U10" s="26">
        <v>1</v>
      </c>
      <c r="V10" s="26"/>
      <c r="W10" s="27"/>
      <c r="X10" s="26">
        <v>1</v>
      </c>
      <c r="Y10" s="26"/>
      <c r="Z10" s="27"/>
      <c r="AA10" s="26">
        <v>1</v>
      </c>
      <c r="AB10" s="26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5"/>
      <c r="AO10" s="103"/>
      <c r="AP10" s="103"/>
      <c r="AQ10" s="15"/>
      <c r="AR10" s="21"/>
    </row>
    <row r="11" spans="1:46" ht="15" customHeight="1" x14ac:dyDescent="0.25">
      <c r="G11" s="91" t="s">
        <v>13</v>
      </c>
      <c r="H11" s="94" t="s">
        <v>14</v>
      </c>
      <c r="I11" s="96" t="s">
        <v>15</v>
      </c>
      <c r="J11" s="98" t="s">
        <v>16</v>
      </c>
      <c r="K11" s="80" t="s">
        <v>17</v>
      </c>
      <c r="L11" s="81"/>
      <c r="M11" s="82"/>
      <c r="N11" s="74" t="s">
        <v>18</v>
      </c>
      <c r="O11" s="75"/>
      <c r="P11" s="76"/>
      <c r="Q11" s="74" t="s">
        <v>19</v>
      </c>
      <c r="R11" s="75"/>
      <c r="S11" s="76"/>
      <c r="T11" s="74" t="s">
        <v>20</v>
      </c>
      <c r="U11" s="75"/>
      <c r="V11" s="76"/>
      <c r="W11" s="80" t="s">
        <v>21</v>
      </c>
      <c r="X11" s="81"/>
      <c r="Y11" s="82"/>
      <c r="Z11" s="74" t="s">
        <v>22</v>
      </c>
      <c r="AA11" s="75"/>
      <c r="AB11" s="76"/>
      <c r="AC11" s="86" t="s">
        <v>23</v>
      </c>
      <c r="AD11" s="87"/>
      <c r="AE11" s="87"/>
      <c r="AF11" s="87"/>
      <c r="AG11" s="87"/>
      <c r="AH11" s="87"/>
      <c r="AI11" s="87"/>
      <c r="AJ11" s="87"/>
      <c r="AK11" s="87"/>
      <c r="AL11" s="87"/>
      <c r="AM11" s="88"/>
      <c r="AN11" s="15"/>
      <c r="AO11" s="103"/>
      <c r="AP11" s="103"/>
      <c r="AQ11" s="15"/>
      <c r="AR11" s="21"/>
    </row>
    <row r="12" spans="1:46" ht="15" customHeight="1" x14ac:dyDescent="0.25">
      <c r="G12" s="92"/>
      <c r="H12" s="95"/>
      <c r="I12" s="97"/>
      <c r="J12" s="99"/>
      <c r="K12" s="83"/>
      <c r="L12" s="84"/>
      <c r="M12" s="85"/>
      <c r="N12" s="77"/>
      <c r="O12" s="78"/>
      <c r="P12" s="79"/>
      <c r="Q12" s="77"/>
      <c r="R12" s="78"/>
      <c r="S12" s="79"/>
      <c r="T12" s="77"/>
      <c r="U12" s="78"/>
      <c r="V12" s="79"/>
      <c r="W12" s="83"/>
      <c r="X12" s="84"/>
      <c r="Y12" s="85"/>
      <c r="Z12" s="77"/>
      <c r="AA12" s="78"/>
      <c r="AB12" s="79"/>
      <c r="AC12" s="86" t="s">
        <v>24</v>
      </c>
      <c r="AD12" s="87"/>
      <c r="AE12" s="87"/>
      <c r="AF12" s="87"/>
      <c r="AG12" s="88"/>
      <c r="AH12" s="86" t="s">
        <v>25</v>
      </c>
      <c r="AI12" s="87"/>
      <c r="AJ12" s="87"/>
      <c r="AK12" s="87"/>
      <c r="AL12" s="88"/>
      <c r="AM12" s="89" t="s">
        <v>26</v>
      </c>
      <c r="AN12" s="15"/>
      <c r="AO12" s="103"/>
      <c r="AP12" s="103"/>
      <c r="AQ12" s="15"/>
      <c r="AR12" s="28" t="s">
        <v>27</v>
      </c>
    </row>
    <row r="13" spans="1:46" s="2" customFormat="1" ht="47.25" customHeight="1" x14ac:dyDescent="0.25">
      <c r="A13" s="100"/>
      <c r="B13" s="100"/>
      <c r="C13" s="100"/>
      <c r="D13" s="100"/>
      <c r="E13" s="100"/>
      <c r="F13" s="100"/>
      <c r="G13" s="93"/>
      <c r="H13" s="95"/>
      <c r="I13" s="97"/>
      <c r="J13" s="99"/>
      <c r="K13" s="29" t="s">
        <v>28</v>
      </c>
      <c r="L13" s="30" t="s">
        <v>29</v>
      </c>
      <c r="M13" s="30"/>
      <c r="N13" s="29" t="s">
        <v>28</v>
      </c>
      <c r="O13" s="29" t="s">
        <v>29</v>
      </c>
      <c r="P13" s="29"/>
      <c r="Q13" s="29" t="s">
        <v>28</v>
      </c>
      <c r="R13" s="29" t="s">
        <v>29</v>
      </c>
      <c r="S13" s="29"/>
      <c r="T13" s="29" t="s">
        <v>28</v>
      </c>
      <c r="U13" s="31" t="s">
        <v>29</v>
      </c>
      <c r="V13" s="31"/>
      <c r="W13" s="30" t="s">
        <v>28</v>
      </c>
      <c r="X13" s="31" t="s">
        <v>29</v>
      </c>
      <c r="Y13" s="31"/>
      <c r="Z13" s="29" t="s">
        <v>28</v>
      </c>
      <c r="AA13" s="29" t="s">
        <v>29</v>
      </c>
      <c r="AB13" s="29"/>
      <c r="AC13" s="32" t="s">
        <v>30</v>
      </c>
      <c r="AD13" s="32" t="s">
        <v>31</v>
      </c>
      <c r="AE13" s="32" t="s">
        <v>32</v>
      </c>
      <c r="AF13" s="32" t="s">
        <v>33</v>
      </c>
      <c r="AG13" s="30" t="s">
        <v>34</v>
      </c>
      <c r="AH13" s="32" t="s">
        <v>30</v>
      </c>
      <c r="AI13" s="32" t="s">
        <v>31</v>
      </c>
      <c r="AJ13" s="32" t="s">
        <v>35</v>
      </c>
      <c r="AK13" s="32" t="s">
        <v>36</v>
      </c>
      <c r="AL13" s="30" t="s">
        <v>37</v>
      </c>
      <c r="AM13" s="90"/>
      <c r="AN13" s="14"/>
      <c r="AO13" s="105"/>
      <c r="AP13" s="105"/>
      <c r="AQ13" s="14"/>
    </row>
    <row r="14" spans="1:46" s="33" customFormat="1" ht="15" customHeight="1" x14ac:dyDescent="0.25">
      <c r="A14" s="33">
        <v>0</v>
      </c>
      <c r="E14" s="33">
        <v>1</v>
      </c>
      <c r="G14" s="34">
        <v>1</v>
      </c>
      <c r="H14" s="35">
        <v>2</v>
      </c>
      <c r="I14" s="35">
        <v>3</v>
      </c>
      <c r="J14" s="35">
        <v>4</v>
      </c>
      <c r="K14" s="35">
        <v>5</v>
      </c>
      <c r="L14" s="36">
        <f>K14+L10</f>
        <v>6</v>
      </c>
      <c r="M14" s="36"/>
      <c r="N14" s="36">
        <v>10</v>
      </c>
      <c r="O14" s="36">
        <f>N14+O10</f>
        <v>11</v>
      </c>
      <c r="P14" s="36"/>
      <c r="Q14" s="36">
        <v>15</v>
      </c>
      <c r="R14" s="36">
        <f>Q14+R10</f>
        <v>16</v>
      </c>
      <c r="S14" s="36"/>
      <c r="T14" s="36">
        <v>20</v>
      </c>
      <c r="U14" s="36">
        <f>T14+U10</f>
        <v>21</v>
      </c>
      <c r="V14" s="36"/>
      <c r="W14" s="36">
        <v>25</v>
      </c>
      <c r="X14" s="36">
        <f>W14+X10</f>
        <v>26</v>
      </c>
      <c r="Y14" s="36"/>
      <c r="Z14" s="36">
        <v>30</v>
      </c>
      <c r="AA14" s="36">
        <f>Z14+AA10</f>
        <v>31</v>
      </c>
      <c r="AB14" s="36"/>
      <c r="AC14" s="36">
        <v>35</v>
      </c>
      <c r="AD14" s="36">
        <v>36</v>
      </c>
      <c r="AE14" s="36">
        <v>37</v>
      </c>
      <c r="AF14" s="36">
        <v>38</v>
      </c>
      <c r="AG14" s="36">
        <v>39</v>
      </c>
      <c r="AH14" s="36">
        <v>40</v>
      </c>
      <c r="AI14" s="36">
        <v>41</v>
      </c>
      <c r="AJ14" s="36">
        <v>42</v>
      </c>
      <c r="AK14" s="36">
        <v>43</v>
      </c>
      <c r="AL14" s="36">
        <v>44</v>
      </c>
      <c r="AM14" s="36">
        <v>45</v>
      </c>
      <c r="AN14" s="37"/>
      <c r="AO14" s="103"/>
      <c r="AP14" s="103"/>
      <c r="AQ14" s="37"/>
    </row>
    <row r="15" spans="1:46" ht="15" customHeight="1" x14ac:dyDescent="0.25">
      <c r="A15" s="33">
        <f>IF(E14=1,A14,A14)</f>
        <v>0</v>
      </c>
      <c r="E15" s="33">
        <v>1</v>
      </c>
      <c r="G15" s="38"/>
      <c r="H15" s="39" t="s">
        <v>38</v>
      </c>
      <c r="I15" s="40" t="s">
        <v>39</v>
      </c>
      <c r="J15" s="41"/>
      <c r="K15" s="42" t="str">
        <f>IF(SUM(L15:M15)&lt;&gt;0,SUM(L15:M15),"")</f>
        <v/>
      </c>
      <c r="L15" s="43" t="s">
        <v>40</v>
      </c>
      <c r="M15" s="43"/>
      <c r="N15" s="44" t="str">
        <f>IF(SUM(O15:P15)&lt;&gt;0,SUM(O15:P15),"")</f>
        <v/>
      </c>
      <c r="O15" s="44" t="s">
        <v>41</v>
      </c>
      <c r="P15" s="44"/>
      <c r="Q15" s="44" t="str">
        <f>IF(SUM(R15:S15)&lt;&gt;0,SUM(R15:R15),"")</f>
        <v/>
      </c>
      <c r="R15" s="44" t="s">
        <v>42</v>
      </c>
      <c r="S15" s="44"/>
      <c r="T15" s="44" t="str">
        <f>IF(SUM(U15:V15)&lt;&gt;0,SUM(U15:V15),"")</f>
        <v/>
      </c>
      <c r="U15" s="44" t="s">
        <v>43</v>
      </c>
      <c r="V15" s="44"/>
      <c r="W15" s="44" t="str">
        <f>IF(SUM(X15:X15)&lt;&gt;0,SUM(X15:X15),"")</f>
        <v/>
      </c>
      <c r="X15" s="44" t="s">
        <v>44</v>
      </c>
      <c r="Y15" s="44"/>
      <c r="Z15" s="44" t="str">
        <f>IF(SUM(AA15:AA15)&lt;&gt;0,SUM(AA15:AA15),"")</f>
        <v/>
      </c>
      <c r="AA15" s="44" t="s">
        <v>45</v>
      </c>
      <c r="AB15" s="44"/>
      <c r="AC15" s="45"/>
      <c r="AD15" s="46"/>
      <c r="AE15" s="46"/>
      <c r="AF15" s="46"/>
      <c r="AG15" s="47" t="s">
        <v>46</v>
      </c>
      <c r="AH15" s="45"/>
      <c r="AI15" s="46"/>
      <c r="AJ15" s="46"/>
      <c r="AK15" s="46"/>
      <c r="AL15" s="47" t="str">
        <f>AP15</f>
        <v>[:a.phis_km]</v>
      </c>
      <c r="AM15" s="46"/>
      <c r="AN15" s="15"/>
      <c r="AO15" s="103" t="s">
        <v>47</v>
      </c>
      <c r="AP15" s="103" t="str">
        <f>IF(AO15&gt;0,AO15,"")</f>
        <v>[:a.phis_km]</v>
      </c>
      <c r="AQ15" s="15"/>
      <c r="AR15" s="13" t="s">
        <v>48</v>
      </c>
    </row>
    <row r="16" spans="1:46" ht="15" customHeight="1" x14ac:dyDescent="0.25">
      <c r="A16" s="33">
        <f>A15+1</f>
        <v>1</v>
      </c>
      <c r="B16" s="33">
        <v>0</v>
      </c>
      <c r="C16" s="33">
        <v>0</v>
      </c>
      <c r="F16" s="33" t="s">
        <v>49</v>
      </c>
      <c r="G16" s="48" t="s">
        <v>50</v>
      </c>
      <c r="H16" s="49" t="str">
        <f>TEXT(A16,"#############")</f>
        <v>1</v>
      </c>
      <c r="I16" s="48" t="s">
        <v>51</v>
      </c>
      <c r="J16" s="48" t="s">
        <v>52</v>
      </c>
      <c r="K16" s="50" t="str">
        <f>IF(SUM(L16:M16)&lt;&gt;0,SUM(L16:M16),"")</f>
        <v/>
      </c>
      <c r="L16" s="51" t="s">
        <v>53</v>
      </c>
      <c r="M16" s="51"/>
      <c r="N16" s="52" t="str">
        <f>IF(SUM(O16:P16)&lt;&gt;0,SUM(O16:P16),"")</f>
        <v/>
      </c>
      <c r="O16" s="53" t="s">
        <v>54</v>
      </c>
      <c r="P16" s="53"/>
      <c r="Q16" s="52" t="str">
        <f>IF(SUM(R16:S16)&lt;&gt;0,SUM(R16:R16),"")</f>
        <v/>
      </c>
      <c r="R16" s="53" t="s">
        <v>55</v>
      </c>
      <c r="S16" s="53"/>
      <c r="T16" s="52" t="str">
        <f>IF(SUM(U16:V16)&lt;&gt;0,SUM(U16:V16),"")</f>
        <v/>
      </c>
      <c r="U16" s="53" t="s">
        <v>56</v>
      </c>
      <c r="V16" s="53"/>
      <c r="W16" s="52" t="str">
        <f>IF(SUM(X16:X16)&lt;&gt;0,SUM(X16:X16),"")</f>
        <v/>
      </c>
      <c r="X16" s="53" t="s">
        <v>57</v>
      </c>
      <c r="Y16" s="53"/>
      <c r="Z16" s="52" t="str">
        <f>IF(SUM(AA16:AA16)&lt;&gt;0,SUM(AA16:AA16),"")</f>
        <v/>
      </c>
      <c r="AA16" s="53" t="s">
        <v>58</v>
      </c>
      <c r="AB16" s="53"/>
      <c r="AC16" s="54" t="s">
        <v>59</v>
      </c>
      <c r="AD16" s="55" t="s">
        <v>60</v>
      </c>
      <c r="AE16" s="55" t="s">
        <v>61</v>
      </c>
      <c r="AF16" s="55" t="s">
        <v>62</v>
      </c>
      <c r="AG16" s="55" t="s">
        <v>63</v>
      </c>
      <c r="AH16" s="54" t="s">
        <v>59</v>
      </c>
      <c r="AI16" s="55" t="s">
        <v>64</v>
      </c>
      <c r="AJ16" s="55" t="s">
        <v>65</v>
      </c>
      <c r="AK16" s="55" t="s">
        <v>66</v>
      </c>
      <c r="AL16" s="53" t="str">
        <f>AP16</f>
        <v>[:b.sbor.phis_km]</v>
      </c>
      <c r="AM16" s="55" t="s">
        <v>67</v>
      </c>
      <c r="AN16" s="15"/>
      <c r="AO16" s="106" t="s">
        <v>68</v>
      </c>
      <c r="AP16" s="103" t="str">
        <f>IF(AO16&gt;0,AO16,"")</f>
        <v>[:b.sbor.phis_km]</v>
      </c>
      <c r="AQ16" s="15"/>
      <c r="AR16" s="16"/>
      <c r="AS16" s="56" t="s">
        <v>69</v>
      </c>
      <c r="AT16" s="56" t="s">
        <v>70</v>
      </c>
    </row>
    <row r="17" spans="1:47" ht="15" customHeight="1" x14ac:dyDescent="0.25">
      <c r="A17" s="33">
        <f>IF(F17&gt;0,A16,A16+1)</f>
        <v>1</v>
      </c>
      <c r="B17" s="33">
        <f>IF(F17&gt;0,B16+1,B16)</f>
        <v>1</v>
      </c>
      <c r="C17" s="33">
        <v>0</v>
      </c>
      <c r="D17" s="33">
        <v>0</v>
      </c>
      <c r="F17" s="33" t="s">
        <v>71</v>
      </c>
      <c r="G17" s="57" t="s">
        <v>72</v>
      </c>
      <c r="H17" s="58" t="str">
        <f>IF(F17&gt;0,CONCATENATE(A17,".",B17),TEXT(A17,"###########"))</f>
        <v>1.1</v>
      </c>
      <c r="I17" s="57" t="s">
        <v>73</v>
      </c>
      <c r="J17" s="57" t="s">
        <v>74</v>
      </c>
      <c r="K17" s="59" t="str">
        <f>IF(SUM(L17:M17)&lt;&gt;0,SUM(L17:M17),"")</f>
        <v/>
      </c>
      <c r="L17" s="60" t="s">
        <v>75</v>
      </c>
      <c r="M17" s="60"/>
      <c r="N17" s="61" t="str">
        <f>IF(SUM(O17:P17)&lt;&gt;0,SUM(O17:P17),"")</f>
        <v/>
      </c>
      <c r="O17" s="62" t="s">
        <v>76</v>
      </c>
      <c r="P17" s="62"/>
      <c r="Q17" s="61" t="str">
        <f>IF(SUM(R17:S17)&lt;&gt;0,SUM(R17:R17),"")</f>
        <v/>
      </c>
      <c r="R17" s="62" t="s">
        <v>77</v>
      </c>
      <c r="S17" s="62"/>
      <c r="T17" s="61" t="str">
        <f>IF(SUM(U17:V17)&lt;&gt;0,SUM(U17:V17),"")</f>
        <v/>
      </c>
      <c r="U17" s="62" t="s">
        <v>78</v>
      </c>
      <c r="V17" s="62"/>
      <c r="W17" s="61" t="str">
        <f>IF(SUM(X17:X17)&lt;&gt;0,SUM(X17:X17),"")</f>
        <v/>
      </c>
      <c r="X17" s="62" t="s">
        <v>79</v>
      </c>
      <c r="Y17" s="62"/>
      <c r="Z17" s="61" t="str">
        <f>IF(SUM(AA17:AA17)&lt;&gt;0,SUM(AA17:AA17),"")</f>
        <v/>
      </c>
      <c r="AA17" s="62" t="s">
        <v>80</v>
      </c>
      <c r="AB17" s="62"/>
      <c r="AC17" s="63" t="s">
        <v>81</v>
      </c>
      <c r="AD17" s="62" t="s">
        <v>82</v>
      </c>
      <c r="AE17" s="62" t="s">
        <v>83</v>
      </c>
      <c r="AF17" s="62" t="s">
        <v>84</v>
      </c>
      <c r="AG17" s="62" t="s">
        <v>85</v>
      </c>
      <c r="AH17" s="63" t="s">
        <v>81</v>
      </c>
      <c r="AI17" s="62" t="s">
        <v>86</v>
      </c>
      <c r="AJ17" s="62" t="s">
        <v>87</v>
      </c>
      <c r="AK17" s="62" t="s">
        <v>88</v>
      </c>
      <c r="AL17" s="62" t="str">
        <f>AP17</f>
        <v>[:b.main.phis_km]</v>
      </c>
      <c r="AM17" s="62" t="s">
        <v>89</v>
      </c>
      <c r="AN17" s="15"/>
      <c r="AO17" s="107" t="s">
        <v>90</v>
      </c>
      <c r="AP17" s="103" t="str">
        <f>IF(AO17&gt;0,AO17,"")</f>
        <v>[:b.main.phis_km]</v>
      </c>
      <c r="AQ17" s="15"/>
      <c r="AT17" s="56" t="s">
        <v>91</v>
      </c>
      <c r="AU17" s="56" t="s">
        <v>92</v>
      </c>
    </row>
    <row r="18" spans="1:47" ht="15" customHeight="1" x14ac:dyDescent="0.25">
      <c r="A18" s="33">
        <f>A17</f>
        <v>1</v>
      </c>
      <c r="B18" s="33">
        <f>B17</f>
        <v>1</v>
      </c>
      <c r="C18" s="33">
        <f>A17</f>
        <v>1</v>
      </c>
      <c r="D18" s="33">
        <f>D17+1</f>
        <v>1</v>
      </c>
      <c r="F18" s="33" t="s">
        <v>93</v>
      </c>
      <c r="G18" s="64" t="s">
        <v>94</v>
      </c>
      <c r="H18" s="65" t="str">
        <f>IF(F18&gt;0,CONCATENATE(CONCATENATE(A18,".",B18),".",TEXT(D18,"######")),CONCATENATE(CONCATENATE(A18,".",TEXT(D18,"######"))))</f>
        <v>1.1.1</v>
      </c>
      <c r="I18" s="64" t="s">
        <v>95</v>
      </c>
      <c r="J18" s="64" t="s">
        <v>96</v>
      </c>
      <c r="K18" s="42" t="str">
        <f>IF(SUM(L18:M18)&lt;&gt;0,SUM(L18:M18),"")</f>
        <v/>
      </c>
      <c r="L18" s="66" t="s">
        <v>97</v>
      </c>
      <c r="M18" s="66"/>
      <c r="N18" s="44" t="str">
        <f>IF(SUM(O18:P18)&lt;&gt;0,SUM(O18:P18),"")</f>
        <v/>
      </c>
      <c r="O18" s="67" t="s">
        <v>98</v>
      </c>
      <c r="P18" s="67"/>
      <c r="Q18" s="44" t="str">
        <f>IF(SUM(R18:S18)&lt;&gt;0,SUM(R18:R18),"")</f>
        <v/>
      </c>
      <c r="R18" s="67" t="s">
        <v>99</v>
      </c>
      <c r="S18" s="67"/>
      <c r="T18" s="44" t="str">
        <f>IF(SUM(U18:V18)&lt;&gt;0,SUM(U18:V18),"")</f>
        <v/>
      </c>
      <c r="U18" s="67" t="s">
        <v>100</v>
      </c>
      <c r="V18" s="67"/>
      <c r="W18" s="44" t="str">
        <f>IF(SUM(X18:X18)&lt;&gt;0,SUM(X18:X18),"")</f>
        <v/>
      </c>
      <c r="X18" s="67" t="s">
        <v>101</v>
      </c>
      <c r="Y18" s="67"/>
      <c r="Z18" s="44" t="str">
        <f>IF(SUM(AA18:AA18)&lt;&gt;0,SUM(AA18:AA18),"")</f>
        <v/>
      </c>
      <c r="AA18" s="67" t="s">
        <v>102</v>
      </c>
      <c r="AB18" s="67"/>
      <c r="AC18" s="68" t="s">
        <v>103</v>
      </c>
      <c r="AD18" s="67" t="s">
        <v>104</v>
      </c>
      <c r="AE18" s="67" t="s">
        <v>105</v>
      </c>
      <c r="AF18" s="67" t="s">
        <v>106</v>
      </c>
      <c r="AG18" s="67" t="s">
        <v>107</v>
      </c>
      <c r="AH18" s="68" t="s">
        <v>103</v>
      </c>
      <c r="AI18" s="67" t="s">
        <v>108</v>
      </c>
      <c r="AJ18" s="67" t="s">
        <v>109</v>
      </c>
      <c r="AK18" s="67" t="s">
        <v>110</v>
      </c>
      <c r="AL18" s="67" t="str">
        <f>AP18</f>
        <v>[:b.child.phis_km]</v>
      </c>
      <c r="AM18" s="67" t="s">
        <v>111</v>
      </c>
      <c r="AN18" s="15"/>
      <c r="AO18" s="108" t="s">
        <v>112</v>
      </c>
      <c r="AP18" s="103" t="str">
        <f>IF(AO18&gt;0,AO18,"")</f>
        <v>[:b.child.phis_km]</v>
      </c>
      <c r="AQ18" s="15"/>
      <c r="AR18" s="28" t="s">
        <v>113</v>
      </c>
      <c r="AS18" s="69" t="s">
        <v>114</v>
      </c>
      <c r="AT18" s="69" t="s">
        <v>115</v>
      </c>
      <c r="AU18" s="56" t="s">
        <v>116</v>
      </c>
    </row>
    <row r="19" spans="1:47" ht="15" customHeight="1" x14ac:dyDescent="0.25">
      <c r="H19" s="70"/>
      <c r="L19" s="71" t="s">
        <v>117</v>
      </c>
      <c r="M19" s="71"/>
      <c r="O19" s="71" t="s">
        <v>117</v>
      </c>
      <c r="R19" s="71" t="s">
        <v>117</v>
      </c>
      <c r="S19" s="71"/>
      <c r="U19" s="71" t="s">
        <v>117</v>
      </c>
      <c r="V19" s="71"/>
      <c r="X19" s="71" t="s">
        <v>117</v>
      </c>
      <c r="Y19" s="71"/>
      <c r="AA19" s="71" t="s">
        <v>117</v>
      </c>
      <c r="AB19" s="71"/>
      <c r="AR19" s="72"/>
    </row>
    <row r="20" spans="1:47" ht="15" customHeight="1" x14ac:dyDescent="0.25">
      <c r="AR20" s="73"/>
    </row>
    <row r="21" spans="1:47" ht="15" customHeight="1" x14ac:dyDescent="0.25">
      <c r="AR21" s="73"/>
    </row>
    <row r="22" spans="1:47" ht="15" customHeight="1" x14ac:dyDescent="0.25">
      <c r="AR22" s="73"/>
      <c r="AS22" s="1" t="s">
        <v>118</v>
      </c>
    </row>
    <row r="23" spans="1:47" ht="15" customHeight="1" x14ac:dyDescent="0.25">
      <c r="AR23" s="73"/>
    </row>
    <row r="24" spans="1:47" ht="15" customHeight="1" x14ac:dyDescent="0.25">
      <c r="AR24" s="73"/>
    </row>
    <row r="25" spans="1:47" ht="15" customHeight="1" x14ac:dyDescent="0.25">
      <c r="AR25" s="73"/>
    </row>
    <row r="26" spans="1:47" ht="15" customHeight="1" x14ac:dyDescent="0.25">
      <c r="AR26" s="73"/>
    </row>
    <row r="27" spans="1:47" ht="15" customHeight="1" x14ac:dyDescent="0.25">
      <c r="AR27" s="73"/>
    </row>
    <row r="28" spans="1:47" ht="15" customHeight="1" x14ac:dyDescent="0.25">
      <c r="AR28" s="73"/>
    </row>
    <row r="29" spans="1:47" ht="15" customHeight="1" x14ac:dyDescent="0.25">
      <c r="AR29" s="16"/>
    </row>
    <row r="30" spans="1:47" ht="15" customHeight="1" x14ac:dyDescent="0.25">
      <c r="AR30" s="72"/>
    </row>
    <row r="31" spans="1:47" ht="15" customHeight="1" x14ac:dyDescent="0.25">
      <c r="AR31" s="16"/>
    </row>
  </sheetData>
  <mergeCells count="14">
    <mergeCell ref="N11:P12"/>
    <mergeCell ref="G11:G13"/>
    <mergeCell ref="H11:H13"/>
    <mergeCell ref="I11:I13"/>
    <mergeCell ref="J11:J13"/>
    <mergeCell ref="K11:M12"/>
    <mergeCell ref="Q11:S12"/>
    <mergeCell ref="T11:V12"/>
    <mergeCell ref="W11:Y12"/>
    <mergeCell ref="Z11:AB12"/>
    <mergeCell ref="AC11:AM11"/>
    <mergeCell ref="AC12:AG12"/>
    <mergeCell ref="AH12:AL12"/>
    <mergeCell ref="AM12:AM13"/>
  </mergeCells>
  <pageMargins left="0.51181102362204722" right="0.51181102362204722" top="0.74803149606299213" bottom="0.74803149606299213" header="0.31496062992125984" footer="0.31496062992125984"/>
  <pageSetup paperSize="9" scale="28" orientation="landscape" r:id="rId1"/>
  <colBreaks count="1" manualBreakCount="1">
    <brk id="35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Приложение 7.2 в формате Россет</vt:lpstr>
    </vt:vector>
  </TitlesOfParts>
  <Company>ОАО "Татэнергосбыт"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Ибениева Танзиля Рафаилевна</dc:creator>
  <cp:lastModifiedBy>Емцов Вячеслав</cp:lastModifiedBy>
  <cp:lastPrinted>2015-09-23T15:48:56Z</cp:lastPrinted>
  <dcterms:created xsi:type="dcterms:W3CDTF">2015-03-20T06:32:22Z</dcterms:created>
  <dcterms:modified xsi:type="dcterms:W3CDTF">2017-03-10T17:15:47Z</dcterms:modified>
</cp:coreProperties>
</file>