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60" yWindow="90" windowWidth="19155" windowHeight="8250"/>
  </bookViews>
  <sheets>
    <sheet name="отчет" sheetId="1" r:id="rId1"/>
  </sheets>
  <calcPr calcId="145621"/>
</workbook>
</file>

<file path=xl/calcChain.xml><?xml version="1.0" encoding="utf-8"?>
<calcChain xmlns="http://schemas.openxmlformats.org/spreadsheetml/2006/main">
  <c r="Z10" i="1" l="1"/>
  <c r="L4" i="1" l="1"/>
  <c r="M4" i="1" s="1"/>
  <c r="N4" i="1" s="1"/>
  <c r="O4" i="1" s="1"/>
  <c r="P4" i="1" s="1"/>
  <c r="Q4" i="1" s="1"/>
  <c r="R4" i="1" s="1"/>
  <c r="W10" i="1" l="1"/>
  <c r="AA10" i="1" s="1"/>
  <c r="C8" i="1" l="1"/>
  <c r="D8" i="1" s="1"/>
  <c r="F8" i="1" s="1"/>
  <c r="G8" i="1" s="1"/>
  <c r="H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</calcChain>
</file>

<file path=xl/sharedStrings.xml><?xml version="1.0" encoding="utf-8"?>
<sst xmlns="http://schemas.openxmlformats.org/spreadsheetml/2006/main" count="113" uniqueCount="93">
  <si>
    <t>№ и дата договора</t>
  </si>
  <si>
    <t>Наименование потребителя</t>
  </si>
  <si>
    <t>Сумма ГПЗ</t>
  </si>
  <si>
    <t>С нарастающим итогом с начала действия ГПЗ</t>
  </si>
  <si>
    <t>ИТОГО:</t>
  </si>
  <si>
    <t xml:space="preserve">Номер дела </t>
  </si>
  <si>
    <t>Исполнение графика (исполнено/ не исполнено)</t>
  </si>
  <si>
    <t>Исполнение за текущий месяц (исполнено/ не исполнено)</t>
  </si>
  <si>
    <t>Период ГПЗ</t>
  </si>
  <si>
    <t xml:space="preserve">Исполнение всех условий ГПЗ за период действия (да/нет) </t>
  </si>
  <si>
    <t>begin:pars</t>
  </si>
  <si>
    <t>end:pars;</t>
  </si>
  <si>
    <t>Информация по исполнению графиков реструктуризации задолженности c [:pars.p_dat1_text] по [:pars.p_dat2_text]  [:pars.p_dep_text]</t>
  </si>
  <si>
    <r>
      <t xml:space="preserve">Сальдо на </t>
    </r>
    <r>
      <rPr>
        <sz val="12"/>
        <color indexed="8"/>
        <rFont val="Calibri"/>
        <family val="2"/>
        <charset val="204"/>
        <scheme val="minor"/>
      </rPr>
      <t>[:pars.p_dat2_text] по реструктуризированному долгу</t>
    </r>
  </si>
  <si>
    <t>Основание ГПЗ, отсрочки</t>
  </si>
  <si>
    <t>Сумма к оплате по ГПЗ</t>
  </si>
  <si>
    <t>Сумма оплаченная  по ГПЗ</t>
  </si>
  <si>
    <t>Остаток задолженности по ГПЗ на конец месяца</t>
  </si>
  <si>
    <t>Текущая задолженность</t>
  </si>
  <si>
    <t>Оплата текущей задолженности</t>
  </si>
  <si>
    <t>Всего по ГПЗ</t>
  </si>
  <si>
    <t>Сумма по ГПЗ к оплате с начала действия графика</t>
  </si>
  <si>
    <t>Сумма поступившей оплаты по ГПЗ с начала действия графика</t>
  </si>
  <si>
    <t>Остаток суммы по ГПЗ</t>
  </si>
  <si>
    <t>Сумма текущая задолженность  за периоды действия ГПЗ</t>
  </si>
  <si>
    <t>Оплата текущей задолженности за периоды действия ГПЗ</t>
  </si>
  <si>
    <t>[:a.graf.dog_name]</t>
  </si>
  <si>
    <t>[:a.graf.p_name]</t>
  </si>
  <si>
    <t>[:a.graf.num_delo]</t>
  </si>
  <si>
    <t>[:a.graf.sum_graf]</t>
  </si>
  <si>
    <t>[:a.graf.period]</t>
  </si>
  <si>
    <t>[:a.graf.doc_type_name]</t>
  </si>
  <si>
    <t>[:a.graf.graf_ob]</t>
  </si>
  <si>
    <t>[:a.graf.graf_nach]</t>
  </si>
  <si>
    <t>[:a.graf.graf_opl]</t>
  </si>
  <si>
    <t>[:a.graf.graf_ost]</t>
  </si>
  <si>
    <t>[:a.graf.proc_opl_potr]</t>
  </si>
  <si>
    <t>[:a.graf.prim]</t>
  </si>
  <si>
    <t>Требуемый объем оплаты тек. потр %</t>
  </si>
  <si>
    <t>cbegin:ym</t>
  </si>
  <si>
    <t>cend:ym;</t>
  </si>
  <si>
    <t>[ym.title]</t>
  </si>
  <si>
    <t>begin:a.graf end:a.graf;</t>
  </si>
  <si>
    <t>headmarker</t>
  </si>
  <si>
    <t>[:a.graf.gr_nach_b_ym[ym.pfx]]</t>
  </si>
  <si>
    <t>[:a.graf.gr_opl_b_ym[ym.pfx]]</t>
  </si>
  <si>
    <t>[:a.graf.gr_isp_b_ym[ym.pfx]]</t>
  </si>
  <si>
    <t>[:a.graf.gr_ost_b_ym[ym.pfx]]</t>
  </si>
  <si>
    <t>[:a.graf.tek_nach_b_ym[ym.pfx]]</t>
  </si>
  <si>
    <t>[:a.graf.tek_opl_b_ym[ym.pfx]]</t>
  </si>
  <si>
    <t>[:a.graf.tek_isp_b_ym[ym.pfx]]</t>
  </si>
  <si>
    <t>ГПЗ</t>
  </si>
  <si>
    <t xml:space="preserve">Исполнение ГПЗ за весь период действия </t>
  </si>
  <si>
    <t xml:space="preserve">Исполнение обязательств по олате текущей задолженности за период действия ГПЗ </t>
  </si>
  <si>
    <t>begin:a.itog</t>
  </si>
  <si>
    <t>end:a.itog;</t>
  </si>
  <si>
    <t>begin:a.dep</t>
  </si>
  <si>
    <t>end:a.dep;</t>
  </si>
  <si>
    <t>[:a.dep.dep_name]</t>
  </si>
  <si>
    <t>[:a.dep.sum_graf]</t>
  </si>
  <si>
    <t>[:a.dep.graf_ob]</t>
  </si>
  <si>
    <t>[:a.dep.gr_nach_b_ym[ym.pfx]]</t>
  </si>
  <si>
    <t>[:a.dep.gr_opl_b_ym[ym.pfx]]</t>
  </si>
  <si>
    <t>[:a.dep.gr_ost_b_ym[ym.pfx]]</t>
  </si>
  <si>
    <t>[:a.dep.tek_nach_b_ym[ym.pfx]]</t>
  </si>
  <si>
    <t>[:a.dep.tek_opl_b_ym[ym.pfx]]</t>
  </si>
  <si>
    <t>[:a.dep.graf_nach]</t>
  </si>
  <si>
    <t>[:a.dep.graf_opl]</t>
  </si>
  <si>
    <t>[:a.dep.graf_ost]</t>
  </si>
  <si>
    <t>[:a.itog.sum_graf]</t>
  </si>
  <si>
    <t>[:a.itog.graf_ob]</t>
  </si>
  <si>
    <t>[:a.itog.gr_nach_b_ym[ym.pfx]]</t>
  </si>
  <si>
    <t>[:a.itog.gr_opl_b_ym[ym.pfx]]</t>
  </si>
  <si>
    <t>[:a.itog.gr_ost_b_ym[ym.pfx]]</t>
  </si>
  <si>
    <t>[:a.itog.tek_nach_b_ym[ym.pfx]]</t>
  </si>
  <si>
    <t>[:a.itog.tek_opl_b_ym[ym.pfx]]</t>
  </si>
  <si>
    <t>[:a.itog.graf_nach]</t>
  </si>
  <si>
    <t>[:a.itog.graf_opl]</t>
  </si>
  <si>
    <t>[:a.itog.graf_ost]</t>
  </si>
  <si>
    <t>!rowheight:0</t>
  </si>
  <si>
    <t>Примечание</t>
  </si>
  <si>
    <t>[:a.graf.graf_period]</t>
  </si>
  <si>
    <t>Период задолженности</t>
  </si>
  <si>
    <t>Статус графика</t>
  </si>
  <si>
    <t>Дата окончания действия графика</t>
  </si>
  <si>
    <t>[:a.graf.status_name]</t>
  </si>
  <si>
    <t>[:a.graf.dat_finish]</t>
  </si>
  <si>
    <t>[:a.dep.nach_t]</t>
  </si>
  <si>
    <t>[:a.graf.nach_t]</t>
  </si>
  <si>
    <t>[:a.itog.nach_t]</t>
  </si>
  <si>
    <t>[:a.dep.opl_t]</t>
  </si>
  <si>
    <t>[:a.graf.opl_t]</t>
  </si>
  <si>
    <t>[:a.itog.opl_t]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</si>
</sst>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indexed="8"/>
      <name val="MS Sans Serif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/>
    <xf numFmtId="0" fontId="1" fillId="0" borderId="0"/>
    <xf numFmtId="0" fontId="3" fillId="0" borderId="0">
      <alignment vertical="center" wrapText="1"/>
    </xf>
    <xf numFmtId="0" fontId="5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4" fontId="7" fillId="2" borderId="2" xfId="0" applyNumberFormat="1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17" fontId="6" fillId="0" borderId="2" xfId="0" applyNumberFormat="1" applyFont="1" applyFill="1" applyBorder="1" applyAlignment="1">
      <alignment horizontal="left" wrapText="1"/>
    </xf>
    <xf numFmtId="4" fontId="6" fillId="0" borderId="2" xfId="0" applyNumberFormat="1" applyFont="1" applyFill="1" applyBorder="1" applyAlignment="1">
      <alignment wrapText="1"/>
    </xf>
    <xf numFmtId="0" fontId="6" fillId="0" borderId="5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 wrapText="1"/>
    </xf>
    <xf numFmtId="0" fontId="9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4" fontId="7" fillId="2" borderId="2" xfId="0" applyNumberFormat="1" applyFont="1" applyFill="1" applyBorder="1" applyAlignment="1">
      <alignment horizontal="right" vertical="center" wrapText="1"/>
    </xf>
    <xf numFmtId="4" fontId="9" fillId="0" borderId="2" xfId="6" applyNumberFormat="1" applyFont="1" applyFill="1" applyBorder="1" applyAlignment="1">
      <alignment horizontal="right"/>
    </xf>
    <xf numFmtId="4" fontId="7" fillId="2" borderId="2" xfId="0" applyNumberFormat="1" applyFont="1" applyFill="1" applyBorder="1" applyAlignment="1">
      <alignment horizontal="right" wrapText="1"/>
    </xf>
    <xf numFmtId="4" fontId="6" fillId="0" borderId="2" xfId="0" applyNumberFormat="1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  <cellStyle name="Финансовый 2" xfId="6"/>
    <cellStyle name="Финансовый 3" xfId="7"/>
  </cellStyles>
  <dxfs count="1">
    <dxf>
      <fill>
        <patternFill patternType="lightUp">
          <f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topLeftCell="B1" zoomScale="75" zoomScaleNormal="75" workbookViewId="0">
      <selection activeCell="B1" sqref="B1"/>
    </sheetView>
  </sheetViews>
  <sheetFormatPr defaultRowHeight="15" customHeight="1" x14ac:dyDescent="0.25"/>
  <cols>
    <col min="1" max="1" width="0" style="19" hidden="1" customWidth="1"/>
    <col min="2" max="2" width="33.28515625" style="20" customWidth="1"/>
    <col min="3" max="3" width="54.7109375" style="20" customWidth="1"/>
    <col min="4" max="5" width="35.85546875" style="20" customWidth="1"/>
    <col min="6" max="6" width="16.5703125" style="19" customWidth="1"/>
    <col min="7" max="7" width="26.5703125" style="19" customWidth="1"/>
    <col min="8" max="8" width="41.42578125" style="19" customWidth="1"/>
    <col min="9" max="9" width="24.140625" style="19" customWidth="1"/>
    <col min="10" max="10" width="28.7109375" style="19" customWidth="1"/>
    <col min="11" max="11" width="19.7109375" style="19" customWidth="1"/>
    <col min="12" max="12" width="16.5703125" style="19" customWidth="1"/>
    <col min="13" max="14" width="23" style="19" customWidth="1"/>
    <col min="15" max="15" width="18.42578125" style="19" customWidth="1"/>
    <col min="16" max="16" width="16.5703125" style="19" customWidth="1"/>
    <col min="17" max="17" width="17.85546875" style="19" customWidth="1"/>
    <col min="18" max="18" width="21.140625" style="19" customWidth="1"/>
    <col min="19" max="20" width="21.28515625" style="19" customWidth="1"/>
    <col min="21" max="21" width="19.85546875" style="19" customWidth="1"/>
    <col min="22" max="22" width="17" style="19" customWidth="1"/>
    <col min="23" max="23" width="15.42578125" style="19" customWidth="1"/>
    <col min="24" max="25" width="16.5703125" style="19" customWidth="1"/>
    <col min="26" max="26" width="21.140625" style="19" customWidth="1"/>
    <col min="27" max="27" width="30.42578125" style="19" customWidth="1"/>
    <col min="28" max="28" width="21.28515625" style="19" customWidth="1"/>
    <col min="29" max="29" width="58.28515625" style="19" customWidth="1"/>
    <col min="30" max="30" width="19.85546875" style="19" customWidth="1"/>
    <col min="31" max="31" width="26.85546875" style="19" customWidth="1"/>
    <col min="32" max="16384" width="9.140625" style="19"/>
  </cols>
  <sheetData>
    <row r="1" spans="1:32" ht="15" customHeight="1" x14ac:dyDescent="0.25">
      <c r="B1" s="15" t="s">
        <v>12</v>
      </c>
      <c r="C1" s="14"/>
      <c r="D1" s="12"/>
      <c r="E1" s="12"/>
      <c r="G1" s="12"/>
      <c r="H1" s="12"/>
      <c r="I1" s="12"/>
      <c r="J1" s="12"/>
      <c r="K1" s="13" t="s">
        <v>10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4"/>
      <c r="Y1" s="14"/>
      <c r="Z1" s="14"/>
      <c r="AA1" s="14"/>
      <c r="AB1" s="12"/>
      <c r="AC1" s="12"/>
    </row>
    <row r="2" spans="1:32" ht="15" customHeight="1" x14ac:dyDescent="0.25">
      <c r="B2" s="16"/>
      <c r="C2" s="16"/>
      <c r="D2" s="16"/>
      <c r="E2" s="16"/>
      <c r="F2" s="13"/>
      <c r="G2" s="13"/>
      <c r="H2" s="13"/>
      <c r="I2" s="13"/>
      <c r="J2" s="13"/>
      <c r="K2" s="13"/>
      <c r="L2" s="13" t="s">
        <v>39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32" ht="15" customHeight="1" x14ac:dyDescent="0.25">
      <c r="B3" s="16"/>
      <c r="C3" s="16"/>
      <c r="D3" s="16"/>
      <c r="E3" s="16"/>
      <c r="F3" s="13"/>
      <c r="G3" s="13"/>
      <c r="H3" s="13"/>
      <c r="I3" s="13"/>
      <c r="J3" s="13"/>
      <c r="K3" s="13"/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/>
      <c r="T3" s="13"/>
      <c r="U3" s="13"/>
      <c r="V3" s="13"/>
      <c r="W3" s="13"/>
      <c r="X3" s="13"/>
      <c r="Y3" s="13"/>
      <c r="Z3" s="13"/>
      <c r="AA3" s="13"/>
      <c r="AD3" s="19" t="s">
        <v>79</v>
      </c>
    </row>
    <row r="4" spans="1:32" ht="15" customHeight="1" x14ac:dyDescent="0.25">
      <c r="B4" s="16"/>
      <c r="C4" s="16"/>
      <c r="D4" s="16"/>
      <c r="E4" s="16"/>
      <c r="F4" s="13"/>
      <c r="G4" s="13"/>
      <c r="H4" s="13"/>
      <c r="I4" s="13"/>
      <c r="J4" s="13"/>
      <c r="K4" s="13">
        <v>1</v>
      </c>
      <c r="L4" s="13">
        <f>IF(K4=1,0,1)</f>
        <v>0</v>
      </c>
      <c r="M4" s="13">
        <f>L4</f>
        <v>0</v>
      </c>
      <c r="N4" s="13">
        <f t="shared" ref="N4:R4" si="0">M4</f>
        <v>0</v>
      </c>
      <c r="O4" s="13">
        <f t="shared" si="0"/>
        <v>0</v>
      </c>
      <c r="P4" s="13">
        <f t="shared" si="0"/>
        <v>0</v>
      </c>
      <c r="Q4" s="13">
        <f t="shared" si="0"/>
        <v>0</v>
      </c>
      <c r="R4" s="13">
        <f t="shared" si="0"/>
        <v>0</v>
      </c>
      <c r="S4" s="13"/>
      <c r="T4" s="13"/>
      <c r="U4" s="13"/>
      <c r="V4" s="13"/>
      <c r="W4" s="13"/>
      <c r="X4" s="13"/>
      <c r="Y4" s="13"/>
      <c r="Z4" s="13"/>
      <c r="AA4" s="13"/>
      <c r="AD4" s="19" t="s">
        <v>79</v>
      </c>
    </row>
    <row r="5" spans="1:32" ht="15" customHeight="1" x14ac:dyDescent="0.25">
      <c r="A5" s="19">
        <v>1</v>
      </c>
      <c r="B5" s="34" t="s">
        <v>0</v>
      </c>
      <c r="C5" s="37" t="s">
        <v>1</v>
      </c>
      <c r="D5" s="34" t="s">
        <v>5</v>
      </c>
      <c r="E5" s="34" t="s">
        <v>82</v>
      </c>
      <c r="F5" s="37" t="s">
        <v>2</v>
      </c>
      <c r="G5" s="37" t="s">
        <v>8</v>
      </c>
      <c r="H5" s="37" t="s">
        <v>14</v>
      </c>
      <c r="I5" s="34" t="s">
        <v>83</v>
      </c>
      <c r="J5" s="34" t="s">
        <v>84</v>
      </c>
      <c r="K5" s="34" t="s">
        <v>13</v>
      </c>
      <c r="L5" s="22" t="s">
        <v>41</v>
      </c>
      <c r="M5" s="22" t="s">
        <v>41</v>
      </c>
      <c r="N5" s="22" t="s">
        <v>41</v>
      </c>
      <c r="O5" s="22" t="s">
        <v>41</v>
      </c>
      <c r="P5" s="22" t="s">
        <v>41</v>
      </c>
      <c r="Q5" s="22" t="s">
        <v>41</v>
      </c>
      <c r="R5" s="22" t="s">
        <v>41</v>
      </c>
      <c r="S5" s="38" t="s">
        <v>3</v>
      </c>
      <c r="T5" s="39"/>
      <c r="U5" s="39"/>
      <c r="V5" s="39"/>
      <c r="W5" s="39"/>
      <c r="X5" s="39"/>
      <c r="Y5" s="39"/>
      <c r="Z5" s="40"/>
      <c r="AA5" s="34" t="s">
        <v>9</v>
      </c>
      <c r="AB5" s="34" t="s">
        <v>38</v>
      </c>
      <c r="AC5" s="34" t="s">
        <v>80</v>
      </c>
      <c r="AD5" s="19" t="s">
        <v>43</v>
      </c>
    </row>
    <row r="6" spans="1:32" ht="15" customHeight="1" x14ac:dyDescent="0.25">
      <c r="A6" s="19">
        <v>1</v>
      </c>
      <c r="B6" s="35"/>
      <c r="C6" s="37"/>
      <c r="D6" s="35"/>
      <c r="E6" s="35"/>
      <c r="F6" s="37"/>
      <c r="G6" s="37"/>
      <c r="H6" s="37"/>
      <c r="I6" s="35"/>
      <c r="J6" s="35"/>
      <c r="K6" s="35"/>
      <c r="L6" s="21" t="s">
        <v>51</v>
      </c>
      <c r="M6" s="21" t="s">
        <v>51</v>
      </c>
      <c r="N6" s="21" t="s">
        <v>51</v>
      </c>
      <c r="O6" s="21" t="s">
        <v>51</v>
      </c>
      <c r="P6" s="21" t="s">
        <v>18</v>
      </c>
      <c r="Q6" s="21" t="s">
        <v>18</v>
      </c>
      <c r="R6" s="21" t="s">
        <v>18</v>
      </c>
      <c r="S6" s="38" t="s">
        <v>51</v>
      </c>
      <c r="T6" s="39"/>
      <c r="U6" s="39"/>
      <c r="V6" s="39"/>
      <c r="W6" s="40"/>
      <c r="X6" s="38" t="s">
        <v>18</v>
      </c>
      <c r="Y6" s="39"/>
      <c r="Z6" s="40"/>
      <c r="AA6" s="35"/>
      <c r="AB6" s="35"/>
      <c r="AC6" s="35"/>
      <c r="AD6" s="19" t="s">
        <v>43</v>
      </c>
    </row>
    <row r="7" spans="1:32" ht="105.75" customHeight="1" x14ac:dyDescent="0.25">
      <c r="A7" s="19">
        <v>1</v>
      </c>
      <c r="B7" s="36"/>
      <c r="C7" s="37"/>
      <c r="D7" s="36"/>
      <c r="E7" s="36"/>
      <c r="F7" s="37"/>
      <c r="G7" s="37"/>
      <c r="H7" s="37"/>
      <c r="I7" s="36"/>
      <c r="J7" s="36"/>
      <c r="K7" s="36"/>
      <c r="L7" s="10" t="s">
        <v>15</v>
      </c>
      <c r="M7" s="10" t="s">
        <v>16</v>
      </c>
      <c r="N7" s="10" t="s">
        <v>6</v>
      </c>
      <c r="O7" s="18" t="s">
        <v>17</v>
      </c>
      <c r="P7" s="18" t="s">
        <v>18</v>
      </c>
      <c r="Q7" s="18" t="s">
        <v>19</v>
      </c>
      <c r="R7" s="18" t="s">
        <v>7</v>
      </c>
      <c r="S7" s="10" t="s">
        <v>20</v>
      </c>
      <c r="T7" s="10" t="s">
        <v>21</v>
      </c>
      <c r="U7" s="10" t="s">
        <v>22</v>
      </c>
      <c r="V7" s="10" t="s">
        <v>23</v>
      </c>
      <c r="W7" s="10" t="s">
        <v>52</v>
      </c>
      <c r="X7" s="23" t="s">
        <v>24</v>
      </c>
      <c r="Y7" s="23" t="s">
        <v>25</v>
      </c>
      <c r="Z7" s="23" t="s">
        <v>53</v>
      </c>
      <c r="AA7" s="36"/>
      <c r="AB7" s="36"/>
      <c r="AC7" s="36"/>
      <c r="AD7" s="19" t="s">
        <v>43</v>
      </c>
    </row>
    <row r="8" spans="1:32" ht="15" customHeight="1" x14ac:dyDescent="0.25">
      <c r="A8" s="19">
        <v>1</v>
      </c>
      <c r="B8" s="11">
        <v>1</v>
      </c>
      <c r="C8" s="8">
        <f>B8+1</f>
        <v>2</v>
      </c>
      <c r="D8" s="8">
        <f t="shared" ref="D8:AC8" si="1">C8+1</f>
        <v>3</v>
      </c>
      <c r="E8" s="32"/>
      <c r="F8" s="8">
        <f>D8+1</f>
        <v>4</v>
      </c>
      <c r="G8" s="8">
        <f t="shared" si="1"/>
        <v>5</v>
      </c>
      <c r="H8" s="8">
        <f t="shared" si="1"/>
        <v>6</v>
      </c>
      <c r="I8" s="32"/>
      <c r="J8" s="32"/>
      <c r="K8" s="8">
        <f>H8+1</f>
        <v>7</v>
      </c>
      <c r="L8" s="8">
        <f>K8+1</f>
        <v>8</v>
      </c>
      <c r="M8" s="8">
        <f t="shared" si="1"/>
        <v>9</v>
      </c>
      <c r="N8" s="8">
        <f t="shared" si="1"/>
        <v>10</v>
      </c>
      <c r="O8" s="8">
        <f t="shared" si="1"/>
        <v>11</v>
      </c>
      <c r="P8" s="8">
        <f t="shared" si="1"/>
        <v>12</v>
      </c>
      <c r="Q8" s="8">
        <f t="shared" si="1"/>
        <v>13</v>
      </c>
      <c r="R8" s="8">
        <f t="shared" si="1"/>
        <v>14</v>
      </c>
      <c r="S8" s="8">
        <f t="shared" si="1"/>
        <v>15</v>
      </c>
      <c r="T8" s="8">
        <f t="shared" si="1"/>
        <v>16</v>
      </c>
      <c r="U8" s="8">
        <f t="shared" si="1"/>
        <v>17</v>
      </c>
      <c r="V8" s="8">
        <f t="shared" si="1"/>
        <v>18</v>
      </c>
      <c r="W8" s="8">
        <f t="shared" si="1"/>
        <v>19</v>
      </c>
      <c r="X8" s="8">
        <f t="shared" si="1"/>
        <v>20</v>
      </c>
      <c r="Y8" s="8">
        <f t="shared" si="1"/>
        <v>21</v>
      </c>
      <c r="Z8" s="8">
        <f t="shared" si="1"/>
        <v>22</v>
      </c>
      <c r="AA8" s="8">
        <f t="shared" si="1"/>
        <v>23</v>
      </c>
      <c r="AB8" s="8">
        <f t="shared" si="1"/>
        <v>24</v>
      </c>
      <c r="AC8" s="8">
        <f t="shared" si="1"/>
        <v>25</v>
      </c>
    </row>
    <row r="9" spans="1:32" ht="15" customHeight="1" x14ac:dyDescent="0.25">
      <c r="A9" s="19">
        <v>1</v>
      </c>
      <c r="B9" s="24" t="s">
        <v>58</v>
      </c>
      <c r="C9" s="25"/>
      <c r="D9" s="25"/>
      <c r="E9" s="25"/>
      <c r="F9" s="28" t="s">
        <v>59</v>
      </c>
      <c r="G9" s="1"/>
      <c r="H9" s="1"/>
      <c r="I9" s="1"/>
      <c r="J9" s="1"/>
      <c r="K9" s="28" t="s">
        <v>60</v>
      </c>
      <c r="L9" s="28" t="s">
        <v>61</v>
      </c>
      <c r="M9" s="28" t="s">
        <v>62</v>
      </c>
      <c r="N9" s="9"/>
      <c r="O9" s="28" t="s">
        <v>63</v>
      </c>
      <c r="P9" s="28" t="s">
        <v>64</v>
      </c>
      <c r="Q9" s="28" t="s">
        <v>65</v>
      </c>
      <c r="R9" s="9"/>
      <c r="S9" s="28" t="s">
        <v>59</v>
      </c>
      <c r="T9" s="28" t="s">
        <v>66</v>
      </c>
      <c r="U9" s="28" t="s">
        <v>67</v>
      </c>
      <c r="V9" s="28" t="s">
        <v>68</v>
      </c>
      <c r="W9" s="9"/>
      <c r="X9" s="28" t="s">
        <v>87</v>
      </c>
      <c r="Y9" s="28" t="s">
        <v>90</v>
      </c>
      <c r="Z9" s="9"/>
      <c r="AA9" s="9"/>
      <c r="AB9" s="9"/>
      <c r="AC9" s="9"/>
      <c r="AD9" s="19" t="s">
        <v>54</v>
      </c>
      <c r="AE9" s="19" t="s">
        <v>56</v>
      </c>
    </row>
    <row r="10" spans="1:32" ht="15" customHeight="1" x14ac:dyDescent="0.25">
      <c r="A10" s="19">
        <v>1</v>
      </c>
      <c r="B10" s="26" t="s">
        <v>26</v>
      </c>
      <c r="C10" s="27" t="s">
        <v>27</v>
      </c>
      <c r="D10" s="27" t="s">
        <v>28</v>
      </c>
      <c r="E10" s="27" t="s">
        <v>30</v>
      </c>
      <c r="F10" s="29" t="s">
        <v>29</v>
      </c>
      <c r="G10" s="6" t="s">
        <v>81</v>
      </c>
      <c r="H10" s="2" t="s">
        <v>31</v>
      </c>
      <c r="I10" s="2" t="s">
        <v>85</v>
      </c>
      <c r="J10" s="33" t="s">
        <v>86</v>
      </c>
      <c r="K10" s="31" t="s">
        <v>32</v>
      </c>
      <c r="L10" s="31" t="s">
        <v>44</v>
      </c>
      <c r="M10" s="31" t="s">
        <v>45</v>
      </c>
      <c r="N10" s="7" t="s">
        <v>46</v>
      </c>
      <c r="O10" s="31" t="s">
        <v>47</v>
      </c>
      <c r="P10" s="31" t="s">
        <v>48</v>
      </c>
      <c r="Q10" s="31" t="s">
        <v>49</v>
      </c>
      <c r="R10" s="7" t="s">
        <v>50</v>
      </c>
      <c r="S10" s="31" t="s">
        <v>29</v>
      </c>
      <c r="T10" s="31" t="s">
        <v>33</v>
      </c>
      <c r="U10" s="31" t="s">
        <v>34</v>
      </c>
      <c r="V10" s="31" t="s">
        <v>35</v>
      </c>
      <c r="W10" s="7" t="e">
        <f>IF(T10-U10&gt;0,"не исполнено","исполнено")</f>
        <v>#VALUE!</v>
      </c>
      <c r="X10" s="31" t="s">
        <v>88</v>
      </c>
      <c r="Y10" s="31" t="s">
        <v>91</v>
      </c>
      <c r="Z10" s="7" t="e">
        <f>IF(X10="","", IF(Y10/X10&lt;AB10/100,"не исполнено","исполнено"))</f>
        <v>#VALUE!</v>
      </c>
      <c r="AA10" s="7" t="e">
        <f>IF(OR(Z10="не исполнено",W10="не исполнено"),"нет","да")</f>
        <v>#VALUE!</v>
      </c>
      <c r="AB10" s="7" t="s">
        <v>36</v>
      </c>
      <c r="AC10" s="7" t="s">
        <v>37</v>
      </c>
      <c r="AE10" s="19" t="s">
        <v>57</v>
      </c>
      <c r="AF10" s="19" t="s">
        <v>42</v>
      </c>
    </row>
    <row r="11" spans="1:32" ht="15" customHeight="1" x14ac:dyDescent="0.25">
      <c r="A11" s="19">
        <v>1</v>
      </c>
      <c r="B11" s="17" t="s">
        <v>4</v>
      </c>
      <c r="C11" s="1"/>
      <c r="D11" s="1"/>
      <c r="E11" s="1"/>
      <c r="F11" s="30" t="s">
        <v>69</v>
      </c>
      <c r="G11" s="5"/>
      <c r="H11" s="3"/>
      <c r="I11" s="3"/>
      <c r="J11" s="3"/>
      <c r="K11" s="30" t="s">
        <v>70</v>
      </c>
      <c r="L11" s="30" t="s">
        <v>71</v>
      </c>
      <c r="M11" s="30" t="s">
        <v>72</v>
      </c>
      <c r="N11" s="4"/>
      <c r="O11" s="30" t="s">
        <v>73</v>
      </c>
      <c r="P11" s="30" t="s">
        <v>74</v>
      </c>
      <c r="Q11" s="30" t="s">
        <v>75</v>
      </c>
      <c r="R11" s="4"/>
      <c r="S11" s="30" t="s">
        <v>69</v>
      </c>
      <c r="T11" s="30" t="s">
        <v>76</v>
      </c>
      <c r="U11" s="30" t="s">
        <v>77</v>
      </c>
      <c r="V11" s="30" t="s">
        <v>78</v>
      </c>
      <c r="W11" s="4"/>
      <c r="X11" s="30" t="s">
        <v>89</v>
      </c>
      <c r="Y11" s="30" t="s">
        <v>92</v>
      </c>
      <c r="Z11" s="4"/>
      <c r="AA11" s="4"/>
      <c r="AB11" s="4"/>
      <c r="AC11" s="4"/>
      <c r="AD11" s="19" t="s">
        <v>55</v>
      </c>
    </row>
    <row r="12" spans="1:32" s="13" customFormat="1" ht="15" customHeight="1" x14ac:dyDescent="0.25">
      <c r="B12" s="16"/>
      <c r="C12" s="16"/>
      <c r="D12" s="16"/>
      <c r="E12" s="16"/>
    </row>
    <row r="13" spans="1:32" s="13" customFormat="1" ht="15" customHeight="1" x14ac:dyDescent="0.25">
      <c r="B13" s="16"/>
      <c r="C13" s="16"/>
      <c r="D13" s="16"/>
      <c r="E13" s="16"/>
      <c r="R13" s="13" t="s">
        <v>40</v>
      </c>
    </row>
    <row r="14" spans="1:32" s="13" customFormat="1" ht="15" customHeight="1" x14ac:dyDescent="0.25">
      <c r="B14" s="16"/>
      <c r="C14" s="16"/>
      <c r="D14" s="16"/>
      <c r="E14" s="16"/>
      <c r="K14" s="13" t="s">
        <v>11</v>
      </c>
    </row>
    <row r="15" spans="1:32" s="13" customFormat="1" ht="15" customHeight="1" x14ac:dyDescent="0.25">
      <c r="B15" s="16"/>
      <c r="C15" s="16"/>
      <c r="D15" s="16"/>
      <c r="E15" s="16"/>
    </row>
  </sheetData>
  <mergeCells count="16">
    <mergeCell ref="B5:B7"/>
    <mergeCell ref="C5:C7"/>
    <mergeCell ref="F5:F7"/>
    <mergeCell ref="G5:G7"/>
    <mergeCell ref="AC5:AC7"/>
    <mergeCell ref="H5:H7"/>
    <mergeCell ref="D5:D7"/>
    <mergeCell ref="K5:K7"/>
    <mergeCell ref="AB5:AB7"/>
    <mergeCell ref="AA5:AA7"/>
    <mergeCell ref="S5:Z5"/>
    <mergeCell ref="S6:W6"/>
    <mergeCell ref="X6:Z6"/>
    <mergeCell ref="E5:E7"/>
    <mergeCell ref="I5:I7"/>
    <mergeCell ref="J5:J7"/>
  </mergeCells>
  <conditionalFormatting sqref="A6:D7 A1:XFD5 A8:XFD1048576 F6:H7 K6:XFD7">
    <cfRule type="expression" dxfId="0" priority="2">
      <formula>AND($A1&lt;&gt;"",A$4=1,A$3=1)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ОАО "Татэнергосбыт"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Закирова Лилия Наильевна</dc:creator>
  <cp:lastModifiedBy>Запутряев Александр</cp:lastModifiedBy>
  <dcterms:created xsi:type="dcterms:W3CDTF">2017-07-26T11:56:29Z</dcterms:created>
  <dcterms:modified xsi:type="dcterms:W3CDTF">2018-10-29T10:57:38Z</dcterms:modified>
</cp:coreProperties>
</file>