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1535"/>
  </bookViews>
  <sheets>
    <sheet name="Детализация" sheetId="15" r:id="rId1"/>
  </sheets>
  <definedNames>
    <definedName name="_xlnm._FilterDatabase" localSheetId="0" hidden="1">Детализация!$A$3:$CP$3</definedName>
  </definedNames>
  <calcPr calcId="145621" refMode="R1C1"/>
</workbook>
</file>

<file path=xl/calcChain.xml><?xml version="1.0" encoding="utf-8"?>
<calcChain xmlns="http://schemas.openxmlformats.org/spreadsheetml/2006/main">
  <c r="BC4" i="15" l="1"/>
  <c r="BB4" i="15"/>
  <c r="AZ4" i="15"/>
  <c r="AX4" i="15"/>
  <c r="AV4" i="15"/>
  <c r="AQ4" i="15"/>
  <c r="AW4" i="15" s="1"/>
  <c r="AY4" i="15" s="1"/>
  <c r="AP4" i="15"/>
  <c r="AN4" i="15"/>
  <c r="AK4" i="15"/>
  <c r="AM4" i="15" s="1"/>
  <c r="AJ4" i="15"/>
  <c r="AH4" i="15"/>
  <c r="BD4" i="15"/>
  <c r="BF4" i="15" s="1"/>
  <c r="W4" i="15"/>
  <c r="AG4" i="15" l="1"/>
  <c r="AS4" i="15"/>
</calcChain>
</file>

<file path=xl/sharedStrings.xml><?xml version="1.0" encoding="utf-8"?>
<sst xmlns="http://schemas.openxmlformats.org/spreadsheetml/2006/main" count="168" uniqueCount="152">
  <si>
    <t>Филиал</t>
  </si>
  <si>
    <t>№ договора</t>
  </si>
  <si>
    <t>Дата регистр. договора</t>
  </si>
  <si>
    <t>Дата начала действия дог-ра</t>
  </si>
  <si>
    <t>№ заявки</t>
  </si>
  <si>
    <t>Дата заявки</t>
  </si>
  <si>
    <t>Куратор заявки</t>
  </si>
  <si>
    <t>Тип заявки</t>
  </si>
  <si>
    <t>Статус заявки</t>
  </si>
  <si>
    <t>ИС создания заявки</t>
  </si>
  <si>
    <t>Путь приёма заявки</t>
  </si>
  <si>
    <t>Дата письма о недост. док-тах</t>
  </si>
  <si>
    <t>Дата письма о недост. док-тах (последнее)</t>
  </si>
  <si>
    <t>Получены все документы</t>
  </si>
  <si>
    <t>Дата передачи в ТБ/КС</t>
  </si>
  <si>
    <t xml:space="preserve">Согласованы ТУ </t>
  </si>
  <si>
    <t>Дата передачи в экон. упр.</t>
  </si>
  <si>
    <t>Проведена оценка стоимости работ</t>
  </si>
  <si>
    <t>Дата передачи из ЭБ в ЦОК</t>
  </si>
  <si>
    <t>Дата передачи в ОД</t>
  </si>
  <si>
    <t>Создан проект договора</t>
  </si>
  <si>
    <t>Договор согласован</t>
  </si>
  <si>
    <t>Договор подписан</t>
  </si>
  <si>
    <t>Отклонение</t>
  </si>
  <si>
    <t>Договор подписан ЭП</t>
  </si>
  <si>
    <t>Подписант</t>
  </si>
  <si>
    <t>Сообщено о готовности документов</t>
  </si>
  <si>
    <t>Повторное сообщение о готовности документов</t>
  </si>
  <si>
    <t>Направлено контрагенту для ознакомления</t>
  </si>
  <si>
    <t>Получен МО/обращение</t>
  </si>
  <si>
    <t>Получен МО/обращение (последний)</t>
  </si>
  <si>
    <t>Передача заявки (ОПЗ ЦОК + ОПЗ по ЛО)</t>
  </si>
  <si>
    <t>Норм. срок</t>
  </si>
  <si>
    <t>Подготовка ТУ (филиал/КС)</t>
  </si>
  <si>
    <t>Норм. Срок</t>
  </si>
  <si>
    <t>Оценка стоимости работ</t>
  </si>
  <si>
    <t>Подготовка договора ТП (ОД ЦОК)</t>
  </si>
  <si>
    <t>Согласование договора</t>
  </si>
  <si>
    <t>Подписание договора</t>
  </si>
  <si>
    <t>Подг+Соглас+Подпис</t>
  </si>
  <si>
    <t>Уведомление о готовности</t>
  </si>
  <si>
    <t>Направление Клиенту после уведомления</t>
  </si>
  <si>
    <t>Общий срок выдачи договора</t>
  </si>
  <si>
    <t>Нормативный срок</t>
  </si>
  <si>
    <t>Дата первого скачивания док-та в ЛКК</t>
  </si>
  <si>
    <t>Подписано контрагентом</t>
  </si>
  <si>
    <t>Абонент</t>
  </si>
  <si>
    <t>Тип дог-ра</t>
  </si>
  <si>
    <t>Сумма по договору</t>
  </si>
  <si>
    <t>Объекты производства работ</t>
  </si>
  <si>
    <t>Денежная часть</t>
  </si>
  <si>
    <t>Имущественная часть</t>
  </si>
  <si>
    <t>ФИО</t>
  </si>
  <si>
    <t>Служба ЛЭ</t>
  </si>
  <si>
    <t>Действие</t>
  </si>
  <si>
    <t>Дата передачи</t>
  </si>
  <si>
    <t>Дата действия</t>
  </si>
  <si>
    <t>Примечание</t>
  </si>
  <si>
    <t xml:space="preserve">Замечание </t>
  </si>
  <si>
    <t>Телефон</t>
  </si>
  <si>
    <t>Должность</t>
  </si>
  <si>
    <t>Зона</t>
  </si>
  <si>
    <t>Суммарная мощность</t>
  </si>
  <si>
    <t>Кат.1 мощность</t>
  </si>
  <si>
    <t>Кат.2 мощность</t>
  </si>
  <si>
    <t>Кат.3 мощность</t>
  </si>
  <si>
    <t>Существующая мощность</t>
  </si>
  <si>
    <t>Категория надежности</t>
  </si>
  <si>
    <t>Наличие работ ЛЭ</t>
  </si>
  <si>
    <t>Куратор</t>
  </si>
  <si>
    <t>Статус АД</t>
  </si>
  <si>
    <t>Код статуса</t>
  </si>
  <si>
    <t>Год ИП</t>
  </si>
  <si>
    <t>Прил.ИП</t>
  </si>
  <si>
    <t>Контактное лицо</t>
  </si>
  <si>
    <t>Электронная почта</t>
  </si>
  <si>
    <t>Дата посл.кор.</t>
  </si>
  <si>
    <t>Пользователь, сделавший посл. корректуру</t>
  </si>
  <si>
    <t>[:a.num_ouco]</t>
  </si>
  <si>
    <t>[:a.dat_ouco]</t>
  </si>
  <si>
    <t>[:a.dt_contract]</t>
  </si>
  <si>
    <t>[:a.num_req]</t>
  </si>
  <si>
    <t>[:a.dt_request]</t>
  </si>
  <si>
    <t>[:a.kurator_req]</t>
  </si>
  <si>
    <t>[:a.load_type]</t>
  </si>
  <si>
    <t>[:a.st_req]</t>
  </si>
  <si>
    <t>[:a.creat_req_db]</t>
  </si>
  <si>
    <t>[:a.req_path]</t>
  </si>
  <si>
    <t>[:a.dt_lack_req]</t>
  </si>
  <si>
    <t>[:a.dt_lack_req_max]</t>
  </si>
  <si>
    <t>[:a.dt_docs_got]</t>
  </si>
  <si>
    <t>[:a.dt_pass_up]</t>
  </si>
  <si>
    <t>[:a.dt_pz]</t>
  </si>
  <si>
    <t>[:a.dt_pass_eb]</t>
  </si>
  <si>
    <t>[:a.dt_cost_put]</t>
  </si>
  <si>
    <t>[:a.dt_pass_cc]</t>
  </si>
  <si>
    <t>[:a.dt_pass_od]</t>
  </si>
  <si>
    <t>[:a.dt_project]</t>
  </si>
  <si>
    <t>[:a.dt_sogl_dog]</t>
  </si>
  <si>
    <t>[:a.dt_podp_dog]</t>
  </si>
  <si>
    <t>[:a.dt_podp_dog_ep]</t>
  </si>
  <si>
    <t>[:a.fio_podp_dog]</t>
  </si>
  <si>
    <t>[:a.dt_mess]</t>
  </si>
  <si>
    <t>[:a.dt_mess_too]</t>
  </si>
  <si>
    <t>[:a.dt_client_proj]</t>
  </si>
  <si>
    <t>[:a.dt_rmo]</t>
  </si>
  <si>
    <t>[:a.dt_rmo_max]</t>
  </si>
  <si>
    <t>[:a.srok_req]</t>
  </si>
  <si>
    <t>[:a.srok_tu]</t>
  </si>
  <si>
    <t>[:a.srok_ocen]</t>
  </si>
  <si>
    <t>[:a.srok_proj]</t>
  </si>
  <si>
    <t>[:a.srok_dog]</t>
  </si>
  <si>
    <t>[:a.day_sign]</t>
  </si>
  <si>
    <t>[:a.srok_sign]</t>
  </si>
  <si>
    <t>[:a.srok_mess]</t>
  </si>
  <si>
    <t>[:a.srok_all]</t>
  </si>
  <si>
    <t>[:a.dat_lkk]</t>
  </si>
  <si>
    <t>[:a.dt_client_sign]</t>
  </si>
  <si>
    <t>[:a.customer]</t>
  </si>
  <si>
    <t>[:a.contr_kind]</t>
  </si>
  <si>
    <t>[:a.contr_sum_f]</t>
  </si>
  <si>
    <t>[:a.contr_sum_m]</t>
  </si>
  <si>
    <t>[:a.contr_sum_e]</t>
  </si>
  <si>
    <t>[:a.fio]</t>
  </si>
  <si>
    <t>[:a.name_direct]</t>
  </si>
  <si>
    <t>[:a.name_viza]</t>
  </si>
  <si>
    <t>[:a.dat_post]</t>
  </si>
  <si>
    <t>[:a.dat_viz]</t>
  </si>
  <si>
    <t>[:a.prim]</t>
  </si>
  <si>
    <t>[:a.spec_text]</t>
  </si>
  <si>
    <t>[:a.tel]</t>
  </si>
  <si>
    <t>[:a.dolgn]</t>
  </si>
  <si>
    <t>[:a.kn_zone]</t>
  </si>
  <si>
    <t>[:a.load]</t>
  </si>
  <si>
    <t>[:a.load1]</t>
  </si>
  <si>
    <t>[:a.load2]</t>
  </si>
  <si>
    <t>[:a.load3]</t>
  </si>
  <si>
    <t>[:a.load_existed]</t>
  </si>
  <si>
    <t>[:a.kateg_depend]</t>
  </si>
  <si>
    <t>[:a.fl_build]</t>
  </si>
  <si>
    <t>[:a.filial]</t>
  </si>
  <si>
    <t>[:a.kurator]</t>
  </si>
  <si>
    <t>[:a.name_status]</t>
  </si>
  <si>
    <t>[:a.status]</t>
  </si>
  <si>
    <t/>
  </si>
  <si>
    <t>[:a.fio_kont]</t>
  </si>
  <si>
    <t>[:a.e_mail_kont]</t>
  </si>
  <si>
    <t>[:a.phone_kont]</t>
  </si>
  <si>
    <t>[:a.dpk]</t>
  </si>
  <si>
    <t>[:a.polzov]</t>
  </si>
  <si>
    <t>begin:a end:a;</t>
  </si>
  <si>
    <t>[:a.day_req]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</si>
</sst>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9"/>
      <color rgb="FF000000"/>
      <name val="Arial Cyr"/>
      <charset val="204"/>
    </font>
    <font>
      <sz val="9"/>
      <name val="Arial Cyr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49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>
      <alignment horizontal="center" vertical="center" wrapText="1"/>
    </xf>
    <xf numFmtId="0" fontId="6" fillId="4" borderId="1" xfId="1" applyNumberFormat="1" applyFont="1" applyFill="1" applyBorder="1" applyAlignment="1">
      <alignment horizontal="center" vertical="center" wrapText="1"/>
    </xf>
    <xf numFmtId="0" fontId="6" fillId="5" borderId="1" xfId="1" applyNumberFormat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 vertical="center" wrapText="1"/>
    </xf>
    <xf numFmtId="0" fontId="6" fillId="7" borderId="1" xfId="1" applyNumberFormat="1" applyFont="1" applyFill="1" applyBorder="1" applyAlignment="1">
      <alignment horizontal="center" vertical="center" wrapText="1"/>
    </xf>
    <xf numFmtId="0" fontId="6" fillId="8" borderId="1" xfId="1" applyNumberFormat="1" applyFont="1" applyFill="1" applyBorder="1" applyAlignment="1">
      <alignment horizontal="center" vertical="center" wrapText="1"/>
    </xf>
    <xf numFmtId="0" fontId="5" fillId="9" borderId="1" xfId="1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Лист1_уведомл 23.06.2016-29.06.2016" xfId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C80"/>
      <color rgb="FFCC99FF"/>
      <color rgb="FF9966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1"/>
  <sheetViews>
    <sheetView tabSelected="1" workbookViewId="0">
      <pane ySplit="3" topLeftCell="A4" activePane="bottomLeft" state="frozen"/>
      <selection pane="bottomLeft"/>
    </sheetView>
  </sheetViews>
  <sheetFormatPr defaultRowHeight="12" x14ac:dyDescent="0.25"/>
  <cols>
    <col min="1" max="1" width="9.28515625" style="5" customWidth="1"/>
    <col min="2" max="3" width="11.42578125" style="5" customWidth="1"/>
    <col min="4" max="4" width="9.28515625" style="5" customWidth="1"/>
    <col min="5" max="5" width="11.140625" style="5" bestFit="1" customWidth="1"/>
    <col min="6" max="6" width="18.28515625" style="5" customWidth="1"/>
    <col min="7" max="7" width="15.7109375" style="5" customWidth="1"/>
    <col min="8" max="10" width="13" style="5" customWidth="1"/>
    <col min="11" max="24" width="11.42578125" style="5" customWidth="1"/>
    <col min="25" max="25" width="13.5703125" style="5" customWidth="1"/>
    <col min="26" max="27" width="11.42578125" style="5" customWidth="1"/>
    <col min="28" max="28" width="12.85546875" style="5" customWidth="1"/>
    <col min="29" max="30" width="13" style="5" customWidth="1"/>
    <col min="31" max="31" width="12" style="5" customWidth="1"/>
    <col min="32" max="32" width="12.28515625" style="5" customWidth="1"/>
    <col min="33" max="33" width="13" style="5" customWidth="1"/>
    <col min="34" max="34" width="15.5703125" style="5" customWidth="1"/>
    <col min="35" max="35" width="11.28515625" style="5" customWidth="1"/>
    <col min="36" max="36" width="13.5703125" style="5" customWidth="1"/>
    <col min="37" max="37" width="15.5703125" style="5" customWidth="1"/>
    <col min="38" max="38" width="16" style="5" customWidth="1"/>
    <col min="39" max="45" width="15.5703125" style="5" customWidth="1"/>
    <col min="46" max="48" width="17.42578125" style="5" customWidth="1"/>
    <col min="49" max="49" width="23.140625" style="5" customWidth="1"/>
    <col min="50" max="50" width="12" style="5" customWidth="1"/>
    <col min="51" max="51" width="14" style="5" customWidth="1"/>
    <col min="52" max="52" width="15.5703125" style="5" customWidth="1"/>
    <col min="53" max="53" width="13.42578125" style="5" customWidth="1"/>
    <col min="54" max="54" width="12.28515625" style="5" customWidth="1"/>
    <col min="55" max="55" width="20" style="5" customWidth="1"/>
    <col min="56" max="58" width="15.5703125" style="5" customWidth="1"/>
    <col min="59" max="59" width="18.140625" style="5" customWidth="1"/>
    <col min="60" max="60" width="19" style="5" customWidth="1"/>
    <col min="61" max="61" width="25.85546875" style="5" customWidth="1"/>
    <col min="62" max="62" width="21.42578125" style="5" customWidth="1"/>
    <col min="63" max="63" width="19.5703125" style="5" customWidth="1"/>
    <col min="64" max="64" width="18.28515625" style="5" customWidth="1"/>
    <col min="65" max="65" width="17.140625" style="5" customWidth="1"/>
    <col min="66" max="66" width="20.5703125" style="5" customWidth="1"/>
    <col min="67" max="67" width="15.5703125" style="5" customWidth="1"/>
    <col min="68" max="68" width="15.28515625" style="5" customWidth="1"/>
    <col min="69" max="69" width="18.140625" style="5" customWidth="1"/>
    <col min="70" max="70" width="16.5703125" style="5" customWidth="1"/>
    <col min="71" max="71" width="20.7109375" style="5" customWidth="1"/>
    <col min="72" max="73" width="18.7109375" style="5" customWidth="1"/>
    <col min="74" max="74" width="18.85546875" style="5" customWidth="1"/>
    <col min="75" max="75" width="18.7109375" style="5" customWidth="1"/>
    <col min="76" max="76" width="13.5703125" style="5" customWidth="1"/>
    <col min="77" max="77" width="15.28515625" style="5" customWidth="1"/>
    <col min="78" max="78" width="16.7109375" style="5" customWidth="1"/>
    <col min="79" max="79" width="17.28515625" style="5" customWidth="1"/>
    <col min="80" max="80" width="20.140625" style="5" customWidth="1"/>
    <col min="81" max="81" width="17.140625" style="5" customWidth="1"/>
    <col min="82" max="82" width="18.7109375" style="5" customWidth="1"/>
    <col min="83" max="83" width="19.7109375" style="5" customWidth="1"/>
    <col min="84" max="84" width="18.7109375" style="5" customWidth="1"/>
    <col min="85" max="85" width="15.85546875" style="5" customWidth="1"/>
    <col min="86" max="86" width="18" style="5" customWidth="1"/>
    <col min="87" max="87" width="14.42578125" style="5" customWidth="1"/>
    <col min="88" max="88" width="15.28515625" style="5" customWidth="1"/>
    <col min="89" max="92" width="21.85546875" style="5" customWidth="1"/>
    <col min="93" max="93" width="17.140625" style="5" customWidth="1"/>
    <col min="94" max="94" width="15.7109375" style="5" customWidth="1"/>
    <col min="95" max="16384" width="9.140625" style="5"/>
  </cols>
  <sheetData>
    <row r="1" spans="1:101" ht="12.75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</row>
    <row r="3" spans="1:101" ht="60" x14ac:dyDescent="0.25">
      <c r="A3" s="1" t="s">
        <v>1</v>
      </c>
      <c r="B3" s="2" t="s">
        <v>2</v>
      </c>
      <c r="C3" s="2" t="s">
        <v>3</v>
      </c>
      <c r="D3" s="1" t="s">
        <v>4</v>
      </c>
      <c r="E3" s="2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1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6" t="s">
        <v>31</v>
      </c>
      <c r="AF3" s="6" t="s">
        <v>32</v>
      </c>
      <c r="AG3" s="6" t="s">
        <v>23</v>
      </c>
      <c r="AH3" s="7" t="s">
        <v>33</v>
      </c>
      <c r="AI3" s="7" t="s">
        <v>34</v>
      </c>
      <c r="AJ3" s="7" t="s">
        <v>23</v>
      </c>
      <c r="AK3" s="8" t="s">
        <v>35</v>
      </c>
      <c r="AL3" s="8" t="s">
        <v>34</v>
      </c>
      <c r="AM3" s="8" t="s">
        <v>23</v>
      </c>
      <c r="AN3" s="9" t="s">
        <v>36</v>
      </c>
      <c r="AO3" s="9" t="s">
        <v>34</v>
      </c>
      <c r="AP3" s="9" t="s">
        <v>23</v>
      </c>
      <c r="AQ3" s="10" t="s">
        <v>37</v>
      </c>
      <c r="AR3" s="10" t="s">
        <v>34</v>
      </c>
      <c r="AS3" s="10" t="s">
        <v>23</v>
      </c>
      <c r="AT3" s="10" t="s">
        <v>38</v>
      </c>
      <c r="AU3" s="10" t="s">
        <v>34</v>
      </c>
      <c r="AV3" s="10" t="s">
        <v>23</v>
      </c>
      <c r="AW3" s="10" t="s">
        <v>39</v>
      </c>
      <c r="AX3" s="10" t="s">
        <v>34</v>
      </c>
      <c r="AY3" s="10" t="s">
        <v>23</v>
      </c>
      <c r="AZ3" s="11" t="s">
        <v>40</v>
      </c>
      <c r="BA3" s="11" t="s">
        <v>34</v>
      </c>
      <c r="BB3" s="11" t="s">
        <v>23</v>
      </c>
      <c r="BC3" s="12" t="s">
        <v>41</v>
      </c>
      <c r="BD3" s="13" t="s">
        <v>42</v>
      </c>
      <c r="BE3" s="13" t="s">
        <v>43</v>
      </c>
      <c r="BF3" s="13" t="s">
        <v>23</v>
      </c>
      <c r="BG3" s="2" t="s">
        <v>44</v>
      </c>
      <c r="BH3" s="2" t="s">
        <v>45</v>
      </c>
      <c r="BI3" s="1" t="s">
        <v>46</v>
      </c>
      <c r="BJ3" s="1" t="s">
        <v>47</v>
      </c>
      <c r="BK3" s="14" t="s">
        <v>48</v>
      </c>
      <c r="BL3" s="1" t="s">
        <v>49</v>
      </c>
      <c r="BM3" s="14" t="s">
        <v>50</v>
      </c>
      <c r="BN3" s="14" t="s">
        <v>51</v>
      </c>
      <c r="BO3" s="1" t="s">
        <v>52</v>
      </c>
      <c r="BP3" s="1" t="s">
        <v>53</v>
      </c>
      <c r="BQ3" s="1" t="s">
        <v>54</v>
      </c>
      <c r="BR3" s="2" t="s">
        <v>55</v>
      </c>
      <c r="BS3" s="2" t="s">
        <v>56</v>
      </c>
      <c r="BT3" s="1" t="s">
        <v>57</v>
      </c>
      <c r="BU3" s="1" t="s">
        <v>58</v>
      </c>
      <c r="BV3" s="1" t="s">
        <v>59</v>
      </c>
      <c r="BW3" s="1" t="s">
        <v>60</v>
      </c>
      <c r="BX3" s="15" t="s">
        <v>61</v>
      </c>
      <c r="BY3" s="15" t="s">
        <v>62</v>
      </c>
      <c r="BZ3" s="15" t="s">
        <v>63</v>
      </c>
      <c r="CA3" s="15" t="s">
        <v>64</v>
      </c>
      <c r="CB3" s="15" t="s">
        <v>65</v>
      </c>
      <c r="CC3" s="15" t="s">
        <v>66</v>
      </c>
      <c r="CD3" s="1" t="s">
        <v>67</v>
      </c>
      <c r="CE3" s="15" t="s">
        <v>68</v>
      </c>
      <c r="CF3" s="1" t="s">
        <v>0</v>
      </c>
      <c r="CG3" s="1" t="s">
        <v>69</v>
      </c>
      <c r="CH3" s="1" t="s">
        <v>70</v>
      </c>
      <c r="CI3" s="15" t="s">
        <v>71</v>
      </c>
      <c r="CJ3" s="15" t="s">
        <v>72</v>
      </c>
      <c r="CK3" s="1" t="s">
        <v>73</v>
      </c>
      <c r="CL3" s="1" t="s">
        <v>74</v>
      </c>
      <c r="CM3" s="1" t="s">
        <v>75</v>
      </c>
      <c r="CN3" s="1" t="s">
        <v>59</v>
      </c>
      <c r="CO3" s="2" t="s">
        <v>76</v>
      </c>
      <c r="CP3" s="1" t="s">
        <v>77</v>
      </c>
    </row>
    <row r="4" spans="1:101" s="23" customFormat="1" ht="24" x14ac:dyDescent="0.25">
      <c r="A4" s="16" t="s">
        <v>78</v>
      </c>
      <c r="B4" s="17" t="s">
        <v>79</v>
      </c>
      <c r="C4" s="17" t="s">
        <v>80</v>
      </c>
      <c r="D4" s="16" t="s">
        <v>81</v>
      </c>
      <c r="E4" s="17" t="s">
        <v>82</v>
      </c>
      <c r="F4" s="16" t="s">
        <v>83</v>
      </c>
      <c r="G4" s="16" t="s">
        <v>84</v>
      </c>
      <c r="H4" s="16" t="s">
        <v>85</v>
      </c>
      <c r="I4" s="16" t="s">
        <v>86</v>
      </c>
      <c r="J4" s="16" t="s">
        <v>87</v>
      </c>
      <c r="K4" s="17" t="s">
        <v>88</v>
      </c>
      <c r="L4" s="17" t="s">
        <v>89</v>
      </c>
      <c r="M4" s="17" t="s">
        <v>90</v>
      </c>
      <c r="N4" s="17" t="s">
        <v>91</v>
      </c>
      <c r="O4" s="17" t="s">
        <v>92</v>
      </c>
      <c r="P4" s="17" t="s">
        <v>93</v>
      </c>
      <c r="Q4" s="17" t="s">
        <v>94</v>
      </c>
      <c r="R4" s="17" t="s">
        <v>95</v>
      </c>
      <c r="S4" s="17" t="s">
        <v>96</v>
      </c>
      <c r="T4" s="17" t="s">
        <v>97</v>
      </c>
      <c r="U4" s="17" t="s">
        <v>98</v>
      </c>
      <c r="V4" s="17" t="s">
        <v>99</v>
      </c>
      <c r="W4" s="18" t="e">
        <f>IF(OR(Z4="",C4=""),"",Z4-C4)</f>
        <v>#VALUE!</v>
      </c>
      <c r="X4" s="17" t="s">
        <v>100</v>
      </c>
      <c r="Y4" s="16" t="s">
        <v>101</v>
      </c>
      <c r="Z4" s="17" t="s">
        <v>102</v>
      </c>
      <c r="AA4" s="17" t="s">
        <v>103</v>
      </c>
      <c r="AB4" s="17" t="s">
        <v>104</v>
      </c>
      <c r="AC4" s="17" t="s">
        <v>105</v>
      </c>
      <c r="AD4" s="17" t="s">
        <v>106</v>
      </c>
      <c r="AE4" s="18" t="s">
        <v>151</v>
      </c>
      <c r="AF4" s="18" t="s">
        <v>107</v>
      </c>
      <c r="AG4" s="18" t="e">
        <f>IF(AE4="","",AF4-AE4)</f>
        <v>#VALUE!</v>
      </c>
      <c r="AH4" s="18" t="e">
        <f>IF(OR(O4="",M4=""),"",O4-M4)</f>
        <v>#VALUE!</v>
      </c>
      <c r="AI4" s="18" t="s">
        <v>108</v>
      </c>
      <c r="AJ4" s="18" t="e">
        <f>IF(AH4="","",AI4-AH4)</f>
        <v>#VALUE!</v>
      </c>
      <c r="AK4" s="18" t="e">
        <f>IF(OR(O4="",Q4=""),"",Q4-O4)</f>
        <v>#VALUE!</v>
      </c>
      <c r="AL4" s="18" t="s">
        <v>109</v>
      </c>
      <c r="AM4" s="18" t="e">
        <f>IF(AK4="","",AL4-AK4)</f>
        <v>#VALUE!</v>
      </c>
      <c r="AN4" s="18" t="e">
        <f>IF(OR(Q4="",T4=""),"",T4-Q4)</f>
        <v>#VALUE!</v>
      </c>
      <c r="AO4" s="18" t="s">
        <v>110</v>
      </c>
      <c r="AP4" s="18" t="e">
        <f>IF(AN4="","",AO4-AN4)</f>
        <v>#VALUE!</v>
      </c>
      <c r="AQ4" s="18" t="e">
        <f>IF(OR(T4="",U4=""),"",U4-T4)</f>
        <v>#VALUE!</v>
      </c>
      <c r="AR4" s="19" t="s">
        <v>111</v>
      </c>
      <c r="AS4" s="18" t="e">
        <f>IF(AQ4="","",AR4-AQ4)</f>
        <v>#VALUE!</v>
      </c>
      <c r="AT4" s="18" t="s">
        <v>112</v>
      </c>
      <c r="AU4" s="19" t="s">
        <v>113</v>
      </c>
      <c r="AV4" s="18" t="e">
        <f>IF(AT4="","",AU4-AT4)</f>
        <v>#VALUE!</v>
      </c>
      <c r="AW4" s="18" t="e">
        <f>IF(AN4="",0,AN4)+IF(AQ4="",0,AQ4)+IF(AT4="",0,AT4)</f>
        <v>#VALUE!</v>
      </c>
      <c r="AX4" s="18" t="e">
        <f>AO4+AR4+AU4</f>
        <v>#VALUE!</v>
      </c>
      <c r="AY4" s="18" t="e">
        <f>IF(AW4="","",AX4-AW4)</f>
        <v>#VALUE!</v>
      </c>
      <c r="AZ4" s="18" t="e">
        <f>IF(OR(V4="",Z4=""),"",Z4-V4)</f>
        <v>#VALUE!</v>
      </c>
      <c r="BA4" s="18" t="s">
        <v>114</v>
      </c>
      <c r="BB4" s="18" t="e">
        <f>IF(AZ4="","",BA4-AZ4)</f>
        <v>#VALUE!</v>
      </c>
      <c r="BC4" s="18" t="e">
        <f>IF(OR(Z4="",AB4=""),"",AB4-Z4)</f>
        <v>#VALUE!</v>
      </c>
      <c r="BD4" s="18" t="e">
        <f>IF(AE4="",0,AE4)+IF(AH4="",0,AH4)+IF(AK4="",0,AK4)+IF(AN4="",0,AN4)+IF(AQ4="",0,AQ4)+IF(AT4="",0,AT4)</f>
        <v>#VALUE!</v>
      </c>
      <c r="BE4" s="18" t="s">
        <v>115</v>
      </c>
      <c r="BF4" s="18" t="e">
        <f>IF(BD4="","",BE4-BD4)</f>
        <v>#VALUE!</v>
      </c>
      <c r="BG4" s="17" t="s">
        <v>116</v>
      </c>
      <c r="BH4" s="17" t="s">
        <v>117</v>
      </c>
      <c r="BI4" s="16" t="s">
        <v>118</v>
      </c>
      <c r="BJ4" s="16" t="s">
        <v>119</v>
      </c>
      <c r="BK4" s="20" t="s">
        <v>120</v>
      </c>
      <c r="BL4" s="16"/>
      <c r="BM4" s="20" t="s">
        <v>121</v>
      </c>
      <c r="BN4" s="20" t="s">
        <v>122</v>
      </c>
      <c r="BO4" s="16" t="s">
        <v>123</v>
      </c>
      <c r="BP4" s="16" t="s">
        <v>124</v>
      </c>
      <c r="BQ4" s="16" t="s">
        <v>125</v>
      </c>
      <c r="BR4" s="17" t="s">
        <v>126</v>
      </c>
      <c r="BS4" s="17" t="s">
        <v>127</v>
      </c>
      <c r="BT4" s="16" t="s">
        <v>128</v>
      </c>
      <c r="BU4" s="16" t="s">
        <v>129</v>
      </c>
      <c r="BV4" s="16" t="s">
        <v>130</v>
      </c>
      <c r="BW4" s="16" t="s">
        <v>131</v>
      </c>
      <c r="BX4" s="21" t="s">
        <v>132</v>
      </c>
      <c r="BY4" s="25" t="s">
        <v>133</v>
      </c>
      <c r="BZ4" s="25" t="s">
        <v>134</v>
      </c>
      <c r="CA4" s="25" t="s">
        <v>135</v>
      </c>
      <c r="CB4" s="25" t="s">
        <v>136</v>
      </c>
      <c r="CC4" s="25" t="s">
        <v>137</v>
      </c>
      <c r="CD4" s="26" t="s">
        <v>138</v>
      </c>
      <c r="CE4" s="22" t="s">
        <v>139</v>
      </c>
      <c r="CF4" s="16" t="s">
        <v>140</v>
      </c>
      <c r="CG4" s="16" t="s">
        <v>141</v>
      </c>
      <c r="CH4" s="16" t="s">
        <v>142</v>
      </c>
      <c r="CI4" s="21" t="s">
        <v>143</v>
      </c>
      <c r="CJ4" s="21"/>
      <c r="CK4" s="16" t="s">
        <v>144</v>
      </c>
      <c r="CL4" s="16" t="s">
        <v>145</v>
      </c>
      <c r="CM4" s="16" t="s">
        <v>146</v>
      </c>
      <c r="CN4" s="16" t="s">
        <v>147</v>
      </c>
      <c r="CO4" s="17" t="s">
        <v>148</v>
      </c>
      <c r="CP4" s="16" t="s">
        <v>149</v>
      </c>
      <c r="CR4" s="23" t="s">
        <v>150</v>
      </c>
    </row>
    <row r="18" spans="20:20" ht="15" x14ac:dyDescent="0.25">
      <c r="T18" s="24"/>
    </row>
    <row r="19" spans="20:20" ht="15" x14ac:dyDescent="0.25">
      <c r="T19" s="24"/>
    </row>
    <row r="20" spans="20:20" ht="15" x14ac:dyDescent="0.25">
      <c r="T20" s="24"/>
    </row>
    <row r="21" spans="20:20" ht="15" x14ac:dyDescent="0.25">
      <c r="T21" s="24"/>
    </row>
  </sheetData>
  <autoFilter ref="A3:CP3"/>
  <conditionalFormatting sqref="D5:D1048576 D1:D2">
    <cfRule type="duplicateValues" dxfId="2" priority="3"/>
  </conditionalFormatting>
  <conditionalFormatting sqref="D4">
    <cfRule type="duplicateValues" dxfId="1" priority="2"/>
  </conditionalFormatting>
  <conditionalFormatting sqref="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Детализация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Сорока Елена Викторовна</dc:creator>
  <cp:lastModifiedBy>Луговых Артем</cp:lastModifiedBy>
  <cp:lastPrinted>2018-01-29T13:40:44Z</cp:lastPrinted>
  <dcterms:created xsi:type="dcterms:W3CDTF">2017-10-10T09:26:11Z</dcterms:created>
  <dcterms:modified xsi:type="dcterms:W3CDTF">2018-10-02T11:24:05Z</dcterms:modified>
</cp:coreProperties>
</file>