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20" windowHeight="12405"/>
  </bookViews>
  <sheets>
    <sheet name="Детализация" sheetId="1" r:id="rId1"/>
  </sheets>
  <definedNames>
    <definedName name="_xlnm._FilterDatabase" localSheetId="0" hidden="1">Детализация!$A$1:$DA$1</definedName>
  </definedNames>
  <calcPr calcId="145621"/>
</workbook>
</file>

<file path=xl/calcChain.xml><?xml version="1.0" encoding="utf-8"?>
<calcChain xmlns="http://schemas.openxmlformats.org/spreadsheetml/2006/main">
  <c r="BH2" i="1" l="1"/>
  <c r="AA2" i="1" l="1"/>
  <c r="BO2" i="1" l="1"/>
  <c r="BL2" i="1"/>
  <c r="BN2" i="1" s="1"/>
  <c r="BJ2" i="1"/>
  <c r="BC2" i="1"/>
  <c r="BE2" i="1" s="1"/>
  <c r="AZ2" i="1"/>
  <c r="AW2" i="1"/>
  <c r="AY2" i="1" s="1"/>
  <c r="AT2" i="1"/>
  <c r="AS2" i="1"/>
  <c r="BB2" i="1" l="1"/>
  <c r="BI2" i="1"/>
  <c r="BK2" i="1" s="1"/>
  <c r="AV2" i="1"/>
  <c r="BP2" i="1"/>
  <c r="BR2" i="1" s="1"/>
</calcChain>
</file>

<file path=xl/sharedStrings.xml><?xml version="1.0" encoding="utf-8"?>
<sst xmlns="http://schemas.openxmlformats.org/spreadsheetml/2006/main" count="190" uniqueCount="174">
  <si>
    <t>Дата начала действия дог-ра</t>
  </si>
  <si>
    <t>Дата заявки</t>
  </si>
  <si>
    <t>Куратор заявки</t>
  </si>
  <si>
    <t>Дата письма о недост. док-тах</t>
  </si>
  <si>
    <t>Получены все документы</t>
  </si>
  <si>
    <t xml:space="preserve">Согласованы ТУ </t>
  </si>
  <si>
    <t>Проведена оценка стоимости работ</t>
  </si>
  <si>
    <t>Создан проект договора</t>
  </si>
  <si>
    <t>Договор согласован</t>
  </si>
  <si>
    <t>Договор подписан</t>
  </si>
  <si>
    <t>Отклонение</t>
  </si>
  <si>
    <t>Договор подписан ЭП</t>
  </si>
  <si>
    <t>Подписант</t>
  </si>
  <si>
    <t>Сообщено о готовности документов</t>
  </si>
  <si>
    <t>Повторное сообщение о готовности документов</t>
  </si>
  <si>
    <t>Направлено контрагенту для ознакомления</t>
  </si>
  <si>
    <t>Передача заявки (ОПЗ ЦОК + ОПЗ по ЛО)</t>
  </si>
  <si>
    <t>Норм. срок</t>
  </si>
  <si>
    <t>Подготовка ТУ (филиал/КС)</t>
  </si>
  <si>
    <t>Норм. Срок</t>
  </si>
  <si>
    <t>Оценка стоимости работ</t>
  </si>
  <si>
    <t>Подготовка договора ТП (ОД ЦОК)</t>
  </si>
  <si>
    <t>Согласование договора</t>
  </si>
  <si>
    <t>Подписание договора</t>
  </si>
  <si>
    <t>Подг+Соглас+Подпис</t>
  </si>
  <si>
    <t>Уведомление о готовности</t>
  </si>
  <si>
    <t>Направление Клиенту после уведомления</t>
  </si>
  <si>
    <t>Общий срок выдачи договора</t>
  </si>
  <si>
    <t>Нормативный срок</t>
  </si>
  <si>
    <t>Дата первого скачивания док-та в ЛКК</t>
  </si>
  <si>
    <t>Подписано контрагентом</t>
  </si>
  <si>
    <t>Абонент</t>
  </si>
  <si>
    <t>Тип дог-ра</t>
  </si>
  <si>
    <t>Сумма по договору</t>
  </si>
  <si>
    <t>Объекты производства работ</t>
  </si>
  <si>
    <t>Денежная часть</t>
  </si>
  <si>
    <t>Имущественная часть</t>
  </si>
  <si>
    <t>ФИО</t>
  </si>
  <si>
    <t>Служба ЛЭ</t>
  </si>
  <si>
    <t>Действие</t>
  </si>
  <si>
    <t>Дата передачи</t>
  </si>
  <si>
    <t>Дата действия</t>
  </si>
  <si>
    <t>Примечание</t>
  </si>
  <si>
    <t>Телефон</t>
  </si>
  <si>
    <t>Должность</t>
  </si>
  <si>
    <t>Зона</t>
  </si>
  <si>
    <t>Суммарная мощность</t>
  </si>
  <si>
    <t>Кат.1 мощность</t>
  </si>
  <si>
    <t>Кат.2 мощность</t>
  </si>
  <si>
    <t>Кат.3 мощность</t>
  </si>
  <si>
    <t>Существующая мощность</t>
  </si>
  <si>
    <t>Категория надежности</t>
  </si>
  <si>
    <t>Наличие работ ЛЭ</t>
  </si>
  <si>
    <t>Филиал</t>
  </si>
  <si>
    <t>Куратор</t>
  </si>
  <si>
    <t>Статус АД</t>
  </si>
  <si>
    <t>Код статуса</t>
  </si>
  <si>
    <t>Год ИП</t>
  </si>
  <si>
    <t>Прил.ИП</t>
  </si>
  <si>
    <t>Дата посл.кор.</t>
  </si>
  <si>
    <t>Пользователь, сделавший посл. корректуру</t>
  </si>
  <si>
    <t>[:a.num_ouco]</t>
  </si>
  <si>
    <t>[:a.dat_ouco]</t>
  </si>
  <si>
    <t>[:a.dt_contract]</t>
  </si>
  <si>
    <t>[:a.num_req]</t>
  </si>
  <si>
    <t>[:a.dt_request]</t>
  </si>
  <si>
    <t>[:a.kurator_req]</t>
  </si>
  <si>
    <t>[:a.dt_lack_req]</t>
  </si>
  <si>
    <t>[:a.dt_docs_got]</t>
  </si>
  <si>
    <t>[:a.dt_pz]</t>
  </si>
  <si>
    <t>[:a.dt_cost_put]</t>
  </si>
  <si>
    <t>[:a.dt_project]</t>
  </si>
  <si>
    <t>[:a.dt_sogl_dog]</t>
  </si>
  <si>
    <t>[:a.dt_podp_dog]</t>
  </si>
  <si>
    <t>[:a.dt_podp_dog_ep]</t>
  </si>
  <si>
    <t>[:a.fio_podp_dog]</t>
  </si>
  <si>
    <t>[:a.dt_mess]</t>
  </si>
  <si>
    <t>[:a.dt_mess_too]</t>
  </si>
  <si>
    <t>[:a.dt_client_proj]</t>
  </si>
  <si>
    <t>[:a.srok_req]</t>
  </si>
  <si>
    <t>[:a.srok_tu]</t>
  </si>
  <si>
    <t>[:a.srok_ocen]</t>
  </si>
  <si>
    <t>[:a.srok_proj]</t>
  </si>
  <si>
    <t>[:a.srok_dog]</t>
  </si>
  <si>
    <t>[:a.srok_sign]</t>
  </si>
  <si>
    <t>[:a.srok_mess]</t>
  </si>
  <si>
    <t>[:a.srok_all]</t>
  </si>
  <si>
    <t>[:a.dat_lkk]</t>
  </si>
  <si>
    <t>[:a.dt_client_sign]</t>
  </si>
  <si>
    <t>[:a.customer]</t>
  </si>
  <si>
    <t>[:a.contr_kind]</t>
  </si>
  <si>
    <t>[:a.contr_sum_f]</t>
  </si>
  <si>
    <t>[:a.contr_sum_m]</t>
  </si>
  <si>
    <t>[:a.contr_sum_e]</t>
  </si>
  <si>
    <t>[:a.fio]</t>
  </si>
  <si>
    <t>[:a.name_direct]</t>
  </si>
  <si>
    <t>[:a.name_viza]</t>
  </si>
  <si>
    <t>[:a.dat_post]</t>
  </si>
  <si>
    <t>[:a.dat_viz]</t>
  </si>
  <si>
    <t>[:a.prim]</t>
  </si>
  <si>
    <t>[:a.tel]</t>
  </si>
  <si>
    <t>[:a.dolgn]</t>
  </si>
  <si>
    <t>[:a.kn_zone]</t>
  </si>
  <si>
    <t>[:a.load]</t>
  </si>
  <si>
    <t>[:a.load1]</t>
  </si>
  <si>
    <t>[:a.load2]</t>
  </si>
  <si>
    <t>[:a.load3]</t>
  </si>
  <si>
    <t>[:a.load_existed]</t>
  </si>
  <si>
    <t>[:a.kateg_depend]</t>
  </si>
  <si>
    <t>[:a.fl_build]</t>
  </si>
  <si>
    <t>[:a.filial]</t>
  </si>
  <si>
    <t>[:a.kurator]</t>
  </si>
  <si>
    <t>[:a.name_status]</t>
  </si>
  <si>
    <t>[:a.status]</t>
  </si>
  <si>
    <t/>
  </si>
  <si>
    <t>begin:a end:a;</t>
  </si>
  <si>
    <t>№ договора</t>
  </si>
  <si>
    <t>Дата регистр. договора</t>
  </si>
  <si>
    <t>№ заявки</t>
  </si>
  <si>
    <t>Тип заявки</t>
  </si>
  <si>
    <t>Статус заявки</t>
  </si>
  <si>
    <t>ИС создания заявки</t>
  </si>
  <si>
    <t>Путь приёма заявки</t>
  </si>
  <si>
    <t>Дата письма о недост. док-тах (последнее)</t>
  </si>
  <si>
    <t>Дата передачи в ТБ/КС</t>
  </si>
  <si>
    <t>[:a.dt_pass_up]</t>
  </si>
  <si>
    <t>[:a.load_type]</t>
  </si>
  <si>
    <t>[:a.creat_req_db]</t>
  </si>
  <si>
    <t>[:a.req_path]</t>
  </si>
  <si>
    <t>Дата передачи в экон. упр.</t>
  </si>
  <si>
    <t>[:a.dt_pass_eb]</t>
  </si>
  <si>
    <t>Дата передачи из ЭБ в ЦОК</t>
  </si>
  <si>
    <t>Дата передачи в ОД</t>
  </si>
  <si>
    <t>[:a.dt_pass_cc]</t>
  </si>
  <si>
    <t>[:a.dt_pass_od]</t>
  </si>
  <si>
    <t xml:space="preserve">Замечание </t>
  </si>
  <si>
    <t>[:a.spec_text]</t>
  </si>
  <si>
    <t>Контактное лицо</t>
  </si>
  <si>
    <t>Электронная почта</t>
  </si>
  <si>
    <t>[:a.fio_kont]</t>
  </si>
  <si>
    <t>[:a.e_mail_kont]</t>
  </si>
  <si>
    <t>[:a.phone_kont]</t>
  </si>
  <si>
    <t>[:a.dt_lack_req_max]</t>
  </si>
  <si>
    <t>[:a.dpk]</t>
  </si>
  <si>
    <t>[:a.polzov]</t>
  </si>
  <si>
    <t>Получен МО/обращение (последний)</t>
  </si>
  <si>
    <t>Получен МО/обращение</t>
  </si>
  <si>
    <t>[:a.dt_rmo]</t>
  </si>
  <si>
    <t>[:a.dt_rmo_max]</t>
  </si>
  <si>
    <t>[:a.day_sign]</t>
  </si>
  <si>
    <t>[:a.day_req]</t>
  </si>
  <si>
    <t>Адрес подключения</t>
  </si>
  <si>
    <t>Регион</t>
  </si>
  <si>
    <t>[:a.region]</t>
  </si>
  <si>
    <t>[:a.lp_addr]</t>
  </si>
  <si>
    <t>Назначение объекта</t>
  </si>
  <si>
    <t>[:a.name_obj]</t>
  </si>
  <si>
    <t>№АТП</t>
  </si>
  <si>
    <t>Выдача АТП клиенту, дата</t>
  </si>
  <si>
    <t>Регистрация АТП, дата</t>
  </si>
  <si>
    <t>АТП передан из ТБ =&gt; ЭСКЛ для выдачи, дата</t>
  </si>
  <si>
    <t>[:a.dt_atp_signed]</t>
  </si>
  <si>
    <t>[:a.dt_atp_ready]</t>
  </si>
  <si>
    <t>[:a.dt_reg]</t>
  </si>
  <si>
    <t>[:a.dt_delivery]</t>
  </si>
  <si>
    <t>[:a.atp_num]</t>
  </si>
  <si>
    <t>АТП подписан, дата</t>
  </si>
  <si>
    <t>АТП из ИЦ СПб =&gt; на выдачу в ЭСКЛ, дата</t>
  </si>
  <si>
    <t>[:a.dt_atp_signed_le]</t>
  </si>
  <si>
    <t>[:a.dt_atp_signed_to_eskl]</t>
  </si>
  <si>
    <t>[:a.st_req]</t>
  </si>
  <si>
    <t>АТП передан из ТБ =&gt; на визирование в ИЦ СПб, дата</t>
  </si>
  <si>
    <t>[:a.dt_atp_sogl]</t>
  </si>
  <si>
    <t>АТП на подпись в ИЦ СПб, 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</si>
</sst>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charset val="204"/>
      <scheme val="minor"/>
    </font>
    <font>
      <sz val="9"/>
      <color rgb="FF000000"/>
      <name val="Arial Cyr"/>
      <charset val="204"/>
    </font>
    <font>
      <sz val="9"/>
      <name val="Arial Cyr"/>
      <charset val="204"/>
    </font>
    <font>
      <sz val="11"/>
      <color theme="1"/>
      <name val="Calibri"/>
      <family val="2"/>
      <scheme val="minor"/>
    </font>
    <font>
      <b/>
      <sz val="10"/>
      <color theme="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color theme="1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2" fillId="0" borderId="0" xfId="0" applyFont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4" borderId="1" xfId="1" applyNumberFormat="1" applyFont="1" applyFill="1" applyBorder="1" applyAlignment="1">
      <alignment horizontal="center" vertical="center" wrapText="1"/>
    </xf>
    <xf numFmtId="0" fontId="4" fillId="5" borderId="1" xfId="1" applyNumberFormat="1" applyFont="1" applyFill="1" applyBorder="1" applyAlignment="1">
      <alignment horizontal="center" vertical="center" wrapText="1"/>
    </xf>
    <xf numFmtId="0" fontId="4" fillId="6" borderId="1" xfId="1" applyNumberFormat="1" applyFont="1" applyFill="1" applyBorder="1" applyAlignment="1">
      <alignment horizontal="center" vertical="center" wrapText="1"/>
    </xf>
    <xf numFmtId="0" fontId="4" fillId="7" borderId="1" xfId="1" applyNumberFormat="1" applyFont="1" applyFill="1" applyBorder="1" applyAlignment="1">
      <alignment horizontal="center" vertical="center" wrapText="1"/>
    </xf>
    <xf numFmtId="0" fontId="4" fillId="8" borderId="1" xfId="1" applyNumberFormat="1" applyFont="1" applyFill="1" applyBorder="1" applyAlignment="1">
      <alignment horizontal="center" vertical="center" wrapText="1"/>
    </xf>
    <xf numFmtId="0" fontId="5" fillId="9" borderId="1" xfId="1" applyNumberFormat="1" applyFont="1" applyFill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49" fontId="6" fillId="0" borderId="1" xfId="0" applyNumberFormat="1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left" vertical="center" wrapText="1"/>
    </xf>
    <xf numFmtId="4" fontId="6" fillId="0" borderId="1" xfId="0" applyNumberFormat="1" applyFont="1" applyBorder="1" applyAlignment="1">
      <alignment horizontal="righ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_Лист1_уведомл 23.06.2016-29.06.201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9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2" x14ac:dyDescent="0.25"/>
  <cols>
    <col min="1" max="1" width="9.28515625" style="1" customWidth="1"/>
    <col min="2" max="3" width="11.42578125" style="1" customWidth="1"/>
    <col min="4" max="4" width="9.28515625" style="1" customWidth="1"/>
    <col min="5" max="5" width="11.140625" style="1" bestFit="1" customWidth="1"/>
    <col min="6" max="6" width="18.28515625" style="1" customWidth="1"/>
    <col min="7" max="7" width="15.7109375" style="1" customWidth="1"/>
    <col min="8" max="9" width="13" style="1" customWidth="1"/>
    <col min="10" max="10" width="26" style="1" customWidth="1"/>
    <col min="11" max="11" width="17.5703125" style="1" customWidth="1"/>
    <col min="12" max="12" width="18.7109375" style="1" customWidth="1"/>
    <col min="13" max="14" width="13" style="1" customWidth="1"/>
    <col min="15" max="28" width="11.42578125" style="1" customWidth="1"/>
    <col min="29" max="29" width="13.5703125" style="1" customWidth="1"/>
    <col min="30" max="31" width="11.42578125" style="1" customWidth="1"/>
    <col min="32" max="32" width="12.85546875" style="1" customWidth="1"/>
    <col min="33" max="42" width="13" style="1" customWidth="1"/>
    <col min="43" max="43" width="12" style="1" customWidth="1"/>
    <col min="44" max="44" width="12.28515625" style="1" customWidth="1"/>
    <col min="45" max="45" width="13" style="1" customWidth="1"/>
    <col min="46" max="46" width="15.5703125" style="1" customWidth="1"/>
    <col min="47" max="47" width="11.28515625" style="1" customWidth="1"/>
    <col min="48" max="48" width="13.5703125" style="1" customWidth="1"/>
    <col min="49" max="49" width="15.5703125" style="1" customWidth="1"/>
    <col min="50" max="50" width="16" style="1" customWidth="1"/>
    <col min="51" max="57" width="15.5703125" style="1" customWidth="1"/>
    <col min="58" max="60" width="17.42578125" style="1" customWidth="1"/>
    <col min="61" max="61" width="23.140625" style="1" customWidth="1"/>
    <col min="62" max="62" width="12" style="1" customWidth="1"/>
    <col min="63" max="63" width="14" style="1" customWidth="1"/>
    <col min="64" max="64" width="15.5703125" style="1" customWidth="1"/>
    <col min="65" max="65" width="13.42578125" style="1" customWidth="1"/>
    <col min="66" max="66" width="12.28515625" style="1" customWidth="1"/>
    <col min="67" max="67" width="20" style="1" customWidth="1"/>
    <col min="68" max="70" width="15.5703125" style="1" customWidth="1"/>
    <col min="71" max="71" width="18.140625" style="1" customWidth="1"/>
    <col min="72" max="72" width="19" style="1" customWidth="1"/>
    <col min="73" max="73" width="25.85546875" style="1" customWidth="1"/>
    <col min="74" max="74" width="21.42578125" style="1" customWidth="1"/>
    <col min="75" max="75" width="19.5703125" style="1" customWidth="1"/>
    <col min="76" max="76" width="18.28515625" style="1" customWidth="1"/>
    <col min="77" max="77" width="17.140625" style="1" customWidth="1"/>
    <col min="78" max="78" width="20.5703125" style="1" customWidth="1"/>
    <col min="79" max="79" width="15.5703125" style="1" customWidth="1"/>
    <col min="80" max="80" width="15.28515625" style="1" customWidth="1"/>
    <col min="81" max="81" width="18.140625" style="1" customWidth="1"/>
    <col min="82" max="82" width="16.5703125" style="1" customWidth="1"/>
    <col min="83" max="83" width="20.7109375" style="1" customWidth="1"/>
    <col min="84" max="85" width="18.7109375" style="1" customWidth="1"/>
    <col min="86" max="86" width="18.85546875" style="1" customWidth="1"/>
    <col min="87" max="87" width="18.7109375" style="1" customWidth="1"/>
    <col min="88" max="88" width="13.5703125" style="1" customWidth="1"/>
    <col min="89" max="89" width="15.28515625" style="1" customWidth="1"/>
    <col min="90" max="90" width="16.7109375" style="1" customWidth="1"/>
    <col min="91" max="91" width="17.28515625" style="1" customWidth="1"/>
    <col min="92" max="92" width="20.140625" style="1" customWidth="1"/>
    <col min="93" max="93" width="17.140625" style="1" customWidth="1"/>
    <col min="94" max="94" width="18.7109375" style="1" customWidth="1"/>
    <col min="95" max="95" width="19.7109375" style="1" customWidth="1"/>
    <col min="96" max="96" width="15.85546875" style="1" customWidth="1"/>
    <col min="97" max="97" width="18" style="1" customWidth="1"/>
    <col min="98" max="98" width="14.42578125" style="1" customWidth="1"/>
    <col min="99" max="99" width="15.28515625" style="1" customWidth="1"/>
    <col min="100" max="103" width="21.85546875" style="1" customWidth="1"/>
    <col min="104" max="104" width="17.140625" style="1" customWidth="1"/>
    <col min="105" max="105" width="15.7109375" style="1" customWidth="1"/>
    <col min="106" max="16384" width="9.140625" style="1"/>
  </cols>
  <sheetData>
    <row r="1" spans="1:107" ht="60" x14ac:dyDescent="0.25">
      <c r="A1" s="27" t="s">
        <v>116</v>
      </c>
      <c r="B1" s="4" t="s">
        <v>117</v>
      </c>
      <c r="C1" s="4" t="s">
        <v>0</v>
      </c>
      <c r="D1" s="27" t="s">
        <v>118</v>
      </c>
      <c r="E1" s="3" t="s">
        <v>1</v>
      </c>
      <c r="F1" s="2" t="s">
        <v>2</v>
      </c>
      <c r="G1" s="27" t="s">
        <v>119</v>
      </c>
      <c r="H1" s="27" t="s">
        <v>120</v>
      </c>
      <c r="I1" s="27" t="s">
        <v>152</v>
      </c>
      <c r="J1" s="27" t="s">
        <v>151</v>
      </c>
      <c r="K1" s="27" t="s">
        <v>155</v>
      </c>
      <c r="L1" s="2" t="s">
        <v>53</v>
      </c>
      <c r="M1" s="27" t="s">
        <v>121</v>
      </c>
      <c r="N1" s="27" t="s">
        <v>122</v>
      </c>
      <c r="O1" s="3" t="s">
        <v>3</v>
      </c>
      <c r="P1" s="4" t="s">
        <v>123</v>
      </c>
      <c r="Q1" s="3" t="s">
        <v>4</v>
      </c>
      <c r="R1" s="4" t="s">
        <v>124</v>
      </c>
      <c r="S1" s="3" t="s">
        <v>5</v>
      </c>
      <c r="T1" s="4" t="s">
        <v>129</v>
      </c>
      <c r="U1" s="3" t="s">
        <v>6</v>
      </c>
      <c r="V1" s="4" t="s">
        <v>131</v>
      </c>
      <c r="W1" s="4" t="s">
        <v>132</v>
      </c>
      <c r="X1" s="3" t="s">
        <v>7</v>
      </c>
      <c r="Y1" s="3" t="s">
        <v>8</v>
      </c>
      <c r="Z1" s="3" t="s">
        <v>9</v>
      </c>
      <c r="AA1" s="4" t="s">
        <v>10</v>
      </c>
      <c r="AB1" s="4" t="s">
        <v>11</v>
      </c>
      <c r="AC1" s="2" t="s">
        <v>12</v>
      </c>
      <c r="AD1" s="3" t="s">
        <v>13</v>
      </c>
      <c r="AE1" s="3" t="s">
        <v>14</v>
      </c>
      <c r="AF1" s="3" t="s">
        <v>15</v>
      </c>
      <c r="AG1" s="3" t="s">
        <v>146</v>
      </c>
      <c r="AH1" s="3" t="s">
        <v>145</v>
      </c>
      <c r="AI1" s="3" t="s">
        <v>160</v>
      </c>
      <c r="AJ1" s="3" t="s">
        <v>171</v>
      </c>
      <c r="AK1" s="3" t="s">
        <v>173</v>
      </c>
      <c r="AL1" s="3" t="s">
        <v>166</v>
      </c>
      <c r="AM1" s="3" t="s">
        <v>167</v>
      </c>
      <c r="AN1" s="3" t="s">
        <v>159</v>
      </c>
      <c r="AO1" s="3" t="s">
        <v>158</v>
      </c>
      <c r="AP1" s="3" t="s">
        <v>157</v>
      </c>
      <c r="AQ1" s="5" t="s">
        <v>16</v>
      </c>
      <c r="AR1" s="5" t="s">
        <v>17</v>
      </c>
      <c r="AS1" s="5" t="s">
        <v>10</v>
      </c>
      <c r="AT1" s="6" t="s">
        <v>18</v>
      </c>
      <c r="AU1" s="6" t="s">
        <v>19</v>
      </c>
      <c r="AV1" s="6" t="s">
        <v>10</v>
      </c>
      <c r="AW1" s="7" t="s">
        <v>20</v>
      </c>
      <c r="AX1" s="7" t="s">
        <v>19</v>
      </c>
      <c r="AY1" s="7" t="s">
        <v>10</v>
      </c>
      <c r="AZ1" s="8" t="s">
        <v>21</v>
      </c>
      <c r="BA1" s="8" t="s">
        <v>19</v>
      </c>
      <c r="BB1" s="8" t="s">
        <v>10</v>
      </c>
      <c r="BC1" s="9" t="s">
        <v>22</v>
      </c>
      <c r="BD1" s="9" t="s">
        <v>19</v>
      </c>
      <c r="BE1" s="9" t="s">
        <v>10</v>
      </c>
      <c r="BF1" s="9" t="s">
        <v>23</v>
      </c>
      <c r="BG1" s="9" t="s">
        <v>19</v>
      </c>
      <c r="BH1" s="9" t="s">
        <v>10</v>
      </c>
      <c r="BI1" s="9" t="s">
        <v>24</v>
      </c>
      <c r="BJ1" s="9" t="s">
        <v>19</v>
      </c>
      <c r="BK1" s="9" t="s">
        <v>10</v>
      </c>
      <c r="BL1" s="10" t="s">
        <v>25</v>
      </c>
      <c r="BM1" s="10" t="s">
        <v>19</v>
      </c>
      <c r="BN1" s="10" t="s">
        <v>10</v>
      </c>
      <c r="BO1" s="11" t="s">
        <v>26</v>
      </c>
      <c r="BP1" s="12" t="s">
        <v>27</v>
      </c>
      <c r="BQ1" s="12" t="s">
        <v>28</v>
      </c>
      <c r="BR1" s="12" t="s">
        <v>10</v>
      </c>
      <c r="BS1" s="3" t="s">
        <v>29</v>
      </c>
      <c r="BT1" s="3" t="s">
        <v>30</v>
      </c>
      <c r="BU1" s="2" t="s">
        <v>31</v>
      </c>
      <c r="BV1" s="2" t="s">
        <v>32</v>
      </c>
      <c r="BW1" s="13" t="s">
        <v>33</v>
      </c>
      <c r="BX1" s="2" t="s">
        <v>34</v>
      </c>
      <c r="BY1" s="13" t="s">
        <v>35</v>
      </c>
      <c r="BZ1" s="13" t="s">
        <v>36</v>
      </c>
      <c r="CA1" s="2" t="s">
        <v>37</v>
      </c>
      <c r="CB1" s="2" t="s">
        <v>38</v>
      </c>
      <c r="CC1" s="2" t="s">
        <v>39</v>
      </c>
      <c r="CD1" s="3" t="s">
        <v>40</v>
      </c>
      <c r="CE1" s="3" t="s">
        <v>41</v>
      </c>
      <c r="CF1" s="2" t="s">
        <v>42</v>
      </c>
      <c r="CG1" s="27" t="s">
        <v>135</v>
      </c>
      <c r="CH1" s="2" t="s">
        <v>43</v>
      </c>
      <c r="CI1" s="2" t="s">
        <v>44</v>
      </c>
      <c r="CJ1" s="14" t="s">
        <v>45</v>
      </c>
      <c r="CK1" s="14" t="s">
        <v>46</v>
      </c>
      <c r="CL1" s="14" t="s">
        <v>47</v>
      </c>
      <c r="CM1" s="14" t="s">
        <v>48</v>
      </c>
      <c r="CN1" s="14" t="s">
        <v>49</v>
      </c>
      <c r="CO1" s="14" t="s">
        <v>50</v>
      </c>
      <c r="CP1" s="2" t="s">
        <v>51</v>
      </c>
      <c r="CQ1" s="14" t="s">
        <v>52</v>
      </c>
      <c r="CR1" s="2" t="s">
        <v>54</v>
      </c>
      <c r="CS1" s="2" t="s">
        <v>55</v>
      </c>
      <c r="CT1" s="14" t="s">
        <v>56</v>
      </c>
      <c r="CU1" s="14" t="s">
        <v>57</v>
      </c>
      <c r="CV1" s="2" t="s">
        <v>58</v>
      </c>
      <c r="CW1" s="27" t="s">
        <v>137</v>
      </c>
      <c r="CX1" s="27" t="s">
        <v>138</v>
      </c>
      <c r="CY1" s="27" t="s">
        <v>43</v>
      </c>
      <c r="CZ1" s="3" t="s">
        <v>59</v>
      </c>
      <c r="DA1" s="2" t="s">
        <v>60</v>
      </c>
    </row>
    <row r="2" spans="1:107" s="26" customFormat="1" ht="24" x14ac:dyDescent="0.25">
      <c r="A2" s="16" t="s">
        <v>61</v>
      </c>
      <c r="B2" s="17" t="s">
        <v>62</v>
      </c>
      <c r="C2" s="17" t="s">
        <v>63</v>
      </c>
      <c r="D2" s="16" t="s">
        <v>64</v>
      </c>
      <c r="E2" s="17" t="s">
        <v>65</v>
      </c>
      <c r="F2" s="16" t="s">
        <v>66</v>
      </c>
      <c r="G2" s="16" t="s">
        <v>126</v>
      </c>
      <c r="H2" s="16" t="s">
        <v>170</v>
      </c>
      <c r="I2" s="16" t="s">
        <v>153</v>
      </c>
      <c r="J2" s="16" t="s">
        <v>154</v>
      </c>
      <c r="K2" s="16" t="s">
        <v>156</v>
      </c>
      <c r="L2" s="16" t="s">
        <v>110</v>
      </c>
      <c r="M2" s="16" t="s">
        <v>127</v>
      </c>
      <c r="N2" s="16" t="s">
        <v>128</v>
      </c>
      <c r="O2" s="17" t="s">
        <v>67</v>
      </c>
      <c r="P2" s="17" t="s">
        <v>142</v>
      </c>
      <c r="Q2" s="17" t="s">
        <v>68</v>
      </c>
      <c r="R2" s="17" t="s">
        <v>125</v>
      </c>
      <c r="S2" s="17" t="s">
        <v>69</v>
      </c>
      <c r="T2" s="17" t="s">
        <v>130</v>
      </c>
      <c r="U2" s="17" t="s">
        <v>70</v>
      </c>
      <c r="V2" s="17" t="s">
        <v>133</v>
      </c>
      <c r="W2" s="17" t="s">
        <v>134</v>
      </c>
      <c r="X2" s="17" t="s">
        <v>71</v>
      </c>
      <c r="Y2" s="17" t="s">
        <v>72</v>
      </c>
      <c r="Z2" s="17" t="s">
        <v>73</v>
      </c>
      <c r="AA2" s="18" t="e">
        <f>IF(OR(AD2="",C2=""),"",AD2-C2)</f>
        <v>#VALUE!</v>
      </c>
      <c r="AB2" s="17" t="s">
        <v>74</v>
      </c>
      <c r="AC2" s="16" t="s">
        <v>75</v>
      </c>
      <c r="AD2" s="17" t="s">
        <v>76</v>
      </c>
      <c r="AE2" s="17" t="s">
        <v>77</v>
      </c>
      <c r="AF2" s="17" t="s">
        <v>78</v>
      </c>
      <c r="AG2" s="17" t="s">
        <v>147</v>
      </c>
      <c r="AH2" s="17" t="s">
        <v>148</v>
      </c>
      <c r="AI2" s="17" t="s">
        <v>161</v>
      </c>
      <c r="AJ2" s="17" t="s">
        <v>172</v>
      </c>
      <c r="AK2" s="17" t="s">
        <v>162</v>
      </c>
      <c r="AL2" s="17" t="s">
        <v>168</v>
      </c>
      <c r="AM2" s="17" t="s">
        <v>169</v>
      </c>
      <c r="AN2" s="17" t="s">
        <v>163</v>
      </c>
      <c r="AO2" s="17" t="s">
        <v>164</v>
      </c>
      <c r="AP2" s="31" t="s">
        <v>165</v>
      </c>
      <c r="AQ2" s="19" t="s">
        <v>150</v>
      </c>
      <c r="AR2" s="19" t="s">
        <v>79</v>
      </c>
      <c r="AS2" s="19" t="e">
        <f>IF(AQ2="","",AR2-AQ2)</f>
        <v>#VALUE!</v>
      </c>
      <c r="AT2" s="19" t="e">
        <f>IF(OR(S2="",Q2=""),"",S2-Q2)</f>
        <v>#VALUE!</v>
      </c>
      <c r="AU2" s="19" t="s">
        <v>80</v>
      </c>
      <c r="AV2" s="19" t="e">
        <f>IF(AT2="","",AU2-AT2)</f>
        <v>#VALUE!</v>
      </c>
      <c r="AW2" s="19" t="e">
        <f>IF(OR(S2="",U2=""),"",U2-S2)</f>
        <v>#VALUE!</v>
      </c>
      <c r="AX2" s="19" t="s">
        <v>81</v>
      </c>
      <c r="AY2" s="19" t="e">
        <f>IF(AW2="","",AX2-AW2)</f>
        <v>#VALUE!</v>
      </c>
      <c r="AZ2" s="19" t="e">
        <f>IF(OR(U2="",X2=""),"",X2-U2)</f>
        <v>#VALUE!</v>
      </c>
      <c r="BA2" s="19" t="s">
        <v>82</v>
      </c>
      <c r="BB2" s="19" t="e">
        <f>IF(AZ2="","",BA2-AZ2)</f>
        <v>#VALUE!</v>
      </c>
      <c r="BC2" s="19" t="e">
        <f>IF(OR(X2="",Y2=""),"",Y2-X2)</f>
        <v>#VALUE!</v>
      </c>
      <c r="BD2" s="20" t="s">
        <v>83</v>
      </c>
      <c r="BE2" s="19" t="e">
        <f>IF(BC2="","",BD2-BC2)</f>
        <v>#VALUE!</v>
      </c>
      <c r="BF2" s="19" t="s">
        <v>149</v>
      </c>
      <c r="BG2" s="20" t="s">
        <v>84</v>
      </c>
      <c r="BH2" s="19" t="e">
        <f>IF(BF2="","",BG2-BF2)</f>
        <v>#VALUE!</v>
      </c>
      <c r="BI2" s="19" t="e">
        <f>IF(AZ2="",0,AZ2)+IF(BC2="",0,BC2)+IF(BF2="",0,BF2)</f>
        <v>#VALUE!</v>
      </c>
      <c r="BJ2" s="19" t="e">
        <f>BA2+BD2+BG2</f>
        <v>#VALUE!</v>
      </c>
      <c r="BK2" s="19" t="e">
        <f>IF(BI2="","",BJ2-BI2)</f>
        <v>#VALUE!</v>
      </c>
      <c r="BL2" s="19" t="e">
        <f>IF(OR(Z2="",AD2=""),"",AD2-Z2)</f>
        <v>#VALUE!</v>
      </c>
      <c r="BM2" s="19" t="s">
        <v>85</v>
      </c>
      <c r="BN2" s="19" t="e">
        <f>IF(BL2="","",BM2-BL2)</f>
        <v>#VALUE!</v>
      </c>
      <c r="BO2" s="19" t="e">
        <f>IF(OR(AD2="",AF2=""),"",AF2-AD2)</f>
        <v>#VALUE!</v>
      </c>
      <c r="BP2" s="19" t="e">
        <f>IF(AQ2="",0,AQ2)+IF(AT2="",0,AT2)+IF(AW2="",0,AW2)+IF(AZ2="",0,AZ2)+IF(BC2="",0,BC2)+IF(BF2="",0,BF2)</f>
        <v>#VALUE!</v>
      </c>
      <c r="BQ2" s="19" t="s">
        <v>86</v>
      </c>
      <c r="BR2" s="19" t="e">
        <f>IF(BP2="","",BQ2-BP2)</f>
        <v>#VALUE!</v>
      </c>
      <c r="BS2" s="17" t="s">
        <v>87</v>
      </c>
      <c r="BT2" s="21" t="s">
        <v>88</v>
      </c>
      <c r="BU2" s="16" t="s">
        <v>89</v>
      </c>
      <c r="BV2" s="16" t="s">
        <v>90</v>
      </c>
      <c r="BW2" s="22" t="s">
        <v>91</v>
      </c>
      <c r="BX2" s="23"/>
      <c r="BY2" s="22" t="s">
        <v>92</v>
      </c>
      <c r="BZ2" s="22" t="s">
        <v>93</v>
      </c>
      <c r="CA2" s="16" t="s">
        <v>94</v>
      </c>
      <c r="CB2" s="16" t="s">
        <v>95</v>
      </c>
      <c r="CC2" s="16" t="s">
        <v>96</v>
      </c>
      <c r="CD2" s="17" t="s">
        <v>97</v>
      </c>
      <c r="CE2" s="17" t="s">
        <v>98</v>
      </c>
      <c r="CF2" s="16" t="s">
        <v>99</v>
      </c>
      <c r="CG2" s="16" t="s">
        <v>136</v>
      </c>
      <c r="CH2" s="16" t="s">
        <v>100</v>
      </c>
      <c r="CI2" s="16" t="s">
        <v>101</v>
      </c>
      <c r="CJ2" s="24" t="s">
        <v>102</v>
      </c>
      <c r="CK2" s="28" t="s">
        <v>103</v>
      </c>
      <c r="CL2" s="29" t="s">
        <v>104</v>
      </c>
      <c r="CM2" s="29" t="s">
        <v>105</v>
      </c>
      <c r="CN2" s="29" t="s">
        <v>106</v>
      </c>
      <c r="CO2" s="28" t="s">
        <v>107</v>
      </c>
      <c r="CP2" s="30" t="s">
        <v>108</v>
      </c>
      <c r="CQ2" s="25" t="s">
        <v>109</v>
      </c>
      <c r="CR2" s="16" t="s">
        <v>111</v>
      </c>
      <c r="CS2" s="16" t="s">
        <v>112</v>
      </c>
      <c r="CT2" s="24" t="s">
        <v>113</v>
      </c>
      <c r="CU2" s="24"/>
      <c r="CV2" s="16" t="s">
        <v>114</v>
      </c>
      <c r="CW2" s="16" t="s">
        <v>139</v>
      </c>
      <c r="CX2" s="16" t="s">
        <v>140</v>
      </c>
      <c r="CY2" s="16" t="s">
        <v>141</v>
      </c>
      <c r="CZ2" s="17" t="s">
        <v>143</v>
      </c>
      <c r="DA2" s="16" t="s">
        <v>144</v>
      </c>
      <c r="DC2" s="26" t="s">
        <v>115</v>
      </c>
    </row>
    <row r="16" spans="1:107" ht="15" x14ac:dyDescent="0.25">
      <c r="X16" s="15"/>
    </row>
    <row r="17" spans="24:24" ht="15" x14ac:dyDescent="0.25">
      <c r="X17" s="15"/>
    </row>
    <row r="18" spans="24:24" ht="15" x14ac:dyDescent="0.25">
      <c r="X18" s="15"/>
    </row>
    <row r="19" spans="24:24" ht="15" x14ac:dyDescent="0.25">
      <c r="X19" s="15"/>
    </row>
  </sheetData>
  <autoFilter ref="A1:DA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Детализация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Поташенкова Елена</dc:creator>
  <cp:lastModifiedBy>Поташенкова Елена</cp:lastModifiedBy>
  <dcterms:created xsi:type="dcterms:W3CDTF">2017-12-21T13:40:58Z</dcterms:created>
  <dcterms:modified xsi:type="dcterms:W3CDTF">2018-04-20T12:27:47Z</dcterms:modified>
</cp:coreProperties>
</file>