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infoenergo\main\all\sql.builder.templates\sql.builder\printTemplate\excel\"/>
    </mc:Choice>
  </mc:AlternateContent>
  <bookViews>
    <workbookView xWindow="0" yWindow="0" windowWidth="27120" windowHeight="9555"/>
  </bookViews>
  <sheets>
    <sheet name="Лист1" sheetId="1" r:id="rId1"/>
  </sheet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M12" i="1" l="1"/>
  <c r="BL12" i="1"/>
  <c r="BK12" i="1"/>
  <c r="BJ12" i="1"/>
  <c r="BI12" i="1"/>
  <c r="BH12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3" i="1" l="1"/>
  <c r="BM13" i="1" l="1"/>
  <c r="BL13" i="1"/>
  <c r="BK13" i="1"/>
  <c r="BJ13" i="1"/>
  <c r="BI13" i="1"/>
  <c r="BH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4" i="1" l="1"/>
  <c r="F5" i="1" s="1"/>
  <c r="BM14" i="1" l="1"/>
  <c r="BL14" i="1"/>
  <c r="BK14" i="1"/>
  <c r="BJ14" i="1"/>
  <c r="BI14" i="1"/>
  <c r="BH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</calcChain>
</file>

<file path=xl/sharedStrings.xml><?xml version="1.0" encoding="utf-8"?>
<sst xmlns="http://schemas.openxmlformats.org/spreadsheetml/2006/main" count="391" uniqueCount="218">
  <si>
    <t>Наименование контрагента(ИНН) БД</t>
  </si>
  <si>
    <t>Номер договора</t>
  </si>
  <si>
    <t>ИГК</t>
  </si>
  <si>
    <t>Код тарифа/Наименование тарифа/Ценовая категория</t>
  </si>
  <si>
    <t>РЕАЛИЗАЦИЯ</t>
  </si>
  <si>
    <t>ПЕРЕРАСЧЕТЫ</t>
  </si>
  <si>
    <t>Объем продажи</t>
  </si>
  <si>
    <t>Цена</t>
  </si>
  <si>
    <t>Стоимость реализации</t>
  </si>
  <si>
    <t>Объем перерасчетов</t>
  </si>
  <si>
    <t>Стоимость перерасчетов</t>
  </si>
  <si>
    <t>ЭЭ</t>
  </si>
  <si>
    <t>мощность</t>
  </si>
  <si>
    <t>кВт.ч</t>
  </si>
  <si>
    <t>кВт</t>
  </si>
  <si>
    <t>руб. без НДС</t>
  </si>
  <si>
    <t>руб. с НДС</t>
  </si>
  <si>
    <t>Объем покупки</t>
  </si>
  <si>
    <t>ПОКУПКА</t>
  </si>
  <si>
    <t>Стоимость покупки</t>
  </si>
  <si>
    <t>Мощность</t>
  </si>
  <si>
    <t>руб.безНДС</t>
  </si>
  <si>
    <t>Объем услуг по передаче ЭЭ</t>
  </si>
  <si>
    <t>УСЛУГА ПО ПЕРЕДАЧЕ</t>
  </si>
  <si>
    <t>Тариф</t>
  </si>
  <si>
    <t>Стоимость услуги по передаче</t>
  </si>
  <si>
    <t>руб.без НДС</t>
  </si>
  <si>
    <t>ДВИЖЕНИЕ ДЗ</t>
  </si>
  <si>
    <t>ДВИЖЕНИЕ КЗ</t>
  </si>
  <si>
    <t>Начислено</t>
  </si>
  <si>
    <t>Перерасчеты предыдущих периодов</t>
  </si>
  <si>
    <t>Списание ДЗ</t>
  </si>
  <si>
    <t>Оплата всего, в т.ч.:</t>
  </si>
  <si>
    <t>Р/счет</t>
  </si>
  <si>
    <t>Прочие поступления</t>
  </si>
  <si>
    <t>Факторинг</t>
  </si>
  <si>
    <t>Взаимозачет</t>
  </si>
  <si>
    <t>Передача векселей</t>
  </si>
  <si>
    <t>Договор цессии</t>
  </si>
  <si>
    <t>Дебеторская задолженность на 30.04.2021</t>
  </si>
  <si>
    <t>Получено авансовых платежей в</t>
  </si>
  <si>
    <t>Принято к возмещению авансов в</t>
  </si>
  <si>
    <t>Корректировка пред.периодов (перенос на обычный договор)</t>
  </si>
  <si>
    <t>руб.</t>
  </si>
  <si>
    <t>Дебеторская задолженность на конец периода</t>
  </si>
  <si>
    <t xml:space="preserve">Кредиторская задолженность на начало периода </t>
  </si>
  <si>
    <t>Кредиторская задолженность на конец периода</t>
  </si>
  <si>
    <t>Дебеторская задолженность на начало периода</t>
  </si>
  <si>
    <t>34 данные</t>
  </si>
  <si>
    <t>35 данные</t>
  </si>
  <si>
    <t>Для расчетов:</t>
  </si>
  <si>
    <t>36 данные</t>
  </si>
  <si>
    <t>37  данные</t>
  </si>
  <si>
    <t>38  данные</t>
  </si>
  <si>
    <t>39  данные</t>
  </si>
  <si>
    <t>40  данные</t>
  </si>
  <si>
    <t>41  данные</t>
  </si>
  <si>
    <t>42  данные</t>
  </si>
  <si>
    <t>43  данные</t>
  </si>
  <si>
    <t>44  данные</t>
  </si>
  <si>
    <t>45  данные</t>
  </si>
  <si>
    <t>46  данные</t>
  </si>
  <si>
    <t>47  данные</t>
  </si>
  <si>
    <t>48 данные</t>
  </si>
  <si>
    <t>49 данные</t>
  </si>
  <si>
    <t>50 данные</t>
  </si>
  <si>
    <t>51 данные</t>
  </si>
  <si>
    <t>52 данные</t>
  </si>
  <si>
    <t>53 данные</t>
  </si>
  <si>
    <t>54 данные</t>
  </si>
  <si>
    <t>55 данные</t>
  </si>
  <si>
    <t>56 данные</t>
  </si>
  <si>
    <t>57 данные</t>
  </si>
  <si>
    <t>58 данные</t>
  </si>
  <si>
    <t>59 данные</t>
  </si>
  <si>
    <t>60 данные</t>
  </si>
  <si>
    <t>61 данные</t>
  </si>
  <si>
    <t>62 данные</t>
  </si>
  <si>
    <t>63 данные</t>
  </si>
  <si>
    <t>64 данные</t>
  </si>
  <si>
    <t>65 данные</t>
  </si>
  <si>
    <t>begin:pars</t>
  </si>
  <si>
    <t>end:pars;</t>
  </si>
  <si>
    <t>begin:a.itog</t>
  </si>
  <si>
    <t>[:a.slova.name_c]</t>
  </si>
  <si>
    <t>[:a.slova.ndog]</t>
  </si>
  <si>
    <t>[:a.slova.id_gk]</t>
  </si>
  <si>
    <t>[:a.slova.slova]</t>
  </si>
  <si>
    <t>[:a.slova.cust_kvth]</t>
  </si>
  <si>
    <t>[:a.slova.cust_kvt]</t>
  </si>
  <si>
    <t>[:a.slova.price_kvth]</t>
  </si>
  <si>
    <t>[:a.slova.price_kvt]</t>
  </si>
  <si>
    <t>[:a.slova.nach_kvth]</t>
  </si>
  <si>
    <t>[:a.slova.nach_kvt]</t>
  </si>
  <si>
    <t>[:a.slova.nachisl_kvth]</t>
  </si>
  <si>
    <t>[:a.slova.nachisl_kvt]</t>
  </si>
  <si>
    <t>[:a.slova.cust_kvth_recalc]</t>
  </si>
  <si>
    <t>[:a.slova.cust_kvt_recalc]</t>
  </si>
  <si>
    <t>[:a.slova.nach_kvth_recalc]</t>
  </si>
  <si>
    <t>[:a.slova.nach_kvt_recalc]</t>
  </si>
  <si>
    <t>[:a.slova.nachisl_kvth_recalc]</t>
  </si>
  <si>
    <t>[:a.slova.nachisl_kvt_recalc]</t>
  </si>
  <si>
    <t>[:a.slova.tr_cust_kvth]</t>
  </si>
  <si>
    <t>[:a.slova.tr_cust_kvt]</t>
  </si>
  <si>
    <t>[:a.slova.tr_price_kvth]</t>
  </si>
  <si>
    <t>[:a.slova.tr_price_kvt]</t>
  </si>
  <si>
    <t>[:a.slova.tr_money_kvth]</t>
  </si>
  <si>
    <t>[:a.slova.tr_money_kvt]</t>
  </si>
  <si>
    <t>[:a.slova.tr_money_with_nds_kvth]</t>
  </si>
  <si>
    <t>[:a.slova.tr_money_with_nds_kvt]</t>
  </si>
  <si>
    <t>[:a.slova.tr_cust_kvth_recalc]</t>
  </si>
  <si>
    <t>[:a.slova.tr_cust_kvt_recalc]</t>
  </si>
  <si>
    <t>[:a.slova.tr_money_kvth_recalc]</t>
  </si>
  <si>
    <t>[:a.slova.tr_money_kvt_recalc]</t>
  </si>
  <si>
    <t>[:a.slova.tr_money_with_nds_kvth_recalc]</t>
  </si>
  <si>
    <t>[:a.slova.tr_money_with_nds_kvt_recalc]</t>
  </si>
  <si>
    <t>[:a.slova.dz_beg]</t>
  </si>
  <si>
    <t>[:a.slova.nachisl_all]</t>
  </si>
  <si>
    <t>[:a.slova.nachisl_past_period_recalc]</t>
  </si>
  <si>
    <t>[:a.slova.dz_spis]</t>
  </si>
  <si>
    <t>[:a.slova.opl_all_in_period]</t>
  </si>
  <si>
    <t>[:a.slova.dz_end]</t>
  </si>
  <si>
    <t>[:a.slova.kz_beg]</t>
  </si>
  <si>
    <t>[:a.slova.sum_avans_pay]</t>
  </si>
  <si>
    <t>[:a.slova.opl_vozm_avans]</t>
  </si>
  <si>
    <t>[:a.slova.cor_past_period]</t>
  </si>
  <si>
    <t>[:a.slova.kz_end]</t>
  </si>
  <si>
    <t>end:a.itog;</t>
  </si>
  <si>
    <t>end:a.gr_kod_dog;</t>
  </si>
  <si>
    <t>end:a.slova;</t>
  </si>
  <si>
    <t>begin:a.slova</t>
  </si>
  <si>
    <t>begin:a.gr_kod_dog</t>
  </si>
  <si>
    <t>[:a.gr_kod_dog.ndog]</t>
  </si>
  <si>
    <t>[:a.gr_kod_dog.name_c]. Итого по договору:</t>
  </si>
  <si>
    <t>[:a.gr_kod_dog.id_gk]</t>
  </si>
  <si>
    <t>[:a.gr_kod_dog.cust_kvth]</t>
  </si>
  <si>
    <t>[:a.gr_kod_dog.cust_kvt]</t>
  </si>
  <si>
    <t>[:a.gr_kod_dog.price_kvth]</t>
  </si>
  <si>
    <t>[:a.gr_kod_dog.price_kvt]</t>
  </si>
  <si>
    <t>[:a.gr_kod_dog.nach_kvth]</t>
  </si>
  <si>
    <t>[:a.gr_kod_dog.nach_kvt]</t>
  </si>
  <si>
    <t>[:a.gr_kod_dog.nachisl_kvth]</t>
  </si>
  <si>
    <t>[:a.gr_kod_dog.nachisl_kvt]</t>
  </si>
  <si>
    <t>[:a.gr_kod_dog.cust_kvth_recalc]</t>
  </si>
  <si>
    <t>[:a.gr_kod_dog.cust_kvt_recalc]</t>
  </si>
  <si>
    <t>[:a.gr_kod_dog.nach_kvth_recalc]</t>
  </si>
  <si>
    <t>[:a.gr_kod_dog.nach_kvt_recalc]</t>
  </si>
  <si>
    <t>[:a.gr_kod_dog.nachisl_kvth_recalc]</t>
  </si>
  <si>
    <t>[:a.gr_kod_dog.nachisl_kvt_recalc]</t>
  </si>
  <si>
    <t>[:a.gr_kod_dog.tr_cust_kvth]</t>
  </si>
  <si>
    <t>[:a.gr_kod_dog.tr_cust_kvt]</t>
  </si>
  <si>
    <t>[:a.gr_kod_dog.tr_price_kvth]</t>
  </si>
  <si>
    <t>[:a.gr_kod_dog.tr_price_kvt]</t>
  </si>
  <si>
    <t>[:a.gr_kod_dog.tr_money_kvth]</t>
  </si>
  <si>
    <t>[:a.gr_kod_dog.tr_money_kvt]</t>
  </si>
  <si>
    <t>[:a.gr_kod_dog.tr_money_with_nds_kvth]</t>
  </si>
  <si>
    <t>[:a.gr_kod_dog.tr_money_with_nds_kvt]</t>
  </si>
  <si>
    <t>[:a.gr_kod_dog.tr_cust_kvth_recalc]</t>
  </si>
  <si>
    <t>[:a.gr_kod_dog.tr_cust_kvt_recalc]</t>
  </si>
  <si>
    <t>[:a.gr_kod_dog.tr_money_kvth_recalc]</t>
  </si>
  <si>
    <t>[:a.gr_kod_dog.tr_money_kvt_recalc]</t>
  </si>
  <si>
    <t>[:a.gr_kod_dog.tr_money_with_nds_kvth_recalc]</t>
  </si>
  <si>
    <t>[:a.gr_kod_dog.tr_money_with_nds_kvt_recalc]</t>
  </si>
  <si>
    <t>[:a.gr_kod_dog.dz_beg]</t>
  </si>
  <si>
    <t>[:a.gr_kod_dog.nachisl_all]</t>
  </si>
  <si>
    <t>[:a.gr_kod_dog.nachisl_past_period_recalc]</t>
  </si>
  <si>
    <t>[:a.gr_kod_dog.dz_spis]</t>
  </si>
  <si>
    <t>[:a.gr_kod_dog.opl_all_in_period]</t>
  </si>
  <si>
    <t>[:a.gr_kod_dog.dz_end]</t>
  </si>
  <si>
    <t>[:a.gr_kod_dog.kz_beg]</t>
  </si>
  <si>
    <t>[:a.gr_kod_dog.sum_avans_pay]</t>
  </si>
  <si>
    <t>[:a.gr_kod_dog.opl_vozm_avans]</t>
  </si>
  <si>
    <t>[:a.gr_kod_dog.cor_past_period]</t>
  </si>
  <si>
    <t>[:a.gr_kod_dog.kz_end]</t>
  </si>
  <si>
    <t>Итого:</t>
  </si>
  <si>
    <t>[:a.itog.cust_kvth]</t>
  </si>
  <si>
    <t>[:a.itog.cust_kvt]</t>
  </si>
  <si>
    <t>[:a.itog.price_kvth]</t>
  </si>
  <si>
    <t>[:a.itog.price_kvt]</t>
  </si>
  <si>
    <t>[:a.itog.nach_kvth]</t>
  </si>
  <si>
    <t>[:a.itog.nach_kvt]</t>
  </si>
  <si>
    <t>[:a.itog.nachisl_kvt]</t>
  </si>
  <si>
    <t>[:a.itog.cust_kvth_recalc]</t>
  </si>
  <si>
    <t>[:a.itog.cust_kvt_recalc]</t>
  </si>
  <si>
    <t>[:a.itog.nach_kvth_recalc]</t>
  </si>
  <si>
    <t>[:a.itog.nach_kvt_recalc]</t>
  </si>
  <si>
    <t>[:a.itog.nachisl_kvth_recalc]</t>
  </si>
  <si>
    <t>[:a.itog.nachisl_kvt_recalc]</t>
  </si>
  <si>
    <t>[:a.itog.tr_cust_kvth]</t>
  </si>
  <si>
    <t>[:a.itog.tr_cust_kvt]</t>
  </si>
  <si>
    <t>[:a.itog.tr_price_kvth]</t>
  </si>
  <si>
    <t>[:a.itog.tr_price_kvt]</t>
  </si>
  <si>
    <t>[:a.itog.tr_money_kvth]</t>
  </si>
  <si>
    <t>[:a.itog.tr_money_kvt]</t>
  </si>
  <si>
    <t>[:a.itog.tr_money_with_nds_kvth]</t>
  </si>
  <si>
    <t>[:a.itog.tr_money_with_nds_kvt]</t>
  </si>
  <si>
    <t>[:a.itog.tr_cust_kvth_recalc]</t>
  </si>
  <si>
    <t>[:a.itog.tr_cust_kvt_recalc]</t>
  </si>
  <si>
    <t>[:a.itog.tr_money_kvth_recalc]</t>
  </si>
  <si>
    <t>[:a.itog.tr_money_kvt_recalc]</t>
  </si>
  <si>
    <t>[:a.itog.tr_money_with_nds_kvth_recalc]</t>
  </si>
  <si>
    <t>[:a.itog.tr_money_with_nds_kvt_recalc]</t>
  </si>
  <si>
    <t>[:a.itog.dz_beg]</t>
  </si>
  <si>
    <t>[:a.itog.nachisl_all]</t>
  </si>
  <si>
    <t>[:a.itog.nachisl_past_period_recalc]</t>
  </si>
  <si>
    <t>[:a.itog.dz_spis]</t>
  </si>
  <si>
    <t>[:a.itog.opl_all_in_period]</t>
  </si>
  <si>
    <t>[:a.itog.dz_end]</t>
  </si>
  <si>
    <t>[:a.itog.kz_beg]</t>
  </si>
  <si>
    <t>[:a.itog.sum_avans_pay]</t>
  </si>
  <si>
    <t>[:a.itog.opl_vozm_avans]</t>
  </si>
  <si>
    <t>[:a.itog.cor_past_period]</t>
  </si>
  <si>
    <t>[:a.itog.kz_end]</t>
  </si>
  <si>
    <t>[:pars.p_ym]</t>
  </si>
  <si>
    <t>[:a.itog.nachisl_kvth]</t>
  </si>
  <si>
    <t>!rowheight:15</t>
  </si>
  <si>
    <t>!rowheight:50</t>
  </si>
  <si>
    <t>!rowheight:25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</si>
</sst>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dd/mm/yy;@"/>
    <numFmt numFmtId="165" formatCode="#,##0\ _?"/>
    <numFmt numFmtId="166" formatCode="#,##0.00000\ _?"/>
    <numFmt numFmtId="167" formatCode="#,##0.00\ _?"/>
  </numFmts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9"/>
      <name val="Arial"/>
      <family val="2"/>
      <charset val="204"/>
    </font>
    <font>
      <b/>
      <sz val="9"/>
      <name val="Arial"/>
      <family val="2"/>
      <charset val="204"/>
    </font>
    <font>
      <sz val="9"/>
      <color theme="1"/>
      <name val="Arial"/>
      <family val="2"/>
      <charset val="204"/>
    </font>
    <font>
      <b/>
      <sz val="9"/>
      <color theme="1"/>
      <name val="Arial"/>
      <family val="2"/>
      <charset val="204"/>
    </font>
    <font>
      <sz val="10"/>
      <name val="Arial Cyr"/>
      <charset val="204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medium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1" fillId="0" borderId="0"/>
    <xf numFmtId="0" fontId="1" fillId="0" borderId="0"/>
    <xf numFmtId="0" fontId="6" fillId="0" borderId="0"/>
    <xf numFmtId="0" fontId="6" fillId="0" borderId="0"/>
  </cellStyleXfs>
  <cellXfs count="109">
    <xf numFmtId="0" fontId="0" fillId="0" borderId="0" xfId="0"/>
    <xf numFmtId="1" fontId="2" fillId="0" borderId="0" xfId="0" applyNumberFormat="1" applyFont="1" applyFill="1" applyBorder="1" applyAlignment="1">
      <alignment vertical="center" wrapText="1"/>
    </xf>
    <xf numFmtId="1" fontId="2" fillId="0" borderId="0" xfId="0" applyNumberFormat="1" applyFont="1" applyFill="1" applyBorder="1" applyAlignment="1">
      <alignment horizontal="center" vertical="center"/>
    </xf>
    <xf numFmtId="1" fontId="2" fillId="0" borderId="0" xfId="0" applyNumberFormat="1" applyFont="1" applyFill="1" applyBorder="1" applyAlignment="1">
      <alignment horizontal="left" vertical="center" wrapText="1"/>
    </xf>
    <xf numFmtId="1" fontId="2" fillId="0" borderId="0" xfId="0" applyNumberFormat="1" applyFont="1" applyFill="1" applyBorder="1" applyAlignment="1">
      <alignment vertical="center"/>
    </xf>
    <xf numFmtId="1" fontId="3" fillId="0" borderId="0" xfId="0" applyNumberFormat="1" applyFont="1" applyFill="1" applyBorder="1" applyAlignment="1">
      <alignment vertical="center"/>
    </xf>
    <xf numFmtId="164" fontId="4" fillId="0" borderId="0" xfId="1" applyNumberFormat="1" applyFont="1" applyFill="1" applyAlignment="1" applyProtection="1">
      <alignment vertical="center" wrapText="1"/>
      <protection locked="0"/>
    </xf>
    <xf numFmtId="164" fontId="4" fillId="0" borderId="0" xfId="1" applyNumberFormat="1" applyFont="1" applyFill="1" applyAlignment="1">
      <alignment horizontal="center" vertical="center"/>
    </xf>
    <xf numFmtId="1" fontId="4" fillId="0" borderId="0" xfId="1" applyNumberFormat="1" applyFont="1" applyFill="1" applyAlignment="1">
      <alignment vertical="center"/>
    </xf>
    <xf numFmtId="1" fontId="4" fillId="0" borderId="0" xfId="1" applyNumberFormat="1" applyFont="1" applyFill="1" applyAlignment="1">
      <alignment horizontal="center" vertical="center"/>
    </xf>
    <xf numFmtId="1" fontId="4" fillId="0" borderId="0" xfId="1" applyNumberFormat="1" applyFont="1" applyFill="1" applyAlignment="1" applyProtection="1">
      <alignment horizontal="center" vertical="center"/>
      <protection locked="0"/>
    </xf>
    <xf numFmtId="1" fontId="2" fillId="0" borderId="0" xfId="0" applyNumberFormat="1" applyFont="1" applyBorder="1" applyAlignment="1">
      <alignment vertical="center" wrapText="1"/>
    </xf>
    <xf numFmtId="1" fontId="2" fillId="0" borderId="0" xfId="0" applyNumberFormat="1" applyFont="1" applyBorder="1" applyAlignment="1">
      <alignment horizontal="center" vertical="center"/>
    </xf>
    <xf numFmtId="1" fontId="2" fillId="0" borderId="0" xfId="0" applyNumberFormat="1" applyFont="1" applyBorder="1" applyAlignment="1">
      <alignment horizontal="left" vertical="center" wrapText="1"/>
    </xf>
    <xf numFmtId="1" fontId="2" fillId="0" borderId="0" xfId="0" applyNumberFormat="1" applyFont="1" applyBorder="1" applyAlignment="1">
      <alignment vertical="center"/>
    </xf>
    <xf numFmtId="1" fontId="2" fillId="0" borderId="0" xfId="0" applyNumberFormat="1" applyFont="1" applyAlignment="1">
      <alignment vertical="center"/>
    </xf>
    <xf numFmtId="1" fontId="3" fillId="2" borderId="5" xfId="2" applyNumberFormat="1" applyFont="1" applyFill="1" applyBorder="1" applyAlignment="1">
      <alignment horizontal="center" vertical="center" wrapText="1"/>
    </xf>
    <xf numFmtId="0" fontId="3" fillId="3" borderId="5" xfId="2" applyNumberFormat="1" applyFont="1" applyFill="1" applyBorder="1" applyAlignment="1">
      <alignment horizontal="center" vertical="center" wrapText="1"/>
    </xf>
    <xf numFmtId="0" fontId="3" fillId="3" borderId="6" xfId="2" applyNumberFormat="1" applyFont="1" applyFill="1" applyBorder="1" applyAlignment="1">
      <alignment horizontal="center" vertical="center" wrapText="1"/>
    </xf>
    <xf numFmtId="1" fontId="3" fillId="2" borderId="5" xfId="3" applyNumberFormat="1" applyFont="1" applyFill="1" applyBorder="1" applyAlignment="1">
      <alignment horizontal="center" vertical="center" wrapText="1"/>
    </xf>
    <xf numFmtId="0" fontId="3" fillId="3" borderId="5" xfId="4" applyNumberFormat="1" applyFont="1" applyFill="1" applyBorder="1" applyAlignment="1">
      <alignment horizontal="center" vertical="center" wrapText="1"/>
    </xf>
    <xf numFmtId="1" fontId="2" fillId="0" borderId="4" xfId="2" applyNumberFormat="1" applyFont="1" applyFill="1" applyBorder="1" applyAlignment="1">
      <alignment horizontal="center" vertical="center" wrapText="1"/>
    </xf>
    <xf numFmtId="1" fontId="2" fillId="0" borderId="5" xfId="2" applyNumberFormat="1" applyFont="1" applyFill="1" applyBorder="1" applyAlignment="1">
      <alignment horizontal="center" vertical="center" wrapText="1"/>
    </xf>
    <xf numFmtId="1" fontId="2" fillId="0" borderId="6" xfId="2" applyNumberFormat="1" applyFont="1" applyFill="1" applyBorder="1" applyAlignment="1">
      <alignment horizontal="center" vertical="center" wrapText="1"/>
    </xf>
    <xf numFmtId="0" fontId="2" fillId="0" borderId="4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165" fontId="2" fillId="0" borderId="5" xfId="0" applyNumberFormat="1" applyFont="1" applyBorder="1" applyAlignment="1">
      <alignment vertical="center"/>
    </xf>
    <xf numFmtId="166" fontId="2" fillId="0" borderId="5" xfId="0" applyNumberFormat="1" applyFont="1" applyBorder="1" applyAlignment="1">
      <alignment vertical="center"/>
    </xf>
    <xf numFmtId="166" fontId="2" fillId="0" borderId="6" xfId="0" applyNumberFormat="1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167" fontId="2" fillId="0" borderId="8" xfId="0" applyNumberFormat="1" applyFont="1" applyBorder="1" applyAlignment="1">
      <alignment vertical="center"/>
    </xf>
    <xf numFmtId="166" fontId="2" fillId="0" borderId="8" xfId="0" applyNumberFormat="1" applyFont="1" applyBorder="1" applyAlignment="1">
      <alignment vertical="center"/>
    </xf>
    <xf numFmtId="0" fontId="2" fillId="0" borderId="0" xfId="0" applyFont="1" applyAlignment="1">
      <alignment vertical="center"/>
    </xf>
    <xf numFmtId="165" fontId="2" fillId="0" borderId="0" xfId="0" applyNumberFormat="1" applyFont="1" applyAlignment="1">
      <alignment vertical="center"/>
    </xf>
    <xf numFmtId="166" fontId="2" fillId="0" borderId="0" xfId="0" applyNumberFormat="1" applyFont="1" applyAlignment="1">
      <alignment vertical="center"/>
    </xf>
    <xf numFmtId="0" fontId="3" fillId="2" borderId="5" xfId="2" applyNumberFormat="1" applyFont="1" applyFill="1" applyBorder="1" applyAlignment="1">
      <alignment horizontal="center" vertical="center" wrapText="1"/>
    </xf>
    <xf numFmtId="0" fontId="3" fillId="3" borderId="9" xfId="2" applyNumberFormat="1" applyFont="1" applyFill="1" applyBorder="1" applyAlignment="1">
      <alignment horizontal="center" vertical="center" wrapText="1"/>
    </xf>
    <xf numFmtId="0" fontId="3" fillId="3" borderId="9" xfId="4" applyNumberFormat="1" applyFont="1" applyFill="1" applyBorder="1" applyAlignment="1">
      <alignment horizontal="center" vertical="center" wrapText="1"/>
    </xf>
    <xf numFmtId="0" fontId="3" fillId="3" borderId="10" xfId="4" applyNumberFormat="1" applyFont="1" applyFill="1" applyBorder="1" applyAlignment="1">
      <alignment horizontal="center" vertical="center" wrapText="1"/>
    </xf>
    <xf numFmtId="166" fontId="2" fillId="0" borderId="4" xfId="0" applyNumberFormat="1" applyFont="1" applyBorder="1" applyAlignment="1">
      <alignment vertical="center"/>
    </xf>
    <xf numFmtId="167" fontId="2" fillId="0" borderId="7" xfId="0" applyNumberFormat="1" applyFont="1" applyBorder="1" applyAlignment="1">
      <alignment vertical="center"/>
    </xf>
    <xf numFmtId="167" fontId="2" fillId="0" borderId="12" xfId="0" applyNumberFormat="1" applyFont="1" applyBorder="1" applyAlignment="1">
      <alignment vertical="center"/>
    </xf>
    <xf numFmtId="166" fontId="3" fillId="2" borderId="5" xfId="2" applyNumberFormat="1" applyFont="1" applyFill="1" applyBorder="1" applyAlignment="1">
      <alignment horizontal="center" vertical="center" wrapText="1"/>
    </xf>
    <xf numFmtId="166" fontId="2" fillId="4" borderId="5" xfId="3" applyNumberFormat="1" applyFont="1" applyFill="1" applyBorder="1" applyAlignment="1">
      <alignment horizontal="center" vertical="center" wrapText="1"/>
    </xf>
    <xf numFmtId="166" fontId="2" fillId="5" borderId="5" xfId="3" applyNumberFormat="1" applyFont="1" applyFill="1" applyBorder="1" applyAlignment="1">
      <alignment horizontal="center" vertical="center" wrapText="1"/>
    </xf>
    <xf numFmtId="166" fontId="2" fillId="4" borderId="6" xfId="3" applyNumberFormat="1" applyFont="1" applyFill="1" applyBorder="1" applyAlignment="1">
      <alignment horizontal="center" vertical="center" wrapText="1"/>
    </xf>
    <xf numFmtId="166" fontId="3" fillId="4" borderId="4" xfId="2" applyNumberFormat="1" applyFont="1" applyFill="1" applyBorder="1" applyAlignment="1">
      <alignment horizontal="center" vertical="center" wrapText="1"/>
    </xf>
    <xf numFmtId="0" fontId="3" fillId="3" borderId="11" xfId="2" applyNumberFormat="1" applyFont="1" applyFill="1" applyBorder="1" applyAlignment="1">
      <alignment horizontal="center" vertical="center" wrapText="1"/>
    </xf>
    <xf numFmtId="0" fontId="3" fillId="3" borderId="11" xfId="4" applyNumberFormat="1" applyFont="1" applyFill="1" applyBorder="1" applyAlignment="1">
      <alignment horizontal="center" vertical="center" wrapText="1"/>
    </xf>
    <xf numFmtId="1" fontId="2" fillId="0" borderId="11" xfId="2" applyNumberFormat="1" applyFont="1" applyFill="1" applyBorder="1" applyAlignment="1">
      <alignment horizontal="center" vertical="center" wrapText="1"/>
    </xf>
    <xf numFmtId="167" fontId="2" fillId="0" borderId="14" xfId="0" applyNumberFormat="1" applyFont="1" applyBorder="1" applyAlignment="1">
      <alignment vertical="center"/>
    </xf>
    <xf numFmtId="166" fontId="3" fillId="4" borderId="4" xfId="2" applyNumberFormat="1" applyFont="1" applyFill="1" applyBorder="1" applyAlignment="1">
      <alignment horizontal="center" vertical="center" wrapText="1"/>
    </xf>
    <xf numFmtId="0" fontId="3" fillId="2" borderId="5" xfId="2" applyNumberFormat="1" applyFont="1" applyFill="1" applyBorder="1" applyAlignment="1">
      <alignment horizontal="center" vertical="center" wrapText="1"/>
    </xf>
    <xf numFmtId="166" fontId="3" fillId="2" borderId="5" xfId="2" applyNumberFormat="1" applyFont="1" applyFill="1" applyBorder="1" applyAlignment="1">
      <alignment horizontal="center" vertical="center" wrapText="1"/>
    </xf>
    <xf numFmtId="0" fontId="3" fillId="3" borderId="5" xfId="2" applyNumberFormat="1" applyFont="1" applyFill="1" applyBorder="1" applyAlignment="1">
      <alignment horizontal="center" vertical="center" wrapText="1"/>
    </xf>
    <xf numFmtId="0" fontId="3" fillId="3" borderId="6" xfId="2" applyNumberFormat="1" applyFont="1" applyFill="1" applyBorder="1" applyAlignment="1">
      <alignment horizontal="center" vertical="center" wrapText="1"/>
    </xf>
    <xf numFmtId="1" fontId="3" fillId="2" borderId="5" xfId="2" applyNumberFormat="1" applyFont="1" applyFill="1" applyBorder="1" applyAlignment="1">
      <alignment horizontal="center" vertical="center" wrapText="1"/>
    </xf>
    <xf numFmtId="1" fontId="2" fillId="0" borderId="0" xfId="2" applyNumberFormat="1" applyFont="1" applyFill="1" applyBorder="1" applyAlignment="1">
      <alignment horizontal="center" vertical="center" wrapText="1"/>
    </xf>
    <xf numFmtId="1" fontId="2" fillId="0" borderId="16" xfId="2" applyNumberFormat="1" applyFont="1" applyFill="1" applyBorder="1" applyAlignment="1">
      <alignment horizontal="center" vertical="center" wrapText="1"/>
    </xf>
    <xf numFmtId="166" fontId="2" fillId="0" borderId="5" xfId="0" applyNumberFormat="1" applyFont="1" applyBorder="1" applyAlignment="1">
      <alignment horizontal="center" vertical="center"/>
    </xf>
    <xf numFmtId="166" fontId="2" fillId="0" borderId="0" xfId="0" applyNumberFormat="1" applyFont="1" applyFill="1" applyBorder="1" applyAlignment="1">
      <alignment vertical="center"/>
    </xf>
    <xf numFmtId="0" fontId="2" fillId="0" borderId="7" xfId="0" applyFont="1" applyFill="1" applyBorder="1" applyAlignment="1">
      <alignment horizontal="right" vertical="center"/>
    </xf>
    <xf numFmtId="14" fontId="2" fillId="0" borderId="0" xfId="0" applyNumberFormat="1" applyFont="1" applyFill="1" applyBorder="1" applyAlignment="1">
      <alignment vertical="center" wrapText="1"/>
    </xf>
    <xf numFmtId="0" fontId="2" fillId="6" borderId="7" xfId="0" applyFont="1" applyFill="1" applyBorder="1" applyAlignment="1">
      <alignment vertical="center" wrapText="1"/>
    </xf>
    <xf numFmtId="0" fontId="2" fillId="6" borderId="8" xfId="0" applyFont="1" applyFill="1" applyBorder="1" applyAlignment="1">
      <alignment vertical="center"/>
    </xf>
    <xf numFmtId="0" fontId="3" fillId="6" borderId="8" xfId="0" applyFont="1" applyFill="1" applyBorder="1" applyAlignment="1">
      <alignment vertical="center"/>
    </xf>
    <xf numFmtId="167" fontId="2" fillId="6" borderId="8" xfId="0" applyNumberFormat="1" applyFont="1" applyFill="1" applyBorder="1" applyAlignment="1">
      <alignment vertical="center"/>
    </xf>
    <xf numFmtId="166" fontId="2" fillId="6" borderId="8" xfId="0" applyNumberFormat="1" applyFont="1" applyFill="1" applyBorder="1" applyAlignment="1">
      <alignment vertical="center"/>
    </xf>
    <xf numFmtId="167" fontId="2" fillId="6" borderId="14" xfId="0" applyNumberFormat="1" applyFont="1" applyFill="1" applyBorder="1" applyAlignment="1">
      <alignment vertical="center"/>
    </xf>
    <xf numFmtId="167" fontId="2" fillId="6" borderId="12" xfId="0" applyNumberFormat="1" applyFont="1" applyFill="1" applyBorder="1" applyAlignment="1">
      <alignment vertical="center"/>
    </xf>
    <xf numFmtId="167" fontId="2" fillId="6" borderId="7" xfId="0" applyNumberFormat="1" applyFont="1" applyFill="1" applyBorder="1" applyAlignment="1">
      <alignment vertical="center"/>
    </xf>
    <xf numFmtId="1" fontId="5" fillId="0" borderId="0" xfId="1" applyNumberFormat="1" applyFont="1" applyFill="1" applyBorder="1" applyAlignment="1" applyProtection="1">
      <alignment horizontal="center" vertical="center"/>
      <protection locked="0"/>
    </xf>
    <xf numFmtId="2" fontId="2" fillId="0" borderId="0" xfId="0" applyNumberFormat="1" applyFont="1" applyFill="1" applyBorder="1" applyAlignment="1">
      <alignment vertical="center" wrapText="1"/>
    </xf>
    <xf numFmtId="167" fontId="2" fillId="0" borderId="5" xfId="0" applyNumberFormat="1" applyFont="1" applyBorder="1" applyAlignment="1">
      <alignment vertical="center"/>
    </xf>
    <xf numFmtId="165" fontId="2" fillId="6" borderId="8" xfId="0" applyNumberFormat="1" applyFont="1" applyFill="1" applyBorder="1" applyAlignment="1">
      <alignment vertical="center"/>
    </xf>
    <xf numFmtId="165" fontId="2" fillId="0" borderId="8" xfId="0" applyNumberFormat="1" applyFont="1" applyBorder="1" applyAlignment="1">
      <alignment vertical="center"/>
    </xf>
    <xf numFmtId="167" fontId="2" fillId="0" borderId="6" xfId="0" applyNumberFormat="1" applyFont="1" applyBorder="1" applyAlignment="1">
      <alignment vertical="center"/>
    </xf>
    <xf numFmtId="165" fontId="2" fillId="6" borderId="17" xfId="0" applyNumberFormat="1" applyFont="1" applyFill="1" applyBorder="1" applyAlignment="1">
      <alignment vertical="center"/>
    </xf>
    <xf numFmtId="165" fontId="2" fillId="0" borderId="5" xfId="0" applyNumberFormat="1" applyFont="1" applyBorder="1" applyAlignment="1">
      <alignment horizontal="right" vertical="center"/>
    </xf>
    <xf numFmtId="167" fontId="2" fillId="0" borderId="5" xfId="0" applyNumberFormat="1" applyFont="1" applyBorder="1" applyAlignment="1">
      <alignment horizontal="right" vertical="center"/>
    </xf>
    <xf numFmtId="167" fontId="2" fillId="0" borderId="18" xfId="0" applyNumberFormat="1" applyFont="1" applyBorder="1" applyAlignment="1">
      <alignment vertical="center"/>
    </xf>
    <xf numFmtId="1" fontId="2" fillId="0" borderId="18" xfId="2" applyNumberFormat="1" applyFont="1" applyFill="1" applyBorder="1" applyAlignment="1">
      <alignment horizontal="center" vertical="center" wrapText="1"/>
    </xf>
    <xf numFmtId="1" fontId="5" fillId="0" borderId="0" xfId="1" applyNumberFormat="1" applyFont="1" applyFill="1" applyBorder="1" applyAlignment="1" applyProtection="1">
      <alignment horizontal="center" vertical="center"/>
      <protection locked="0"/>
    </xf>
    <xf numFmtId="0" fontId="3" fillId="3" borderId="2" xfId="2" applyNumberFormat="1" applyFont="1" applyFill="1" applyBorder="1" applyAlignment="1">
      <alignment horizontal="center" vertical="center" wrapText="1"/>
    </xf>
    <xf numFmtId="0" fontId="3" fillId="3" borderId="13" xfId="2" applyNumberFormat="1" applyFont="1" applyFill="1" applyBorder="1" applyAlignment="1">
      <alignment horizontal="center" vertical="center" wrapText="1"/>
    </xf>
    <xf numFmtId="1" fontId="3" fillId="2" borderId="5" xfId="2" applyNumberFormat="1" applyFont="1" applyFill="1" applyBorder="1" applyAlignment="1">
      <alignment horizontal="center" vertical="center" wrapText="1"/>
    </xf>
    <xf numFmtId="0" fontId="3" fillId="3" borderId="5" xfId="2" applyNumberFormat="1" applyFont="1" applyFill="1" applyBorder="1" applyAlignment="1">
      <alignment horizontal="center" vertical="center" wrapText="1"/>
    </xf>
    <xf numFmtId="0" fontId="3" fillId="3" borderId="11" xfId="2" applyNumberFormat="1" applyFont="1" applyFill="1" applyBorder="1" applyAlignment="1">
      <alignment horizontal="center" vertical="center" wrapText="1"/>
    </xf>
    <xf numFmtId="1" fontId="3" fillId="2" borderId="1" xfId="2" applyNumberFormat="1" applyFont="1" applyFill="1" applyBorder="1" applyAlignment="1">
      <alignment horizontal="center" vertical="center" wrapText="1"/>
    </xf>
    <xf numFmtId="1" fontId="3" fillId="2" borderId="4" xfId="2" applyNumberFormat="1" applyFont="1" applyFill="1" applyBorder="1" applyAlignment="1">
      <alignment horizontal="center" vertical="center" wrapText="1"/>
    </xf>
    <xf numFmtId="1" fontId="3" fillId="2" borderId="2" xfId="2" applyNumberFormat="1" applyFont="1" applyFill="1" applyBorder="1" applyAlignment="1">
      <alignment horizontal="center" vertical="center" wrapText="1"/>
    </xf>
    <xf numFmtId="1" fontId="3" fillId="2" borderId="5" xfId="0" applyNumberFormat="1" applyFont="1" applyFill="1" applyBorder="1" applyAlignment="1">
      <alignment horizontal="center" vertical="center" wrapText="1"/>
    </xf>
    <xf numFmtId="0" fontId="3" fillId="2" borderId="2" xfId="2" applyNumberFormat="1" applyFont="1" applyFill="1" applyBorder="1" applyAlignment="1">
      <alignment horizontal="center" vertical="center" wrapText="1"/>
    </xf>
    <xf numFmtId="0" fontId="3" fillId="2" borderId="5" xfId="2" applyNumberFormat="1" applyFont="1" applyFill="1" applyBorder="1" applyAlignment="1">
      <alignment horizontal="center" vertical="center" wrapText="1"/>
    </xf>
    <xf numFmtId="0" fontId="3" fillId="3" borderId="6" xfId="2" applyNumberFormat="1" applyFont="1" applyFill="1" applyBorder="1" applyAlignment="1">
      <alignment horizontal="center" vertical="center" wrapText="1"/>
    </xf>
    <xf numFmtId="166" fontId="3" fillId="5" borderId="5" xfId="2" applyNumberFormat="1" applyFont="1" applyFill="1" applyBorder="1" applyAlignment="1">
      <alignment horizontal="center" vertical="center" wrapText="1"/>
    </xf>
    <xf numFmtId="166" fontId="3" fillId="4" borderId="5" xfId="2" applyNumberFormat="1" applyFont="1" applyFill="1" applyBorder="1" applyAlignment="1">
      <alignment horizontal="center" vertical="center" wrapText="1"/>
    </xf>
    <xf numFmtId="166" fontId="3" fillId="4" borderId="5" xfId="0" applyNumberFormat="1" applyFont="1" applyFill="1" applyBorder="1" applyAlignment="1">
      <alignment horizontal="center" vertical="center" wrapText="1"/>
    </xf>
    <xf numFmtId="0" fontId="3" fillId="2" borderId="15" xfId="2" applyNumberFormat="1" applyFont="1" applyFill="1" applyBorder="1" applyAlignment="1">
      <alignment horizontal="center" vertical="center" wrapText="1"/>
    </xf>
    <xf numFmtId="166" fontId="3" fillId="2" borderId="2" xfId="2" applyNumberFormat="1" applyFont="1" applyFill="1" applyBorder="1" applyAlignment="1">
      <alignment horizontal="center" vertical="center" wrapText="1"/>
    </xf>
    <xf numFmtId="0" fontId="3" fillId="3" borderId="3" xfId="2" applyNumberFormat="1" applyFont="1" applyFill="1" applyBorder="1" applyAlignment="1">
      <alignment horizontal="center" vertical="center" wrapText="1"/>
    </xf>
    <xf numFmtId="166" fontId="3" fillId="2" borderId="5" xfId="2" applyNumberFormat="1" applyFont="1" applyFill="1" applyBorder="1" applyAlignment="1">
      <alignment horizontal="center" vertical="center" wrapText="1"/>
    </xf>
    <xf numFmtId="166" fontId="3" fillId="4" borderId="6" xfId="0" applyNumberFormat="1" applyFont="1" applyFill="1" applyBorder="1" applyAlignment="1">
      <alignment horizontal="center" vertical="center" wrapText="1"/>
    </xf>
    <xf numFmtId="166" fontId="3" fillId="4" borderId="1" xfId="2" applyNumberFormat="1" applyFont="1" applyFill="1" applyBorder="1" applyAlignment="1">
      <alignment horizontal="center" vertical="center" wrapText="1"/>
    </xf>
    <xf numFmtId="166" fontId="3" fillId="4" borderId="2" xfId="2" applyNumberFormat="1" applyFont="1" applyFill="1" applyBorder="1" applyAlignment="1">
      <alignment horizontal="center" vertical="center" wrapText="1"/>
    </xf>
    <xf numFmtId="166" fontId="2" fillId="4" borderId="2" xfId="0" applyNumberFormat="1" applyFont="1" applyFill="1" applyBorder="1" applyAlignment="1">
      <alignment horizontal="center" vertical="center" wrapText="1"/>
    </xf>
    <xf numFmtId="166" fontId="2" fillId="4" borderId="3" xfId="0" applyNumberFormat="1" applyFont="1" applyFill="1" applyBorder="1" applyAlignment="1">
      <alignment horizontal="center" vertical="center" wrapText="1"/>
    </xf>
    <xf numFmtId="166" fontId="3" fillId="4" borderId="4" xfId="2" applyNumberFormat="1" applyFont="1" applyFill="1" applyBorder="1" applyAlignment="1">
      <alignment horizontal="center" vertical="center" wrapText="1"/>
    </xf>
  </cellXfs>
  <cellStyles count="5">
    <cellStyle name="Обычный" xfId="0" builtinId="0"/>
    <cellStyle name="Обычный 2" xfId="3"/>
    <cellStyle name="Обычный 2 2" xfId="4"/>
    <cellStyle name="Обычный 2 2 2 2" xfId="1"/>
    <cellStyle name="Обычный 6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18"/>
  <sheetViews>
    <sheetView tabSelected="1" workbookViewId="0">
      <pane xSplit="5" ySplit="11" topLeftCell="BG12" activePane="bottomRight" state="frozen"/>
      <selection activeCell="B1" sqref="B1"/>
      <selection pane="topRight" activeCell="F1" sqref="F1"/>
      <selection pane="bottomLeft" activeCell="B12" sqref="B12"/>
      <selection pane="bottomRight" activeCell="BI16" sqref="BI16"/>
    </sheetView>
  </sheetViews>
  <sheetFormatPr defaultRowHeight="15" x14ac:dyDescent="0.25"/>
  <cols>
    <col min="1" max="1" width="14.140625" hidden="1" customWidth="1"/>
    <col min="2" max="2" width="30.140625" customWidth="1"/>
    <col min="3" max="3" width="14.5703125" customWidth="1"/>
    <col min="4" max="4" width="17.42578125" customWidth="1"/>
    <col min="5" max="67" width="20.7109375" customWidth="1"/>
    <col min="68" max="68" width="23.28515625" hidden="1" customWidth="1"/>
    <col min="69" max="69" width="22.28515625" hidden="1" customWidth="1"/>
    <col min="70" max="70" width="23.85546875" hidden="1" customWidth="1"/>
    <col min="71" max="71" width="22.85546875" hidden="1" customWidth="1"/>
    <col min="72" max="72" width="25.28515625" hidden="1" customWidth="1"/>
    <col min="73" max="73" width="24.28515625" hidden="1" customWidth="1"/>
    <col min="74" max="74" width="33.85546875" hidden="1" customWidth="1"/>
    <col min="75" max="75" width="32.7109375" hidden="1" customWidth="1"/>
    <col min="76" max="76" width="29.140625" hidden="1" customWidth="1"/>
    <col min="77" max="77" width="28.140625" hidden="1" customWidth="1"/>
    <col min="78" max="78" width="31.28515625" hidden="1" customWidth="1"/>
    <col min="79" max="79" width="30.28515625" hidden="1" customWidth="1"/>
    <col min="80" max="80" width="39.7109375" hidden="1" customWidth="1"/>
    <col min="81" max="81" width="38.7109375" hidden="1" customWidth="1"/>
    <col min="82" max="82" width="19.5703125" hidden="1" customWidth="1"/>
    <col min="83" max="83" width="22.5703125" hidden="1" customWidth="1"/>
    <col min="84" max="84" width="36.28515625" hidden="1" customWidth="1"/>
    <col min="85" max="85" width="20" hidden="1" customWidth="1"/>
    <col min="86" max="86" width="27.85546875" hidden="1" customWidth="1"/>
    <col min="87" max="87" width="9.7109375" hidden="1" customWidth="1"/>
    <col min="88" max="88" width="18.7109375" hidden="1" customWidth="1"/>
    <col min="89" max="89" width="9.85546875" hidden="1" customWidth="1"/>
    <col min="90" max="90" width="11.7109375" hidden="1" customWidth="1"/>
    <col min="91" max="91" width="18.140625" hidden="1" customWidth="1"/>
    <col min="92" max="92" width="14.5703125" hidden="1" customWidth="1"/>
    <col min="93" max="93" width="16.7109375" hidden="1" customWidth="1"/>
    <col min="94" max="94" width="19.5703125" hidden="1" customWidth="1"/>
    <col min="95" max="95" width="19.42578125" hidden="1" customWidth="1"/>
    <col min="96" max="96" width="27.140625" hidden="1" customWidth="1"/>
    <col min="97" max="97" width="27.28515625" hidden="1" customWidth="1"/>
    <col min="98" max="98" width="27" hidden="1" customWidth="1"/>
    <col min="99" max="99" width="19.42578125" hidden="1" customWidth="1"/>
    <col min="101" max="101" width="18.42578125" customWidth="1"/>
    <col min="102" max="102" width="16.7109375" customWidth="1"/>
    <col min="103" max="103" width="14.140625" customWidth="1"/>
    <col min="104" max="104" width="12.28515625" customWidth="1"/>
  </cols>
  <sheetData>
    <row r="1" spans="1:104" ht="24.75" customHeight="1" x14ac:dyDescent="0.25">
      <c r="C1" s="2"/>
      <c r="D1" s="3"/>
      <c r="E1" s="3"/>
      <c r="F1" s="2"/>
      <c r="G1" s="4"/>
      <c r="H1" s="4"/>
      <c r="I1" s="4"/>
      <c r="J1" s="4"/>
      <c r="K1" s="4"/>
      <c r="L1" s="3"/>
      <c r="M1" s="2"/>
      <c r="N1" s="4"/>
      <c r="O1" s="4"/>
      <c r="P1" s="4"/>
      <c r="Q1" s="4"/>
      <c r="R1" s="4"/>
      <c r="S1" s="4"/>
    </row>
    <row r="2" spans="1:104" ht="20.25" customHeight="1" x14ac:dyDescent="0.25">
      <c r="A2" s="73" t="s">
        <v>213</v>
      </c>
      <c r="C2" s="2"/>
      <c r="D2" s="3"/>
      <c r="E2" s="3"/>
      <c r="F2" s="5"/>
      <c r="G2" s="4"/>
      <c r="H2" s="4"/>
      <c r="I2" s="4"/>
      <c r="J2" s="4"/>
      <c r="K2" s="4"/>
      <c r="L2" s="3"/>
      <c r="M2" s="2"/>
      <c r="N2" s="4"/>
      <c r="O2" s="4"/>
      <c r="P2" s="4"/>
      <c r="Q2" s="4"/>
      <c r="R2" s="4"/>
      <c r="S2" s="4"/>
      <c r="CW2" t="s">
        <v>81</v>
      </c>
    </row>
    <row r="3" spans="1:104" x14ac:dyDescent="0.25">
      <c r="A3" t="e">
        <f>"01."&amp;TEXT(MOD($A$2*100,100),"0")&amp;"."&amp;TEXT(INT($A$2),"0")</f>
        <v>#VALUE!</v>
      </c>
      <c r="B3" s="1"/>
      <c r="C3" s="2"/>
      <c r="D3" s="3"/>
      <c r="E3" s="3"/>
      <c r="F3" s="2"/>
      <c r="G3" s="4"/>
      <c r="H3" s="4"/>
      <c r="I3" s="4"/>
      <c r="J3" s="4"/>
      <c r="K3" s="4"/>
      <c r="L3" s="3"/>
      <c r="M3" s="2"/>
      <c r="N3" s="4"/>
      <c r="O3" s="4"/>
      <c r="P3" s="4"/>
      <c r="Q3" s="4"/>
      <c r="R3" s="4"/>
      <c r="S3" s="4"/>
    </row>
    <row r="4" spans="1:104" x14ac:dyDescent="0.25">
      <c r="A4" s="63">
        <f ca="1">TODAY()</f>
        <v>44944</v>
      </c>
      <c r="B4" s="6"/>
      <c r="C4" s="7"/>
      <c r="D4" s="8"/>
      <c r="E4" s="8"/>
      <c r="F4" s="9"/>
      <c r="G4" s="9"/>
      <c r="H4" s="9"/>
      <c r="I4" s="8"/>
      <c r="J4" s="8"/>
      <c r="K4" s="8"/>
      <c r="L4" s="8"/>
      <c r="M4" s="9"/>
      <c r="N4" s="10"/>
      <c r="O4" s="10"/>
      <c r="P4" s="10"/>
      <c r="Q4" s="10"/>
      <c r="R4" s="10"/>
      <c r="S4" s="10"/>
    </row>
    <row r="5" spans="1:104" x14ac:dyDescent="0.25">
      <c r="B5" s="83"/>
      <c r="C5" s="83"/>
      <c r="D5" s="83"/>
      <c r="E5" s="83"/>
      <c r="F5" s="83" t="e">
        <f ca="1">"Раздельный учет по ГОЗ  за период: "&amp;LOWER(TEXT($A$3,"ММММ ГГГГ"))&amp;"г. (на "&amp;TEXT($A$4,"дд.ММ.гггг")&amp;")"</f>
        <v>#VALUE!</v>
      </c>
      <c r="G5" s="83"/>
      <c r="H5" s="83"/>
      <c r="I5" s="72"/>
      <c r="J5" s="72"/>
      <c r="K5" s="72"/>
      <c r="L5" s="72"/>
      <c r="M5" s="72"/>
      <c r="N5" s="72"/>
      <c r="O5" s="72"/>
      <c r="P5" s="72"/>
      <c r="Q5" s="72"/>
      <c r="R5" s="72"/>
      <c r="S5" s="72"/>
      <c r="BP5" t="s">
        <v>50</v>
      </c>
    </row>
    <row r="6" spans="1:104" ht="15.75" thickBot="1" x14ac:dyDescent="0.3">
      <c r="B6" s="11"/>
      <c r="C6" s="12"/>
      <c r="D6" s="13"/>
      <c r="E6" s="13"/>
      <c r="F6" s="12"/>
      <c r="G6" s="14"/>
      <c r="H6" s="4"/>
      <c r="I6" s="4"/>
      <c r="J6" s="14"/>
      <c r="K6" s="15"/>
      <c r="L6" s="15"/>
      <c r="M6" s="15"/>
      <c r="N6" s="15"/>
      <c r="O6" s="15"/>
      <c r="P6" s="15"/>
      <c r="Q6" s="15"/>
      <c r="R6" s="15"/>
      <c r="S6" s="15"/>
      <c r="BN6" s="58"/>
      <c r="BO6" s="58"/>
      <c r="CW6" t="s">
        <v>82</v>
      </c>
    </row>
    <row r="7" spans="1:104" ht="15" customHeight="1" x14ac:dyDescent="0.25">
      <c r="B7" s="89" t="s">
        <v>0</v>
      </c>
      <c r="C7" s="91" t="s">
        <v>1</v>
      </c>
      <c r="D7" s="91" t="s">
        <v>2</v>
      </c>
      <c r="E7" s="91" t="s">
        <v>3</v>
      </c>
      <c r="F7" s="91" t="s">
        <v>4</v>
      </c>
      <c r="G7" s="91"/>
      <c r="H7" s="91"/>
      <c r="I7" s="91"/>
      <c r="J7" s="91"/>
      <c r="K7" s="91"/>
      <c r="L7" s="91"/>
      <c r="M7" s="91"/>
      <c r="N7" s="84" t="s">
        <v>5</v>
      </c>
      <c r="O7" s="84"/>
      <c r="P7" s="84"/>
      <c r="Q7" s="84"/>
      <c r="R7" s="84"/>
      <c r="S7" s="85"/>
      <c r="T7" s="93" t="s">
        <v>17</v>
      </c>
      <c r="U7" s="93"/>
      <c r="V7" s="91" t="s">
        <v>18</v>
      </c>
      <c r="W7" s="91"/>
      <c r="X7" s="91"/>
      <c r="Y7" s="91"/>
      <c r="Z7" s="91"/>
      <c r="AA7" s="91"/>
      <c r="AB7" s="84" t="s">
        <v>5</v>
      </c>
      <c r="AC7" s="84"/>
      <c r="AD7" s="84"/>
      <c r="AE7" s="84"/>
      <c r="AF7" s="84"/>
      <c r="AG7" s="85"/>
      <c r="AH7" s="99" t="s">
        <v>22</v>
      </c>
      <c r="AI7" s="93"/>
      <c r="AJ7" s="100" t="s">
        <v>23</v>
      </c>
      <c r="AK7" s="100"/>
      <c r="AL7" s="100"/>
      <c r="AM7" s="100"/>
      <c r="AN7" s="100"/>
      <c r="AO7" s="100"/>
      <c r="AP7" s="84" t="s">
        <v>5</v>
      </c>
      <c r="AQ7" s="84"/>
      <c r="AR7" s="84"/>
      <c r="AS7" s="84"/>
      <c r="AT7" s="84"/>
      <c r="AU7" s="101"/>
      <c r="AV7" s="104" t="s">
        <v>27</v>
      </c>
      <c r="AW7" s="105"/>
      <c r="AX7" s="105"/>
      <c r="AY7" s="105"/>
      <c r="AZ7" s="105"/>
      <c r="BA7" s="105"/>
      <c r="BB7" s="105"/>
      <c r="BC7" s="105"/>
      <c r="BD7" s="105"/>
      <c r="BE7" s="105"/>
      <c r="BF7" s="105"/>
      <c r="BG7" s="105"/>
      <c r="BH7" s="105"/>
      <c r="BI7" s="105" t="s">
        <v>28</v>
      </c>
      <c r="BJ7" s="106"/>
      <c r="BK7" s="106"/>
      <c r="BL7" s="106"/>
      <c r="BM7" s="107"/>
      <c r="BN7" s="59"/>
      <c r="BO7" s="58"/>
      <c r="BP7" s="99" t="s">
        <v>22</v>
      </c>
      <c r="BQ7" s="93"/>
      <c r="BR7" s="100" t="s">
        <v>23</v>
      </c>
      <c r="BS7" s="100"/>
      <c r="BT7" s="100"/>
      <c r="BU7" s="100"/>
      <c r="BV7" s="100"/>
      <c r="BW7" s="100"/>
      <c r="BX7" s="84" t="s">
        <v>5</v>
      </c>
      <c r="BY7" s="84"/>
      <c r="BZ7" s="84"/>
      <c r="CA7" s="84"/>
      <c r="CB7" s="84"/>
      <c r="CC7" s="101"/>
      <c r="CD7" s="104" t="s">
        <v>27</v>
      </c>
      <c r="CE7" s="105"/>
      <c r="CF7" s="105"/>
      <c r="CG7" s="105"/>
      <c r="CH7" s="105"/>
      <c r="CI7" s="105"/>
      <c r="CJ7" s="105"/>
      <c r="CK7" s="105"/>
      <c r="CL7" s="105"/>
      <c r="CM7" s="105"/>
      <c r="CN7" s="105"/>
      <c r="CO7" s="105"/>
      <c r="CP7" s="105"/>
      <c r="CQ7" s="105" t="s">
        <v>28</v>
      </c>
      <c r="CR7" s="106"/>
      <c r="CS7" s="106"/>
      <c r="CT7" s="106"/>
      <c r="CU7" s="107"/>
      <c r="CW7" t="s">
        <v>215</v>
      </c>
    </row>
    <row r="8" spans="1:104" ht="49.5" customHeight="1" x14ac:dyDescent="0.25">
      <c r="B8" s="90"/>
      <c r="C8" s="86"/>
      <c r="D8" s="86"/>
      <c r="E8" s="92"/>
      <c r="F8" s="86" t="s">
        <v>6</v>
      </c>
      <c r="G8" s="86"/>
      <c r="H8" s="86" t="s">
        <v>7</v>
      </c>
      <c r="I8" s="86"/>
      <c r="J8" s="86" t="s">
        <v>8</v>
      </c>
      <c r="K8" s="86"/>
      <c r="L8" s="86"/>
      <c r="M8" s="86"/>
      <c r="N8" s="87" t="s">
        <v>9</v>
      </c>
      <c r="O8" s="87"/>
      <c r="P8" s="87" t="s">
        <v>10</v>
      </c>
      <c r="Q8" s="87"/>
      <c r="R8" s="87"/>
      <c r="S8" s="88"/>
      <c r="T8" s="94"/>
      <c r="U8" s="94"/>
      <c r="V8" s="86" t="s">
        <v>7</v>
      </c>
      <c r="W8" s="86"/>
      <c r="X8" s="86" t="s">
        <v>19</v>
      </c>
      <c r="Y8" s="86"/>
      <c r="Z8" s="86"/>
      <c r="AA8" s="86"/>
      <c r="AB8" s="87" t="s">
        <v>9</v>
      </c>
      <c r="AC8" s="87"/>
      <c r="AD8" s="87" t="s">
        <v>10</v>
      </c>
      <c r="AE8" s="87"/>
      <c r="AF8" s="87"/>
      <c r="AG8" s="95"/>
      <c r="AH8" s="94"/>
      <c r="AI8" s="94"/>
      <c r="AJ8" s="102" t="s">
        <v>24</v>
      </c>
      <c r="AK8" s="102"/>
      <c r="AL8" s="102" t="s">
        <v>25</v>
      </c>
      <c r="AM8" s="102"/>
      <c r="AN8" s="102"/>
      <c r="AO8" s="102"/>
      <c r="AP8" s="87" t="s">
        <v>9</v>
      </c>
      <c r="AQ8" s="87"/>
      <c r="AR8" s="87" t="s">
        <v>10</v>
      </c>
      <c r="AS8" s="87"/>
      <c r="AT8" s="87"/>
      <c r="AU8" s="95"/>
      <c r="AV8" s="108" t="s">
        <v>47</v>
      </c>
      <c r="AW8" s="108" t="s">
        <v>29</v>
      </c>
      <c r="AX8" s="108" t="s">
        <v>30</v>
      </c>
      <c r="AY8" s="108" t="s">
        <v>31</v>
      </c>
      <c r="AZ8" s="108" t="s">
        <v>32</v>
      </c>
      <c r="BA8" s="96" t="s">
        <v>33</v>
      </c>
      <c r="BB8" s="96" t="s">
        <v>34</v>
      </c>
      <c r="BC8" s="96" t="s">
        <v>35</v>
      </c>
      <c r="BD8" s="96" t="s">
        <v>36</v>
      </c>
      <c r="BE8" s="96" t="s">
        <v>37</v>
      </c>
      <c r="BF8" s="96" t="s">
        <v>38</v>
      </c>
      <c r="BG8" s="96" t="s">
        <v>39</v>
      </c>
      <c r="BH8" s="97" t="s">
        <v>44</v>
      </c>
      <c r="BI8" s="98" t="s">
        <v>45</v>
      </c>
      <c r="BJ8" s="98" t="s">
        <v>40</v>
      </c>
      <c r="BK8" s="98" t="s">
        <v>41</v>
      </c>
      <c r="BL8" s="98" t="s">
        <v>42</v>
      </c>
      <c r="BM8" s="103" t="s">
        <v>46</v>
      </c>
      <c r="BN8" s="58"/>
      <c r="BO8" s="58"/>
      <c r="BP8" s="94"/>
      <c r="BQ8" s="94"/>
      <c r="BR8" s="102" t="s">
        <v>24</v>
      </c>
      <c r="BS8" s="102"/>
      <c r="BT8" s="102" t="s">
        <v>25</v>
      </c>
      <c r="BU8" s="102"/>
      <c r="BV8" s="102"/>
      <c r="BW8" s="102"/>
      <c r="BX8" s="87" t="s">
        <v>9</v>
      </c>
      <c r="BY8" s="87"/>
      <c r="BZ8" s="87" t="s">
        <v>10</v>
      </c>
      <c r="CA8" s="87"/>
      <c r="CB8" s="87"/>
      <c r="CC8" s="95"/>
      <c r="CD8" s="108" t="s">
        <v>47</v>
      </c>
      <c r="CE8" s="108" t="s">
        <v>29</v>
      </c>
      <c r="CF8" s="108" t="s">
        <v>30</v>
      </c>
      <c r="CG8" s="108" t="s">
        <v>31</v>
      </c>
      <c r="CH8" s="108" t="s">
        <v>32</v>
      </c>
      <c r="CI8" s="96" t="s">
        <v>33</v>
      </c>
      <c r="CJ8" s="96" t="s">
        <v>34</v>
      </c>
      <c r="CK8" s="96" t="s">
        <v>35</v>
      </c>
      <c r="CL8" s="96" t="s">
        <v>36</v>
      </c>
      <c r="CM8" s="96" t="s">
        <v>37</v>
      </c>
      <c r="CN8" s="96" t="s">
        <v>38</v>
      </c>
      <c r="CO8" s="96" t="s">
        <v>39</v>
      </c>
      <c r="CP8" s="97" t="s">
        <v>44</v>
      </c>
      <c r="CQ8" s="98" t="s">
        <v>45</v>
      </c>
      <c r="CR8" s="98" t="s">
        <v>40</v>
      </c>
      <c r="CS8" s="98" t="s">
        <v>41</v>
      </c>
      <c r="CT8" s="98" t="s">
        <v>42</v>
      </c>
      <c r="CU8" s="103" t="s">
        <v>46</v>
      </c>
      <c r="CW8" t="s">
        <v>216</v>
      </c>
    </row>
    <row r="9" spans="1:104" ht="27" customHeight="1" x14ac:dyDescent="0.25">
      <c r="B9" s="90"/>
      <c r="C9" s="86"/>
      <c r="D9" s="86"/>
      <c r="E9" s="92"/>
      <c r="F9" s="16" t="s">
        <v>11</v>
      </c>
      <c r="G9" s="16" t="s">
        <v>12</v>
      </c>
      <c r="H9" s="16" t="s">
        <v>11</v>
      </c>
      <c r="I9" s="16" t="s">
        <v>12</v>
      </c>
      <c r="J9" s="16" t="s">
        <v>11</v>
      </c>
      <c r="K9" s="16" t="s">
        <v>12</v>
      </c>
      <c r="L9" s="16" t="s">
        <v>11</v>
      </c>
      <c r="M9" s="16" t="s">
        <v>12</v>
      </c>
      <c r="N9" s="17" t="s">
        <v>11</v>
      </c>
      <c r="O9" s="17" t="s">
        <v>12</v>
      </c>
      <c r="P9" s="17" t="s">
        <v>11</v>
      </c>
      <c r="Q9" s="17" t="s">
        <v>12</v>
      </c>
      <c r="R9" s="17" t="s">
        <v>11</v>
      </c>
      <c r="S9" s="48" t="s">
        <v>12</v>
      </c>
      <c r="T9" s="36" t="s">
        <v>11</v>
      </c>
      <c r="U9" s="36" t="s">
        <v>12</v>
      </c>
      <c r="V9" s="16" t="s">
        <v>11</v>
      </c>
      <c r="W9" s="16" t="s">
        <v>20</v>
      </c>
      <c r="X9" s="16" t="s">
        <v>11</v>
      </c>
      <c r="Y9" s="16" t="s">
        <v>20</v>
      </c>
      <c r="Z9" s="16" t="s">
        <v>11</v>
      </c>
      <c r="AA9" s="16" t="s">
        <v>12</v>
      </c>
      <c r="AB9" s="17" t="s">
        <v>11</v>
      </c>
      <c r="AC9" s="17" t="s">
        <v>12</v>
      </c>
      <c r="AD9" s="17" t="s">
        <v>11</v>
      </c>
      <c r="AE9" s="17" t="s">
        <v>12</v>
      </c>
      <c r="AF9" s="17" t="s">
        <v>11</v>
      </c>
      <c r="AG9" s="17" t="s">
        <v>12</v>
      </c>
      <c r="AH9" s="36" t="s">
        <v>11</v>
      </c>
      <c r="AI9" s="36" t="s">
        <v>12</v>
      </c>
      <c r="AJ9" s="43" t="s">
        <v>11</v>
      </c>
      <c r="AK9" s="43" t="s">
        <v>20</v>
      </c>
      <c r="AL9" s="43" t="s">
        <v>11</v>
      </c>
      <c r="AM9" s="43" t="s">
        <v>20</v>
      </c>
      <c r="AN9" s="16" t="s">
        <v>11</v>
      </c>
      <c r="AO9" s="16" t="s">
        <v>12</v>
      </c>
      <c r="AP9" s="17" t="s">
        <v>11</v>
      </c>
      <c r="AQ9" s="17" t="s">
        <v>12</v>
      </c>
      <c r="AR9" s="17" t="s">
        <v>11</v>
      </c>
      <c r="AS9" s="17" t="s">
        <v>12</v>
      </c>
      <c r="AT9" s="17" t="s">
        <v>11</v>
      </c>
      <c r="AU9" s="18" t="s">
        <v>12</v>
      </c>
      <c r="AV9" s="108"/>
      <c r="AW9" s="108"/>
      <c r="AX9" s="108"/>
      <c r="AY9" s="108"/>
      <c r="AZ9" s="108"/>
      <c r="BA9" s="96"/>
      <c r="BB9" s="96"/>
      <c r="BC9" s="96"/>
      <c r="BD9" s="96"/>
      <c r="BE9" s="96"/>
      <c r="BF9" s="96"/>
      <c r="BG9" s="96"/>
      <c r="BH9" s="97"/>
      <c r="BI9" s="98"/>
      <c r="BJ9" s="98"/>
      <c r="BK9" s="98"/>
      <c r="BL9" s="98"/>
      <c r="BM9" s="103"/>
      <c r="BN9" s="59"/>
      <c r="BO9" s="58"/>
      <c r="BP9" s="53" t="s">
        <v>11</v>
      </c>
      <c r="BQ9" s="53" t="s">
        <v>12</v>
      </c>
      <c r="BR9" s="54" t="s">
        <v>11</v>
      </c>
      <c r="BS9" s="54" t="s">
        <v>20</v>
      </c>
      <c r="BT9" s="54" t="s">
        <v>11</v>
      </c>
      <c r="BU9" s="54" t="s">
        <v>20</v>
      </c>
      <c r="BV9" s="57" t="s">
        <v>11</v>
      </c>
      <c r="BW9" s="57" t="s">
        <v>12</v>
      </c>
      <c r="BX9" s="55" t="s">
        <v>11</v>
      </c>
      <c r="BY9" s="55" t="s">
        <v>12</v>
      </c>
      <c r="BZ9" s="55" t="s">
        <v>11</v>
      </c>
      <c r="CA9" s="55" t="s">
        <v>12</v>
      </c>
      <c r="CB9" s="55" t="s">
        <v>11</v>
      </c>
      <c r="CC9" s="56" t="s">
        <v>12</v>
      </c>
      <c r="CD9" s="108"/>
      <c r="CE9" s="108"/>
      <c r="CF9" s="108"/>
      <c r="CG9" s="108"/>
      <c r="CH9" s="108"/>
      <c r="CI9" s="96"/>
      <c r="CJ9" s="96"/>
      <c r="CK9" s="96"/>
      <c r="CL9" s="96"/>
      <c r="CM9" s="96"/>
      <c r="CN9" s="96"/>
      <c r="CO9" s="96"/>
      <c r="CP9" s="97"/>
      <c r="CQ9" s="98"/>
      <c r="CR9" s="98"/>
      <c r="CS9" s="98"/>
      <c r="CT9" s="98"/>
      <c r="CU9" s="103"/>
      <c r="CW9" t="s">
        <v>217</v>
      </c>
    </row>
    <row r="10" spans="1:104" x14ac:dyDescent="0.25">
      <c r="B10" s="90"/>
      <c r="C10" s="86"/>
      <c r="D10" s="86"/>
      <c r="E10" s="92"/>
      <c r="F10" s="16" t="s">
        <v>13</v>
      </c>
      <c r="G10" s="16" t="s">
        <v>14</v>
      </c>
      <c r="H10" s="19" t="s">
        <v>15</v>
      </c>
      <c r="I10" s="19" t="s">
        <v>15</v>
      </c>
      <c r="J10" s="19" t="s">
        <v>15</v>
      </c>
      <c r="K10" s="19" t="s">
        <v>15</v>
      </c>
      <c r="L10" s="19" t="s">
        <v>16</v>
      </c>
      <c r="M10" s="19" t="s">
        <v>16</v>
      </c>
      <c r="N10" s="17" t="s">
        <v>13</v>
      </c>
      <c r="O10" s="17" t="s">
        <v>14</v>
      </c>
      <c r="P10" s="20" t="s">
        <v>15</v>
      </c>
      <c r="Q10" s="20" t="s">
        <v>15</v>
      </c>
      <c r="R10" s="20" t="s">
        <v>16</v>
      </c>
      <c r="S10" s="49" t="s">
        <v>16</v>
      </c>
      <c r="T10" s="36" t="s">
        <v>13</v>
      </c>
      <c r="U10" s="36" t="s">
        <v>14</v>
      </c>
      <c r="V10" s="16" t="s">
        <v>21</v>
      </c>
      <c r="W10" s="16" t="s">
        <v>21</v>
      </c>
      <c r="X10" s="16" t="s">
        <v>21</v>
      </c>
      <c r="Y10" s="16" t="s">
        <v>21</v>
      </c>
      <c r="Z10" s="19" t="s">
        <v>16</v>
      </c>
      <c r="AA10" s="19" t="s">
        <v>16</v>
      </c>
      <c r="AB10" s="37" t="s">
        <v>13</v>
      </c>
      <c r="AC10" s="37" t="s">
        <v>14</v>
      </c>
      <c r="AD10" s="38" t="s">
        <v>15</v>
      </c>
      <c r="AE10" s="38" t="s">
        <v>15</v>
      </c>
      <c r="AF10" s="38" t="s">
        <v>16</v>
      </c>
      <c r="AG10" s="17" t="s">
        <v>16</v>
      </c>
      <c r="AH10" s="36" t="s">
        <v>13</v>
      </c>
      <c r="AI10" s="36" t="s">
        <v>14</v>
      </c>
      <c r="AJ10" s="43" t="s">
        <v>26</v>
      </c>
      <c r="AK10" s="43" t="s">
        <v>26</v>
      </c>
      <c r="AL10" s="43" t="s">
        <v>26</v>
      </c>
      <c r="AM10" s="43" t="s">
        <v>26</v>
      </c>
      <c r="AN10" s="19" t="s">
        <v>16</v>
      </c>
      <c r="AO10" s="19" t="s">
        <v>16</v>
      </c>
      <c r="AP10" s="37" t="s">
        <v>13</v>
      </c>
      <c r="AQ10" s="37" t="s">
        <v>14</v>
      </c>
      <c r="AR10" s="38" t="s">
        <v>15</v>
      </c>
      <c r="AS10" s="38" t="s">
        <v>15</v>
      </c>
      <c r="AT10" s="38" t="s">
        <v>16</v>
      </c>
      <c r="AU10" s="39" t="s">
        <v>16</v>
      </c>
      <c r="AV10" s="47" t="s">
        <v>43</v>
      </c>
      <c r="AW10" s="47" t="s">
        <v>43</v>
      </c>
      <c r="AX10" s="47" t="s">
        <v>43</v>
      </c>
      <c r="AY10" s="47" t="s">
        <v>43</v>
      </c>
      <c r="AZ10" s="47" t="s">
        <v>43</v>
      </c>
      <c r="BA10" s="45" t="s">
        <v>43</v>
      </c>
      <c r="BB10" s="45" t="s">
        <v>43</v>
      </c>
      <c r="BC10" s="45" t="s">
        <v>43</v>
      </c>
      <c r="BD10" s="45" t="s">
        <v>43</v>
      </c>
      <c r="BE10" s="45" t="s">
        <v>43</v>
      </c>
      <c r="BF10" s="45" t="s">
        <v>43</v>
      </c>
      <c r="BG10" s="45" t="s">
        <v>43</v>
      </c>
      <c r="BH10" s="44" t="s">
        <v>43</v>
      </c>
      <c r="BI10" s="44" t="s">
        <v>43</v>
      </c>
      <c r="BJ10" s="44" t="s">
        <v>43</v>
      </c>
      <c r="BK10" s="44" t="s">
        <v>43</v>
      </c>
      <c r="BL10" s="44" t="s">
        <v>43</v>
      </c>
      <c r="BM10" s="46" t="s">
        <v>43</v>
      </c>
      <c r="BN10" s="58"/>
      <c r="BO10" s="58"/>
      <c r="BP10" s="53" t="s">
        <v>13</v>
      </c>
      <c r="BQ10" s="53" t="s">
        <v>14</v>
      </c>
      <c r="BR10" s="54" t="s">
        <v>26</v>
      </c>
      <c r="BS10" s="54" t="s">
        <v>26</v>
      </c>
      <c r="BT10" s="54" t="s">
        <v>26</v>
      </c>
      <c r="BU10" s="54" t="s">
        <v>26</v>
      </c>
      <c r="BV10" s="19" t="s">
        <v>16</v>
      </c>
      <c r="BW10" s="19" t="s">
        <v>16</v>
      </c>
      <c r="BX10" s="37" t="s">
        <v>13</v>
      </c>
      <c r="BY10" s="37" t="s">
        <v>14</v>
      </c>
      <c r="BZ10" s="38" t="s">
        <v>15</v>
      </c>
      <c r="CA10" s="38" t="s">
        <v>15</v>
      </c>
      <c r="CB10" s="38" t="s">
        <v>16</v>
      </c>
      <c r="CC10" s="39" t="s">
        <v>16</v>
      </c>
      <c r="CD10" s="52" t="s">
        <v>43</v>
      </c>
      <c r="CE10" s="52" t="s">
        <v>43</v>
      </c>
      <c r="CF10" s="52" t="s">
        <v>43</v>
      </c>
      <c r="CG10" s="52" t="s">
        <v>43</v>
      </c>
      <c r="CH10" s="52" t="s">
        <v>43</v>
      </c>
      <c r="CI10" s="45" t="s">
        <v>43</v>
      </c>
      <c r="CJ10" s="45" t="s">
        <v>43</v>
      </c>
      <c r="CK10" s="45" t="s">
        <v>43</v>
      </c>
      <c r="CL10" s="45" t="s">
        <v>43</v>
      </c>
      <c r="CM10" s="45" t="s">
        <v>43</v>
      </c>
      <c r="CN10" s="45" t="s">
        <v>43</v>
      </c>
      <c r="CO10" s="45" t="s">
        <v>43</v>
      </c>
      <c r="CP10" s="44" t="s">
        <v>43</v>
      </c>
      <c r="CQ10" s="44" t="s">
        <v>43</v>
      </c>
      <c r="CR10" s="44" t="s">
        <v>43</v>
      </c>
      <c r="CS10" s="44" t="s">
        <v>43</v>
      </c>
      <c r="CT10" s="44" t="s">
        <v>43</v>
      </c>
      <c r="CU10" s="46" t="s">
        <v>43</v>
      </c>
      <c r="CW10" t="s">
        <v>215</v>
      </c>
    </row>
    <row r="11" spans="1:104" x14ac:dyDescent="0.25">
      <c r="B11" s="21">
        <v>1</v>
      </c>
      <c r="C11" s="22">
        <v>2</v>
      </c>
      <c r="D11" s="22">
        <v>3</v>
      </c>
      <c r="E11" s="22">
        <v>4</v>
      </c>
      <c r="F11" s="22">
        <v>5</v>
      </c>
      <c r="G11" s="22">
        <v>6</v>
      </c>
      <c r="H11" s="22">
        <v>8</v>
      </c>
      <c r="I11" s="22">
        <v>9</v>
      </c>
      <c r="J11" s="22">
        <v>10</v>
      </c>
      <c r="K11" s="22">
        <v>11</v>
      </c>
      <c r="L11" s="22">
        <v>12</v>
      </c>
      <c r="M11" s="22">
        <v>13</v>
      </c>
      <c r="N11" s="22">
        <v>14</v>
      </c>
      <c r="O11" s="22">
        <v>15</v>
      </c>
      <c r="P11" s="22">
        <v>16</v>
      </c>
      <c r="Q11" s="22">
        <v>17</v>
      </c>
      <c r="R11" s="22">
        <v>18</v>
      </c>
      <c r="S11" s="50">
        <v>19</v>
      </c>
      <c r="T11" s="22">
        <v>20</v>
      </c>
      <c r="U11" s="22">
        <v>21</v>
      </c>
      <c r="V11" s="22">
        <v>22</v>
      </c>
      <c r="W11" s="22">
        <v>23</v>
      </c>
      <c r="X11" s="22">
        <v>24</v>
      </c>
      <c r="Y11" s="22">
        <v>25</v>
      </c>
      <c r="Z11" s="22">
        <v>26</v>
      </c>
      <c r="AA11" s="22">
        <v>27</v>
      </c>
      <c r="AB11" s="22">
        <v>28</v>
      </c>
      <c r="AC11" s="22">
        <v>29</v>
      </c>
      <c r="AD11" s="22">
        <v>30</v>
      </c>
      <c r="AE11" s="22">
        <v>31</v>
      </c>
      <c r="AF11" s="22">
        <v>32</v>
      </c>
      <c r="AG11" s="22">
        <v>33</v>
      </c>
      <c r="AH11" s="22">
        <v>34</v>
      </c>
      <c r="AI11" s="22">
        <v>35</v>
      </c>
      <c r="AJ11" s="22">
        <v>36</v>
      </c>
      <c r="AK11" s="22">
        <v>37</v>
      </c>
      <c r="AL11" s="22">
        <v>38</v>
      </c>
      <c r="AM11" s="22">
        <v>39</v>
      </c>
      <c r="AN11" s="22">
        <v>40</v>
      </c>
      <c r="AO11" s="22">
        <v>41</v>
      </c>
      <c r="AP11" s="22">
        <v>42</v>
      </c>
      <c r="AQ11" s="22">
        <v>43</v>
      </c>
      <c r="AR11" s="22">
        <v>44</v>
      </c>
      <c r="AS11" s="22">
        <v>45</v>
      </c>
      <c r="AT11" s="22">
        <v>46</v>
      </c>
      <c r="AU11" s="22">
        <v>47</v>
      </c>
      <c r="AV11" s="82">
        <v>48</v>
      </c>
      <c r="AW11" s="22">
        <v>49</v>
      </c>
      <c r="AX11" s="22">
        <v>50</v>
      </c>
      <c r="AY11" s="22">
        <v>51</v>
      </c>
      <c r="AZ11" s="22">
        <v>52</v>
      </c>
      <c r="BA11" s="22">
        <v>53</v>
      </c>
      <c r="BB11" s="22">
        <v>54</v>
      </c>
      <c r="BC11" s="22">
        <v>55</v>
      </c>
      <c r="BD11" s="22">
        <v>56</v>
      </c>
      <c r="BE11" s="22">
        <v>57</v>
      </c>
      <c r="BF11" s="22">
        <v>58</v>
      </c>
      <c r="BG11" s="22">
        <v>59</v>
      </c>
      <c r="BH11" s="22">
        <v>60</v>
      </c>
      <c r="BI11" s="22">
        <v>61</v>
      </c>
      <c r="BJ11" s="22">
        <v>62</v>
      </c>
      <c r="BK11" s="22">
        <v>63</v>
      </c>
      <c r="BL11" s="22">
        <v>64</v>
      </c>
      <c r="BM11" s="23">
        <v>65</v>
      </c>
      <c r="BN11" s="59"/>
      <c r="BO11" s="58"/>
      <c r="BP11" s="60" t="s">
        <v>48</v>
      </c>
      <c r="BQ11" s="22" t="s">
        <v>49</v>
      </c>
      <c r="BR11" s="22" t="s">
        <v>51</v>
      </c>
      <c r="BS11" s="22" t="s">
        <v>52</v>
      </c>
      <c r="BT11" s="22" t="s">
        <v>53</v>
      </c>
      <c r="BU11" s="22" t="s">
        <v>54</v>
      </c>
      <c r="BV11" s="22" t="s">
        <v>55</v>
      </c>
      <c r="BW11" s="22" t="s">
        <v>56</v>
      </c>
      <c r="BX11" s="22" t="s">
        <v>57</v>
      </c>
      <c r="BY11" s="22" t="s">
        <v>58</v>
      </c>
      <c r="BZ11" s="22" t="s">
        <v>59</v>
      </c>
      <c r="CA11" s="22" t="s">
        <v>60</v>
      </c>
      <c r="CB11" s="22" t="s">
        <v>61</v>
      </c>
      <c r="CC11" s="23" t="s">
        <v>62</v>
      </c>
      <c r="CD11" s="21" t="s">
        <v>63</v>
      </c>
      <c r="CE11" s="22" t="s">
        <v>64</v>
      </c>
      <c r="CF11" s="22" t="s">
        <v>65</v>
      </c>
      <c r="CG11" s="22" t="s">
        <v>66</v>
      </c>
      <c r="CH11" s="22" t="s">
        <v>67</v>
      </c>
      <c r="CI11" s="22" t="s">
        <v>68</v>
      </c>
      <c r="CJ11" s="22" t="s">
        <v>69</v>
      </c>
      <c r="CK11" s="22" t="s">
        <v>70</v>
      </c>
      <c r="CL11" s="22" t="s">
        <v>71</v>
      </c>
      <c r="CM11" s="22" t="s">
        <v>72</v>
      </c>
      <c r="CN11" s="22" t="s">
        <v>73</v>
      </c>
      <c r="CO11" s="22" t="s">
        <v>74</v>
      </c>
      <c r="CP11" s="22" t="s">
        <v>75</v>
      </c>
      <c r="CQ11" s="22" t="s">
        <v>76</v>
      </c>
      <c r="CR11" s="22" t="s">
        <v>77</v>
      </c>
      <c r="CS11" s="22" t="s">
        <v>78</v>
      </c>
      <c r="CT11" s="22" t="s">
        <v>79</v>
      </c>
      <c r="CU11" s="23" t="s">
        <v>80</v>
      </c>
    </row>
    <row r="12" spans="1:104" x14ac:dyDescent="0.25">
      <c r="B12" s="24" t="s">
        <v>84</v>
      </c>
      <c r="C12" s="25" t="s">
        <v>85</v>
      </c>
      <c r="D12" s="25" t="s">
        <v>86</v>
      </c>
      <c r="E12" s="25" t="s">
        <v>87</v>
      </c>
      <c r="F12" s="26" t="s">
        <v>88</v>
      </c>
      <c r="G12" s="26" t="s">
        <v>89</v>
      </c>
      <c r="H12" s="74" t="s">
        <v>90</v>
      </c>
      <c r="I12" s="74" t="s">
        <v>91</v>
      </c>
      <c r="J12" s="74" t="s">
        <v>92</v>
      </c>
      <c r="K12" s="74" t="s">
        <v>93</v>
      </c>
      <c r="L12" s="74" t="s">
        <v>94</v>
      </c>
      <c r="M12" s="74" t="s">
        <v>95</v>
      </c>
      <c r="N12" s="26" t="s">
        <v>96</v>
      </c>
      <c r="O12" s="26" t="s">
        <v>97</v>
      </c>
      <c r="P12" s="74" t="s">
        <v>98</v>
      </c>
      <c r="Q12" s="74" t="s">
        <v>99</v>
      </c>
      <c r="R12" s="74" t="s">
        <v>100</v>
      </c>
      <c r="S12" s="74" t="s">
        <v>101</v>
      </c>
      <c r="T12" s="27"/>
      <c r="U12" s="27"/>
      <c r="V12" s="27"/>
      <c r="W12" s="27"/>
      <c r="X12" s="27"/>
      <c r="Y12" s="27"/>
      <c r="Z12" s="27"/>
      <c r="AA12" s="27"/>
      <c r="AB12" s="25"/>
      <c r="AC12" s="25"/>
      <c r="AD12" s="25"/>
      <c r="AE12" s="25"/>
      <c r="AF12" s="25"/>
      <c r="AG12" s="25"/>
      <c r="AH12" s="26" t="str">
        <f>IF($C11=$C12,0,BP12)</f>
        <v>[:a.slova.tr_cust_kvth]</v>
      </c>
      <c r="AI12" s="26" t="str">
        <f>IF($C11=$C12,0,BQ12)</f>
        <v>[:a.slova.tr_cust_kvt]</v>
      </c>
      <c r="AJ12" s="74" t="str">
        <f>IF($C11=$C12,0,BR12)</f>
        <v>[:a.slova.tr_price_kvth]</v>
      </c>
      <c r="AK12" s="74" t="str">
        <f>IF($C11=$C12,0,BS12)</f>
        <v>[:a.slova.tr_price_kvt]</v>
      </c>
      <c r="AL12" s="74" t="str">
        <f>IF($C11=$C12,0,BT12)</f>
        <v>[:a.slova.tr_money_kvth]</v>
      </c>
      <c r="AM12" s="74" t="str">
        <f>IF($C11=$C12,0,BU12)</f>
        <v>[:a.slova.tr_money_kvt]</v>
      </c>
      <c r="AN12" s="74" t="str">
        <f>IF($C11=$C12,0,BV12)</f>
        <v>[:a.slova.tr_money_with_nds_kvth]</v>
      </c>
      <c r="AO12" s="74" t="str">
        <f>IF($C11=$C12,0,BW12)</f>
        <v>[:a.slova.tr_money_with_nds_kvt]</v>
      </c>
      <c r="AP12" s="79" t="str">
        <f>IF($C11=$C12,0,BX12)</f>
        <v>[:a.slova.tr_cust_kvth_recalc]</v>
      </c>
      <c r="AQ12" s="79" t="str">
        <f>IF($C11=$C12,0,BY12)</f>
        <v>[:a.slova.tr_cust_kvt_recalc]</v>
      </c>
      <c r="AR12" s="80" t="str">
        <f>IF($C11=$C12,0,BZ12)</f>
        <v>[:a.slova.tr_money_kvth_recalc]</v>
      </c>
      <c r="AS12" s="80" t="str">
        <f>IF($C11=$C12,0,CA12)</f>
        <v>[:a.slova.tr_money_kvt_recalc]</v>
      </c>
      <c r="AT12" s="80" t="str">
        <f>IF($C11=$C12,0,CB12)</f>
        <v>[:a.slova.tr_money_with_nds_kvth_recalc]</v>
      </c>
      <c r="AU12" s="80" t="str">
        <f>IF($C11=$C12,0,CC12)</f>
        <v>[:a.slova.tr_money_with_nds_kvt_recalc]</v>
      </c>
      <c r="AV12" s="81" t="str">
        <f>IF($C11=$C12,0,CD12)</f>
        <v>[:a.slova.dz_beg]</v>
      </c>
      <c r="AW12" s="74" t="str">
        <f>IF($C11=$C12,0,CE12)</f>
        <v>[:a.slova.nachisl_all]</v>
      </c>
      <c r="AX12" s="74" t="str">
        <f>IF($C11=$C12,0,CF12)</f>
        <v>[:a.slova.nachisl_past_period_recalc]</v>
      </c>
      <c r="AY12" s="74" t="str">
        <f>IF($C11=$C12,0,CG12)</f>
        <v>[:a.slova.dz_spis]</v>
      </c>
      <c r="AZ12" s="74" t="str">
        <f>IF($C11=$C12,0,CH12)</f>
        <v>[:a.slova.opl_all_in_period]</v>
      </c>
      <c r="BA12" s="27"/>
      <c r="BB12" s="27"/>
      <c r="BC12" s="27"/>
      <c r="BD12" s="27"/>
      <c r="BE12" s="27"/>
      <c r="BF12" s="27"/>
      <c r="BG12" s="27"/>
      <c r="BH12" s="74" t="str">
        <f>IF($C11=$C12,0,CP12)</f>
        <v>[:a.slova.dz_end]</v>
      </c>
      <c r="BI12" s="74" t="str">
        <f>IF($C11=$C12,0,CQ12)</f>
        <v>[:a.slova.kz_beg]</v>
      </c>
      <c r="BJ12" s="74" t="str">
        <f>IF($C11=$C12,0,CR12)</f>
        <v>[:a.slova.sum_avans_pay]</v>
      </c>
      <c r="BK12" s="74" t="str">
        <f>IF($C11=$C12,0,CS12)</f>
        <v>[:a.slova.opl_vozm_avans]</v>
      </c>
      <c r="BL12" s="74" t="str">
        <f>IF($C11=$C12,0,CT12)</f>
        <v>[:a.slova.cor_past_period]</v>
      </c>
      <c r="BM12" s="77" t="str">
        <f>IF($C11=$C12,0,CU12)</f>
        <v>[:a.slova.kz_end]</v>
      </c>
      <c r="BN12" s="58"/>
      <c r="BO12" s="58"/>
      <c r="BP12" s="27" t="s">
        <v>102</v>
      </c>
      <c r="BQ12" s="27" t="s">
        <v>103</v>
      </c>
      <c r="BR12" s="27" t="s">
        <v>104</v>
      </c>
      <c r="BS12" s="27" t="s">
        <v>105</v>
      </c>
      <c r="BT12" s="27" t="s">
        <v>106</v>
      </c>
      <c r="BU12" s="27" t="s">
        <v>107</v>
      </c>
      <c r="BV12" s="27" t="s">
        <v>108</v>
      </c>
      <c r="BW12" s="27" t="s">
        <v>109</v>
      </c>
      <c r="BX12" s="25" t="s">
        <v>110</v>
      </c>
      <c r="BY12" s="25" t="s">
        <v>111</v>
      </c>
      <c r="BZ12" s="74" t="s">
        <v>112</v>
      </c>
      <c r="CA12" s="25" t="s">
        <v>113</v>
      </c>
      <c r="CB12" s="74" t="s">
        <v>114</v>
      </c>
      <c r="CC12" s="28" t="s">
        <v>115</v>
      </c>
      <c r="CD12" s="40" t="s">
        <v>116</v>
      </c>
      <c r="CE12" s="27" t="s">
        <v>117</v>
      </c>
      <c r="CF12" s="27" t="s">
        <v>118</v>
      </c>
      <c r="CG12" s="27" t="s">
        <v>119</v>
      </c>
      <c r="CH12" s="27" t="s">
        <v>120</v>
      </c>
      <c r="CI12" s="27"/>
      <c r="CJ12" s="27"/>
      <c r="CK12" s="27"/>
      <c r="CL12" s="27"/>
      <c r="CM12" s="27"/>
      <c r="CN12" s="27"/>
      <c r="CO12" s="27"/>
      <c r="CP12" s="27" t="s">
        <v>121</v>
      </c>
      <c r="CQ12" s="27" t="s">
        <v>122</v>
      </c>
      <c r="CR12" s="27" t="s">
        <v>123</v>
      </c>
      <c r="CS12" s="27" t="s">
        <v>124</v>
      </c>
      <c r="CT12" s="27" t="s">
        <v>125</v>
      </c>
      <c r="CU12" s="28" t="s">
        <v>126</v>
      </c>
      <c r="CW12" s="61" t="s">
        <v>83</v>
      </c>
      <c r="CX12" s="61" t="s">
        <v>131</v>
      </c>
      <c r="CY12" s="61" t="s">
        <v>130</v>
      </c>
      <c r="CZ12" s="61" t="s">
        <v>129</v>
      </c>
    </row>
    <row r="13" spans="1:104" ht="24.75" thickBot="1" x14ac:dyDescent="0.3">
      <c r="B13" s="64" t="s">
        <v>133</v>
      </c>
      <c r="C13" s="65" t="s">
        <v>132</v>
      </c>
      <c r="D13" s="65" t="s">
        <v>134</v>
      </c>
      <c r="E13" s="66"/>
      <c r="F13" s="75" t="s">
        <v>135</v>
      </c>
      <c r="G13" s="75" t="s">
        <v>136</v>
      </c>
      <c r="H13" s="67" t="s">
        <v>137</v>
      </c>
      <c r="I13" s="67" t="s">
        <v>138</v>
      </c>
      <c r="J13" s="67" t="s">
        <v>139</v>
      </c>
      <c r="K13" s="67" t="s">
        <v>140</v>
      </c>
      <c r="L13" s="67" t="s">
        <v>141</v>
      </c>
      <c r="M13" s="67" t="s">
        <v>142</v>
      </c>
      <c r="N13" s="75" t="s">
        <v>143</v>
      </c>
      <c r="O13" s="75" t="s">
        <v>144</v>
      </c>
      <c r="P13" s="67" t="s">
        <v>145</v>
      </c>
      <c r="Q13" s="67" t="s">
        <v>146</v>
      </c>
      <c r="R13" s="67" t="s">
        <v>147</v>
      </c>
      <c r="S13" s="69" t="s">
        <v>148</v>
      </c>
      <c r="T13" s="67"/>
      <c r="U13" s="67"/>
      <c r="V13" s="68"/>
      <c r="W13" s="68"/>
      <c r="X13" s="67"/>
      <c r="Y13" s="67"/>
      <c r="Z13" s="67"/>
      <c r="AA13" s="67"/>
      <c r="AB13" s="67"/>
      <c r="AC13" s="67"/>
      <c r="AD13" s="67"/>
      <c r="AE13" s="67"/>
      <c r="AF13" s="67"/>
      <c r="AG13" s="67"/>
      <c r="AH13" s="75" t="str">
        <f t="shared" ref="AH13:AZ13" si="0">BP13</f>
        <v>[:a.gr_kod_dog.tr_cust_kvth]</v>
      </c>
      <c r="AI13" s="75" t="str">
        <f t="shared" si="0"/>
        <v>[:a.gr_kod_dog.tr_cust_kvt]</v>
      </c>
      <c r="AJ13" s="67" t="str">
        <f t="shared" si="0"/>
        <v>[:a.gr_kod_dog.tr_price_kvth]</v>
      </c>
      <c r="AK13" s="67" t="str">
        <f t="shared" si="0"/>
        <v>[:a.gr_kod_dog.tr_price_kvt]</v>
      </c>
      <c r="AL13" s="67" t="str">
        <f t="shared" si="0"/>
        <v>[:a.gr_kod_dog.tr_money_kvth]</v>
      </c>
      <c r="AM13" s="67" t="str">
        <f t="shared" si="0"/>
        <v>[:a.gr_kod_dog.tr_money_kvt]</v>
      </c>
      <c r="AN13" s="67" t="str">
        <f t="shared" si="0"/>
        <v>[:a.gr_kod_dog.tr_money_with_nds_kvth]</v>
      </c>
      <c r="AO13" s="67" t="str">
        <f t="shared" si="0"/>
        <v>[:a.gr_kod_dog.tr_money_with_nds_kvt]</v>
      </c>
      <c r="AP13" s="78" t="str">
        <f t="shared" si="0"/>
        <v>[:a.gr_kod_dog.tr_cust_kvth_recalc]</v>
      </c>
      <c r="AQ13" s="78" t="str">
        <f t="shared" si="0"/>
        <v>[:a.gr_kod_dog.tr_cust_kvt_recalc]</v>
      </c>
      <c r="AR13" s="67" t="str">
        <f t="shared" si="0"/>
        <v>[:a.gr_kod_dog.tr_money_kvth_recalc]</v>
      </c>
      <c r="AS13" s="67" t="str">
        <f t="shared" si="0"/>
        <v>[:a.gr_kod_dog.tr_money_kvt_recalc]</v>
      </c>
      <c r="AT13" s="67" t="str">
        <f t="shared" si="0"/>
        <v>[:a.gr_kod_dog.tr_money_with_nds_kvth_recalc]</v>
      </c>
      <c r="AU13" s="70" t="str">
        <f t="shared" si="0"/>
        <v>[:a.gr_kod_dog.tr_money_with_nds_kvt_recalc]</v>
      </c>
      <c r="AV13" s="71" t="str">
        <f t="shared" si="0"/>
        <v>[:a.gr_kod_dog.dz_beg]</v>
      </c>
      <c r="AW13" s="67" t="str">
        <f t="shared" si="0"/>
        <v>[:a.gr_kod_dog.nachisl_all]</v>
      </c>
      <c r="AX13" s="67" t="str">
        <f t="shared" si="0"/>
        <v>[:a.gr_kod_dog.nachisl_past_period_recalc]</v>
      </c>
      <c r="AY13" s="67" t="str">
        <f t="shared" si="0"/>
        <v>[:a.gr_kod_dog.dz_spis]</v>
      </c>
      <c r="AZ13" s="67" t="str">
        <f t="shared" si="0"/>
        <v>[:a.gr_kod_dog.opl_all_in_period]</v>
      </c>
      <c r="BA13" s="67"/>
      <c r="BB13" s="67"/>
      <c r="BC13" s="67"/>
      <c r="BD13" s="67"/>
      <c r="BE13" s="67"/>
      <c r="BF13" s="67"/>
      <c r="BG13" s="67"/>
      <c r="BH13" s="67" t="str">
        <f t="shared" ref="BH13:BM13" si="1">CP13</f>
        <v>[:a.gr_kod_dog.dz_end]</v>
      </c>
      <c r="BI13" s="67" t="str">
        <f t="shared" si="1"/>
        <v>[:a.gr_kod_dog.kz_beg]</v>
      </c>
      <c r="BJ13" s="67" t="str">
        <f t="shared" si="1"/>
        <v>[:a.gr_kod_dog.sum_avans_pay]</v>
      </c>
      <c r="BK13" s="67" t="str">
        <f t="shared" si="1"/>
        <v>[:a.gr_kod_dog.opl_vozm_avans]</v>
      </c>
      <c r="BL13" s="67" t="str">
        <f t="shared" si="1"/>
        <v>[:a.gr_kod_dog.cor_past_period]</v>
      </c>
      <c r="BM13" s="70" t="str">
        <f t="shared" si="1"/>
        <v>[:a.gr_kod_dog.kz_end]</v>
      </c>
      <c r="BN13" s="59"/>
      <c r="BO13" s="58"/>
      <c r="BP13" s="31" t="s">
        <v>149</v>
      </c>
      <c r="BQ13" s="31" t="s">
        <v>150</v>
      </c>
      <c r="BR13" s="32" t="s">
        <v>151</v>
      </c>
      <c r="BS13" s="32" t="s">
        <v>152</v>
      </c>
      <c r="BT13" s="31" t="s">
        <v>153</v>
      </c>
      <c r="BU13" s="31" t="s">
        <v>154</v>
      </c>
      <c r="BV13" s="31" t="s">
        <v>155</v>
      </c>
      <c r="BW13" s="31" t="s">
        <v>156</v>
      </c>
      <c r="BX13" s="31" t="s">
        <v>157</v>
      </c>
      <c r="BY13" s="31" t="s">
        <v>158</v>
      </c>
      <c r="BZ13" s="31" t="s">
        <v>159</v>
      </c>
      <c r="CA13" s="31" t="s">
        <v>160</v>
      </c>
      <c r="CB13" s="31" t="s">
        <v>161</v>
      </c>
      <c r="CC13" s="42" t="s">
        <v>162</v>
      </c>
      <c r="CD13" s="41" t="s">
        <v>163</v>
      </c>
      <c r="CE13" s="31" t="s">
        <v>164</v>
      </c>
      <c r="CF13" s="31" t="s">
        <v>165</v>
      </c>
      <c r="CG13" s="31" t="s">
        <v>166</v>
      </c>
      <c r="CH13" s="31" t="s">
        <v>167</v>
      </c>
      <c r="CI13" s="31"/>
      <c r="CJ13" s="31"/>
      <c r="CK13" s="31"/>
      <c r="CL13" s="31"/>
      <c r="CM13" s="31"/>
      <c r="CN13" s="31"/>
      <c r="CO13" s="31"/>
      <c r="CP13" s="31" t="s">
        <v>168</v>
      </c>
      <c r="CQ13" s="31" t="s">
        <v>169</v>
      </c>
      <c r="CR13" s="31" t="s">
        <v>170</v>
      </c>
      <c r="CS13" s="31" t="s">
        <v>171</v>
      </c>
      <c r="CT13" s="31" t="s">
        <v>172</v>
      </c>
      <c r="CU13" s="42" t="s">
        <v>173</v>
      </c>
      <c r="CX13" t="s">
        <v>128</v>
      </c>
    </row>
    <row r="14" spans="1:104" ht="15.75" thickBot="1" x14ac:dyDescent="0.3">
      <c r="B14" s="62" t="s">
        <v>174</v>
      </c>
      <c r="C14" s="29"/>
      <c r="D14" s="29"/>
      <c r="E14" s="30"/>
      <c r="F14" s="76" t="s">
        <v>175</v>
      </c>
      <c r="G14" s="76" t="s">
        <v>176</v>
      </c>
      <c r="H14" s="31" t="s">
        <v>177</v>
      </c>
      <c r="I14" s="31" t="s">
        <v>178</v>
      </c>
      <c r="J14" s="31" t="s">
        <v>179</v>
      </c>
      <c r="K14" s="31" t="s">
        <v>180</v>
      </c>
      <c r="L14" s="31" t="s">
        <v>214</v>
      </c>
      <c r="M14" s="31" t="s">
        <v>181</v>
      </c>
      <c r="N14" s="76" t="s">
        <v>182</v>
      </c>
      <c r="O14" s="76" t="s">
        <v>183</v>
      </c>
      <c r="P14" s="31" t="s">
        <v>184</v>
      </c>
      <c r="Q14" s="31" t="s">
        <v>185</v>
      </c>
      <c r="R14" s="31" t="s">
        <v>186</v>
      </c>
      <c r="S14" s="51" t="s">
        <v>187</v>
      </c>
      <c r="T14" s="31"/>
      <c r="U14" s="31"/>
      <c r="V14" s="32"/>
      <c r="W14" s="32"/>
      <c r="X14" s="31"/>
      <c r="Y14" s="31"/>
      <c r="Z14" s="31"/>
      <c r="AA14" s="31"/>
      <c r="AB14" s="31"/>
      <c r="AC14" s="31"/>
      <c r="AD14" s="31"/>
      <c r="AE14" s="31"/>
      <c r="AF14" s="31"/>
      <c r="AG14" s="31"/>
      <c r="AH14" s="76" t="str">
        <f t="shared" ref="AH14" si="2">IF($C13=$C14,0,BP14)</f>
        <v>[:a.itog.tr_cust_kvth]</v>
      </c>
      <c r="AI14" s="76" t="str">
        <f t="shared" ref="AI14" si="3">IF($C13=$C14,0,BQ14)</f>
        <v>[:a.itog.tr_cust_kvt]</v>
      </c>
      <c r="AJ14" s="31" t="str">
        <f t="shared" ref="AJ14" si="4">IF($C13=$C14,0,BR14)</f>
        <v>[:a.itog.tr_price_kvth]</v>
      </c>
      <c r="AK14" s="31" t="str">
        <f t="shared" ref="AK14" si="5">IF($C13=$C14,0,BS14)</f>
        <v>[:a.itog.tr_price_kvt]</v>
      </c>
      <c r="AL14" s="31" t="str">
        <f t="shared" ref="AL14" si="6">IF($C13=$C14,0,BT14)</f>
        <v>[:a.itog.tr_money_kvth]</v>
      </c>
      <c r="AM14" s="31" t="str">
        <f t="shared" ref="AM14" si="7">IF($C13=$C14,0,BU14)</f>
        <v>[:a.itog.tr_money_kvt]</v>
      </c>
      <c r="AN14" s="31" t="str">
        <f t="shared" ref="AN14" si="8">IF($C13=$C14,0,BV14)</f>
        <v>[:a.itog.tr_money_with_nds_kvth]</v>
      </c>
      <c r="AO14" s="31" t="str">
        <f t="shared" ref="AO14" si="9">IF($C13=$C14,0,BW14)</f>
        <v>[:a.itog.tr_money_with_nds_kvt]</v>
      </c>
      <c r="AP14" s="76" t="str">
        <f t="shared" ref="AP14" si="10">IF($C13=$C14,0,BX14)</f>
        <v>[:a.itog.tr_cust_kvth_recalc]</v>
      </c>
      <c r="AQ14" s="76" t="str">
        <f t="shared" ref="AQ14" si="11">IF($C13=$C14,0,BY14)</f>
        <v>[:a.itog.tr_cust_kvt_recalc]</v>
      </c>
      <c r="AR14" s="31" t="str">
        <f t="shared" ref="AR14" si="12">IF($C13=$C14,0,BZ14)</f>
        <v>[:a.itog.tr_money_kvth_recalc]</v>
      </c>
      <c r="AS14" s="31" t="str">
        <f t="shared" ref="AS14" si="13">IF($C13=$C14,0,CA14)</f>
        <v>[:a.itog.tr_money_kvt_recalc]</v>
      </c>
      <c r="AT14" s="31" t="str">
        <f t="shared" ref="AT14" si="14">IF($C13=$C14,0,CB14)</f>
        <v>[:a.itog.tr_money_with_nds_kvth_recalc]</v>
      </c>
      <c r="AU14" s="42" t="str">
        <f t="shared" ref="AU14" si="15">IF($C13=$C14,0,CC14)</f>
        <v>[:a.itog.tr_money_with_nds_kvt_recalc]</v>
      </c>
      <c r="AV14" s="41" t="str">
        <f t="shared" ref="AV14" si="16">IF($C13=$C14,0,CD14)</f>
        <v>[:a.itog.dz_beg]</v>
      </c>
      <c r="AW14" s="31" t="str">
        <f t="shared" ref="AW14" si="17">IF($C13=$C14,0,CE14)</f>
        <v>[:a.itog.nachisl_all]</v>
      </c>
      <c r="AX14" s="31" t="str">
        <f t="shared" ref="AX14" si="18">IF($C13=$C14,0,CF14)</f>
        <v>[:a.itog.nachisl_past_period_recalc]</v>
      </c>
      <c r="AY14" s="31" t="str">
        <f t="shared" ref="AY14" si="19">IF($C13=$C14,0,CG14)</f>
        <v>[:a.itog.dz_spis]</v>
      </c>
      <c r="AZ14" s="31" t="str">
        <f t="shared" ref="AZ14" si="20">IF($C13=$C14,0,CH14)</f>
        <v>[:a.itog.opl_all_in_period]</v>
      </c>
      <c r="BA14" s="31"/>
      <c r="BB14" s="31"/>
      <c r="BC14" s="31"/>
      <c r="BD14" s="31"/>
      <c r="BE14" s="31"/>
      <c r="BF14" s="31"/>
      <c r="BG14" s="31"/>
      <c r="BH14" s="31" t="str">
        <f t="shared" ref="BH14" si="21">IF($C13=$C14,0,CP14)</f>
        <v>[:a.itog.dz_end]</v>
      </c>
      <c r="BI14" s="31" t="str">
        <f t="shared" ref="BI14" si="22">IF($C13=$C14,0,CQ14)</f>
        <v>[:a.itog.kz_beg]</v>
      </c>
      <c r="BJ14" s="31" t="str">
        <f t="shared" ref="BJ14" si="23">IF($C13=$C14,0,CR14)</f>
        <v>[:a.itog.sum_avans_pay]</v>
      </c>
      <c r="BK14" s="31" t="str">
        <f t="shared" ref="BK14" si="24">IF($C13=$C14,0,CS14)</f>
        <v>[:a.itog.opl_vozm_avans]</v>
      </c>
      <c r="BL14" s="31" t="str">
        <f t="shared" ref="BL14" si="25">IF($C13=$C14,0,CT14)</f>
        <v>[:a.itog.cor_past_period]</v>
      </c>
      <c r="BM14" s="42" t="str">
        <f t="shared" ref="BM14" si="26">IF($C13=$C14,0,CU14)</f>
        <v>[:a.itog.kz_end]</v>
      </c>
      <c r="BN14" s="59"/>
      <c r="BO14" s="58"/>
      <c r="BP14" s="31" t="s">
        <v>188</v>
      </c>
      <c r="BQ14" s="31" t="s">
        <v>189</v>
      </c>
      <c r="BR14" s="32" t="s">
        <v>190</v>
      </c>
      <c r="BS14" s="32" t="s">
        <v>191</v>
      </c>
      <c r="BT14" s="31" t="s">
        <v>192</v>
      </c>
      <c r="BU14" s="31" t="s">
        <v>193</v>
      </c>
      <c r="BV14" s="31" t="s">
        <v>194</v>
      </c>
      <c r="BW14" s="31" t="s">
        <v>195</v>
      </c>
      <c r="BX14" s="31" t="s">
        <v>196</v>
      </c>
      <c r="BY14" s="31" t="s">
        <v>197</v>
      </c>
      <c r="BZ14" s="31" t="s">
        <v>198</v>
      </c>
      <c r="CA14" s="31" t="s">
        <v>199</v>
      </c>
      <c r="CB14" s="31" t="s">
        <v>200</v>
      </c>
      <c r="CC14" s="42" t="s">
        <v>201</v>
      </c>
      <c r="CD14" s="41" t="s">
        <v>202</v>
      </c>
      <c r="CE14" s="31" t="s">
        <v>203</v>
      </c>
      <c r="CF14" s="31" t="s">
        <v>204</v>
      </c>
      <c r="CG14" s="31" t="s">
        <v>205</v>
      </c>
      <c r="CH14" s="31" t="s">
        <v>206</v>
      </c>
      <c r="CI14" s="31"/>
      <c r="CJ14" s="31"/>
      <c r="CK14" s="31"/>
      <c r="CL14" s="31"/>
      <c r="CM14" s="31"/>
      <c r="CN14" s="31"/>
      <c r="CO14" s="31"/>
      <c r="CP14" s="31" t="s">
        <v>207</v>
      </c>
      <c r="CQ14" s="31" t="s">
        <v>208</v>
      </c>
      <c r="CR14" s="31" t="s">
        <v>209</v>
      </c>
      <c r="CS14" s="31" t="s">
        <v>210</v>
      </c>
      <c r="CT14" s="31" t="s">
        <v>211</v>
      </c>
      <c r="CU14" s="42" t="s">
        <v>212</v>
      </c>
      <c r="CW14" t="s">
        <v>127</v>
      </c>
    </row>
    <row r="15" spans="1:104" x14ac:dyDescent="0.25">
      <c r="B15" s="33"/>
      <c r="C15" s="33"/>
      <c r="D15" s="33"/>
      <c r="E15" s="33"/>
      <c r="F15" s="34"/>
      <c r="G15" s="34"/>
      <c r="H15" s="35"/>
      <c r="I15" s="35"/>
      <c r="J15" s="35"/>
      <c r="K15" s="35"/>
      <c r="L15" s="35"/>
      <c r="M15" s="35"/>
      <c r="N15" s="33"/>
      <c r="O15" s="33"/>
      <c r="P15" s="33"/>
      <c r="Q15" s="33"/>
      <c r="R15" s="33"/>
      <c r="S15" s="35"/>
    </row>
    <row r="16" spans="1:104" x14ac:dyDescent="0.25">
      <c r="B16" s="33"/>
      <c r="C16" s="33"/>
      <c r="D16" s="33"/>
      <c r="E16" s="33"/>
      <c r="F16" s="34"/>
      <c r="G16" s="34"/>
      <c r="H16" s="35"/>
      <c r="I16" s="35"/>
      <c r="J16" s="35"/>
      <c r="K16" s="35"/>
      <c r="L16" s="35"/>
      <c r="M16" s="35"/>
      <c r="N16" s="33"/>
      <c r="O16" s="33"/>
      <c r="P16" s="33"/>
      <c r="Q16" s="33"/>
      <c r="R16" s="33"/>
      <c r="S16" s="35"/>
    </row>
    <row r="17" spans="2:19" x14ac:dyDescent="0.25">
      <c r="B17" s="33"/>
      <c r="C17" s="33"/>
      <c r="D17" s="33"/>
      <c r="E17" s="33"/>
      <c r="F17" s="34"/>
      <c r="G17" s="34"/>
      <c r="H17" s="35"/>
      <c r="I17" s="35"/>
      <c r="J17" s="35"/>
      <c r="K17" s="35"/>
      <c r="L17" s="35"/>
      <c r="M17" s="35"/>
      <c r="N17" s="33"/>
      <c r="O17" s="33"/>
      <c r="P17" s="33"/>
      <c r="Q17" s="33"/>
      <c r="R17" s="33"/>
      <c r="S17" s="35"/>
    </row>
    <row r="18" spans="2:19" x14ac:dyDescent="0.25">
      <c r="B18" s="33"/>
      <c r="C18" s="33"/>
      <c r="D18" s="33"/>
      <c r="E18" s="33"/>
      <c r="F18" s="34"/>
      <c r="G18" s="34"/>
      <c r="H18" s="35"/>
      <c r="I18" s="35"/>
      <c r="J18" s="35"/>
      <c r="K18" s="35"/>
      <c r="L18" s="35"/>
      <c r="M18" s="35"/>
      <c r="N18" s="33"/>
      <c r="O18" s="33"/>
      <c r="P18" s="33"/>
      <c r="Q18" s="33"/>
      <c r="R18" s="33"/>
      <c r="S18" s="35"/>
    </row>
  </sheetData>
  <mergeCells count="74">
    <mergeCell ref="CU8:CU9"/>
    <mergeCell ref="CP8:CP9"/>
    <mergeCell ref="CQ8:CQ9"/>
    <mergeCell ref="CR8:CR9"/>
    <mergeCell ref="CS8:CS9"/>
    <mergeCell ref="CT8:CT9"/>
    <mergeCell ref="CK8:CK9"/>
    <mergeCell ref="CL8:CL9"/>
    <mergeCell ref="CM8:CM9"/>
    <mergeCell ref="CN8:CN9"/>
    <mergeCell ref="CO8:CO9"/>
    <mergeCell ref="BP7:BQ8"/>
    <mergeCell ref="BR7:BW7"/>
    <mergeCell ref="BX7:CC7"/>
    <mergeCell ref="CD7:CP7"/>
    <mergeCell ref="CQ7:CU7"/>
    <mergeCell ref="BR8:BS8"/>
    <mergeCell ref="BT8:BW8"/>
    <mergeCell ref="BX8:BY8"/>
    <mergeCell ref="BZ8:CC8"/>
    <mergeCell ref="CD8:CD9"/>
    <mergeCell ref="CE8:CE9"/>
    <mergeCell ref="CF8:CF9"/>
    <mergeCell ref="CG8:CG9"/>
    <mergeCell ref="CH8:CH9"/>
    <mergeCell ref="CI8:CI9"/>
    <mergeCell ref="CJ8:CJ9"/>
    <mergeCell ref="BJ8:BJ9"/>
    <mergeCell ref="BK8:BK9"/>
    <mergeCell ref="BL8:BL9"/>
    <mergeCell ref="BM8:BM9"/>
    <mergeCell ref="AV7:BH7"/>
    <mergeCell ref="BI7:BM7"/>
    <mergeCell ref="AV8:AV9"/>
    <mergeCell ref="AW8:AW9"/>
    <mergeCell ref="AX8:AX9"/>
    <mergeCell ref="AY8:AY9"/>
    <mergeCell ref="AZ8:AZ9"/>
    <mergeCell ref="BA8:BA9"/>
    <mergeCell ref="BB8:BB9"/>
    <mergeCell ref="BC8:BC9"/>
    <mergeCell ref="BD8:BD9"/>
    <mergeCell ref="BE8:BE9"/>
    <mergeCell ref="BF8:BF9"/>
    <mergeCell ref="BG8:BG9"/>
    <mergeCell ref="BH8:BH9"/>
    <mergeCell ref="BI8:BI9"/>
    <mergeCell ref="AH7:AI8"/>
    <mergeCell ref="AJ7:AO7"/>
    <mergeCell ref="AP7:AU7"/>
    <mergeCell ref="AJ8:AK8"/>
    <mergeCell ref="AL8:AO8"/>
    <mergeCell ref="AP8:AQ8"/>
    <mergeCell ref="AR8:AU8"/>
    <mergeCell ref="T7:U8"/>
    <mergeCell ref="V7:AA7"/>
    <mergeCell ref="AB7:AG7"/>
    <mergeCell ref="V8:W8"/>
    <mergeCell ref="X8:AA8"/>
    <mergeCell ref="AB8:AC8"/>
    <mergeCell ref="AD8:AG8"/>
    <mergeCell ref="B5:E5"/>
    <mergeCell ref="F5:H5"/>
    <mergeCell ref="N7:S7"/>
    <mergeCell ref="F8:G8"/>
    <mergeCell ref="H8:I8"/>
    <mergeCell ref="J8:M8"/>
    <mergeCell ref="N8:O8"/>
    <mergeCell ref="P8:S8"/>
    <mergeCell ref="B7:B10"/>
    <mergeCell ref="C7:C10"/>
    <mergeCell ref="D7:D10"/>
    <mergeCell ref="E7:E10"/>
    <mergeCell ref="F7:M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Маличенко Ирина</dc:creator>
  <cp:lastModifiedBy>Маличенко Ирина</cp:lastModifiedBy>
  <dcterms:created xsi:type="dcterms:W3CDTF">2022-12-09T07:42:27Z</dcterms:created>
  <dcterms:modified xsi:type="dcterms:W3CDTF">2023-01-18T13:00:57Z</dcterms:modified>
</cp:coreProperties>
</file>