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-R2-5-0" sheetId="1" r:id="rId4"/>
    <sheet state="visible" name="R1-R2-5-1" sheetId="2" r:id="rId5"/>
    <sheet state="visible" name="R1-R2-5-2" sheetId="3" r:id="rId6"/>
    <sheet state="visible" name="R1-R2-5-3" sheetId="4" r:id="rId7"/>
    <sheet state="visible" name="R1-R2-5-4" sheetId="5" r:id="rId8"/>
    <sheet state="visible" name="R1-R2-5-5" sheetId="6" r:id="rId9"/>
    <sheet state="visible" name="R1-R2-1-5" sheetId="7" r:id="rId10"/>
    <sheet state="visible" name="R1-R2-2-5" sheetId="8" r:id="rId11"/>
    <sheet state="visible" name="R1-R2-3-5" sheetId="9" r:id="rId12"/>
    <sheet state="visible" name="R1-R2-4-5" sheetId="10" r:id="rId13"/>
    <sheet state="visible" name="R1-R2-0-5" sheetId="11" r:id="rId14"/>
    <sheet state="visible" name="Итог" sheetId="12" r:id="rId15"/>
  </sheets>
  <definedNames/>
  <calcPr/>
  <extLst>
    <ext uri="GoogleSheetsCustomDataVersion1">
      <go:sheetsCustomData xmlns:go="http://customooxmlschemas.google.com/" r:id="rId16" roundtripDataSignature="AMtx7mi5EtEarOoNrN5nRPJx4r7QTVMTnw=="/>
    </ext>
  </extLst>
</workbook>
</file>

<file path=xl/sharedStrings.xml><?xml version="1.0" encoding="utf-8"?>
<sst xmlns="http://schemas.openxmlformats.org/spreadsheetml/2006/main" count="707" uniqueCount="37">
  <si>
    <t>Value</t>
  </si>
  <si>
    <t>Standard Error</t>
  </si>
  <si>
    <t>t-Value</t>
  </si>
  <si>
    <t>Prob&gt;|t|</t>
  </si>
  <si>
    <t>Dependency</t>
  </si>
  <si>
    <t>C</t>
  </si>
  <si>
    <t>D</t>
  </si>
  <si>
    <t>D1</t>
  </si>
  <si>
    <t>D2</t>
  </si>
  <si>
    <t>xwt1</t>
  </si>
  <si>
    <t>w1</t>
  </si>
  <si>
    <t>w2</t>
  </si>
  <si>
    <t>--</t>
  </si>
  <si>
    <t>D3</t>
  </si>
  <si>
    <t>Xwt</t>
  </si>
  <si>
    <t>wxt1</t>
  </si>
  <si>
    <t>wxt2</t>
  </si>
  <si>
    <t>5-0</t>
  </si>
  <si>
    <t>5-1</t>
  </si>
  <si>
    <t>5-2</t>
  </si>
  <si>
    <t>5-3</t>
  </si>
  <si>
    <t>5-4</t>
  </si>
  <si>
    <t>5-5</t>
  </si>
  <si>
    <t>0-5</t>
  </si>
  <si>
    <t>1-5</t>
  </si>
  <si>
    <t>2-5</t>
  </si>
  <si>
    <t>3-5</t>
  </si>
  <si>
    <t>4-5</t>
  </si>
  <si>
    <t>Доля R1 (по смешиванию)</t>
  </si>
  <si>
    <t>Интеграл 1Н (нормировка на сигнал концевых как 1)</t>
  </si>
  <si>
    <t>Доля R1 по 1Н</t>
  </si>
  <si>
    <t>Доля R1, 2 экспоненты</t>
  </si>
  <si>
    <t>Доля R1, 3 экспоненты</t>
  </si>
  <si>
    <t>D1, 2exp</t>
  </si>
  <si>
    <t>D2, 2 exp</t>
  </si>
  <si>
    <t>D1, 3exp</t>
  </si>
  <si>
    <t>D2, 3exp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</si>
</sst>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1" fillId="2" fontId="2" numFmtId="11" xfId="0" applyBorder="1" applyFill="1" applyFont="1" applyNumberFormat="1"/>
    <xf borderId="1" fillId="2" fontId="2" numFmtId="0" xfId="0" applyBorder="1" applyFon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49" xfId="0" applyFont="1" applyNumberFormat="1"/>
    <xf borderId="1" fillId="3" fontId="2" numFmtId="49" xfId="0" applyBorder="1" applyFill="1" applyFont="1" applyNumberFormat="1"/>
    <xf borderId="1" fillId="3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D1, 2exp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'Итог'!$B$16:$L$16</c:f>
            </c:numRef>
          </c:xVal>
          <c:yVal>
            <c:numRef>
              <c:f>'Итог'!$B$10:$L$10</c:f>
              <c:numCache/>
            </c:numRef>
          </c:yVal>
        </c:ser>
        <c:ser>
          <c:idx val="1"/>
          <c:order val="1"/>
          <c:tx>
            <c:v>D2, 2 exp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'Итог'!$B$16:$L$16</c:f>
            </c:numRef>
          </c:xVal>
          <c:yVal>
            <c:numRef>
              <c:f>'Итог'!$B$11:$L$11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76578"/>
        <c:axId val="787732720"/>
      </c:scatterChart>
      <c:valAx>
        <c:axId val="167357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732720"/>
      </c:valAx>
      <c:valAx>
        <c:axId val="78773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576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Доля R1 (по смешиванию)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'Итог'!$B$16:$L$16</c:f>
            </c:numRef>
          </c:xVal>
          <c:yVal>
            <c:numRef>
              <c:f>'Итог'!$B$2:$L$2</c:f>
              <c:numCache/>
            </c:numRef>
          </c:yVal>
        </c:ser>
        <c:ser>
          <c:idx val="1"/>
          <c:order val="1"/>
          <c:tx>
            <c:v>Доля R1 по 1Н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'Итог'!$B$16:$L$16</c:f>
            </c:numRef>
          </c:xVal>
          <c:yVal>
            <c:numRef>
              <c:f>'Итог'!$B$4:$L$4</c:f>
              <c:numCache/>
            </c:numRef>
          </c:yVal>
        </c:ser>
        <c:ser>
          <c:idx val="2"/>
          <c:order val="2"/>
          <c:tx>
            <c:v>Доля R1, 2 экспоненты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'Итог'!$B$16:$L$16</c:f>
            </c:numRef>
          </c:xVal>
          <c:yVal>
            <c:numRef>
              <c:f>'Итог'!$B$7:$L$7</c:f>
              <c:numCache/>
            </c:numRef>
          </c:yVal>
        </c:ser>
        <c:ser>
          <c:idx val="3"/>
          <c:order val="3"/>
          <c:tx>
            <c:v>Доля R1, 3 экспоненты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'Итог'!$B$16:$L$16</c:f>
            </c:numRef>
          </c:xVal>
          <c:yVal>
            <c:numRef>
              <c:f>'Итог'!$B$8:$L$8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93010"/>
        <c:axId val="1310128013"/>
      </c:scatterChart>
      <c:valAx>
        <c:axId val="1803593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128013"/>
      </c:valAx>
      <c:valAx>
        <c:axId val="131012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593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D1, 3exp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'Итог'!$C$15</c:f>
              <c:numCache/>
            </c:numRef>
          </c:yVal>
        </c:ser>
        <c:ser>
          <c:idx val="1"/>
          <c:order val="1"/>
          <c:tx>
            <c:v>D2, 3exp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'Итог'!$D$15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'Итог'!$E$15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'Итог'!$F$13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'Итог'!$G$13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'Итог'!$H$13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'Итог'!$I$13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'Итог'!$J$15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'Итог'!$K$13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'Итог'!$L$13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'Итог'!$B$14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'Итог'!$C$14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'Итог'!$D$14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'Итог'!$E$14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'Итог'!$F$14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'Итог'!$G$14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'Итог'!$H$14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'Итог'!$I$14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'Итог'!$J$13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'Итог'!$K$14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'Итог'!$B$13</c:f>
            </c:numRef>
          </c:xVal>
          <c:yVal>
            <c:numRef>
              <c:f>'Итог'!$L$14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37766"/>
        <c:axId val="928520510"/>
      </c:scatterChart>
      <c:valAx>
        <c:axId val="183323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520510"/>
      </c:valAx>
      <c:valAx>
        <c:axId val="928520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237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1171575</xdr:colOff>
      <xdr:row>16</xdr:row>
      <xdr:rowOff>9525</xdr:rowOff>
    </xdr:from>
    <xdr:ext cx="4400550" cy="2876550"/>
    <xdr:graphicFrame>
      <xdr:nvGraphicFramePr>
        <xdr:cNvPr id="1678571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</xdr:colOff>
      <xdr:row>32</xdr:row>
      <xdr:rowOff>142875</xdr:rowOff>
    </xdr:from>
    <xdr:ext cx="8448675" cy="5076825"/>
    <xdr:graphicFrame>
      <xdr:nvGraphicFramePr>
        <xdr:cNvPr id="23381392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</xdr:colOff>
      <xdr:row>16</xdr:row>
      <xdr:rowOff>9525</xdr:rowOff>
    </xdr:from>
    <xdr:ext cx="4371975" cy="2876550"/>
    <xdr:graphicFrame>
      <xdr:nvGraphicFramePr>
        <xdr:cNvPr id="32547947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1" t="s">
        <v>5</v>
      </c>
      <c r="B2" s="1" t="s">
        <v>6</v>
      </c>
      <c r="C2" s="2">
        <v>3.0566E-7</v>
      </c>
      <c r="D2" s="2">
        <v>6.9543E-10</v>
      </c>
      <c r="E2" s="1">
        <v>439.5266</v>
      </c>
      <c r="F2" s="2">
        <v>5.69652E-204</v>
      </c>
      <c r="G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>
      <c r="A5" s="1" t="s">
        <v>5</v>
      </c>
      <c r="B5" s="1" t="s">
        <v>7</v>
      </c>
      <c r="C5" s="1">
        <v>0.0</v>
      </c>
      <c r="D5" s="2">
        <v>3.4508E-8</v>
      </c>
      <c r="E5" s="1">
        <v>0.0</v>
      </c>
      <c r="F5" s="1">
        <v>1.0</v>
      </c>
      <c r="G5" s="1">
        <v>0.9703</v>
      </c>
    </row>
    <row r="6">
      <c r="A6" s="1" t="s">
        <v>5</v>
      </c>
      <c r="B6" s="1" t="s">
        <v>8</v>
      </c>
      <c r="C6" s="3">
        <v>3.0958E-7</v>
      </c>
      <c r="D6" s="2">
        <v>1.29434E-9</v>
      </c>
      <c r="E6" s="1">
        <v>239.17949</v>
      </c>
      <c r="F6" s="2">
        <v>3.21466E-168</v>
      </c>
      <c r="G6" s="1">
        <v>0.82549</v>
      </c>
    </row>
    <row r="7">
      <c r="A7" s="1" t="s">
        <v>5</v>
      </c>
      <c r="B7" s="1" t="s">
        <v>9</v>
      </c>
      <c r="C7" s="1">
        <v>0.00425</v>
      </c>
      <c r="D7" s="1">
        <v>0.00239</v>
      </c>
      <c r="E7" s="1">
        <v>1.77746</v>
      </c>
      <c r="F7" s="1">
        <v>0.07792</v>
      </c>
      <c r="G7" s="1">
        <v>0.97852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</row>
    <row r="10">
      <c r="A10" s="1" t="s">
        <v>5</v>
      </c>
      <c r="B10" s="1" t="s">
        <v>10</v>
      </c>
      <c r="C10" s="1">
        <v>0.00429</v>
      </c>
      <c r="D10" s="1">
        <v>0.00468</v>
      </c>
      <c r="E10" s="1">
        <v>0.91686</v>
      </c>
      <c r="F10" s="1">
        <v>0.36101</v>
      </c>
      <c r="G10" s="1">
        <v>0.99429</v>
      </c>
    </row>
    <row r="11">
      <c r="A11" s="1" t="s">
        <v>5</v>
      </c>
      <c r="B11" s="1" t="s">
        <v>11</v>
      </c>
      <c r="C11" s="1">
        <v>0.0</v>
      </c>
      <c r="D11" s="1">
        <v>1.54722</v>
      </c>
      <c r="E11" s="1">
        <v>0.0</v>
      </c>
      <c r="F11" s="1">
        <v>1.0</v>
      </c>
      <c r="G11" s="1">
        <v>0.99979</v>
      </c>
    </row>
    <row r="12">
      <c r="A12" s="1" t="s">
        <v>5</v>
      </c>
      <c r="B12" s="1" t="s">
        <v>7</v>
      </c>
      <c r="C12" s="1">
        <v>0.0</v>
      </c>
      <c r="D12" s="2">
        <v>5.96412E-8</v>
      </c>
      <c r="E12" s="1">
        <v>0.0</v>
      </c>
      <c r="F12" s="1">
        <v>1.0</v>
      </c>
      <c r="G12" s="1">
        <v>0.99006</v>
      </c>
    </row>
    <row r="13">
      <c r="A13" s="1" t="s">
        <v>5</v>
      </c>
      <c r="B13" s="1" t="s">
        <v>8</v>
      </c>
      <c r="C13" s="2">
        <v>3.35336E-7</v>
      </c>
      <c r="D13" s="1">
        <v>0.0</v>
      </c>
      <c r="E13" s="1" t="s">
        <v>12</v>
      </c>
      <c r="F13" s="1" t="s">
        <v>12</v>
      </c>
      <c r="G13" s="1" t="s">
        <v>12</v>
      </c>
    </row>
    <row r="14">
      <c r="A14" s="1" t="s">
        <v>5</v>
      </c>
      <c r="B14" s="1" t="s">
        <v>13</v>
      </c>
      <c r="C14" s="3">
        <v>3.09596E-7</v>
      </c>
      <c r="D14" s="2">
        <v>3.99844E-8</v>
      </c>
      <c r="E14" s="1">
        <v>7.74293</v>
      </c>
      <c r="F14" s="2">
        <v>3.06765E-12</v>
      </c>
      <c r="G14" s="1">
        <v>0.99981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>
      <c r="A2" s="1" t="s">
        <v>5</v>
      </c>
      <c r="B2" s="1" t="s">
        <v>6</v>
      </c>
      <c r="C2" s="2">
        <v>8.36716E-7</v>
      </c>
      <c r="D2" s="2">
        <v>5.72942E-9</v>
      </c>
      <c r="E2" s="1">
        <v>146.03854</v>
      </c>
      <c r="F2" s="2">
        <v>2.45333E-143</v>
      </c>
      <c r="G2" s="1">
        <v>0.0</v>
      </c>
      <c r="J2" s="1" t="s">
        <v>5</v>
      </c>
      <c r="K2" s="1" t="s">
        <v>6</v>
      </c>
      <c r="L2" s="2">
        <v>6.52107E-7</v>
      </c>
      <c r="M2" s="2">
        <v>6.10156E-9</v>
      </c>
      <c r="N2" s="1">
        <v>106.87543</v>
      </c>
      <c r="O2" s="2">
        <v>2.95208E-126</v>
      </c>
      <c r="P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</row>
    <row r="5">
      <c r="A5" s="1" t="s">
        <v>5</v>
      </c>
      <c r="B5" s="1" t="s">
        <v>7</v>
      </c>
      <c r="C5" s="2">
        <v>3.44318E-7</v>
      </c>
      <c r="D5" s="2">
        <v>7.76797E-9</v>
      </c>
      <c r="E5" s="1">
        <v>44.32531</v>
      </c>
      <c r="F5" s="2">
        <v>2.61194E-78</v>
      </c>
      <c r="G5" s="1">
        <v>0.99024</v>
      </c>
      <c r="J5" s="1" t="s">
        <v>5</v>
      </c>
      <c r="K5" s="1" t="s">
        <v>7</v>
      </c>
      <c r="L5" s="2">
        <v>3.65424E-7</v>
      </c>
      <c r="M5" s="2">
        <v>2.75646E-9</v>
      </c>
      <c r="N5" s="1">
        <v>132.56976</v>
      </c>
      <c r="O5" s="2">
        <v>2.58316E-136</v>
      </c>
      <c r="P5" s="1">
        <v>0.99204</v>
      </c>
    </row>
    <row r="6">
      <c r="A6" s="1" t="s">
        <v>5</v>
      </c>
      <c r="B6" s="1" t="s">
        <v>8</v>
      </c>
      <c r="C6" s="2">
        <v>1.04743E-6</v>
      </c>
      <c r="D6" s="2">
        <v>5.4784E-9</v>
      </c>
      <c r="E6" s="1">
        <v>191.19204</v>
      </c>
      <c r="F6" s="2">
        <v>4.2836E-156</v>
      </c>
      <c r="G6" s="1">
        <v>0.981</v>
      </c>
      <c r="J6" s="1" t="s">
        <v>5</v>
      </c>
      <c r="K6" s="1" t="s">
        <v>8</v>
      </c>
      <c r="L6" s="2">
        <v>1.17318E-6</v>
      </c>
      <c r="M6" s="2">
        <v>7.33312E-9</v>
      </c>
      <c r="N6" s="1">
        <v>159.98388</v>
      </c>
      <c r="O6" s="2">
        <v>1.8508E-146</v>
      </c>
      <c r="P6" s="1">
        <v>0.98326</v>
      </c>
    </row>
    <row r="7">
      <c r="A7" s="1" t="s">
        <v>5</v>
      </c>
      <c r="B7" s="1" t="s">
        <v>9</v>
      </c>
      <c r="C7" s="1">
        <v>0.17538</v>
      </c>
      <c r="D7" s="1">
        <v>0.00678</v>
      </c>
      <c r="E7" s="1">
        <v>25.88464</v>
      </c>
      <c r="F7" s="2">
        <v>4.70501E-52</v>
      </c>
      <c r="G7" s="1">
        <v>0.99609</v>
      </c>
      <c r="J7" s="1" t="s">
        <v>5</v>
      </c>
      <c r="K7" s="1" t="s">
        <v>9</v>
      </c>
      <c r="L7" s="1">
        <v>0.45095</v>
      </c>
      <c r="M7" s="1">
        <v>0.00532</v>
      </c>
      <c r="N7" s="1">
        <v>84.78432</v>
      </c>
      <c r="O7" s="2">
        <v>2.54394E-112</v>
      </c>
      <c r="P7" s="1">
        <v>0.99673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L9" s="1" t="s">
        <v>0</v>
      </c>
      <c r="M9" s="1" t="s">
        <v>1</v>
      </c>
      <c r="N9" s="1" t="s">
        <v>2</v>
      </c>
      <c r="O9" s="1" t="s">
        <v>3</v>
      </c>
      <c r="P9" s="1" t="s">
        <v>4</v>
      </c>
    </row>
    <row r="10">
      <c r="A10" s="1" t="s">
        <v>5</v>
      </c>
      <c r="B10" s="1" t="s">
        <v>10</v>
      </c>
      <c r="C10" s="1">
        <v>0.19172</v>
      </c>
      <c r="D10" s="1">
        <v>0.00754</v>
      </c>
      <c r="E10" s="1">
        <v>25.41531</v>
      </c>
      <c r="F10" s="2">
        <v>8.71237E-51</v>
      </c>
      <c r="G10" s="1">
        <v>0.99907</v>
      </c>
      <c r="J10" s="1" t="s">
        <v>5</v>
      </c>
      <c r="K10" s="1" t="s">
        <v>10</v>
      </c>
      <c r="L10" s="1">
        <v>0.40018</v>
      </c>
      <c r="M10" s="1">
        <v>0.00617</v>
      </c>
      <c r="N10" s="1">
        <v>64.83107</v>
      </c>
      <c r="O10" s="2">
        <v>5.90968E-97</v>
      </c>
      <c r="P10" s="1">
        <v>0.9997</v>
      </c>
    </row>
    <row r="11">
      <c r="A11" s="1" t="s">
        <v>5</v>
      </c>
      <c r="B11" s="1" t="s">
        <v>11</v>
      </c>
      <c r="C11" s="1">
        <v>0.81126</v>
      </c>
      <c r="D11" s="1">
        <v>0.00724</v>
      </c>
      <c r="E11" s="1">
        <v>111.97619</v>
      </c>
      <c r="F11" s="2">
        <v>1.21211E-125</v>
      </c>
      <c r="G11" s="1">
        <v>0.99712</v>
      </c>
      <c r="J11" s="1" t="s">
        <v>5</v>
      </c>
      <c r="K11" s="1" t="s">
        <v>11</v>
      </c>
      <c r="L11" s="1">
        <v>0.59059</v>
      </c>
      <c r="M11" s="1">
        <v>0.00524</v>
      </c>
      <c r="N11" s="1">
        <v>112.81321</v>
      </c>
      <c r="O11" s="2">
        <v>4.89239E-126</v>
      </c>
      <c r="P11" s="1">
        <v>0.99836</v>
      </c>
    </row>
    <row r="12">
      <c r="A12" s="1" t="s">
        <v>5</v>
      </c>
      <c r="B12" s="1" t="s">
        <v>7</v>
      </c>
      <c r="C12" s="2">
        <v>3.60076E-7</v>
      </c>
      <c r="D12" s="2">
        <v>7.76522E-9</v>
      </c>
      <c r="E12" s="1">
        <v>46.37043</v>
      </c>
      <c r="F12" s="2">
        <v>9.19807E-80</v>
      </c>
      <c r="G12" s="1">
        <v>0.99213</v>
      </c>
      <c r="J12" s="1" t="s">
        <v>5</v>
      </c>
      <c r="K12" s="1" t="s">
        <v>7</v>
      </c>
      <c r="L12" s="2">
        <v>3.41387E-7</v>
      </c>
      <c r="M12" s="2">
        <v>3.13984E-9</v>
      </c>
      <c r="N12" s="1">
        <v>108.72761</v>
      </c>
      <c r="O12" s="2">
        <v>4.37158E-124</v>
      </c>
      <c r="P12" s="1">
        <v>0.99764</v>
      </c>
    </row>
    <row r="13">
      <c r="A13" s="1" t="s">
        <v>5</v>
      </c>
      <c r="B13" s="1" t="s">
        <v>8</v>
      </c>
      <c r="C13" s="2">
        <v>1.06576E-6</v>
      </c>
      <c r="D13" s="2">
        <v>6.80913E-9</v>
      </c>
      <c r="E13" s="1">
        <v>156.51972</v>
      </c>
      <c r="F13" s="2">
        <v>2.08554E-143</v>
      </c>
      <c r="G13" s="1">
        <v>0.98835</v>
      </c>
      <c r="J13" s="1" t="s">
        <v>5</v>
      </c>
      <c r="K13" s="1" t="s">
        <v>8</v>
      </c>
      <c r="L13" s="2">
        <v>1.08604E-6</v>
      </c>
      <c r="M13" s="2">
        <v>9.32098E-9</v>
      </c>
      <c r="N13" s="1">
        <v>116.51604</v>
      </c>
      <c r="O13" s="2">
        <v>9.5536E-128</v>
      </c>
      <c r="P13" s="1">
        <v>0.99754</v>
      </c>
    </row>
    <row r="14">
      <c r="A14" s="1" t="s">
        <v>5</v>
      </c>
      <c r="B14" s="1" t="s">
        <v>13</v>
      </c>
      <c r="C14" s="1">
        <v>6.63062</v>
      </c>
      <c r="D14" s="1">
        <v>0.0</v>
      </c>
      <c r="E14" s="1" t="s">
        <v>12</v>
      </c>
      <c r="F14" s="1" t="s">
        <v>12</v>
      </c>
      <c r="G14" s="1" t="s">
        <v>12</v>
      </c>
      <c r="J14" s="1" t="s">
        <v>5</v>
      </c>
      <c r="K14" s="1" t="s">
        <v>13</v>
      </c>
      <c r="L14" s="2">
        <v>9.23536E-6</v>
      </c>
      <c r="M14" s="2">
        <v>1.72517E-6</v>
      </c>
      <c r="N14" s="1">
        <v>5.35332</v>
      </c>
      <c r="O14" s="2">
        <v>4.07417E-7</v>
      </c>
      <c r="P14" s="1">
        <v>0.81923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1" t="s">
        <v>5</v>
      </c>
      <c r="B2" s="1" t="s">
        <v>6</v>
      </c>
      <c r="C2" s="2">
        <v>1.0465E-6</v>
      </c>
      <c r="D2" s="2">
        <v>5.87715E-10</v>
      </c>
      <c r="E2" s="1">
        <v>1780.62277</v>
      </c>
      <c r="F2" s="2">
        <v>3.79156E-281</v>
      </c>
      <c r="G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>
      <c r="A5" s="1" t="s">
        <v>5</v>
      </c>
      <c r="B5" s="1" t="s">
        <v>7</v>
      </c>
      <c r="C5" s="2">
        <v>7.90257E-7</v>
      </c>
      <c r="D5" s="2">
        <v>2.5627E-7</v>
      </c>
      <c r="E5" s="1">
        <v>3.08369</v>
      </c>
      <c r="F5" s="1">
        <v>0.00252</v>
      </c>
      <c r="G5" s="1">
        <v>0.99987</v>
      </c>
    </row>
    <row r="6">
      <c r="A6" s="1" t="s">
        <v>5</v>
      </c>
      <c r="B6" s="1" t="s">
        <v>8</v>
      </c>
      <c r="C6" s="2">
        <v>1.08411E-6</v>
      </c>
      <c r="D6" s="2">
        <v>4.20775E-8</v>
      </c>
      <c r="E6" s="1">
        <v>25.76456</v>
      </c>
      <c r="F6" s="2">
        <v>7.68157E-52</v>
      </c>
      <c r="G6" s="1">
        <v>0.99983</v>
      </c>
    </row>
    <row r="7">
      <c r="A7" s="1" t="s">
        <v>5</v>
      </c>
      <c r="B7" s="1" t="s">
        <v>9</v>
      </c>
      <c r="C7" s="1">
        <v>0.10545</v>
      </c>
      <c r="D7" s="1">
        <v>0.21565</v>
      </c>
      <c r="E7" s="1">
        <v>0.48897</v>
      </c>
      <c r="F7" s="1">
        <v>0.62572</v>
      </c>
      <c r="G7" s="1">
        <v>0.99996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</row>
    <row r="10">
      <c r="A10" s="1" t="s">
        <v>5</v>
      </c>
      <c r="B10" s="1" t="s">
        <v>10</v>
      </c>
      <c r="C10" s="1">
        <v>0.07268</v>
      </c>
      <c r="D10" s="1">
        <v>169.07646</v>
      </c>
      <c r="E10" s="2">
        <v>4.29858E-4</v>
      </c>
      <c r="F10" s="1">
        <v>0.99966</v>
      </c>
      <c r="G10" s="1">
        <v>1.0</v>
      </c>
    </row>
    <row r="11">
      <c r="A11" s="1" t="s">
        <v>5</v>
      </c>
      <c r="B11" s="1" t="s">
        <v>11</v>
      </c>
      <c r="C11" s="1">
        <v>0.9644</v>
      </c>
      <c r="D11" s="1">
        <v>2.02888</v>
      </c>
      <c r="E11" s="1">
        <v>0.47534</v>
      </c>
      <c r="F11" s="1">
        <v>0.63539</v>
      </c>
      <c r="G11" s="1">
        <v>1.0</v>
      </c>
    </row>
    <row r="12">
      <c r="A12" s="1" t="s">
        <v>5</v>
      </c>
      <c r="B12" s="1" t="s">
        <v>7</v>
      </c>
      <c r="C12" s="2">
        <v>4.98042E-7</v>
      </c>
      <c r="D12" s="2">
        <v>1.25324E-4</v>
      </c>
      <c r="E12" s="1">
        <v>0.00397</v>
      </c>
      <c r="F12" s="1">
        <v>0.99684</v>
      </c>
      <c r="G12" s="1">
        <v>1.0</v>
      </c>
    </row>
    <row r="13">
      <c r="A13" s="1" t="s">
        <v>5</v>
      </c>
      <c r="B13" s="1" t="s">
        <v>8</v>
      </c>
      <c r="C13" s="2">
        <v>1.07017E-6</v>
      </c>
      <c r="D13" s="2">
        <v>4.17212E-7</v>
      </c>
      <c r="E13" s="1">
        <v>2.56504</v>
      </c>
      <c r="F13" s="1">
        <v>0.01152</v>
      </c>
      <c r="G13" s="1">
        <v>1.0</v>
      </c>
    </row>
    <row r="14">
      <c r="A14" s="1" t="s">
        <v>5</v>
      </c>
      <c r="B14" s="1" t="s">
        <v>13</v>
      </c>
      <c r="C14" s="2">
        <v>4.12875E-7</v>
      </c>
      <c r="D14" s="2">
        <v>1.67832E-4</v>
      </c>
      <c r="E14" s="1">
        <v>0.00246</v>
      </c>
      <c r="F14" s="1">
        <v>0.99804</v>
      </c>
      <c r="G14" s="1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6" width="8.71"/>
  </cols>
  <sheetData>
    <row r="1">
      <c r="B1" s="1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8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/>
      <c r="N1" s="7" t="s">
        <v>24</v>
      </c>
      <c r="O1" s="7" t="s">
        <v>25</v>
      </c>
    </row>
    <row r="2">
      <c r="A2" s="1" t="s">
        <v>28</v>
      </c>
      <c r="B2" s="1">
        <v>1.0</v>
      </c>
      <c r="C2" s="1">
        <f>5/6</f>
        <v>0.8333333333</v>
      </c>
      <c r="D2" s="1">
        <f>5/7</f>
        <v>0.7142857143</v>
      </c>
      <c r="E2" s="1">
        <f>5/8</f>
        <v>0.625</v>
      </c>
      <c r="F2" s="1">
        <f>5/9</f>
        <v>0.5555555556</v>
      </c>
      <c r="G2" s="1">
        <v>0.5</v>
      </c>
      <c r="H2" s="9">
        <v>0.0</v>
      </c>
      <c r="I2" s="1">
        <f>1/6</f>
        <v>0.1666666667</v>
      </c>
      <c r="J2" s="1">
        <f>2/7</f>
        <v>0.2857142857</v>
      </c>
      <c r="K2" s="1">
        <f>3/8</f>
        <v>0.375</v>
      </c>
      <c r="L2" s="1">
        <f>4/9</f>
        <v>0.4444444444</v>
      </c>
    </row>
    <row r="3" ht="37.5" customHeight="1">
      <c r="A3" s="10" t="s">
        <v>29</v>
      </c>
      <c r="B3" s="1">
        <v>155.5</v>
      </c>
      <c r="C3" s="1">
        <v>80.82</v>
      </c>
      <c r="D3" s="1">
        <v>74.23</v>
      </c>
      <c r="E3" s="1">
        <v>61.04</v>
      </c>
      <c r="F3" s="1">
        <v>57.46</v>
      </c>
      <c r="G3" s="1">
        <v>42.71</v>
      </c>
      <c r="H3" s="9">
        <v>20.76</v>
      </c>
      <c r="I3" s="1">
        <v>22.49</v>
      </c>
      <c r="J3" s="1">
        <v>24.35</v>
      </c>
      <c r="K3" s="1">
        <v>22.9</v>
      </c>
      <c r="L3" s="1">
        <v>24.61</v>
      </c>
      <c r="N3" s="1">
        <v>15.89</v>
      </c>
      <c r="O3" s="1">
        <v>19.55</v>
      </c>
    </row>
    <row r="4">
      <c r="A4" s="1" t="s">
        <v>30</v>
      </c>
      <c r="B4" s="1">
        <f t="shared" ref="B4:L4" si="1">$B$3*(1-$H$3/B3)/($B$3-$H$3)</f>
        <v>1</v>
      </c>
      <c r="C4" s="1">
        <f t="shared" si="1"/>
        <v>0.8576307263</v>
      </c>
      <c r="D4" s="1">
        <f t="shared" si="1"/>
        <v>0.8313130036</v>
      </c>
      <c r="E4" s="1">
        <f t="shared" si="1"/>
        <v>0.7615681753</v>
      </c>
      <c r="F4" s="1">
        <f t="shared" si="1"/>
        <v>0.7371133773</v>
      </c>
      <c r="G4" s="1">
        <f t="shared" si="1"/>
        <v>0.5931148579</v>
      </c>
      <c r="H4" s="1">
        <f t="shared" si="1"/>
        <v>0</v>
      </c>
      <c r="I4" s="1">
        <f t="shared" si="1"/>
        <v>0.08877496261</v>
      </c>
      <c r="J4" s="1">
        <f t="shared" si="1"/>
        <v>0.1701489735</v>
      </c>
      <c r="K4" s="1">
        <f t="shared" si="1"/>
        <v>0.1078480113</v>
      </c>
      <c r="L4" s="1">
        <f t="shared" si="1"/>
        <v>0.1805439609</v>
      </c>
    </row>
    <row r="5">
      <c r="H5" s="9"/>
    </row>
    <row r="6">
      <c r="H6" s="9"/>
    </row>
    <row r="7">
      <c r="A7" s="1" t="s">
        <v>31</v>
      </c>
      <c r="B7" s="1">
        <v>1.0</v>
      </c>
      <c r="C7" s="1">
        <v>0.86568</v>
      </c>
      <c r="D7" s="1">
        <v>0.71111</v>
      </c>
      <c r="E7" s="1">
        <v>0.65461</v>
      </c>
      <c r="F7" s="5">
        <v>0.50914</v>
      </c>
      <c r="G7" s="1">
        <v>0.4986</v>
      </c>
      <c r="H7" s="9">
        <v>0.0</v>
      </c>
      <c r="I7" s="1">
        <v>0.18099</v>
      </c>
      <c r="J7" s="1">
        <v>0.21238</v>
      </c>
      <c r="K7" s="1">
        <v>0.35272</v>
      </c>
      <c r="L7" s="1">
        <v>0.45095</v>
      </c>
    </row>
    <row r="8">
      <c r="A8" s="1" t="s">
        <v>32</v>
      </c>
      <c r="B8" s="1">
        <v>1.0</v>
      </c>
      <c r="C8" s="11">
        <v>0.82129</v>
      </c>
      <c r="D8" s="11">
        <v>0.70646</v>
      </c>
      <c r="E8" s="1">
        <v>0.6546000000000001</v>
      </c>
      <c r="F8" s="5">
        <v>0.68365</v>
      </c>
      <c r="G8" s="1">
        <v>0.56441</v>
      </c>
      <c r="H8" s="9">
        <v>0.0</v>
      </c>
      <c r="I8" s="1">
        <v>0.18079</v>
      </c>
      <c r="J8" s="1">
        <v>0.18644000000000005</v>
      </c>
      <c r="K8" s="1">
        <v>0.35270999999999997</v>
      </c>
      <c r="L8" s="1">
        <v>0.40018</v>
      </c>
    </row>
    <row r="9">
      <c r="H9" s="9"/>
    </row>
    <row r="10">
      <c r="A10" s="1" t="s">
        <v>33</v>
      </c>
      <c r="B10" s="3">
        <v>3.0958E-7</v>
      </c>
      <c r="C10" s="2">
        <v>3.22139E-7</v>
      </c>
      <c r="D10" s="2">
        <v>3.16156E-7</v>
      </c>
      <c r="E10" s="2">
        <v>3.28408E-7</v>
      </c>
      <c r="F10" s="2">
        <v>3.37479E-7</v>
      </c>
      <c r="G10" s="2">
        <v>3.48443E-7</v>
      </c>
      <c r="H10" s="9">
        <v>0.0</v>
      </c>
      <c r="I10" s="2">
        <v>3.34992E-7</v>
      </c>
      <c r="J10" s="2">
        <v>3.47636E-7</v>
      </c>
      <c r="K10" s="2">
        <v>3.56445E-7</v>
      </c>
      <c r="L10" s="2">
        <v>3.65424E-7</v>
      </c>
    </row>
    <row r="11">
      <c r="A11" s="1" t="s">
        <v>34</v>
      </c>
      <c r="B11" s="1">
        <v>0.0</v>
      </c>
      <c r="C11" s="2">
        <v>1.41591E-6</v>
      </c>
      <c r="D11" s="2">
        <v>1.08361E-6</v>
      </c>
      <c r="E11" s="2">
        <v>1.17776E-6</v>
      </c>
      <c r="F11" s="2">
        <v>1.01647E-6</v>
      </c>
      <c r="G11" s="2">
        <v>1.14511E-6</v>
      </c>
      <c r="H11" s="2">
        <v>1.08411E-6</v>
      </c>
      <c r="I11" s="2">
        <v>1.04466E-6</v>
      </c>
      <c r="J11" s="2">
        <v>1.07368E-6</v>
      </c>
      <c r="K11" s="2">
        <v>1.14547E-6</v>
      </c>
      <c r="L11" s="2">
        <v>1.17318E-6</v>
      </c>
    </row>
    <row r="12">
      <c r="H12" s="9"/>
    </row>
    <row r="13">
      <c r="A13" s="1" t="s">
        <v>35</v>
      </c>
      <c r="B13" s="3">
        <v>3.09596E-7</v>
      </c>
      <c r="C13" s="2">
        <v>8.33064E-6</v>
      </c>
      <c r="D13" s="1">
        <v>0.00168</v>
      </c>
      <c r="E13" s="2">
        <v>3.28463E-7</v>
      </c>
      <c r="F13" s="2">
        <v>3.37418E-7</v>
      </c>
      <c r="G13" s="2">
        <v>3.89483E-7</v>
      </c>
      <c r="H13" s="9">
        <v>0.0</v>
      </c>
      <c r="I13" s="2">
        <v>3.30312E-7</v>
      </c>
      <c r="J13" s="2">
        <v>1.0405E-6</v>
      </c>
      <c r="K13" s="2">
        <v>3.56442E-7</v>
      </c>
      <c r="L13" s="2">
        <v>3.41387E-7</v>
      </c>
    </row>
    <row r="14">
      <c r="A14" s="1" t="s">
        <v>36</v>
      </c>
      <c r="B14" s="1">
        <v>0.0</v>
      </c>
      <c r="C14" s="2">
        <v>1.03279E-6</v>
      </c>
      <c r="D14" s="2">
        <v>1.07331E-6</v>
      </c>
      <c r="E14" s="2">
        <v>1.17776E-6</v>
      </c>
      <c r="F14" s="2">
        <v>1.01647E-6</v>
      </c>
      <c r="G14" s="2">
        <v>1.21251E-6</v>
      </c>
      <c r="H14" s="2">
        <v>1.07017E-6</v>
      </c>
      <c r="I14" s="2">
        <v>1.04457E-6</v>
      </c>
      <c r="J14" s="2">
        <v>5.50661E-6</v>
      </c>
      <c r="K14" s="2">
        <v>1.14547E-6</v>
      </c>
      <c r="L14" s="2">
        <v>1.08604E-6</v>
      </c>
    </row>
    <row r="15">
      <c r="B15" s="1">
        <v>1.0</v>
      </c>
      <c r="C15" s="2">
        <v>3.12046E-7</v>
      </c>
      <c r="D15" s="2">
        <v>3.14704E-7</v>
      </c>
      <c r="E15" s="2">
        <v>3.28382E-7</v>
      </c>
      <c r="F15" s="2">
        <v>5.0</v>
      </c>
      <c r="G15" s="2">
        <v>3.89483E-7</v>
      </c>
      <c r="H15" s="9">
        <v>11.0</v>
      </c>
      <c r="I15" s="2">
        <v>3.18497E-7</v>
      </c>
      <c r="J15" s="2">
        <v>3.24685E-7</v>
      </c>
      <c r="K15" s="2">
        <v>3.55657E-7</v>
      </c>
      <c r="L15" s="2">
        <v>9.23536E-6</v>
      </c>
    </row>
    <row r="16">
      <c r="B16" s="1">
        <v>1.0</v>
      </c>
      <c r="C16" s="2">
        <v>2.0</v>
      </c>
      <c r="D16" s="2">
        <v>3.0</v>
      </c>
      <c r="E16" s="2">
        <v>4.0</v>
      </c>
      <c r="F16" s="2">
        <v>5.0</v>
      </c>
      <c r="G16" s="2">
        <v>6.0</v>
      </c>
      <c r="H16" s="9">
        <v>11.0</v>
      </c>
      <c r="I16" s="2">
        <v>10.0</v>
      </c>
      <c r="J16" s="2">
        <v>9.0</v>
      </c>
      <c r="K16" s="2">
        <v>8.0</v>
      </c>
      <c r="L16" s="2">
        <v>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>
      <c r="A2" s="1" t="s">
        <v>5</v>
      </c>
      <c r="B2" s="1" t="s">
        <v>6</v>
      </c>
      <c r="C2" s="2">
        <v>3.71658E-7</v>
      </c>
      <c r="D2" s="2">
        <v>1.40293E-9</v>
      </c>
      <c r="E2" s="1">
        <v>264.91547</v>
      </c>
      <c r="F2" s="2">
        <v>4.49751E-176</v>
      </c>
      <c r="G2" s="1">
        <v>0.0</v>
      </c>
      <c r="I2" s="1" t="s">
        <v>5</v>
      </c>
      <c r="J2" s="1" t="s">
        <v>6</v>
      </c>
      <c r="K2" s="2">
        <v>3.85994E-7</v>
      </c>
      <c r="L2" s="2">
        <v>2.66965E-9</v>
      </c>
      <c r="M2" s="1">
        <v>144.58599</v>
      </c>
      <c r="N2" s="2">
        <v>8.6666E-143</v>
      </c>
      <c r="O2" s="2">
        <v>-2.22045E-16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</row>
    <row r="5">
      <c r="A5" s="1" t="s">
        <v>5</v>
      </c>
      <c r="B5" s="1" t="s">
        <v>7</v>
      </c>
      <c r="C5" s="2">
        <v>3.11579E-7</v>
      </c>
      <c r="D5" s="2">
        <v>2.98318E-9</v>
      </c>
      <c r="E5" s="1">
        <v>104.44534</v>
      </c>
      <c r="F5" s="2">
        <v>1.74192E-123</v>
      </c>
      <c r="G5" s="1">
        <v>0.99053</v>
      </c>
      <c r="I5" s="1" t="s">
        <v>5</v>
      </c>
      <c r="J5" s="1" t="s">
        <v>7</v>
      </c>
      <c r="K5" s="2">
        <v>3.22139E-7</v>
      </c>
      <c r="L5" s="2">
        <v>1.45331E-9</v>
      </c>
      <c r="M5" s="1">
        <v>221.65963</v>
      </c>
      <c r="N5" s="2">
        <v>4.24183E-164</v>
      </c>
      <c r="O5" s="1">
        <v>0.95165</v>
      </c>
    </row>
    <row r="6">
      <c r="A6" s="1" t="s">
        <v>5</v>
      </c>
      <c r="B6" s="1" t="s">
        <v>8</v>
      </c>
      <c r="C6" s="2">
        <v>6.64594E-7</v>
      </c>
      <c r="D6" s="2">
        <v>2.13855E-8</v>
      </c>
      <c r="E6" s="1">
        <v>31.0769</v>
      </c>
      <c r="F6" s="2">
        <v>1.19414E-60</v>
      </c>
      <c r="G6" s="1">
        <v>0.98751</v>
      </c>
      <c r="I6" s="1" t="s">
        <v>5</v>
      </c>
      <c r="J6" s="1" t="s">
        <v>8</v>
      </c>
      <c r="K6" s="2">
        <v>1.41591E-6</v>
      </c>
      <c r="L6" s="2">
        <v>3.88338E-8</v>
      </c>
      <c r="M6" s="1">
        <v>36.46065</v>
      </c>
      <c r="N6" s="2">
        <v>1.82523E-68</v>
      </c>
      <c r="O6" s="1">
        <v>0.94759</v>
      </c>
    </row>
    <row r="7">
      <c r="A7" s="1" t="s">
        <v>5</v>
      </c>
      <c r="B7" s="1" t="s">
        <v>9</v>
      </c>
      <c r="C7" s="4">
        <v>0.72578</v>
      </c>
      <c r="D7" s="1">
        <v>0.01958</v>
      </c>
      <c r="E7" s="1">
        <v>37.07164</v>
      </c>
      <c r="F7" s="2">
        <v>2.72223E-69</v>
      </c>
      <c r="G7" s="1">
        <v>0.99693</v>
      </c>
      <c r="I7" s="1" t="s">
        <v>5</v>
      </c>
      <c r="J7" s="1" t="s">
        <v>9</v>
      </c>
      <c r="K7" s="1">
        <v>0.86568</v>
      </c>
      <c r="L7" s="1">
        <v>0.00459</v>
      </c>
      <c r="M7" s="1">
        <v>188.50233</v>
      </c>
      <c r="N7" s="2">
        <v>2.50243E-155</v>
      </c>
      <c r="O7" s="1">
        <v>0.98333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</row>
    <row r="10">
      <c r="A10" s="1" t="s">
        <v>5</v>
      </c>
      <c r="B10" s="1" t="s">
        <v>10</v>
      </c>
      <c r="C10" s="1">
        <v>0.0017</v>
      </c>
      <c r="D10" s="1">
        <v>0.00709</v>
      </c>
      <c r="E10" s="1">
        <v>0.23998</v>
      </c>
      <c r="F10" s="1">
        <v>0.81074</v>
      </c>
      <c r="G10" s="1">
        <v>0.99953</v>
      </c>
      <c r="I10" s="1" t="s">
        <v>5</v>
      </c>
      <c r="J10" s="1" t="s">
        <v>10</v>
      </c>
      <c r="K10" s="1">
        <v>0.00909</v>
      </c>
      <c r="L10" s="1">
        <v>0.00209</v>
      </c>
      <c r="M10" s="1">
        <v>4.35054</v>
      </c>
      <c r="N10" s="2">
        <v>2.82158E-5</v>
      </c>
      <c r="O10" s="1">
        <v>0.98931</v>
      </c>
    </row>
    <row r="11">
      <c r="A11" s="1" t="s">
        <v>5</v>
      </c>
      <c r="B11" s="1" t="s">
        <v>11</v>
      </c>
      <c r="C11" s="4">
        <v>0.80276</v>
      </c>
      <c r="D11" s="1">
        <v>0.04518</v>
      </c>
      <c r="E11" s="1">
        <v>17.76928</v>
      </c>
      <c r="F11" s="2">
        <v>9.10297E-36</v>
      </c>
      <c r="G11" s="1">
        <v>0.99952</v>
      </c>
      <c r="I11" s="1" t="s">
        <v>5</v>
      </c>
      <c r="J11" s="1" t="s">
        <v>11</v>
      </c>
      <c r="K11" s="2">
        <v>0.16962</v>
      </c>
      <c r="L11" s="2">
        <v>0.00886</v>
      </c>
      <c r="M11" s="1">
        <v>19.14787</v>
      </c>
      <c r="N11" s="2">
        <v>1.04581E-38</v>
      </c>
      <c r="O11" s="1">
        <v>0.99653</v>
      </c>
    </row>
    <row r="12">
      <c r="A12" s="1" t="s">
        <v>5</v>
      </c>
      <c r="B12" s="1" t="s">
        <v>7</v>
      </c>
      <c r="C12" s="1">
        <v>0.0</v>
      </c>
      <c r="D12" s="2">
        <v>2.77866E-7</v>
      </c>
      <c r="E12" s="1">
        <v>0.0</v>
      </c>
      <c r="F12" s="1">
        <v>1.0</v>
      </c>
      <c r="G12" s="1">
        <v>0.99877</v>
      </c>
      <c r="I12" s="1" t="s">
        <v>5</v>
      </c>
      <c r="J12" s="1" t="s">
        <v>7</v>
      </c>
      <c r="K12" s="2">
        <v>8.33064E-6</v>
      </c>
      <c r="L12" s="2">
        <v>1.87677E-6</v>
      </c>
      <c r="M12" s="1">
        <v>4.43882</v>
      </c>
      <c r="N12" s="2">
        <v>1.98631E-5</v>
      </c>
      <c r="O12" s="1">
        <v>0.9104</v>
      </c>
    </row>
    <row r="13">
      <c r="A13" s="1" t="s">
        <v>5</v>
      </c>
      <c r="B13" s="1" t="s">
        <v>8</v>
      </c>
      <c r="C13" s="2">
        <v>3.26851E-7</v>
      </c>
      <c r="D13" s="2">
        <v>1.3717E-8</v>
      </c>
      <c r="E13" s="1">
        <v>23.82815</v>
      </c>
      <c r="F13" s="2">
        <v>6.42214E-48</v>
      </c>
      <c r="G13" s="1">
        <v>0.99961</v>
      </c>
      <c r="I13" s="1" t="s">
        <v>5</v>
      </c>
      <c r="J13" s="1" t="s">
        <v>8</v>
      </c>
      <c r="K13" s="2">
        <v>1.03279E-6</v>
      </c>
      <c r="L13" s="2">
        <v>5.45478E-8</v>
      </c>
      <c r="M13" s="1">
        <v>18.93365</v>
      </c>
      <c r="N13" s="2">
        <v>2.94721E-38</v>
      </c>
      <c r="O13" s="1">
        <v>0.9954</v>
      </c>
    </row>
    <row r="14">
      <c r="A14" s="1" t="s">
        <v>5</v>
      </c>
      <c r="B14" s="1" t="s">
        <v>13</v>
      </c>
      <c r="C14" s="2">
        <v>7.60169E-7</v>
      </c>
      <c r="D14" s="2">
        <v>7.57194E-8</v>
      </c>
      <c r="E14" s="1">
        <v>10.0393</v>
      </c>
      <c r="F14" s="2">
        <v>1.09507E-17</v>
      </c>
      <c r="G14" s="1">
        <v>0.99727</v>
      </c>
      <c r="I14" s="1" t="s">
        <v>5</v>
      </c>
      <c r="J14" s="1" t="s">
        <v>13</v>
      </c>
      <c r="K14" s="2">
        <v>3.12046E-7</v>
      </c>
      <c r="L14" s="2">
        <v>2.3204E-9</v>
      </c>
      <c r="M14" s="1">
        <v>134.47945</v>
      </c>
      <c r="N14" s="2">
        <v>2.39896E-135</v>
      </c>
      <c r="O14" s="1">
        <v>0.98969</v>
      </c>
    </row>
    <row r="16">
      <c r="K16" s="2">
        <f>1-K10-K11</f>
        <v>0.82129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>
      <c r="A2" s="1" t="s">
        <v>5</v>
      </c>
      <c r="B2" s="1" t="s">
        <v>6</v>
      </c>
      <c r="C2" s="2">
        <v>3.8545E-7</v>
      </c>
      <c r="D2" s="2">
        <v>2.16002E-9</v>
      </c>
      <c r="E2" s="1">
        <v>178.44758</v>
      </c>
      <c r="F2" s="2">
        <v>2.44462E-154</v>
      </c>
      <c r="G2" s="1">
        <v>0.0</v>
      </c>
      <c r="I2" s="1" t="s">
        <v>5</v>
      </c>
      <c r="J2" s="1" t="s">
        <v>6</v>
      </c>
      <c r="K2" s="2">
        <v>4.47996E-7</v>
      </c>
      <c r="L2" s="2">
        <v>3.84638E-9</v>
      </c>
      <c r="M2" s="1">
        <v>116.47209</v>
      </c>
      <c r="N2" s="2">
        <v>5.95518E-131</v>
      </c>
      <c r="O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</row>
    <row r="5">
      <c r="A5" s="1" t="s">
        <v>5</v>
      </c>
      <c r="B5" s="1" t="s">
        <v>7</v>
      </c>
      <c r="C5" s="2">
        <v>3.18556E-7</v>
      </c>
      <c r="D5" s="2">
        <v>1.90203E-9</v>
      </c>
      <c r="E5" s="1">
        <v>167.48148</v>
      </c>
      <c r="F5" s="2">
        <v>6.19949E-149</v>
      </c>
      <c r="G5" s="1">
        <v>0.97362</v>
      </c>
      <c r="I5" s="1" t="s">
        <v>5</v>
      </c>
      <c r="J5" s="1" t="s">
        <v>7</v>
      </c>
      <c r="K5" s="2">
        <v>3.16156E-7</v>
      </c>
      <c r="L5" s="2">
        <v>4.31058E-9</v>
      </c>
      <c r="M5" s="1">
        <v>73.34422</v>
      </c>
      <c r="N5" s="2">
        <v>1.31817E-104</v>
      </c>
      <c r="O5" s="1">
        <v>0.98264</v>
      </c>
    </row>
    <row r="6">
      <c r="A6" s="1" t="s">
        <v>5</v>
      </c>
      <c r="B6" s="1" t="s">
        <v>8</v>
      </c>
      <c r="C6" s="2">
        <v>8.89391E-7</v>
      </c>
      <c r="D6" s="2">
        <v>2.3658E-8</v>
      </c>
      <c r="E6" s="1">
        <v>37.59363</v>
      </c>
      <c r="F6" s="2">
        <v>5.46823E-70</v>
      </c>
      <c r="G6" s="1">
        <v>0.96243</v>
      </c>
      <c r="I6" s="1" t="s">
        <v>5</v>
      </c>
      <c r="J6" s="1" t="s">
        <v>8</v>
      </c>
      <c r="K6" s="2">
        <v>1.08361E-6</v>
      </c>
      <c r="L6" s="2">
        <v>3.18822E-8</v>
      </c>
      <c r="M6" s="1">
        <v>33.98793</v>
      </c>
      <c r="N6" s="2">
        <v>5.33335E-65</v>
      </c>
      <c r="O6" s="1">
        <v>0.97923</v>
      </c>
    </row>
    <row r="7">
      <c r="A7" s="1" t="s">
        <v>5</v>
      </c>
      <c r="B7" s="1" t="s">
        <v>9</v>
      </c>
      <c r="C7" s="4">
        <v>0.76147</v>
      </c>
      <c r="D7" s="1">
        <v>0.00954</v>
      </c>
      <c r="E7" s="1">
        <v>79.78119</v>
      </c>
      <c r="F7" s="2">
        <v>4.44584E-109</v>
      </c>
      <c r="G7" s="1">
        <v>0.99027</v>
      </c>
      <c r="I7" s="1" t="s">
        <v>5</v>
      </c>
      <c r="J7" s="1" t="s">
        <v>9</v>
      </c>
      <c r="K7" s="1">
        <v>0.71111</v>
      </c>
      <c r="L7" s="1">
        <v>0.01362</v>
      </c>
      <c r="M7" s="1">
        <v>52.21475</v>
      </c>
      <c r="N7" s="2">
        <v>9.50745E-87</v>
      </c>
      <c r="O7" s="1">
        <v>0.99432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</row>
    <row r="10">
      <c r="A10" s="1" t="s">
        <v>5</v>
      </c>
      <c r="B10" s="1" t="s">
        <v>10</v>
      </c>
      <c r="C10" s="4">
        <v>0.26172</v>
      </c>
      <c r="D10" s="1">
        <v>89613.51368</v>
      </c>
      <c r="E10" s="2">
        <v>2.92059E-6</v>
      </c>
      <c r="F10" s="1">
        <v>1.0</v>
      </c>
      <c r="G10" s="1">
        <v>1.0</v>
      </c>
      <c r="I10" s="1" t="s">
        <v>5</v>
      </c>
      <c r="J10" s="1" t="s">
        <v>10</v>
      </c>
      <c r="K10" s="1">
        <v>0.0</v>
      </c>
      <c r="L10" s="2">
        <v>4.46633E-4</v>
      </c>
      <c r="M10" s="1">
        <v>0.0</v>
      </c>
      <c r="N10" s="1">
        <v>1.0</v>
      </c>
      <c r="O10" s="1">
        <v>0.57678</v>
      </c>
    </row>
    <row r="11">
      <c r="A11" s="1" t="s">
        <v>5</v>
      </c>
      <c r="B11" s="1" t="s">
        <v>11</v>
      </c>
      <c r="C11" s="4">
        <v>0.49975</v>
      </c>
      <c r="D11" s="1">
        <v>89613.51308</v>
      </c>
      <c r="E11" s="2">
        <v>5.57671E-6</v>
      </c>
      <c r="F11" s="1">
        <v>1.0</v>
      </c>
      <c r="G11" s="1">
        <v>1.0</v>
      </c>
      <c r="I11" s="1" t="s">
        <v>5</v>
      </c>
      <c r="J11" s="1" t="s">
        <v>11</v>
      </c>
      <c r="K11" s="1">
        <v>0.29354</v>
      </c>
      <c r="L11" s="1">
        <v>0.01485</v>
      </c>
      <c r="M11" s="1">
        <v>19.76331</v>
      </c>
      <c r="N11" s="2">
        <v>5.50548E-40</v>
      </c>
      <c r="O11" s="1">
        <v>0.99511</v>
      </c>
    </row>
    <row r="12">
      <c r="A12" s="1" t="s">
        <v>5</v>
      </c>
      <c r="B12" s="1" t="s">
        <v>7</v>
      </c>
      <c r="C12" s="2">
        <v>3.1857E-7</v>
      </c>
      <c r="D12" s="2">
        <v>2.88161E-4</v>
      </c>
      <c r="E12" s="1">
        <v>0.00111</v>
      </c>
      <c r="F12" s="1">
        <v>0.99912</v>
      </c>
      <c r="G12" s="1">
        <v>1.0</v>
      </c>
      <c r="I12" s="1" t="s">
        <v>5</v>
      </c>
      <c r="J12" s="1" t="s">
        <v>7</v>
      </c>
      <c r="K12" s="1">
        <v>0.00168</v>
      </c>
      <c r="L12" s="1">
        <v>1068210.28608</v>
      </c>
      <c r="M12" s="2">
        <v>1.57031E-9</v>
      </c>
      <c r="N12" s="1">
        <v>1.0</v>
      </c>
      <c r="O12" s="1" t="s">
        <v>12</v>
      </c>
    </row>
    <row r="13">
      <c r="A13" s="1" t="s">
        <v>5</v>
      </c>
      <c r="B13" s="1" t="s">
        <v>8</v>
      </c>
      <c r="C13" s="2">
        <v>3.18547E-7</v>
      </c>
      <c r="D13" s="2">
        <v>1.5481E-4</v>
      </c>
      <c r="E13" s="1">
        <v>0.00206</v>
      </c>
      <c r="F13" s="1">
        <v>0.99836</v>
      </c>
      <c r="G13" s="1">
        <v>1.0</v>
      </c>
      <c r="I13" s="1" t="s">
        <v>5</v>
      </c>
      <c r="J13" s="1" t="s">
        <v>8</v>
      </c>
      <c r="K13" s="2">
        <v>1.07331E-6</v>
      </c>
      <c r="L13" s="2">
        <v>3.58123E-8</v>
      </c>
      <c r="M13" s="1">
        <v>29.97026</v>
      </c>
      <c r="N13" s="2">
        <v>2.24858E-58</v>
      </c>
      <c r="O13" s="1">
        <v>0.98409</v>
      </c>
    </row>
    <row r="14">
      <c r="A14" s="1" t="s">
        <v>5</v>
      </c>
      <c r="B14" s="1" t="s">
        <v>13</v>
      </c>
      <c r="C14" s="2">
        <v>8.89385E-7</v>
      </c>
      <c r="D14" s="2">
        <v>6.01757E-8</v>
      </c>
      <c r="E14" s="1">
        <v>14.77979</v>
      </c>
      <c r="F14" s="2">
        <v>4.80074E-29</v>
      </c>
      <c r="G14" s="1">
        <v>0.9941</v>
      </c>
      <c r="I14" s="1" t="s">
        <v>5</v>
      </c>
      <c r="J14" s="1" t="s">
        <v>13</v>
      </c>
      <c r="K14" s="2">
        <v>3.14704E-7</v>
      </c>
      <c r="L14" s="2">
        <v>4.65602E-9</v>
      </c>
      <c r="M14" s="1">
        <v>67.5908</v>
      </c>
      <c r="N14" s="2">
        <v>4.02751E-99</v>
      </c>
      <c r="O14" s="1">
        <v>0.98479</v>
      </c>
    </row>
    <row r="15">
      <c r="C15" s="1">
        <f>1-C10-C11</f>
        <v>0.23853</v>
      </c>
    </row>
    <row r="16">
      <c r="C16" s="1">
        <f>C10+C11</f>
        <v>0.76147</v>
      </c>
      <c r="K16" s="1">
        <f>1-K11</f>
        <v>0.70646</v>
      </c>
    </row>
    <row r="17">
      <c r="C17" s="1">
        <f>2/7</f>
        <v>0.2857142857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>
      <c r="A2" s="1" t="s">
        <v>5</v>
      </c>
      <c r="B2" s="1" t="s">
        <v>6</v>
      </c>
      <c r="C2" s="2">
        <v>4.01985E-7</v>
      </c>
      <c r="D2" s="2">
        <v>2.37466E-9</v>
      </c>
      <c r="E2" s="1">
        <v>169.28145</v>
      </c>
      <c r="F2" s="2">
        <v>1.92648E-151</v>
      </c>
      <c r="G2" s="1">
        <v>0.0</v>
      </c>
      <c r="I2" s="1" t="s">
        <v>5</v>
      </c>
      <c r="J2" s="1" t="s">
        <v>6</v>
      </c>
      <c r="K2" s="2">
        <v>5.06614E-7</v>
      </c>
      <c r="L2" s="2">
        <v>5.2225E-9</v>
      </c>
      <c r="M2" s="1">
        <v>97.00602</v>
      </c>
      <c r="N2" s="2">
        <v>5.62392E-121</v>
      </c>
      <c r="O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</row>
    <row r="5">
      <c r="A5" s="1" t="s">
        <v>5</v>
      </c>
      <c r="B5" s="1" t="s">
        <v>7</v>
      </c>
      <c r="C5" s="2">
        <v>3.27775E-7</v>
      </c>
      <c r="D5" s="2">
        <v>1.98982E-9</v>
      </c>
      <c r="E5" s="1">
        <v>164.72602</v>
      </c>
      <c r="F5" s="2">
        <v>4.88598E-148</v>
      </c>
      <c r="G5" s="1">
        <v>0.97402</v>
      </c>
      <c r="I5" s="1" t="s">
        <v>5</v>
      </c>
      <c r="J5" s="1" t="s">
        <v>7</v>
      </c>
      <c r="K5" s="2">
        <v>3.28408E-7</v>
      </c>
      <c r="L5" s="2">
        <v>4.93415E-9</v>
      </c>
      <c r="M5" s="1">
        <v>66.5582</v>
      </c>
      <c r="N5" s="2">
        <v>1.81892E-99</v>
      </c>
      <c r="O5" s="1">
        <v>0.97828</v>
      </c>
    </row>
    <row r="6">
      <c r="A6" s="1" t="s">
        <v>5</v>
      </c>
      <c r="B6" s="1" t="s">
        <v>8</v>
      </c>
      <c r="C6" s="2">
        <v>9.19502E-7</v>
      </c>
      <c r="D6" s="2">
        <v>2.29332E-8</v>
      </c>
      <c r="E6" s="1">
        <v>40.09473</v>
      </c>
      <c r="F6" s="2">
        <v>3.21384E-73</v>
      </c>
      <c r="G6" s="1">
        <v>0.96265</v>
      </c>
      <c r="I6" s="1" t="s">
        <v>5</v>
      </c>
      <c r="J6" s="1" t="s">
        <v>8</v>
      </c>
      <c r="K6" s="2">
        <v>1.17776E-6</v>
      </c>
      <c r="L6" s="2">
        <v>2.98701E-8</v>
      </c>
      <c r="M6" s="1">
        <v>39.42931</v>
      </c>
      <c r="N6" s="2">
        <v>2.23605E-72</v>
      </c>
      <c r="O6" s="1">
        <v>0.97455</v>
      </c>
    </row>
    <row r="7">
      <c r="A7" s="1" t="s">
        <v>5</v>
      </c>
      <c r="B7" s="1" t="s">
        <v>9</v>
      </c>
      <c r="C7" s="1">
        <v>0.74717</v>
      </c>
      <c r="D7" s="1">
        <v>0.00946</v>
      </c>
      <c r="E7" s="1">
        <v>79.00169</v>
      </c>
      <c r="F7" s="2">
        <v>1.48148E-108</v>
      </c>
      <c r="G7" s="1">
        <v>0.99037</v>
      </c>
      <c r="I7" s="1" t="s">
        <v>5</v>
      </c>
      <c r="J7" s="1" t="s">
        <v>9</v>
      </c>
      <c r="K7" s="1">
        <v>0.65461</v>
      </c>
      <c r="L7" s="1">
        <v>0.01336</v>
      </c>
      <c r="M7" s="1">
        <v>49.00572</v>
      </c>
      <c r="N7" s="2">
        <v>1.82885E-83</v>
      </c>
      <c r="O7" s="1">
        <v>0.99284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</row>
    <row r="10">
      <c r="A10" s="1" t="s">
        <v>5</v>
      </c>
      <c r="B10" s="1" t="s">
        <v>10</v>
      </c>
      <c r="C10" s="2">
        <v>4.3307E-4</v>
      </c>
      <c r="D10" s="1">
        <v>0.01476</v>
      </c>
      <c r="E10" s="1">
        <v>0.02934</v>
      </c>
      <c r="F10" s="1">
        <v>0.97664</v>
      </c>
      <c r="G10" s="1">
        <v>0.99983</v>
      </c>
      <c r="I10" s="1" t="s">
        <v>5</v>
      </c>
      <c r="J10" s="1" t="s">
        <v>10</v>
      </c>
      <c r="K10" s="1">
        <v>0.2043</v>
      </c>
      <c r="L10" s="1" t="s">
        <v>12</v>
      </c>
      <c r="M10" s="1" t="s">
        <v>12</v>
      </c>
      <c r="N10" s="1" t="s">
        <v>12</v>
      </c>
      <c r="O10" s="1">
        <v>1.0</v>
      </c>
    </row>
    <row r="11">
      <c r="A11" s="1" t="s">
        <v>5</v>
      </c>
      <c r="B11" s="1" t="s">
        <v>11</v>
      </c>
      <c r="C11" s="1">
        <v>0.75425</v>
      </c>
      <c r="D11" s="1">
        <v>0.02885</v>
      </c>
      <c r="E11" s="1">
        <v>26.14458</v>
      </c>
      <c r="F11" s="2">
        <v>4.60381E-52</v>
      </c>
      <c r="G11" s="1">
        <v>0.99896</v>
      </c>
      <c r="I11" s="1" t="s">
        <v>5</v>
      </c>
      <c r="J11" s="1" t="s">
        <v>11</v>
      </c>
      <c r="K11" s="1">
        <v>0.3454</v>
      </c>
      <c r="L11" s="1">
        <v>0.00564</v>
      </c>
      <c r="M11" s="1">
        <v>61.21579</v>
      </c>
      <c r="N11" s="2">
        <v>5.56246E-94</v>
      </c>
      <c r="O11" s="1">
        <v>0.95922</v>
      </c>
    </row>
    <row r="12">
      <c r="A12" s="1" t="s">
        <v>5</v>
      </c>
      <c r="B12" s="1" t="s">
        <v>7</v>
      </c>
      <c r="C12" s="1">
        <v>0.0</v>
      </c>
      <c r="D12" s="2">
        <v>2.58584E-6</v>
      </c>
      <c r="E12" s="1">
        <v>0.0</v>
      </c>
      <c r="F12" s="1">
        <v>1.0</v>
      </c>
      <c r="G12" s="1">
        <v>0.99947</v>
      </c>
      <c r="I12" s="1" t="s">
        <v>5</v>
      </c>
      <c r="J12" s="1" t="s">
        <v>7</v>
      </c>
      <c r="K12" s="2">
        <v>3.28463E-7</v>
      </c>
      <c r="L12" s="1" t="s">
        <v>12</v>
      </c>
      <c r="M12" s="1" t="s">
        <v>12</v>
      </c>
      <c r="N12" s="1" t="s">
        <v>12</v>
      </c>
      <c r="O12" s="1">
        <v>1.0</v>
      </c>
    </row>
    <row r="13">
      <c r="A13" s="1" t="s">
        <v>5</v>
      </c>
      <c r="B13" s="1" t="s">
        <v>8</v>
      </c>
      <c r="C13" s="2">
        <v>3.3002E-7</v>
      </c>
      <c r="D13" s="2">
        <v>1.87087E-8</v>
      </c>
      <c r="E13" s="1">
        <v>17.63988</v>
      </c>
      <c r="F13" s="2">
        <v>1.73954E-35</v>
      </c>
      <c r="G13" s="1">
        <v>0.9997</v>
      </c>
      <c r="I13" s="1" t="s">
        <v>5</v>
      </c>
      <c r="J13" s="1" t="s">
        <v>8</v>
      </c>
      <c r="K13" s="2">
        <v>1.17776E-6</v>
      </c>
      <c r="L13" s="2">
        <v>7.04522E-8</v>
      </c>
      <c r="M13" s="1">
        <v>16.71709</v>
      </c>
      <c r="N13" s="2">
        <v>1.87255E-33</v>
      </c>
      <c r="O13" s="1">
        <v>0.99535</v>
      </c>
    </row>
    <row r="14">
      <c r="A14" s="1" t="s">
        <v>5</v>
      </c>
      <c r="B14" s="1" t="s">
        <v>13</v>
      </c>
      <c r="C14" s="2">
        <v>9.33632E-7</v>
      </c>
      <c r="D14" s="2">
        <v>7.0936E-8</v>
      </c>
      <c r="E14" s="1">
        <v>13.1616</v>
      </c>
      <c r="F14" s="2">
        <v>3.12148E-25</v>
      </c>
      <c r="G14" s="1">
        <v>0.9956</v>
      </c>
      <c r="I14" s="1" t="s">
        <v>5</v>
      </c>
      <c r="J14" s="1" t="s">
        <v>13</v>
      </c>
      <c r="K14" s="2">
        <v>3.28382E-7</v>
      </c>
      <c r="L14" s="1" t="s">
        <v>12</v>
      </c>
      <c r="M14" s="1" t="s">
        <v>12</v>
      </c>
      <c r="N14" s="1" t="s">
        <v>12</v>
      </c>
      <c r="O14" s="1">
        <v>1.0</v>
      </c>
    </row>
    <row r="15">
      <c r="K15" s="1">
        <f>1-K11</f>
        <v>0.6546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</row>
    <row r="2">
      <c r="A2" s="1" t="s">
        <v>5</v>
      </c>
      <c r="B2" s="1" t="s">
        <v>6</v>
      </c>
      <c r="C2" s="2">
        <v>4.17368E-7</v>
      </c>
      <c r="D2" s="2">
        <v>2.73156E-9</v>
      </c>
      <c r="E2" s="1">
        <v>152.79471</v>
      </c>
      <c r="F2" s="2">
        <v>8.11447E-146</v>
      </c>
      <c r="G2" s="1">
        <v>0.0</v>
      </c>
      <c r="I2" s="5" t="s">
        <v>5</v>
      </c>
      <c r="J2" s="5" t="s">
        <v>6</v>
      </c>
      <c r="K2" s="6">
        <v>5.53628E-7</v>
      </c>
      <c r="L2" s="6">
        <v>6.21743E-9</v>
      </c>
      <c r="M2" s="5">
        <v>89.04438</v>
      </c>
      <c r="N2" s="6">
        <v>6.2971E-108</v>
      </c>
      <c r="O2" s="6">
        <v>-2.22045E-16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5" t="s">
        <v>0</v>
      </c>
      <c r="L4" s="5" t="s">
        <v>1</v>
      </c>
      <c r="M4" s="5" t="s">
        <v>2</v>
      </c>
      <c r="N4" s="5" t="s">
        <v>3</v>
      </c>
      <c r="O4" s="5" t="s">
        <v>4</v>
      </c>
    </row>
    <row r="5">
      <c r="A5" s="1" t="s">
        <v>5</v>
      </c>
      <c r="B5" s="1" t="s">
        <v>7</v>
      </c>
      <c r="C5" s="2">
        <v>3.37479E-7</v>
      </c>
      <c r="D5" s="2">
        <v>2.22419E-9</v>
      </c>
      <c r="E5" s="1">
        <v>151.73149</v>
      </c>
      <c r="F5" s="2">
        <v>1.34263E-143</v>
      </c>
      <c r="G5" s="1">
        <v>0.96863</v>
      </c>
      <c r="I5" s="5" t="s">
        <v>5</v>
      </c>
      <c r="J5" s="5" t="s">
        <v>7</v>
      </c>
      <c r="K5" s="6">
        <v>3.06396E-7</v>
      </c>
      <c r="L5" s="6">
        <v>2.12961E-8</v>
      </c>
      <c r="M5" s="5">
        <v>14.38742</v>
      </c>
      <c r="N5" s="6">
        <v>2.66149E-27</v>
      </c>
      <c r="O5" s="5">
        <v>0.98552</v>
      </c>
    </row>
    <row r="6">
      <c r="A6" s="1" t="s">
        <v>5</v>
      </c>
      <c r="B6" s="1" t="s">
        <v>8</v>
      </c>
      <c r="C6" s="2">
        <v>1.01647E-6</v>
      </c>
      <c r="D6" s="2">
        <v>2.82842E-8</v>
      </c>
      <c r="E6" s="1">
        <v>35.93779</v>
      </c>
      <c r="F6" s="2">
        <v>9.49936E-68</v>
      </c>
      <c r="G6" s="1">
        <v>0.9537</v>
      </c>
      <c r="I6" s="5" t="s">
        <v>5</v>
      </c>
      <c r="J6" s="5" t="s">
        <v>8</v>
      </c>
      <c r="K6" s="6">
        <v>1.0167E-6</v>
      </c>
      <c r="L6" s="6">
        <v>6.34147E-8</v>
      </c>
      <c r="M6" s="5">
        <v>16.03259</v>
      </c>
      <c r="N6" s="6">
        <v>6.99101E-31</v>
      </c>
      <c r="O6" s="5">
        <v>0.98237</v>
      </c>
    </row>
    <row r="7">
      <c r="A7" s="1" t="s">
        <v>5</v>
      </c>
      <c r="B7" s="1" t="s">
        <v>9</v>
      </c>
      <c r="C7" s="1">
        <v>0.7486</v>
      </c>
      <c r="D7" s="1">
        <v>0.00962</v>
      </c>
      <c r="E7" s="1">
        <v>77.83122</v>
      </c>
      <c r="F7" s="2">
        <v>9.22589E-108</v>
      </c>
      <c r="G7" s="1">
        <v>0.98794</v>
      </c>
      <c r="I7" s="5" t="s">
        <v>5</v>
      </c>
      <c r="J7" s="5" t="s">
        <v>14</v>
      </c>
      <c r="K7" s="5">
        <v>0.50914</v>
      </c>
      <c r="L7" s="5">
        <v>0.05091</v>
      </c>
      <c r="M7" s="5">
        <v>10.00075</v>
      </c>
      <c r="N7" s="6">
        <v>3.00746E-17</v>
      </c>
      <c r="O7" s="5">
        <v>0.99529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K9" s="5" t="s">
        <v>0</v>
      </c>
      <c r="L9" s="5" t="s">
        <v>1</v>
      </c>
      <c r="M9" s="5" t="s">
        <v>2</v>
      </c>
      <c r="N9" s="5" t="s">
        <v>3</v>
      </c>
      <c r="O9" s="5" t="s">
        <v>4</v>
      </c>
    </row>
    <row r="10">
      <c r="A10" s="1" t="s">
        <v>5</v>
      </c>
      <c r="B10" s="1" t="s">
        <v>10</v>
      </c>
      <c r="C10" s="1">
        <v>0.24711</v>
      </c>
      <c r="D10" s="1">
        <v>184903.90841</v>
      </c>
      <c r="E10" s="2">
        <v>1.33644E-6</v>
      </c>
      <c r="F10" s="1">
        <v>1.0</v>
      </c>
      <c r="G10" s="1">
        <v>1.0</v>
      </c>
      <c r="I10" s="5" t="s">
        <v>5</v>
      </c>
      <c r="J10" s="5" t="s">
        <v>15</v>
      </c>
      <c r="K10" s="5">
        <v>0.68365</v>
      </c>
      <c r="L10" s="5">
        <v>0.01424</v>
      </c>
      <c r="M10" s="5">
        <v>48.0197</v>
      </c>
      <c r="N10" s="6">
        <v>4.29468E-76</v>
      </c>
      <c r="O10" s="5">
        <v>0.99867</v>
      </c>
    </row>
    <row r="11">
      <c r="A11" s="1" t="s">
        <v>5</v>
      </c>
      <c r="B11" s="1" t="s">
        <v>11</v>
      </c>
      <c r="C11" s="1">
        <v>0.50148</v>
      </c>
      <c r="D11" s="1">
        <v>184903.90494</v>
      </c>
      <c r="E11" s="2">
        <v>2.71212E-6</v>
      </c>
      <c r="F11" s="1">
        <v>1.0</v>
      </c>
      <c r="G11" s="1">
        <v>1.0</v>
      </c>
      <c r="I11" s="5" t="s">
        <v>5</v>
      </c>
      <c r="J11" s="5" t="s">
        <v>16</v>
      </c>
      <c r="K11" s="5">
        <v>0.33606</v>
      </c>
      <c r="L11" s="5">
        <v>0.01351</v>
      </c>
      <c r="M11" s="5">
        <v>24.87438</v>
      </c>
      <c r="N11" s="6">
        <v>3.33581E-47</v>
      </c>
      <c r="O11" s="5">
        <v>0.99752</v>
      </c>
    </row>
    <row r="12">
      <c r="A12" s="1" t="s">
        <v>5</v>
      </c>
      <c r="B12" s="1" t="s">
        <v>7</v>
      </c>
      <c r="C12" s="2">
        <v>3.376E-7</v>
      </c>
      <c r="D12" s="2">
        <v>5.65917E-4</v>
      </c>
      <c r="E12" s="2">
        <v>5.96554E-4</v>
      </c>
      <c r="F12" s="1">
        <v>0.99952</v>
      </c>
      <c r="G12" s="1">
        <v>1.0</v>
      </c>
      <c r="I12" s="5" t="s">
        <v>5</v>
      </c>
      <c r="J12" s="5" t="s">
        <v>7</v>
      </c>
      <c r="K12" s="6">
        <v>3.66849E-7</v>
      </c>
      <c r="L12" s="6">
        <v>5.93041E-9</v>
      </c>
      <c r="M12" s="5">
        <v>61.85897</v>
      </c>
      <c r="N12" s="6">
        <v>7.32419E-88</v>
      </c>
      <c r="O12" s="5">
        <v>0.96852</v>
      </c>
    </row>
    <row r="13">
      <c r="A13" s="1" t="s">
        <v>5</v>
      </c>
      <c r="B13" s="1" t="s">
        <v>8</v>
      </c>
      <c r="C13" s="2">
        <v>3.37418E-7</v>
      </c>
      <c r="D13" s="2">
        <v>3.45925E-4</v>
      </c>
      <c r="E13" s="2">
        <v>9.7541E-4</v>
      </c>
      <c r="F13" s="1">
        <v>0.99922</v>
      </c>
      <c r="G13" s="1">
        <v>1.0</v>
      </c>
      <c r="I13" s="5" t="s">
        <v>5</v>
      </c>
      <c r="J13" s="5" t="s">
        <v>8</v>
      </c>
      <c r="K13" s="6">
        <v>1.51978E-6</v>
      </c>
      <c r="L13" s="6">
        <v>5.72484E-8</v>
      </c>
      <c r="M13" s="5">
        <v>26.54718</v>
      </c>
      <c r="N13" s="6">
        <v>6.81371E-50</v>
      </c>
      <c r="O13" s="5">
        <v>0.97709</v>
      </c>
    </row>
    <row r="14">
      <c r="A14" s="1" t="s">
        <v>5</v>
      </c>
      <c r="B14" s="1" t="s">
        <v>13</v>
      </c>
      <c r="C14" s="2">
        <v>1.01647E-6</v>
      </c>
      <c r="D14" s="2">
        <v>7.14039E-8</v>
      </c>
      <c r="E14" s="1">
        <v>14.23545</v>
      </c>
      <c r="F14" s="2">
        <v>8.95694E-28</v>
      </c>
      <c r="G14" s="1">
        <v>0.99262</v>
      </c>
      <c r="I14" s="5" t="s">
        <v>5</v>
      </c>
      <c r="J14" s="5" t="s">
        <v>13</v>
      </c>
      <c r="K14" s="6">
        <v>5.84868E-5</v>
      </c>
      <c r="L14" s="6">
        <v>1.43536E-5</v>
      </c>
      <c r="M14" s="5">
        <v>4.0747</v>
      </c>
      <c r="N14" s="6">
        <v>8.67974E-5</v>
      </c>
      <c r="O14" s="5">
        <v>0.57414</v>
      </c>
    </row>
    <row r="15">
      <c r="C15" s="1">
        <f>C10+C11</f>
        <v>0.74859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>
      <c r="A2" s="1" t="s">
        <v>5</v>
      </c>
      <c r="B2" s="1" t="s">
        <v>6</v>
      </c>
      <c r="C2" s="2">
        <v>4.69775E-7</v>
      </c>
      <c r="D2" s="2">
        <v>4.92905E-9</v>
      </c>
      <c r="E2" s="1">
        <v>95.30738</v>
      </c>
      <c r="F2" s="2">
        <v>5.14426E-120</v>
      </c>
      <c r="G2" s="1">
        <v>0.0</v>
      </c>
      <c r="I2" s="1" t="s">
        <v>5</v>
      </c>
      <c r="J2" s="1" t="s">
        <v>6</v>
      </c>
      <c r="K2" s="2">
        <v>5.94882E-7</v>
      </c>
      <c r="L2" s="2">
        <v>5.47002E-9</v>
      </c>
      <c r="M2" s="1">
        <v>108.75316</v>
      </c>
      <c r="N2" s="2">
        <v>3.30961E-127</v>
      </c>
      <c r="O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</row>
    <row r="5">
      <c r="A5" s="1" t="s">
        <v>5</v>
      </c>
      <c r="B5" s="1" t="s">
        <v>7</v>
      </c>
      <c r="C5" s="2">
        <v>3.1807E-7</v>
      </c>
      <c r="D5" s="2">
        <v>1.62678E-9</v>
      </c>
      <c r="E5" s="1">
        <v>195.52207</v>
      </c>
      <c r="F5" s="2">
        <v>2.63022E-157</v>
      </c>
      <c r="G5" s="1">
        <v>0.96254</v>
      </c>
      <c r="I5" s="1" t="s">
        <v>5</v>
      </c>
      <c r="J5" s="1" t="s">
        <v>7</v>
      </c>
      <c r="K5" s="2">
        <v>3.48443E-7</v>
      </c>
      <c r="L5" s="2">
        <v>2.18724E-9</v>
      </c>
      <c r="M5" s="1">
        <v>159.3071</v>
      </c>
      <c r="N5" s="2">
        <v>3.13614E-146</v>
      </c>
      <c r="O5" s="1">
        <v>0.99237</v>
      </c>
    </row>
    <row r="6">
      <c r="A6" s="1" t="s">
        <v>5</v>
      </c>
      <c r="B6" s="1" t="s">
        <v>8</v>
      </c>
      <c r="C6" s="2">
        <v>1.03068E-6</v>
      </c>
      <c r="D6" s="2">
        <v>1.10155E-8</v>
      </c>
      <c r="E6" s="1">
        <v>93.56614</v>
      </c>
      <c r="F6" s="2">
        <v>1.37241E-117</v>
      </c>
      <c r="G6" s="1">
        <v>0.94321</v>
      </c>
      <c r="I6" s="1" t="s">
        <v>5</v>
      </c>
      <c r="J6" s="1" t="s">
        <v>8</v>
      </c>
      <c r="K6" s="2">
        <v>1.14511E-6</v>
      </c>
      <c r="L6" s="2">
        <v>7.03792E-9</v>
      </c>
      <c r="M6" s="1">
        <v>162.70598</v>
      </c>
      <c r="N6" s="2">
        <v>2.26851E-147</v>
      </c>
      <c r="O6" s="1">
        <v>0.98356</v>
      </c>
    </row>
    <row r="7">
      <c r="A7" s="1" t="s">
        <v>5</v>
      </c>
      <c r="B7" s="1" t="s">
        <v>9</v>
      </c>
      <c r="C7" s="1">
        <v>0.59092</v>
      </c>
      <c r="D7" s="1">
        <v>0.00552</v>
      </c>
      <c r="E7" s="1">
        <v>107.05845</v>
      </c>
      <c r="F7" s="2">
        <v>8.20769E-125</v>
      </c>
      <c r="G7" s="1">
        <v>0.98504</v>
      </c>
      <c r="I7" s="1" t="s">
        <v>5</v>
      </c>
      <c r="J7" s="1" t="s">
        <v>9</v>
      </c>
      <c r="K7" s="1">
        <v>0.4986</v>
      </c>
      <c r="L7" s="1">
        <v>0.00473</v>
      </c>
      <c r="M7" s="1">
        <v>105.46861</v>
      </c>
      <c r="N7" s="2">
        <v>5.2196E-124</v>
      </c>
      <c r="O7" s="1">
        <v>0.99684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</row>
    <row r="10">
      <c r="A10" s="1" t="s">
        <v>5</v>
      </c>
      <c r="B10" s="1" t="s">
        <v>10</v>
      </c>
      <c r="C10" s="1">
        <v>0.42712</v>
      </c>
      <c r="D10" s="1" t="s">
        <v>12</v>
      </c>
      <c r="E10" s="1" t="s">
        <v>12</v>
      </c>
      <c r="F10" s="1" t="s">
        <v>12</v>
      </c>
      <c r="G10" s="1">
        <v>1.0</v>
      </c>
      <c r="I10" s="1" t="s">
        <v>5</v>
      </c>
      <c r="J10" s="1" t="s">
        <v>10</v>
      </c>
      <c r="K10" s="1">
        <v>0.56441</v>
      </c>
      <c r="L10" s="2">
        <v>1.47375E8</v>
      </c>
      <c r="M10" s="2">
        <v>3.82976E-9</v>
      </c>
      <c r="N10" s="1">
        <v>1.0</v>
      </c>
      <c r="O10" s="1">
        <v>1.0</v>
      </c>
    </row>
    <row r="11">
      <c r="A11" s="1" t="s">
        <v>5</v>
      </c>
      <c r="B11" s="1" t="s">
        <v>11</v>
      </c>
      <c r="C11" s="1">
        <v>0.1638</v>
      </c>
      <c r="D11" s="1" t="s">
        <v>12</v>
      </c>
      <c r="E11" s="1" t="s">
        <v>12</v>
      </c>
      <c r="F11" s="1" t="s">
        <v>12</v>
      </c>
      <c r="G11" s="1">
        <v>1.0</v>
      </c>
      <c r="I11" s="1" t="s">
        <v>5</v>
      </c>
      <c r="J11" s="1" t="s">
        <v>11</v>
      </c>
      <c r="K11" s="1">
        <v>0.43559</v>
      </c>
      <c r="L11" s="1">
        <v>0.16331</v>
      </c>
      <c r="M11" s="1">
        <v>2.66731</v>
      </c>
      <c r="N11" s="1">
        <v>0.00868</v>
      </c>
      <c r="O11" s="1">
        <v>0.99994</v>
      </c>
    </row>
    <row r="12">
      <c r="A12" s="1" t="s">
        <v>5</v>
      </c>
      <c r="B12" s="1" t="s">
        <v>7</v>
      </c>
      <c r="C12" s="2">
        <v>3.18069E-7</v>
      </c>
      <c r="D12" s="2">
        <v>6.04676E-4</v>
      </c>
      <c r="E12" s="2">
        <v>5.26016E-4</v>
      </c>
      <c r="F12" s="1">
        <v>0.99958</v>
      </c>
      <c r="G12" s="1">
        <v>1.0</v>
      </c>
      <c r="I12" s="1" t="s">
        <v>5</v>
      </c>
      <c r="J12" s="1" t="s">
        <v>7</v>
      </c>
      <c r="K12" s="2">
        <v>3.89483E-7</v>
      </c>
      <c r="L12" s="1">
        <v>0.00878</v>
      </c>
      <c r="M12" s="2">
        <v>4.4382E-5</v>
      </c>
      <c r="N12" s="1">
        <v>0.99996</v>
      </c>
      <c r="O12" s="1">
        <v>1.0</v>
      </c>
    </row>
    <row r="13">
      <c r="A13" s="1" t="s">
        <v>5</v>
      </c>
      <c r="B13" s="1" t="s">
        <v>8</v>
      </c>
      <c r="C13" s="2">
        <v>3.1807E-7</v>
      </c>
      <c r="D13" s="1">
        <v>0.00158</v>
      </c>
      <c r="E13" s="2">
        <v>2.01851E-4</v>
      </c>
      <c r="F13" s="1">
        <v>0.99984</v>
      </c>
      <c r="G13" s="1">
        <v>1.0</v>
      </c>
      <c r="I13" s="1" t="s">
        <v>5</v>
      </c>
      <c r="J13" s="1" t="s">
        <v>8</v>
      </c>
      <c r="K13" s="2">
        <v>1.21251E-6</v>
      </c>
      <c r="L13" s="2">
        <v>1.68662E-7</v>
      </c>
      <c r="M13" s="1">
        <v>7.18899</v>
      </c>
      <c r="N13" s="2">
        <v>5.54122E-11</v>
      </c>
      <c r="O13" s="1">
        <v>0.99912</v>
      </c>
    </row>
    <row r="14">
      <c r="A14" s="1" t="s">
        <v>5</v>
      </c>
      <c r="B14" s="1" t="s">
        <v>13</v>
      </c>
      <c r="C14" s="2">
        <v>1.03067E-6</v>
      </c>
      <c r="D14" s="2">
        <v>8.99349E-9</v>
      </c>
      <c r="E14" s="1">
        <v>114.6021</v>
      </c>
      <c r="F14" s="2">
        <v>7.1935E-127</v>
      </c>
      <c r="G14" s="1">
        <v>0.91343</v>
      </c>
      <c r="I14" s="1" t="s">
        <v>5</v>
      </c>
      <c r="J14" s="1" t="s">
        <v>13</v>
      </c>
      <c r="K14" s="2">
        <v>3.89483E-7</v>
      </c>
      <c r="L14" s="1">
        <v>29585.47282</v>
      </c>
      <c r="M14" s="2">
        <v>1.31647E-11</v>
      </c>
      <c r="N14" s="1">
        <v>1.0</v>
      </c>
      <c r="O14" s="1">
        <v>1.0</v>
      </c>
    </row>
    <row r="15">
      <c r="C15" s="1">
        <f>C10+C11</f>
        <v>0.59092</v>
      </c>
      <c r="K15" s="1">
        <f>1-K11</f>
        <v>0.56441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>
      <c r="A2" s="1" t="s">
        <v>5</v>
      </c>
      <c r="B2" s="1" t="s">
        <v>6</v>
      </c>
      <c r="C2" s="2">
        <v>9.0928E-7</v>
      </c>
      <c r="D2" s="2">
        <v>6.04023E-9</v>
      </c>
      <c r="E2" s="1">
        <v>150.5374</v>
      </c>
      <c r="F2" s="2">
        <v>5.31795E-145</v>
      </c>
      <c r="G2" s="1">
        <v>0.0</v>
      </c>
      <c r="J2" s="1" t="s">
        <v>5</v>
      </c>
      <c r="K2" s="1" t="s">
        <v>6</v>
      </c>
      <c r="L2" s="2">
        <v>8.24042E-7</v>
      </c>
      <c r="M2" s="2">
        <v>5.97583E-9</v>
      </c>
      <c r="N2" s="1">
        <v>137.89587</v>
      </c>
      <c r="O2" s="2">
        <v>3.42425E-140</v>
      </c>
      <c r="P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</row>
    <row r="5">
      <c r="A5" s="1" t="s">
        <v>5</v>
      </c>
      <c r="B5" s="1" t="s">
        <v>7</v>
      </c>
      <c r="C5" s="2">
        <v>3.96443E-7</v>
      </c>
      <c r="D5" s="2">
        <v>8.76672E-9</v>
      </c>
      <c r="E5" s="1">
        <v>45.22135</v>
      </c>
      <c r="F5" s="2">
        <v>2.47612E-79</v>
      </c>
      <c r="G5" s="1">
        <v>0.98902</v>
      </c>
      <c r="J5" s="1" t="s">
        <v>5</v>
      </c>
      <c r="K5" s="1" t="s">
        <v>7</v>
      </c>
      <c r="L5" s="2">
        <v>3.34992E-7</v>
      </c>
      <c r="M5" s="2">
        <v>7.93655E-9</v>
      </c>
      <c r="N5" s="1">
        <v>42.20875</v>
      </c>
      <c r="O5" s="2">
        <v>8.09158E-76</v>
      </c>
      <c r="P5" s="1">
        <v>0.98994</v>
      </c>
    </row>
    <row r="6">
      <c r="A6" s="1" t="s">
        <v>5</v>
      </c>
      <c r="B6" s="1" t="s">
        <v>8</v>
      </c>
      <c r="C6" s="2">
        <v>1.13705E-6</v>
      </c>
      <c r="D6" s="2">
        <v>6.5479E-9</v>
      </c>
      <c r="E6" s="1">
        <v>173.65091</v>
      </c>
      <c r="F6" s="2">
        <v>6.86736E-151</v>
      </c>
      <c r="G6" s="1">
        <v>0.98023</v>
      </c>
      <c r="J6" s="1" t="s">
        <v>5</v>
      </c>
      <c r="K6" s="1" t="s">
        <v>8</v>
      </c>
      <c r="L6" s="2">
        <v>1.04466E-6</v>
      </c>
      <c r="M6" s="2">
        <v>5.91851E-9</v>
      </c>
      <c r="N6" s="1">
        <v>176.50801</v>
      </c>
      <c r="O6" s="2">
        <v>9.00292E-152</v>
      </c>
      <c r="P6" s="1">
        <v>0.98005</v>
      </c>
    </row>
    <row r="7">
      <c r="A7" s="1" t="s">
        <v>5</v>
      </c>
      <c r="B7" s="1" t="s">
        <v>9</v>
      </c>
      <c r="C7" s="1">
        <v>0.18405</v>
      </c>
      <c r="D7" s="1">
        <v>0.00762</v>
      </c>
      <c r="E7" s="1">
        <v>24.1543</v>
      </c>
      <c r="F7" s="2">
        <v>6.41729E-49</v>
      </c>
      <c r="G7" s="1">
        <v>0.99573</v>
      </c>
      <c r="J7" s="1" t="s">
        <v>5</v>
      </c>
      <c r="K7" s="1" t="s">
        <v>9</v>
      </c>
      <c r="L7" s="1">
        <v>0.18099</v>
      </c>
      <c r="M7" s="1">
        <v>0.00713</v>
      </c>
      <c r="N7" s="1">
        <v>25.37625</v>
      </c>
      <c r="O7" s="2">
        <v>3.78941E-51</v>
      </c>
      <c r="P7" s="1">
        <v>0.99592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L9" s="1" t="s">
        <v>0</v>
      </c>
      <c r="M9" s="1" t="s">
        <v>1</v>
      </c>
      <c r="N9" s="1" t="s">
        <v>2</v>
      </c>
      <c r="O9" s="1" t="s">
        <v>3</v>
      </c>
      <c r="P9" s="1" t="s">
        <v>4</v>
      </c>
    </row>
    <row r="10">
      <c r="A10" s="1" t="s">
        <v>5</v>
      </c>
      <c r="B10" s="1" t="s">
        <v>10</v>
      </c>
      <c r="C10" s="1">
        <v>0.19141</v>
      </c>
      <c r="D10" s="1">
        <v>3882920.21363</v>
      </c>
      <c r="E10" s="2">
        <v>4.92958E-8</v>
      </c>
      <c r="F10" s="1">
        <v>1.0</v>
      </c>
      <c r="G10" s="1">
        <v>1.0</v>
      </c>
      <c r="J10" s="1" t="s">
        <v>5</v>
      </c>
      <c r="K10" s="1" t="s">
        <v>10</v>
      </c>
      <c r="L10" s="1">
        <v>0.24661</v>
      </c>
      <c r="M10" s="1">
        <v>12778.47001</v>
      </c>
      <c r="N10" s="2">
        <v>1.92992E-5</v>
      </c>
      <c r="O10" s="1">
        <v>0.99998</v>
      </c>
      <c r="P10" s="1">
        <v>1.0</v>
      </c>
    </row>
    <row r="11">
      <c r="A11" s="1" t="s">
        <v>5</v>
      </c>
      <c r="B11" s="1" t="s">
        <v>11</v>
      </c>
      <c r="C11" s="1">
        <v>0.81599</v>
      </c>
      <c r="D11" s="1">
        <v>0.191</v>
      </c>
      <c r="E11" s="1">
        <v>4.27207</v>
      </c>
      <c r="F11" s="2">
        <v>3.83978E-5</v>
      </c>
      <c r="G11" s="1">
        <v>0.99999</v>
      </c>
      <c r="J11" s="1" t="s">
        <v>5</v>
      </c>
      <c r="K11" s="1" t="s">
        <v>11</v>
      </c>
      <c r="L11" s="1">
        <v>0.81921</v>
      </c>
      <c r="M11" s="1">
        <v>0.35945</v>
      </c>
      <c r="N11" s="1">
        <v>2.27905</v>
      </c>
      <c r="O11" s="1">
        <v>0.02439</v>
      </c>
      <c r="P11" s="1">
        <v>1.0</v>
      </c>
    </row>
    <row r="12">
      <c r="A12" s="1" t="s">
        <v>5</v>
      </c>
      <c r="B12" s="1" t="s">
        <v>7</v>
      </c>
      <c r="C12" s="2">
        <v>3.9645E-7</v>
      </c>
      <c r="D12" s="1">
        <v>0.0314</v>
      </c>
      <c r="E12" s="2">
        <v>1.2627E-5</v>
      </c>
      <c r="F12" s="1">
        <v>0.99999</v>
      </c>
      <c r="G12" s="1">
        <v>1.0</v>
      </c>
      <c r="J12" s="1" t="s">
        <v>5</v>
      </c>
      <c r="K12" s="1" t="s">
        <v>7</v>
      </c>
      <c r="L12" s="2">
        <v>3.30312E-7</v>
      </c>
      <c r="M12" s="2">
        <v>2.73957E-4</v>
      </c>
      <c r="N12" s="1">
        <v>0.00121</v>
      </c>
      <c r="O12" s="1">
        <v>0.99904</v>
      </c>
      <c r="P12" s="1">
        <v>1.0</v>
      </c>
    </row>
    <row r="13">
      <c r="A13" s="1" t="s">
        <v>5</v>
      </c>
      <c r="B13" s="1" t="s">
        <v>8</v>
      </c>
      <c r="C13" s="2">
        <v>1.13702E-6</v>
      </c>
      <c r="D13" s="2">
        <v>6.82568E-8</v>
      </c>
      <c r="E13" s="1">
        <v>16.65795</v>
      </c>
      <c r="F13" s="2">
        <v>2.5364E-33</v>
      </c>
      <c r="G13" s="1">
        <v>0.99982</v>
      </c>
      <c r="J13" s="1" t="s">
        <v>5</v>
      </c>
      <c r="K13" s="1" t="s">
        <v>8</v>
      </c>
      <c r="L13" s="2">
        <v>1.04457E-6</v>
      </c>
      <c r="M13" s="2">
        <v>1.20922E-7</v>
      </c>
      <c r="N13" s="1">
        <v>8.63836</v>
      </c>
      <c r="O13" s="2">
        <v>2.49705E-14</v>
      </c>
      <c r="P13" s="1">
        <v>0.99995</v>
      </c>
    </row>
    <row r="14">
      <c r="A14" s="1" t="s">
        <v>5</v>
      </c>
      <c r="B14" s="1" t="s">
        <v>13</v>
      </c>
      <c r="C14" s="2">
        <v>3.97558E-7</v>
      </c>
      <c r="D14" s="1">
        <v>0.23058</v>
      </c>
      <c r="E14" s="2">
        <v>1.72413E-6</v>
      </c>
      <c r="F14" s="1">
        <v>1.0</v>
      </c>
      <c r="G14" s="1">
        <v>1.0</v>
      </c>
      <c r="J14" s="1" t="s">
        <v>5</v>
      </c>
      <c r="K14" s="1" t="s">
        <v>13</v>
      </c>
      <c r="L14" s="2">
        <v>3.18497E-7</v>
      </c>
      <c r="M14" s="1">
        <v>0.00127</v>
      </c>
      <c r="N14" s="2">
        <v>2.50843E-4</v>
      </c>
      <c r="O14" s="1">
        <v>0.9998</v>
      </c>
      <c r="P14" s="1">
        <v>1.0</v>
      </c>
    </row>
    <row r="15">
      <c r="C15" s="1">
        <f>1-C11</f>
        <v>0.18401</v>
      </c>
      <c r="L15" s="1">
        <f>1-L11</f>
        <v>0.18079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>
      <c r="A2" s="1" t="s">
        <v>5</v>
      </c>
      <c r="B2" s="1" t="s">
        <v>6</v>
      </c>
      <c r="C2" s="2">
        <v>8.96395E-7</v>
      </c>
      <c r="D2" s="2">
        <v>5.48426E-9</v>
      </c>
      <c r="E2" s="1">
        <v>163.44868</v>
      </c>
      <c r="F2" s="2">
        <v>1.62202E-149</v>
      </c>
      <c r="G2" s="1">
        <v>0.0</v>
      </c>
      <c r="I2" s="1" t="s">
        <v>5</v>
      </c>
      <c r="J2" s="1" t="s">
        <v>6</v>
      </c>
      <c r="K2" s="2">
        <v>8.14299E-7</v>
      </c>
      <c r="L2" s="2">
        <v>6.46863E-9</v>
      </c>
      <c r="M2" s="1">
        <v>125.88434</v>
      </c>
      <c r="N2" s="2">
        <v>3.3503E-135</v>
      </c>
      <c r="O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</row>
    <row r="5">
      <c r="A5" s="1" t="s">
        <v>5</v>
      </c>
      <c r="B5" s="1" t="s">
        <v>7</v>
      </c>
      <c r="C5" s="2">
        <v>3.30877E-7</v>
      </c>
      <c r="D5" s="2">
        <v>8.59174E-9</v>
      </c>
      <c r="E5" s="1">
        <v>38.5111</v>
      </c>
      <c r="F5" s="2">
        <v>3.40492E-71</v>
      </c>
      <c r="G5" s="1">
        <v>0.98878</v>
      </c>
      <c r="I5" s="1" t="s">
        <v>5</v>
      </c>
      <c r="J5" s="1" t="s">
        <v>7</v>
      </c>
      <c r="K5" s="2">
        <v>3.47636E-7</v>
      </c>
      <c r="L5" s="2">
        <v>4.47715E-9</v>
      </c>
      <c r="M5" s="1">
        <v>77.64676</v>
      </c>
      <c r="N5" s="2">
        <v>1.23376E-107</v>
      </c>
      <c r="O5" s="1">
        <v>0.9893</v>
      </c>
    </row>
    <row r="6">
      <c r="A6" s="1" t="s">
        <v>5</v>
      </c>
      <c r="B6" s="1" t="s">
        <v>8</v>
      </c>
      <c r="C6" s="2">
        <v>1.06706E-6</v>
      </c>
      <c r="D6" s="2">
        <v>4.47279E-9</v>
      </c>
      <c r="E6" s="1">
        <v>238.56593</v>
      </c>
      <c r="F6" s="2">
        <v>4.4288E-168</v>
      </c>
      <c r="G6" s="1">
        <v>0.97749</v>
      </c>
      <c r="I6" s="1" t="s">
        <v>5</v>
      </c>
      <c r="J6" s="1" t="s">
        <v>8</v>
      </c>
      <c r="K6" s="2">
        <v>1.07368E-6</v>
      </c>
      <c r="L6" s="2">
        <v>4.11312E-9</v>
      </c>
      <c r="M6" s="1">
        <v>261.03766</v>
      </c>
      <c r="N6" s="2">
        <v>5.87001E-173</v>
      </c>
      <c r="O6" s="1">
        <v>0.97919</v>
      </c>
    </row>
    <row r="7">
      <c r="A7" s="1" t="s">
        <v>5</v>
      </c>
      <c r="B7" s="1" t="s">
        <v>9</v>
      </c>
      <c r="C7" s="1">
        <v>0.12921</v>
      </c>
      <c r="D7" s="1">
        <v>0.00541</v>
      </c>
      <c r="E7" s="1">
        <v>23.89674</v>
      </c>
      <c r="F7" s="2">
        <v>1.93437E-48</v>
      </c>
      <c r="G7" s="1">
        <v>0.99538</v>
      </c>
      <c r="I7" s="1" t="s">
        <v>5</v>
      </c>
      <c r="J7" s="1" t="s">
        <v>9</v>
      </c>
      <c r="K7" s="1">
        <v>0.21238</v>
      </c>
      <c r="L7" s="1">
        <v>0.00464</v>
      </c>
      <c r="M7" s="1">
        <v>45.81221</v>
      </c>
      <c r="N7" s="2">
        <v>5.35607E-80</v>
      </c>
      <c r="O7" s="1">
        <v>0.99568</v>
      </c>
    </row>
    <row r="8">
      <c r="C8" s="1">
        <f>1-C7</f>
        <v>0.87079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</row>
    <row r="10">
      <c r="A10" s="1" t="s">
        <v>5</v>
      </c>
      <c r="B10" s="1" t="s">
        <v>10</v>
      </c>
      <c r="C10" s="1">
        <v>0.13967</v>
      </c>
      <c r="D10" s="1">
        <v>17.42072</v>
      </c>
      <c r="E10" s="1">
        <v>0.00802</v>
      </c>
      <c r="F10" s="1">
        <v>0.99362</v>
      </c>
      <c r="G10" s="1">
        <v>1.0</v>
      </c>
      <c r="I10" s="1" t="s">
        <v>5</v>
      </c>
      <c r="J10" s="1" t="s">
        <v>10</v>
      </c>
      <c r="K10" s="1">
        <v>0.80651</v>
      </c>
      <c r="L10" s="1">
        <v>0.00562</v>
      </c>
      <c r="M10" s="1">
        <v>143.56673</v>
      </c>
      <c r="N10" s="2">
        <v>8.10734E-139</v>
      </c>
      <c r="O10" s="1">
        <v>0.99786</v>
      </c>
    </row>
    <row r="11">
      <c r="A11" s="1" t="s">
        <v>5</v>
      </c>
      <c r="B11" s="1" t="s">
        <v>11</v>
      </c>
      <c r="C11" s="1">
        <v>0.87293</v>
      </c>
      <c r="D11" s="1">
        <v>0.18215</v>
      </c>
      <c r="E11" s="1">
        <v>4.79233</v>
      </c>
      <c r="F11" s="2">
        <v>4.65928E-6</v>
      </c>
      <c r="G11" s="1">
        <v>1.0</v>
      </c>
      <c r="I11" s="1" t="s">
        <v>5</v>
      </c>
      <c r="J11" s="1" t="s">
        <v>11</v>
      </c>
      <c r="K11" s="1">
        <v>0.00705</v>
      </c>
      <c r="L11" s="1">
        <v>0.00346</v>
      </c>
      <c r="M11" s="1">
        <v>2.03765</v>
      </c>
      <c r="N11" s="1">
        <v>0.04373</v>
      </c>
      <c r="O11" s="1">
        <v>0.99766</v>
      </c>
    </row>
    <row r="12">
      <c r="A12" s="1" t="s">
        <v>5</v>
      </c>
      <c r="B12" s="1" t="s">
        <v>7</v>
      </c>
      <c r="C12" s="2">
        <v>3.16567E-7</v>
      </c>
      <c r="D12" s="2">
        <v>7.03789E-6</v>
      </c>
      <c r="E12" s="1">
        <v>0.04498</v>
      </c>
      <c r="F12" s="1">
        <v>0.9642</v>
      </c>
      <c r="G12" s="1">
        <v>1.0</v>
      </c>
      <c r="I12" s="1" t="s">
        <v>5</v>
      </c>
      <c r="J12" s="1" t="s">
        <v>7</v>
      </c>
      <c r="K12" s="2">
        <v>1.0405E-6</v>
      </c>
      <c r="L12" s="2">
        <v>1.07493E-8</v>
      </c>
      <c r="M12" s="1">
        <v>96.79725</v>
      </c>
      <c r="N12" s="2">
        <v>5.99984E-118</v>
      </c>
      <c r="O12" s="1">
        <v>0.99788</v>
      </c>
    </row>
    <row r="13">
      <c r="A13" s="1" t="s">
        <v>5</v>
      </c>
      <c r="B13" s="1" t="s">
        <v>8</v>
      </c>
      <c r="C13" s="2">
        <v>1.06597E-6</v>
      </c>
      <c r="D13" s="2">
        <v>6.64112E-8</v>
      </c>
      <c r="E13" s="1">
        <v>16.05107</v>
      </c>
      <c r="F13" s="2">
        <v>5.84752E-32</v>
      </c>
      <c r="G13" s="1">
        <v>0.9999</v>
      </c>
      <c r="I13" s="1" t="s">
        <v>5</v>
      </c>
      <c r="J13" s="1" t="s">
        <v>8</v>
      </c>
      <c r="K13" s="2">
        <v>5.50661E-6</v>
      </c>
      <c r="L13" s="2">
        <v>2.51101E-6</v>
      </c>
      <c r="M13" s="1">
        <v>2.19298</v>
      </c>
      <c r="N13" s="1">
        <v>0.03019</v>
      </c>
      <c r="O13" s="1">
        <v>0.92454</v>
      </c>
    </row>
    <row r="14">
      <c r="A14" s="1" t="s">
        <v>5</v>
      </c>
      <c r="B14" s="1" t="s">
        <v>13</v>
      </c>
      <c r="C14" s="2">
        <v>2.28573E-7</v>
      </c>
      <c r="D14" s="2">
        <v>5.1295E-5</v>
      </c>
      <c r="E14" s="1">
        <v>0.00446</v>
      </c>
      <c r="F14" s="1">
        <v>0.99645</v>
      </c>
      <c r="G14" s="1">
        <v>1.0</v>
      </c>
      <c r="I14" s="1" t="s">
        <v>5</v>
      </c>
      <c r="J14" s="1" t="s">
        <v>13</v>
      </c>
      <c r="K14" s="2">
        <v>3.24685E-7</v>
      </c>
      <c r="L14" s="2">
        <v>7.84582E-9</v>
      </c>
      <c r="M14" s="1">
        <v>41.38319</v>
      </c>
      <c r="N14" s="2">
        <v>4.7662E-74</v>
      </c>
      <c r="O14" s="1">
        <v>0.99688</v>
      </c>
    </row>
    <row r="15">
      <c r="C15" s="1">
        <f>1-C11</f>
        <v>0.12707</v>
      </c>
      <c r="K15" s="1">
        <f>1-K11-K10</f>
        <v>0.18644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>
      <c r="A2" s="1" t="s">
        <v>5</v>
      </c>
      <c r="B2" s="1" t="s">
        <v>6</v>
      </c>
      <c r="C2" s="2">
        <v>8.36263E-7</v>
      </c>
      <c r="D2" s="2">
        <v>5.68191E-9</v>
      </c>
      <c r="E2" s="1">
        <v>147.17991</v>
      </c>
      <c r="F2" s="2">
        <v>9.18003E-144</v>
      </c>
      <c r="G2" s="1">
        <v>0.0</v>
      </c>
      <c r="J2" s="1" t="s">
        <v>5</v>
      </c>
      <c r="K2" s="1" t="s">
        <v>6</v>
      </c>
      <c r="L2" s="2">
        <v>7.19407E-7</v>
      </c>
      <c r="M2" s="2">
        <v>6.67001E-9</v>
      </c>
      <c r="N2" s="1">
        <v>107.85692</v>
      </c>
      <c r="O2" s="2">
        <v>9.36184E-127</v>
      </c>
      <c r="P2" s="1">
        <v>0.0</v>
      </c>
    </row>
    <row r="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</row>
    <row r="5">
      <c r="A5" s="1" t="s">
        <v>5</v>
      </c>
      <c r="B5" s="1" t="s">
        <v>7</v>
      </c>
      <c r="C5" s="2">
        <v>3.41787E-7</v>
      </c>
      <c r="D5" s="2">
        <v>8.06698E-9</v>
      </c>
      <c r="E5" s="1">
        <v>42.36866</v>
      </c>
      <c r="F5" s="2">
        <v>5.20073E-76</v>
      </c>
      <c r="G5" s="1">
        <v>0.99029</v>
      </c>
      <c r="J5" s="1" t="s">
        <v>5</v>
      </c>
      <c r="K5" s="1" t="s">
        <v>7</v>
      </c>
      <c r="L5" s="2">
        <v>3.56445E-7</v>
      </c>
      <c r="M5" s="2">
        <v>3.08205E-9</v>
      </c>
      <c r="N5" s="1">
        <v>115.65205</v>
      </c>
      <c r="O5" s="2">
        <v>5.80974E-129</v>
      </c>
      <c r="P5" s="1">
        <v>0.99259</v>
      </c>
    </row>
    <row r="6">
      <c r="A6" s="1" t="s">
        <v>5</v>
      </c>
      <c r="B6" s="1" t="s">
        <v>8</v>
      </c>
      <c r="C6" s="2">
        <v>1.04337E-6</v>
      </c>
      <c r="D6" s="2">
        <v>5.56901E-9</v>
      </c>
      <c r="E6" s="1">
        <v>187.35294</v>
      </c>
      <c r="F6" s="2">
        <v>5.36106E-155</v>
      </c>
      <c r="G6" s="1">
        <v>0.98103</v>
      </c>
      <c r="J6" s="1" t="s">
        <v>5</v>
      </c>
      <c r="K6" s="1" t="s">
        <v>8</v>
      </c>
      <c r="L6" s="2">
        <v>1.14547E-6</v>
      </c>
      <c r="M6" s="2">
        <v>5.35547E-9</v>
      </c>
      <c r="N6" s="1">
        <v>213.88717</v>
      </c>
      <c r="O6" s="2">
        <v>3.63416E-162</v>
      </c>
      <c r="P6" s="1">
        <v>0.98427</v>
      </c>
    </row>
    <row r="7">
      <c r="A7" s="1" t="s">
        <v>5</v>
      </c>
      <c r="B7" s="1" t="s">
        <v>9</v>
      </c>
      <c r="C7" s="1">
        <v>0.17226</v>
      </c>
      <c r="D7" s="1">
        <v>0.00693</v>
      </c>
      <c r="E7" s="1">
        <v>24.86871</v>
      </c>
      <c r="F7" s="2">
        <v>3.12923E-50</v>
      </c>
      <c r="G7" s="1">
        <v>0.9961</v>
      </c>
      <c r="J7" s="1" t="s">
        <v>5</v>
      </c>
      <c r="K7" s="1" t="s">
        <v>9</v>
      </c>
      <c r="L7" s="1">
        <v>0.35272</v>
      </c>
      <c r="M7" s="1">
        <v>0.00473</v>
      </c>
      <c r="N7" s="1">
        <v>74.60439</v>
      </c>
      <c r="O7" s="2">
        <v>1.64301E-105</v>
      </c>
      <c r="P7" s="1">
        <v>0.99696</v>
      </c>
    </row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L9" s="1" t="s">
        <v>0</v>
      </c>
      <c r="M9" s="1" t="s">
        <v>1</v>
      </c>
      <c r="N9" s="1" t="s">
        <v>2</v>
      </c>
      <c r="O9" s="1" t="s">
        <v>3</v>
      </c>
      <c r="P9" s="1" t="s">
        <v>4</v>
      </c>
    </row>
    <row r="10">
      <c r="A10" s="1" t="s">
        <v>5</v>
      </c>
      <c r="B10" s="1" t="s">
        <v>10</v>
      </c>
      <c r="C10" s="1">
        <v>0.19161</v>
      </c>
      <c r="D10" s="1">
        <v>0.00753</v>
      </c>
      <c r="E10" s="1">
        <v>25.44063</v>
      </c>
      <c r="F10" s="2">
        <v>7.85936E-51</v>
      </c>
      <c r="G10" s="1">
        <v>0.99908</v>
      </c>
      <c r="J10" s="1" t="s">
        <v>5</v>
      </c>
      <c r="K10" s="1" t="s">
        <v>10</v>
      </c>
      <c r="L10" s="1">
        <v>0.35389</v>
      </c>
      <c r="M10" s="1">
        <v>5867992.89501</v>
      </c>
      <c r="N10" s="2">
        <v>6.03093E-8</v>
      </c>
      <c r="O10" s="1">
        <v>1.0</v>
      </c>
      <c r="P10" s="1">
        <v>1.0</v>
      </c>
    </row>
    <row r="11">
      <c r="A11" s="1" t="s">
        <v>5</v>
      </c>
      <c r="B11" s="1" t="s">
        <v>11</v>
      </c>
      <c r="C11" s="1">
        <v>0.81193</v>
      </c>
      <c r="D11" s="1">
        <v>0.00723</v>
      </c>
      <c r="E11" s="1">
        <v>112.22277</v>
      </c>
      <c r="F11" s="2">
        <v>9.27186E-126</v>
      </c>
      <c r="G11" s="1">
        <v>0.99714</v>
      </c>
      <c r="J11" s="1" t="s">
        <v>5</v>
      </c>
      <c r="K11" s="1" t="s">
        <v>11</v>
      </c>
      <c r="L11" s="1">
        <v>0.64729</v>
      </c>
      <c r="M11" s="1">
        <v>0.14306</v>
      </c>
      <c r="N11" s="1">
        <v>4.5245</v>
      </c>
      <c r="O11" s="2">
        <v>1.40675E-5</v>
      </c>
      <c r="P11" s="1">
        <v>1.0</v>
      </c>
    </row>
    <row r="12">
      <c r="A12" s="1" t="s">
        <v>5</v>
      </c>
      <c r="B12" s="1" t="s">
        <v>7</v>
      </c>
      <c r="C12" s="2">
        <v>3.6058E-7</v>
      </c>
      <c r="D12" s="2">
        <v>7.75119E-9</v>
      </c>
      <c r="E12" s="1">
        <v>46.51932</v>
      </c>
      <c r="F12" s="2">
        <v>6.33315E-80</v>
      </c>
      <c r="G12" s="1">
        <v>0.99213</v>
      </c>
      <c r="J12" s="1" t="s">
        <v>5</v>
      </c>
      <c r="K12" s="1" t="s">
        <v>7</v>
      </c>
      <c r="L12" s="2">
        <v>3.56442E-7</v>
      </c>
      <c r="M12" s="1">
        <v>0.00827</v>
      </c>
      <c r="N12" s="2">
        <v>4.3102E-5</v>
      </c>
      <c r="O12" s="1">
        <v>0.99997</v>
      </c>
      <c r="P12" s="1">
        <v>1.0</v>
      </c>
    </row>
    <row r="13">
      <c r="A13" s="1" t="s">
        <v>5</v>
      </c>
      <c r="B13" s="1" t="s">
        <v>8</v>
      </c>
      <c r="C13" s="2">
        <v>1.06499E-6</v>
      </c>
      <c r="D13" s="2">
        <v>6.77265E-9</v>
      </c>
      <c r="E13" s="1">
        <v>157.2486</v>
      </c>
      <c r="F13" s="2">
        <v>1.18099E-143</v>
      </c>
      <c r="G13" s="1">
        <v>0.98836</v>
      </c>
      <c r="J13" s="1" t="s">
        <v>5</v>
      </c>
      <c r="K13" s="1" t="s">
        <v>8</v>
      </c>
      <c r="L13" s="2">
        <v>1.14547E-6</v>
      </c>
      <c r="M13" s="2">
        <v>6.61862E-8</v>
      </c>
      <c r="N13" s="1">
        <v>17.3067</v>
      </c>
      <c r="O13" s="2">
        <v>9.30771E-35</v>
      </c>
      <c r="P13" s="1">
        <v>0.9999</v>
      </c>
    </row>
    <row r="14">
      <c r="A14" s="1" t="s">
        <v>5</v>
      </c>
      <c r="B14" s="1" t="s">
        <v>13</v>
      </c>
      <c r="C14" s="1">
        <v>3.92457</v>
      </c>
      <c r="D14" s="1">
        <v>0.0</v>
      </c>
      <c r="E14" s="1" t="s">
        <v>12</v>
      </c>
      <c r="F14" s="1" t="s">
        <v>12</v>
      </c>
      <c r="G14" s="1" t="s">
        <v>12</v>
      </c>
      <c r="J14" s="1" t="s">
        <v>5</v>
      </c>
      <c r="K14" s="1" t="s">
        <v>13</v>
      </c>
      <c r="L14" s="2">
        <v>3.55657E-7</v>
      </c>
      <c r="M14" s="1">
        <v>6.37848</v>
      </c>
      <c r="N14" s="2">
        <v>5.57589E-8</v>
      </c>
      <c r="O14" s="1">
        <v>1.0</v>
      </c>
      <c r="P14" s="1">
        <v>1.0</v>
      </c>
    </row>
    <row r="15">
      <c r="C15" s="1">
        <f>1-C11</f>
        <v>0.18807</v>
      </c>
      <c r="L15" s="1">
        <f>1-L11</f>
        <v>0.35271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2022-02-10T09:46:07Z</dcterms:created>
  <dc:creator>Валерия</dc:creator>
</cp:coreProperties>
</file>