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are\University of Michigan Dropbox\Andreya Ware\Andreya Ware’s files\F24\Prospectus\"/>
    </mc:Choice>
  </mc:AlternateContent>
  <xr:revisionPtr revIDLastSave="0" documentId="13_ncr:1_{96A524F0-2C6E-4688-9D06-ED10CC6746EF}" xr6:coauthVersionLast="47" xr6:coauthVersionMax="47" xr10:uidLastSave="{00000000-0000-0000-0000-000000000000}"/>
  <bookViews>
    <workbookView xWindow="-98" yWindow="-98" windowWidth="19396" windowHeight="11475" xr2:uid="{19F19933-91FB-4FE6-9BBE-39CD811E8EFD}"/>
  </bookViews>
  <sheets>
    <sheet name="sensed_com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4" l="1" a="1"/>
  <c r="D33" i="4" s="1"/>
  <c r="F33" i="4" s="1" a="1"/>
  <c r="F33" i="4" s="1"/>
  <c r="D34" i="4" a="1"/>
  <c r="D34" i="4" s="1"/>
  <c r="F34" i="4" s="1" a="1"/>
  <c r="F34" i="4" s="1"/>
  <c r="D30" i="4"/>
  <c r="D29" i="4"/>
  <c r="D28" i="4"/>
  <c r="F30" i="4"/>
  <c r="F29" i="4"/>
  <c r="F28" i="4"/>
  <c r="E30" i="4"/>
  <c r="E29" i="4"/>
  <c r="E28" i="4"/>
  <c r="D35" i="4" l="1" a="1"/>
  <c r="D35" i="4" s="1"/>
  <c r="F3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<sst xmlns="http://schemas.openxmlformats.org/spreadsheetml/2006/main" count="31" uniqueCount="19">
  <si>
    <t>state 1: working</t>
  </si>
  <si>
    <t>state 2: failed</t>
  </si>
  <si>
    <t>state 3: failed</t>
  </si>
  <si>
    <t>state 2: partially working</t>
  </si>
  <si>
    <t>current state</t>
  </si>
  <si>
    <t>next states</t>
  </si>
  <si>
    <t>Component</t>
  </si>
  <si>
    <t>Sensor</t>
  </si>
  <si>
    <t>Sensed Component</t>
  </si>
  <si>
    <t>component state</t>
  </si>
  <si>
    <t>sensor state</t>
  </si>
  <si>
    <t>prob_state_1</t>
  </si>
  <si>
    <t>prob_state_2</t>
  </si>
  <si>
    <t>prob_state_3</t>
  </si>
  <si>
    <t>the final reading is :</t>
  </si>
  <si>
    <t xml:space="preserve"> with probability: </t>
  </si>
  <si>
    <t>comp is in state:</t>
  </si>
  <si>
    <t xml:space="preserve">and sensor in state: </t>
  </si>
  <si>
    <t>with probability: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</si>
</sst>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0" borderId="9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9FE9-7C8E-4656-9971-92C8A524167D}">
  <dimension ref="B3:I35"/>
  <sheetViews>
    <sheetView tabSelected="1" topLeftCell="A18" workbookViewId="0">
      <selection activeCell="M31" sqref="M31"/>
    </sheetView>
  </sheetViews>
  <sheetFormatPr defaultRowHeight="14.25" x14ac:dyDescent="0.45"/>
  <cols>
    <col min="2" max="2" width="21.73046875" customWidth="1"/>
    <col min="3" max="3" width="18.06640625" customWidth="1"/>
    <col min="4" max="4" width="20.86328125" customWidth="1"/>
    <col min="5" max="6" width="16.46484375" customWidth="1"/>
    <col min="7" max="7" width="3.46484375" customWidth="1"/>
  </cols>
  <sheetData>
    <row r="3" spans="2:6" x14ac:dyDescent="0.45">
      <c r="B3" s="18" t="s">
        <v>6</v>
      </c>
      <c r="C3" s="19"/>
      <c r="D3" s="19"/>
      <c r="E3" s="19"/>
      <c r="F3" s="20"/>
    </row>
    <row r="4" spans="2:6" x14ac:dyDescent="0.45">
      <c r="B4" s="1"/>
      <c r="C4" s="5"/>
      <c r="D4" s="15" t="s">
        <v>5</v>
      </c>
      <c r="E4" s="16"/>
      <c r="F4" s="17"/>
    </row>
    <row r="5" spans="2:6" x14ac:dyDescent="0.45">
      <c r="B5" s="6"/>
      <c r="C5" s="14" t="s">
        <v>4</v>
      </c>
      <c r="D5" s="3">
        <v>1</v>
      </c>
      <c r="E5" s="7">
        <v>2</v>
      </c>
      <c r="F5" s="4">
        <v>3</v>
      </c>
    </row>
    <row r="6" spans="2:6" ht="14.65" customHeight="1" x14ac:dyDescent="0.45">
      <c r="B6" s="6" t="s">
        <v>0</v>
      </c>
      <c r="C6" s="6">
        <v>1</v>
      </c>
      <c r="D6" s="6">
        <v>0.98</v>
      </c>
      <c r="E6" s="8">
        <v>0.01</v>
      </c>
      <c r="F6" s="9">
        <v>0.01</v>
      </c>
    </row>
    <row r="7" spans="2:6" x14ac:dyDescent="0.45">
      <c r="B7" s="6" t="s">
        <v>3</v>
      </c>
      <c r="C7" s="6">
        <v>2</v>
      </c>
      <c r="D7" s="6">
        <v>0</v>
      </c>
      <c r="E7" s="8">
        <v>0.98</v>
      </c>
      <c r="F7" s="9">
        <v>0.02</v>
      </c>
    </row>
    <row r="8" spans="2:6" x14ac:dyDescent="0.45">
      <c r="B8" s="3" t="s">
        <v>2</v>
      </c>
      <c r="C8" s="3">
        <v>3</v>
      </c>
      <c r="D8" s="3">
        <v>0</v>
      </c>
      <c r="E8" s="7">
        <v>0</v>
      </c>
      <c r="F8" s="4">
        <v>1</v>
      </c>
    </row>
    <row r="9" spans="2:6" x14ac:dyDescent="0.45">
      <c r="B9" s="8"/>
      <c r="C9" s="8"/>
      <c r="D9" s="8"/>
      <c r="E9" s="8"/>
      <c r="F9" s="8"/>
    </row>
    <row r="11" spans="2:6" x14ac:dyDescent="0.45">
      <c r="B11" s="18" t="s">
        <v>7</v>
      </c>
      <c r="C11" s="19"/>
      <c r="D11" s="19"/>
      <c r="E11" s="19"/>
      <c r="F11" s="20"/>
    </row>
    <row r="12" spans="2:6" x14ac:dyDescent="0.45">
      <c r="B12" s="6"/>
      <c r="C12" s="8"/>
      <c r="D12" s="6" t="s">
        <v>5</v>
      </c>
      <c r="E12" s="9"/>
      <c r="F12" s="9"/>
    </row>
    <row r="13" spans="2:6" x14ac:dyDescent="0.45">
      <c r="B13" s="6"/>
      <c r="C13" s="10" t="s">
        <v>4</v>
      </c>
      <c r="D13" s="11">
        <v>1</v>
      </c>
      <c r="E13" s="12">
        <v>2</v>
      </c>
      <c r="F13" s="9"/>
    </row>
    <row r="14" spans="2:6" x14ac:dyDescent="0.45">
      <c r="B14" s="6" t="s">
        <v>0</v>
      </c>
      <c r="C14" s="6">
        <v>1</v>
      </c>
      <c r="D14" s="6">
        <v>0.98</v>
      </c>
      <c r="E14" s="9">
        <v>0.02</v>
      </c>
      <c r="F14" s="9"/>
    </row>
    <row r="15" spans="2:6" x14ac:dyDescent="0.45">
      <c r="B15" s="3" t="s">
        <v>1</v>
      </c>
      <c r="C15" s="3">
        <v>2</v>
      </c>
      <c r="D15" s="3">
        <v>0</v>
      </c>
      <c r="E15" s="4">
        <v>1</v>
      </c>
      <c r="F15" s="4"/>
    </row>
    <row r="18" spans="2:9" x14ac:dyDescent="0.45">
      <c r="B18" s="10" t="s">
        <v>8</v>
      </c>
      <c r="C18" s="11"/>
      <c r="D18" s="11"/>
      <c r="E18" s="11"/>
      <c r="F18" s="12"/>
    </row>
    <row r="19" spans="2:9" x14ac:dyDescent="0.45">
      <c r="B19" s="6"/>
      <c r="C19" s="8"/>
      <c r="D19" s="8"/>
      <c r="E19" s="8"/>
      <c r="F19" s="9"/>
    </row>
    <row r="20" spans="2:9" x14ac:dyDescent="0.45">
      <c r="B20" s="6"/>
      <c r="C20" s="8"/>
      <c r="D20" s="8"/>
      <c r="E20" s="1" t="s">
        <v>10</v>
      </c>
      <c r="F20" s="2"/>
    </row>
    <row r="21" spans="2:9" x14ac:dyDescent="0.45">
      <c r="B21" s="6"/>
      <c r="C21" s="13" t="s">
        <v>9</v>
      </c>
      <c r="D21" s="2"/>
      <c r="E21" s="6">
        <v>1</v>
      </c>
      <c r="F21" s="9">
        <v>2</v>
      </c>
    </row>
    <row r="22" spans="2:9" x14ac:dyDescent="0.45">
      <c r="B22" s="6"/>
      <c r="C22" s="6">
        <v>1</v>
      </c>
      <c r="D22" s="21" t="s">
        <v>11</v>
      </c>
      <c r="E22" s="22" t="s">
        <v>11</v>
      </c>
      <c r="F22" s="21" t="s">
        <v>12</v>
      </c>
    </row>
    <row r="23" spans="2:9" x14ac:dyDescent="0.45">
      <c r="B23" s="6"/>
      <c r="C23" s="6">
        <v>2</v>
      </c>
      <c r="D23" s="21" t="s">
        <v>12</v>
      </c>
      <c r="E23" s="22" t="s">
        <v>11</v>
      </c>
      <c r="F23" s="21" t="s">
        <v>12</v>
      </c>
    </row>
    <row r="24" spans="2:9" x14ac:dyDescent="0.45">
      <c r="B24" s="6"/>
      <c r="C24" s="3">
        <v>3</v>
      </c>
      <c r="D24" s="23" t="s">
        <v>13</v>
      </c>
      <c r="E24" s="24" t="s">
        <v>11</v>
      </c>
      <c r="F24" s="23" t="s">
        <v>12</v>
      </c>
    </row>
    <row r="25" spans="2:9" x14ac:dyDescent="0.45">
      <c r="B25" s="6"/>
      <c r="C25" s="8"/>
      <c r="D25" s="8"/>
      <c r="E25" s="8"/>
      <c r="F25" s="9"/>
    </row>
    <row r="26" spans="2:9" x14ac:dyDescent="0.45">
      <c r="B26" s="6"/>
      <c r="C26" s="8"/>
      <c r="D26" s="8"/>
      <c r="E26" s="1" t="s">
        <v>10</v>
      </c>
      <c r="F26" s="2"/>
    </row>
    <row r="27" spans="2:9" x14ac:dyDescent="0.45">
      <c r="B27" s="6"/>
      <c r="C27" s="13" t="s">
        <v>9</v>
      </c>
      <c r="D27" s="2"/>
      <c r="E27" s="6">
        <v>1</v>
      </c>
      <c r="F27" s="9">
        <v>2</v>
      </c>
    </row>
    <row r="28" spans="2:9" x14ac:dyDescent="0.45">
      <c r="B28" s="6"/>
      <c r="C28" s="6">
        <v>1</v>
      </c>
      <c r="D28" s="21">
        <f>D6</f>
        <v>0.98</v>
      </c>
      <c r="E28" s="22">
        <f>$D$14</f>
        <v>0.98</v>
      </c>
      <c r="F28" s="21">
        <f>$E$14</f>
        <v>0.02</v>
      </c>
    </row>
    <row r="29" spans="2:9" x14ac:dyDescent="0.45">
      <c r="B29" s="6"/>
      <c r="C29" s="6">
        <v>2</v>
      </c>
      <c r="D29" s="21">
        <f>E6</f>
        <v>0.01</v>
      </c>
      <c r="E29" s="22">
        <f>$D$14</f>
        <v>0.98</v>
      </c>
      <c r="F29" s="21">
        <f>$E$14</f>
        <v>0.02</v>
      </c>
    </row>
    <row r="30" spans="2:9" x14ac:dyDescent="0.45">
      <c r="B30" s="6"/>
      <c r="C30" s="3">
        <v>3</v>
      </c>
      <c r="D30" s="23">
        <f>F6</f>
        <v>0.01</v>
      </c>
      <c r="E30" s="24">
        <f>$D$14</f>
        <v>0.98</v>
      </c>
      <c r="F30" s="23">
        <f>$E$14</f>
        <v>0.02</v>
      </c>
    </row>
    <row r="31" spans="2:9" x14ac:dyDescent="0.45">
      <c r="B31" s="6"/>
      <c r="C31" s="8"/>
      <c r="D31" s="8"/>
      <c r="E31" s="8"/>
      <c r="F31" s="9"/>
    </row>
    <row r="32" spans="2:9" x14ac:dyDescent="0.45">
      <c r="B32" s="6"/>
      <c r="C32" s="8"/>
      <c r="E32" s="8"/>
      <c r="F32" s="9"/>
      <c r="I32" s="8"/>
    </row>
    <row r="33" spans="2:9" x14ac:dyDescent="0.45">
      <c r="B33" s="6"/>
      <c r="C33" s="8" t="s">
        <v>16</v>
      </c>
      <c r="D33" s="8" cm="1">
        <f t="array" aca="1" ref="D33" ca="1">INDEX(C28:C30,RANDBETWEEN(1,3))</f>
        <v>3</v>
      </c>
      <c r="E33" s="8" t="s">
        <v>15</v>
      </c>
      <c r="F33" s="9" cm="1">
        <f t="array" aca="1" ref="F33" ca="1">INDEX(D28:D30,D33)</f>
        <v>0.01</v>
      </c>
      <c r="I33" s="8"/>
    </row>
    <row r="34" spans="2:9" x14ac:dyDescent="0.45">
      <c r="B34" s="6"/>
      <c r="C34" s="8" t="s">
        <v>17</v>
      </c>
      <c r="D34" s="8" cm="1">
        <f t="array" aca="1" ref="D34" ca="1">INDEX(E27:F27,RANDBETWEEN(1,2))</f>
        <v>1</v>
      </c>
      <c r="E34" s="8" t="s">
        <v>15</v>
      </c>
      <c r="F34" s="9" cm="1">
        <f t="array" aca="1" ref="F34" ca="1">INDEX(E28:F30,D33,D34)</f>
        <v>0.98</v>
      </c>
    </row>
    <row r="35" spans="2:9" x14ac:dyDescent="0.45">
      <c r="B35" s="3"/>
      <c r="C35" s="7" t="s">
        <v>14</v>
      </c>
      <c r="D35" s="7" t="str" cm="1">
        <f t="array" aca="1" ref="D35" ca="1">IF(D34=1, INDEX(B6:B8,D33), "failed sensor")</f>
        <v>state 3: failed</v>
      </c>
      <c r="E35" s="7" t="s">
        <v>18</v>
      </c>
      <c r="F35" s="4">
        <f ca="1">F33*F34</f>
        <v>9.7999999999999997E-3</v>
      </c>
    </row>
  </sheetData>
  <phoneticPr fontId="2" type="noConversion"/>
  <dataValidations count="2">
    <dataValidation type="list" allowBlank="1" showInputMessage="1" showErrorMessage="1" sqref="I32" xr:uid="{FF4C2C1D-555B-44A3-83CD-2B7A41A06A32}">
      <formula1>$C$28:$C$30</formula1>
    </dataValidation>
    <dataValidation type="list" allowBlank="1" showInputMessage="1" showErrorMessage="1" sqref="I33" xr:uid="{C945F45F-5884-4F5B-83A7-3AD24AC0863C}">
      <formula1>$E$27:$F$27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Andreya</dc:creator>
  <cp:lastModifiedBy>Ware, Andreya</cp:lastModifiedBy>
  <dcterms:created xsi:type="dcterms:W3CDTF">2024-10-25T04:58:31Z</dcterms:created>
  <dcterms:modified xsi:type="dcterms:W3CDTF">2024-10-25T06:16:19Z</dcterms:modified>
</cp:coreProperties>
</file>