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Годовое планирование\2025\Расчет плана производства\data\"/>
    </mc:Choice>
  </mc:AlternateContent>
  <bookViews>
    <workbookView xWindow="0" yWindow="0" windowWidth="28800" windowHeight="12300" activeTab="1"/>
  </bookViews>
  <sheets>
    <sheet name="Sheet1" sheetId="1" r:id="rId1"/>
    <sheet name="Лист1" sheetId="2" r:id="rId2"/>
    <sheet name="2024" sheetId="3" r:id="rId3"/>
  </sheets>
  <calcPr calcId="162913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C17" i="2" l="1"/>
  <c r="D17" i="2" s="1"/>
  <c r="E17" i="2" s="1"/>
  <c r="B17" i="2"/>
  <c r="E15" i="2"/>
  <c r="D16" i="2"/>
  <c r="E16" i="2" s="1"/>
  <c r="D15" i="2"/>
  <c r="D14" i="2"/>
  <c r="E14" i="2" s="1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118" i="1"/>
  <c r="L118" i="1"/>
  <c r="K118" i="1"/>
  <c r="J118" i="1"/>
  <c r="I118" i="1"/>
  <c r="H118" i="1"/>
  <c r="G118" i="1"/>
  <c r="F118" i="1"/>
  <c r="E118" i="1"/>
  <c r="D118" i="1"/>
  <c r="C118" i="1"/>
  <c r="B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18" i="1" s="1"/>
  <c r="N3" i="1"/>
  <c r="N2" i="1"/>
</calcChain>
</file>

<file path=xl/sharedStrings.xml><?xml version="1.0" encoding="utf-8"?>
<sst xmlns="http://schemas.openxmlformats.org/spreadsheetml/2006/main" count="387" uniqueCount="144">
  <si>
    <t>item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</si>
  <si>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</si>
  <si>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</si>
  <si>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</si>
  <si>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</si>
  <si>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</si>
  <si>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</si>
  <si>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</si>
  <si>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</si>
  <si>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</si>
  <si>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</si>
  <si>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</si>
  <si>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</si>
  <si>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Аир корневища 75г</t>
  </si>
  <si>
    <t>Алтей корни 75г</t>
  </si>
  <si>
    <t>Багульник болотный побеги 50г</t>
  </si>
  <si>
    <t>Береза почки 50г</t>
  </si>
  <si>
    <t>Бессмертник песчаный цветки 30г</t>
  </si>
  <si>
    <t>Боярышник плоды 75г</t>
  </si>
  <si>
    <t>Брусника листья 50г</t>
  </si>
  <si>
    <t>Валериана корневища с корнями 50г</t>
  </si>
  <si>
    <t>ВердиоГаст® Растительный комплекс для улучшения пищеварения (БАД ),  капсулы</t>
  </si>
  <si>
    <t>Девясил корневища и корни 50г</t>
  </si>
  <si>
    <t>Дуба кора 75г</t>
  </si>
  <si>
    <t>Зверобой трава 50г</t>
  </si>
  <si>
    <t>Крапива листья 50г</t>
  </si>
  <si>
    <t>Крушина кора 50г</t>
  </si>
  <si>
    <t>Кукуруза столбики с рыльцами 40г</t>
  </si>
  <si>
    <t>Ламинарии слоевища (морская капуста) 100г</t>
  </si>
  <si>
    <t>Лен семена 100г</t>
  </si>
  <si>
    <t>Липа цветки 35г</t>
  </si>
  <si>
    <t>Мать-и-мачеха листья 35г</t>
  </si>
  <si>
    <t>Можжевельник плоды 50г</t>
  </si>
  <si>
    <t>Мята перечная листья 50г</t>
  </si>
  <si>
    <t>Ноготки цветки 50г</t>
  </si>
  <si>
    <t>Пижма цветки 75г</t>
  </si>
  <si>
    <t>Подорожник большой листья 50г</t>
  </si>
  <si>
    <t>Полынь горькая трава 50г</t>
  </si>
  <si>
    <t>Пустырник трава 50г</t>
  </si>
  <si>
    <t>Ромашка цветки вн 50г</t>
  </si>
  <si>
    <t>Рябина плоды 50г</t>
  </si>
  <si>
    <t>Сб. Грудной №4 50г</t>
  </si>
  <si>
    <t>Сб. Фитогепатол №2 (Желчегонный сбор №2) 35г</t>
  </si>
  <si>
    <t>Сб. Фитонефрол (Урологический сбор) 50г</t>
  </si>
  <si>
    <t>Сб. Фитопектол №1 (Грудной сбор №1) 35г</t>
  </si>
  <si>
    <t>Сб. Фитопектол №2 (Грудной сбор №2) 35г</t>
  </si>
  <si>
    <t>Сенна листья 50г</t>
  </si>
  <si>
    <t>Солодка корни 50г</t>
  </si>
  <si>
    <t>Спорыш трава 50г</t>
  </si>
  <si>
    <t>Толокнянка листья 50г</t>
  </si>
  <si>
    <t>Тысячелистник трава 50г</t>
  </si>
  <si>
    <t>Укроп пахучий плоды 50г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</si>
  <si>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</si>
  <si>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</si>
  <si>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Фп "Щедрость природы® Фиточай диабетический" 20х2,0 г</t>
  </si>
  <si>
    <t>Фп "Щедрость природы® Фиточай для иммунитета" 20х2,0 г</t>
  </si>
  <si>
    <t>Фп "Щедрость природы® Фиточай для пищеварения" 20х2,0 г</t>
  </si>
  <si>
    <t>Фп "Щедрость природы® Фиточай кардиологический" 20х2,0 г</t>
  </si>
  <si>
    <t>Фп "Щедрость природы® Фиточай очищающий" 20х2,0 г</t>
  </si>
  <si>
    <t>Фп "Щедрость природы® Фиточай при простуде" 20х2,0 г</t>
  </si>
  <si>
    <t>Фп "Щедрость природы® Фиточай успокоительный"20х2,0 г</t>
  </si>
  <si>
    <t>Фп Аир корневища 20x1,5г</t>
  </si>
  <si>
    <t>Фп Бадан корневища 20x1,5г</t>
  </si>
  <si>
    <t>Фп Береза листья 20x1,5г</t>
  </si>
  <si>
    <t>Фп Боярышник плоды 20х3,0г</t>
  </si>
  <si>
    <t>Фп Брусника листья 20х1,5г</t>
  </si>
  <si>
    <t>Фп Валериана корневища с корнями 20x1,5г</t>
  </si>
  <si>
    <t>Фп Девясил корневища и корни 20х1,5г</t>
  </si>
  <si>
    <t>Фп Детский травяной чай "ФармаЦветик®  при простуде" 20х1,5 г</t>
  </si>
  <si>
    <t>Фп Детский травяной чай "ФармаЦветик® для животика" 20х1,5 г</t>
  </si>
  <si>
    <t>Фп Детский травяной чай "ФармаЦветик® для иммунитета" 20х1,5 г</t>
  </si>
  <si>
    <t>Фп Детский травяной чай "ФармаЦветик® для спокойного сна" 20х1,5 г</t>
  </si>
  <si>
    <t>Фп Душица трава 20x1,5г</t>
  </si>
  <si>
    <t>Фп Зверобой трава 20x1,5г</t>
  </si>
  <si>
    <t>Фп Золототысячник трава 20х1,5г</t>
  </si>
  <si>
    <t>Фп Крапива листья 20x1,5г</t>
  </si>
  <si>
    <t>Фп Кровохлебка корневища и корни 20x1,5г</t>
  </si>
  <si>
    <t>Фп Крушина кора 20x1,5г</t>
  </si>
  <si>
    <t>Фп Лапчатка корневища 20x2,5г</t>
  </si>
  <si>
    <t>Фп Липа цветки 20x1,5г</t>
  </si>
  <si>
    <t>Фп Мелисса лекарственная трава 20x1,5г</t>
  </si>
  <si>
    <t>Фп Мята перечная листья 20x1,5г</t>
  </si>
  <si>
    <t>Фп Ноготки цветки 20x1,5г</t>
  </si>
  <si>
    <t>Фп Ольха соплодия 20х1,5г</t>
  </si>
  <si>
    <t>Фп Пастушья сумка трава 20х1,5г</t>
  </si>
  <si>
    <t>Фп Пижма цветки 20х1,5г</t>
  </si>
  <si>
    <t>Фп Подорожник листья 20x1,5г</t>
  </si>
  <si>
    <t>Фп Почечный чай листья 20x1,5г</t>
  </si>
  <si>
    <t>Фп Пустырник трава 20x1,5г</t>
  </si>
  <si>
    <t>Фп Ромашка цветки 20x1,5г</t>
  </si>
  <si>
    <t>Фп Сб. Арфазетин-Э 20x2,0г</t>
  </si>
  <si>
    <t>Фп Сб. Бруснивер 20x2,0г</t>
  </si>
  <si>
    <t>Фп Сб. Грудной №4 20x2,0г</t>
  </si>
  <si>
    <t>Фп Сб. Желудочный №3 20x2,0г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</si>
  <si>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</si>
  <si>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</si>
  <si>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Фитогепатол №3 (Желчегонный сбор №3) 20x2,0г</t>
  </si>
  <si>
    <t>Фп Сб. Фитонефрол (Урологический сбор) 20x2,0г</t>
  </si>
  <si>
    <t>Фп Сб. Фитоседан №2 (Успокоительный сбор №2) 20x2,0г</t>
  </si>
  <si>
    <t>Фп Сб. Фитоседан №3 (Успокоительный сбор №3) 20х2,0г</t>
  </si>
  <si>
    <t>Фп Сб. Элекасол 20x2,0г</t>
  </si>
  <si>
    <t>Фп Сенна листья 20x1,5г</t>
  </si>
  <si>
    <t>Фп Толокнянка листья 20x1,5г</t>
  </si>
  <si>
    <t>Фп Тысячелистник трава 20x1,5г</t>
  </si>
  <si>
    <t>Фп Фиалка трехцветная трава 20x1,5г</t>
  </si>
  <si>
    <t>Фп Фиточай "Лактафитол" (БАД) 20х1,5 г</t>
  </si>
  <si>
    <t>Фп Хвощ полевой трава 20х1,5г</t>
  </si>
  <si>
    <t>Фп Чабрец трава 20x1,5 г</t>
  </si>
  <si>
    <t>Фп Череда трава 20х1,5г</t>
  </si>
  <si>
    <t>Фп Чистотел трава 20х1,5г</t>
  </si>
  <si>
    <t>Фп Шалфей листья 20х1,5г</t>
  </si>
  <si>
    <t>Фп Шиповник плоды 20х2,0г</t>
  </si>
  <si>
    <t>Чабрец трава 50г</t>
  </si>
  <si>
    <t>Чага (березовый гриб) 50г</t>
  </si>
  <si>
    <t>Череда трава 50г</t>
  </si>
  <si>
    <t>Чистотел трава 50г</t>
  </si>
  <si>
    <t>Шалфей листья 50г</t>
  </si>
  <si>
    <t>Шиповник плоды низковитаминные 50г</t>
  </si>
  <si>
    <t>Эвкалипт прутовидный листья 75г</t>
  </si>
  <si>
    <t>Эрва шерстистая трава 30г</t>
  </si>
  <si>
    <t>"Лён обыкновенный" (ТМ "Будь здоров!")(БАД) 100г</t>
  </si>
  <si>
    <t>Фиточай "Укроп" (ТМ "Будь здоров!")(БАД) 50г</t>
  </si>
  <si>
    <t>Фп Фиточай "Дивный вечер" (ТМ "Будь здоров!") (БАД)20х2,0г</t>
  </si>
  <si>
    <t>Фп Фиточай "Мята" (ТМ "Будь здоров!") (БАД)20х1,5г</t>
  </si>
  <si>
    <t>Фп Фиточай "Опалиховский"(ТМ "Будь здоров!") (БАД)20х2,0г</t>
  </si>
  <si>
    <t>Фп Фиточай "Ромашковый" (ТМ "Будь здоров!") (БАД)20х1,5г</t>
  </si>
  <si>
    <t>Фп "Фитосбор №1" (ТМ "Будь здоров!") (БАД)20х2,0г</t>
  </si>
  <si>
    <t>Фп "Фитосбор №2" (ТМ "Будь здоров!") (БАД)20х2,0г</t>
  </si>
  <si>
    <t>Фп Фиточай "Шиповник" (ТМ "Будь здоров!") (БАД)20х2,0г</t>
  </si>
  <si>
    <t>Итого</t>
  </si>
  <si>
    <t>Тип</t>
  </si>
  <si>
    <t>ЛС</t>
  </si>
  <si>
    <t>БАД</t>
  </si>
  <si>
    <t>Спецпитание</t>
  </si>
  <si>
    <t>Номенклатура</t>
  </si>
  <si>
    <t>Количество</t>
  </si>
  <si>
    <t>Фп Дуб кора 20х1,5г</t>
  </si>
  <si>
    <t>Названия строк</t>
  </si>
  <si>
    <t>Общий итог</t>
  </si>
  <si>
    <t>Сумма по полю Итого</t>
  </si>
  <si>
    <t>Сумма по полю Количество</t>
  </si>
  <si>
    <t>Отклонение, абс.</t>
  </si>
  <si>
    <t>Отклонение, %</t>
  </si>
  <si>
    <t>Тип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</si>
</sst>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6" fillId="2" borderId="3" xfId="3" applyNumberFormat="1" applyFont="1" applyFill="1" applyBorder="1" applyAlignment="1">
      <alignment horizontal="left" vertical="top" wrapText="1"/>
    </xf>
    <xf numFmtId="0" fontId="6" fillId="2" borderId="3" xfId="3" applyNumberFormat="1" applyFont="1" applyFill="1" applyBorder="1" applyAlignment="1">
      <alignment horizontal="center" vertical="top" wrapText="1"/>
    </xf>
    <xf numFmtId="0" fontId="7" fillId="2" borderId="3" xfId="3" applyNumberFormat="1" applyFont="1" applyFill="1" applyBorder="1" applyAlignment="1">
      <alignment vertical="top" wrapText="1"/>
    </xf>
    <xf numFmtId="165" fontId="7" fillId="2" borderId="3" xfId="3" applyNumberFormat="1" applyFont="1" applyFill="1" applyBorder="1" applyAlignment="1">
      <alignment horizontal="righ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4">
    <cellStyle name="Обычный" xfId="0" builtinId="0"/>
    <cellStyle name="Обычный_Лист2" xfId="3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zinov Andrey" refreshedDate="45707.669162152779" createdVersion="6" refreshedVersion="6" minRefreshableVersion="3" recordCount="116">
  <cacheSource type="worksheet">
    <worksheetSource ref="A1:C117" sheet="2024"/>
  </cacheSource>
  <cacheFields count="3">
    <cacheField name="Номенклатура" numFmtId="0">
      <sharedItems/>
    </cacheField>
    <cacheField name="Количество" numFmtId="165">
      <sharedItems containsSemiMixedTypes="0" containsString="0" containsNumber="1" containsInteger="1" minValue="9549" maxValue="7023477"/>
    </cacheField>
    <cacheField name="Тип" numFmtId="0">
      <sharedItems count="3">
        <s v="БАД"/>
        <s v="ЛС"/>
        <s v="Спецпитан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zinov Andrey" refreshedDate="45707.673203356484" createdVersion="6" refreshedVersion="6" minRefreshableVersion="3" recordCount="116">
  <cacheSource type="worksheet">
    <worksheetSource ref="N1:O117" sheet="Sheet1"/>
  </cacheSource>
  <cacheFields count="2">
    <cacheField name="Итого" numFmtId="164">
      <sharedItems containsSemiMixedTypes="0" containsString="0" containsNumber="1" containsInteger="1" minValue="0" maxValue="7286000"/>
    </cacheField>
    <cacheField name="Тип" numFmtId="0">
      <sharedItems count="3">
        <s v="ЛС"/>
        <s v="БАД"/>
        <s v="Спецпитани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s v="&quot;Лён обыкновенный&quot; (ТМ &quot;Будь здоров!&quot;)(БАД) 100г"/>
    <n v="51786"/>
    <x v="0"/>
  </r>
  <r>
    <s v="Аир корневища 75г"/>
    <n v="74267"/>
    <x v="1"/>
  </r>
  <r>
    <s v="Алтей корни 75г"/>
    <n v="32928"/>
    <x v="1"/>
  </r>
  <r>
    <s v="Багульник болотный побеги 50г"/>
    <n v="80386"/>
    <x v="1"/>
  </r>
  <r>
    <s v="Береза почки 50г"/>
    <n v="86509"/>
    <x v="1"/>
  </r>
  <r>
    <s v="Бессмертник песчаный цветки 30г"/>
    <n v="170976"/>
    <x v="1"/>
  </r>
  <r>
    <s v="Боярышник плоды 75г"/>
    <n v="154495"/>
    <x v="1"/>
  </r>
  <r>
    <s v="Брусника листья 50г"/>
    <n v="115289"/>
    <x v="1"/>
  </r>
  <r>
    <s v="Валериана корневища с корнями 50г"/>
    <n v="111729"/>
    <x v="1"/>
  </r>
  <r>
    <s v="Девясил корневища и корни 50г"/>
    <n v="105293"/>
    <x v="1"/>
  </r>
  <r>
    <s v="Дуба кора 75г"/>
    <n v="524798"/>
    <x v="1"/>
  </r>
  <r>
    <s v="Зверобой трава 50г"/>
    <n v="215153"/>
    <x v="1"/>
  </r>
  <r>
    <s v="Крапива листья 50г"/>
    <n v="118744"/>
    <x v="1"/>
  </r>
  <r>
    <s v="Крушина кора 50г"/>
    <n v="106397"/>
    <x v="1"/>
  </r>
  <r>
    <s v="Кукуруза столбики с рыльцами 40г"/>
    <n v="179207"/>
    <x v="1"/>
  </r>
  <r>
    <s v="Ламинарии слоевища (морская капуста) 100г"/>
    <n v="96558"/>
    <x v="1"/>
  </r>
  <r>
    <s v="Лен семена 100г"/>
    <n v="446103"/>
    <x v="1"/>
  </r>
  <r>
    <s v="Липа цветки 35г"/>
    <n v="118120"/>
    <x v="1"/>
  </r>
  <r>
    <s v="Мать-и-мачеха листья 35г"/>
    <n v="155330"/>
    <x v="1"/>
  </r>
  <r>
    <s v="Можжевельник плоды 50г"/>
    <n v="84689"/>
    <x v="1"/>
  </r>
  <r>
    <s v="Мята перечная листья 50г"/>
    <n v="163873"/>
    <x v="1"/>
  </r>
  <r>
    <s v="Ноготки цветки 50г"/>
    <n v="145548"/>
    <x v="1"/>
  </r>
  <r>
    <s v="Пижма цветки 75г"/>
    <n v="145822"/>
    <x v="1"/>
  </r>
  <r>
    <s v="Подорожник большой листья 50г"/>
    <n v="79173"/>
    <x v="1"/>
  </r>
  <r>
    <s v="Полынь горькая трава 50г"/>
    <n v="401722"/>
    <x v="1"/>
  </r>
  <r>
    <s v="Пустырник трава 50г"/>
    <n v="83598"/>
    <x v="1"/>
  </r>
  <r>
    <s v="Ромашка цветки вн 50г"/>
    <n v="979112"/>
    <x v="1"/>
  </r>
  <r>
    <s v="Рябина плоды 50г"/>
    <n v="13538"/>
    <x v="1"/>
  </r>
  <r>
    <s v="Сб. Грудной №4 50г"/>
    <n v="216617"/>
    <x v="1"/>
  </r>
  <r>
    <s v="Сб. Фитогепатол №2 (Желчегонный сбор №2) 35г"/>
    <n v="43979"/>
    <x v="1"/>
  </r>
  <r>
    <s v="Сб. Фитонефрол (Урологический сбор) 50г"/>
    <n v="99909"/>
    <x v="1"/>
  </r>
  <r>
    <s v="Сб. Фитопектол №1 (Грудной сбор №1) 35г"/>
    <n v="25714"/>
    <x v="1"/>
  </r>
  <r>
    <s v="Сб. Фитопектол №2 (Грудной сбор №2) 35г"/>
    <n v="40281"/>
    <x v="1"/>
  </r>
  <r>
    <s v="Сенна листья 50г"/>
    <n v="247333"/>
    <x v="1"/>
  </r>
  <r>
    <s v="Солодка корни 50г"/>
    <n v="178701"/>
    <x v="1"/>
  </r>
  <r>
    <s v="Спорыш трава 50г"/>
    <n v="127256"/>
    <x v="1"/>
  </r>
  <r>
    <s v="Толокнянка листья 50г"/>
    <n v="58977"/>
    <x v="1"/>
  </r>
  <r>
    <s v="Тысячелистник трава 50г"/>
    <n v="142973"/>
    <x v="1"/>
  </r>
  <r>
    <s v="Укроп пахучий плоды 50г"/>
    <n v="742133"/>
    <x v="1"/>
  </r>
  <r>
    <s v="Фиточай &quot;Укроп&quot; (ТМ &quot;Будь здоров!&quot;)(БАД) 50г"/>
    <n v="61950"/>
    <x v="0"/>
  </r>
  <r>
    <s v="Фп &quot;ВердиоГаст® Фиточай для улучшения пищеварения с зеленым чаем&quot;(БАД) 20*1,5г"/>
    <n v="12373"/>
    <x v="0"/>
  </r>
  <r>
    <s v="Фп &quot;ВердиоГаст® Фиточай для улучшения пищеварения с черным чаем&quot; (БАД) 20*1,5г"/>
    <n v="9549"/>
    <x v="0"/>
  </r>
  <r>
    <s v="Фп &quot;Фитосбор №1&quot; (ТМ &quot;Будь здоров!&quot;) (БАД)20х2,0г"/>
    <n v="99792"/>
    <x v="0"/>
  </r>
  <r>
    <s v="Фп &quot;Фитосбор №2&quot; (ТМ &quot;Будь здоров!&quot;) (БАД)20х2,0г"/>
    <n v="59202"/>
    <x v="0"/>
  </r>
  <r>
    <s v="Фп &quot;Щедрость природы® Фиточай диабетический&quot; 20х2,0 г"/>
    <n v="45799"/>
    <x v="2"/>
  </r>
  <r>
    <s v="Фп &quot;Щедрость природы® Фиточай для иммунитета&quot; 20х2,0 г"/>
    <n v="20316"/>
    <x v="2"/>
  </r>
  <r>
    <s v="Фп &quot;Щедрость природы® Фиточай для пищеварения&quot; 20х2,0 г"/>
    <n v="17263"/>
    <x v="2"/>
  </r>
  <r>
    <s v="Фп &quot;Щедрость природы® Фиточай кардиологический&quot; 20х2,0 г"/>
    <n v="12717"/>
    <x v="2"/>
  </r>
  <r>
    <s v="Фп &quot;Щедрость природы® Фиточай очищающий&quot; 20х2,0 г"/>
    <n v="21378"/>
    <x v="2"/>
  </r>
  <r>
    <s v="Фп &quot;Щедрость природы® Фиточай при простуде&quot; 20х2,0 г"/>
    <n v="13392"/>
    <x v="2"/>
  </r>
  <r>
    <s v="Фп &quot;Щедрость природы® Фиточай успокоительный&quot;20х2,0 г"/>
    <n v="26863"/>
    <x v="2"/>
  </r>
  <r>
    <s v="Фп Аир корневища 20x1,5г"/>
    <n v="26351"/>
    <x v="1"/>
  </r>
  <r>
    <s v="Фп Бадан корневища 20x1,5г"/>
    <n v="15667"/>
    <x v="1"/>
  </r>
  <r>
    <s v="Фп Береза листья 20x1,5г"/>
    <n v="21847"/>
    <x v="1"/>
  </r>
  <r>
    <s v="Фп Боярышник плоды 20х3,0г"/>
    <n v="52959"/>
    <x v="1"/>
  </r>
  <r>
    <s v="Фп Брусника листья 20х1,5г"/>
    <n v="481356"/>
    <x v="1"/>
  </r>
  <r>
    <s v="Фп Валериана корневища с корнями 20x1,5г"/>
    <n v="132146"/>
    <x v="1"/>
  </r>
  <r>
    <s v="Фп Девясил корневища и корни 20х1,5г"/>
    <n v="109353"/>
    <x v="1"/>
  </r>
  <r>
    <s v="Фп Детский травяной чай &quot;ФармаЦветик®  при простуде&quot; 20х1,5 г"/>
    <n v="22346"/>
    <x v="2"/>
  </r>
  <r>
    <s v="Фп Детский травяной чай &quot;ФармаЦветик® для животика&quot; 20х1,5 г"/>
    <n v="17366"/>
    <x v="2"/>
  </r>
  <r>
    <s v="Фп Детский травяной чай &quot;ФармаЦветик® для иммунитета&quot; 20х1,5 г"/>
    <n v="26877"/>
    <x v="2"/>
  </r>
  <r>
    <s v="Фп Детский травяной чай &quot;ФармаЦветик® для спокойного сна&quot; 20х1,5 г"/>
    <n v="46812"/>
    <x v="2"/>
  </r>
  <r>
    <s v="Фп Дуб кора 20х1,5г"/>
    <n v="162014"/>
    <x v="1"/>
  </r>
  <r>
    <s v="Фп Душица трава 20x1,5г"/>
    <n v="134069"/>
    <x v="1"/>
  </r>
  <r>
    <s v="Фп Зверобой трава 20x1,5г"/>
    <n v="215292"/>
    <x v="1"/>
  </r>
  <r>
    <s v="Фп Золототысячник трава 20х1,5г"/>
    <n v="19409"/>
    <x v="1"/>
  </r>
  <r>
    <s v="Фп Крапива листья 20x1,5г"/>
    <n v="372842"/>
    <x v="1"/>
  </r>
  <r>
    <s v="Фп Кровохлебка корневища и корни 20x1,5г"/>
    <n v="82112"/>
    <x v="1"/>
  </r>
  <r>
    <s v="Фп Крушина кора 20x1,5г"/>
    <n v="126431"/>
    <x v="1"/>
  </r>
  <r>
    <s v="Фп Лапчатка корневища 20x2,5г"/>
    <n v="31405"/>
    <x v="1"/>
  </r>
  <r>
    <s v="Фп Липа цветки 20x1,5г"/>
    <n v="244573"/>
    <x v="1"/>
  </r>
  <r>
    <s v="Фп Мелисса лекарственная трава 20x1,5г"/>
    <n v="194906"/>
    <x v="1"/>
  </r>
  <r>
    <s v="Фп Мята перечная листья 20x1,5г"/>
    <n v="311033"/>
    <x v="1"/>
  </r>
  <r>
    <s v="Фп Ноготки цветки 20x1,5г"/>
    <n v="349976"/>
    <x v="1"/>
  </r>
  <r>
    <s v="Фп Ольха соплодия 20х1,5г"/>
    <n v="10398"/>
    <x v="1"/>
  </r>
  <r>
    <s v="Фп Пастушья сумка трава 20х1,5г"/>
    <n v="44239"/>
    <x v="1"/>
  </r>
  <r>
    <s v="Фп Пижма цветки 20х1,5г"/>
    <n v="32526"/>
    <x v="1"/>
  </r>
  <r>
    <s v="Фп Подорожник листья 20x1,5г"/>
    <n v="142831"/>
    <x v="1"/>
  </r>
  <r>
    <s v="Фп Почечный чай листья 20x1,5г"/>
    <n v="560058"/>
    <x v="1"/>
  </r>
  <r>
    <s v="Фп Пустырник трава 20x1,5г"/>
    <n v="171779"/>
    <x v="1"/>
  </r>
  <r>
    <s v="Фп Ромашка цветки 20x1,5г"/>
    <n v="7023477"/>
    <x v="1"/>
  </r>
  <r>
    <s v="Фп Сб. Арфазетин-Э 20x2,0г"/>
    <n v="248654"/>
    <x v="1"/>
  </r>
  <r>
    <s v="Фп Сб. Бруснивер 20x2,0г"/>
    <n v="1516147"/>
    <x v="1"/>
  </r>
  <r>
    <s v="Фп Сб. Грудной №4 20x2,0г"/>
    <n v="2913641"/>
    <x v="1"/>
  </r>
  <r>
    <s v="Фп Сб. Желудочный №3 20x2,0г"/>
    <n v="115996"/>
    <x v="1"/>
  </r>
  <r>
    <s v="Фп Сб. Проктофитол (Противогеморроидальный сбор) 20х2,0г"/>
    <n v="124636"/>
    <x v="1"/>
  </r>
  <r>
    <s v="Фп Сб. Фитогастрол (Желудочно-кишечный сбор) 20x2,0г"/>
    <n v="463127"/>
    <x v="1"/>
  </r>
  <r>
    <s v="Фп Сб. Фитогепатол №3 (Желчегонный сбор №3) 20x2,0г"/>
    <n v="509169"/>
    <x v="1"/>
  </r>
  <r>
    <s v="Фп Сб. Фитонефрол (Урологический сбор) 20x2,0г"/>
    <n v="1455823"/>
    <x v="1"/>
  </r>
  <r>
    <s v="Фп Сб. Фитоседан №2 (Успокоительный сбор №2) 20x2,0г"/>
    <n v="251006"/>
    <x v="1"/>
  </r>
  <r>
    <s v="Фп Сб. Фитоседан №3 (Успокоительный сбор №3) 20х2,0г"/>
    <n v="369642"/>
    <x v="1"/>
  </r>
  <r>
    <s v="Фп Сб. Элекасол 20x2,0г"/>
    <n v="174985"/>
    <x v="1"/>
  </r>
  <r>
    <s v="Фп Сенна листья 20x1,5г"/>
    <n v="955058"/>
    <x v="1"/>
  </r>
  <r>
    <s v="Фп Толокнянка листья 20x1,5г"/>
    <n v="192622"/>
    <x v="1"/>
  </r>
  <r>
    <s v="Фп Тысячелистник трава 20x1,5г"/>
    <n v="193012"/>
    <x v="1"/>
  </r>
  <r>
    <s v="Фп Фиалка трехцветная трава 20x1,5г"/>
    <n v="20037"/>
    <x v="1"/>
  </r>
  <r>
    <s v="Фп Фиточай &quot;Дивный вечер&quot; (ТМ &quot;Будь здоров!&quot;) (БАД)20х2,0г"/>
    <n v="49824"/>
    <x v="0"/>
  </r>
  <r>
    <s v="Фп Фиточай &quot;Лактафитол&quot; (БАД) 20х1,5 г"/>
    <n v="90022"/>
    <x v="0"/>
  </r>
  <r>
    <s v="Фп Фиточай &quot;Мята&quot; (ТМ &quot;Будь здоров!&quot;) (БАД)20х1,5г"/>
    <n v="30888"/>
    <x v="0"/>
  </r>
  <r>
    <s v="Фп Фиточай &quot;Опалиховский&quot;(ТМ &quot;Будь здоров!&quot;) (БАД)20х2,0г"/>
    <n v="63666"/>
    <x v="0"/>
  </r>
  <r>
    <s v="Фп Фиточай &quot;Ромашковый&quot; (ТМ &quot;Будь здоров!&quot;) (БАД)20х1,5г"/>
    <n v="614232"/>
    <x v="0"/>
  </r>
  <r>
    <s v="Фп Фиточай &quot;Шиповник&quot; (ТМ &quot;Будь здоров!&quot;) (БАД)20х2,0г"/>
    <n v="39978"/>
    <x v="0"/>
  </r>
  <r>
    <s v="Фп Хвощ полевой трава 20х1,5г"/>
    <n v="203950"/>
    <x v="1"/>
  </r>
  <r>
    <s v="Фп Чабрец трава 20x1,5 г"/>
    <n v="244871"/>
    <x v="1"/>
  </r>
  <r>
    <s v="Фп Череда трава 20х1,5г"/>
    <n v="275179"/>
    <x v="1"/>
  </r>
  <r>
    <s v="Фп Чистотел трава 20х1,5г"/>
    <n v="154188"/>
    <x v="1"/>
  </r>
  <r>
    <s v="Фп Шалфей листья 20х1,5г"/>
    <n v="648338"/>
    <x v="1"/>
  </r>
  <r>
    <s v="Фп Шиповник плоды 20х2,0г"/>
    <n v="186362"/>
    <x v="1"/>
  </r>
  <r>
    <s v="Чабрец трава 50г"/>
    <n v="149923"/>
    <x v="1"/>
  </r>
  <r>
    <s v="Чага (березовый гриб) 50г"/>
    <n v="313846"/>
    <x v="1"/>
  </r>
  <r>
    <s v="Череда трава 50г"/>
    <n v="104557"/>
    <x v="1"/>
  </r>
  <r>
    <s v="Чистотел трава 50г"/>
    <n v="141842"/>
    <x v="1"/>
  </r>
  <r>
    <s v="Шалфей листья 50г"/>
    <n v="190432"/>
    <x v="1"/>
  </r>
  <r>
    <s v="Шиповник плоды низковитаминные 50г"/>
    <n v="214052"/>
    <x v="1"/>
  </r>
  <r>
    <s v="Эвкалипт прутовидный листья 75г"/>
    <n v="153531"/>
    <x v="1"/>
  </r>
  <r>
    <s v="Эрва шерстистая трава 30г"/>
    <n v="13712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n v="76000"/>
    <x v="0"/>
  </r>
  <r>
    <n v="18000"/>
    <x v="0"/>
  </r>
  <r>
    <n v="87000"/>
    <x v="0"/>
  </r>
  <r>
    <n v="91000"/>
    <x v="0"/>
  </r>
  <r>
    <n v="184000"/>
    <x v="0"/>
  </r>
  <r>
    <n v="158000"/>
    <x v="0"/>
  </r>
  <r>
    <n v="114000"/>
    <x v="0"/>
  </r>
  <r>
    <n v="105000"/>
    <x v="0"/>
  </r>
  <r>
    <n v="0"/>
    <x v="1"/>
  </r>
  <r>
    <n v="93000"/>
    <x v="0"/>
  </r>
  <r>
    <n v="562000"/>
    <x v="0"/>
  </r>
  <r>
    <n v="225000"/>
    <x v="0"/>
  </r>
  <r>
    <n v="127000"/>
    <x v="0"/>
  </r>
  <r>
    <n v="112000"/>
    <x v="0"/>
  </r>
  <r>
    <n v="173000"/>
    <x v="0"/>
  </r>
  <r>
    <n v="75000"/>
    <x v="0"/>
  </r>
  <r>
    <n v="420000"/>
    <x v="0"/>
  </r>
  <r>
    <n v="82000"/>
    <x v="0"/>
  </r>
  <r>
    <n v="139000"/>
    <x v="0"/>
  </r>
  <r>
    <n v="81000"/>
    <x v="0"/>
  </r>
  <r>
    <n v="145000"/>
    <x v="0"/>
  </r>
  <r>
    <n v="152000"/>
    <x v="0"/>
  </r>
  <r>
    <n v="146000"/>
    <x v="0"/>
  </r>
  <r>
    <n v="74000"/>
    <x v="0"/>
  </r>
  <r>
    <n v="409000"/>
    <x v="0"/>
  </r>
  <r>
    <n v="81000"/>
    <x v="0"/>
  </r>
  <r>
    <n v="892000"/>
    <x v="0"/>
  </r>
  <r>
    <n v="10000"/>
    <x v="0"/>
  </r>
  <r>
    <n v="203000"/>
    <x v="0"/>
  </r>
  <r>
    <n v="36000"/>
    <x v="0"/>
  </r>
  <r>
    <n v="88000"/>
    <x v="0"/>
  </r>
  <r>
    <n v="22000"/>
    <x v="0"/>
  </r>
  <r>
    <n v="28000"/>
    <x v="0"/>
  </r>
  <r>
    <n v="255000"/>
    <x v="0"/>
  </r>
  <r>
    <n v="174000"/>
    <x v="0"/>
  </r>
  <r>
    <n v="107000"/>
    <x v="0"/>
  </r>
  <r>
    <n v="43000"/>
    <x v="0"/>
  </r>
  <r>
    <n v="137000"/>
    <x v="0"/>
  </r>
  <r>
    <n v="766000"/>
    <x v="0"/>
  </r>
  <r>
    <n v="7000"/>
    <x v="1"/>
  </r>
  <r>
    <n v="6000"/>
    <x v="1"/>
  </r>
  <r>
    <n v="53000"/>
    <x v="2"/>
  </r>
  <r>
    <n v="22000"/>
    <x v="2"/>
  </r>
  <r>
    <n v="19000"/>
    <x v="2"/>
  </r>
  <r>
    <n v="16000"/>
    <x v="2"/>
  </r>
  <r>
    <n v="23000"/>
    <x v="2"/>
  </r>
  <r>
    <n v="16000"/>
    <x v="2"/>
  </r>
  <r>
    <n v="28000"/>
    <x v="2"/>
  </r>
  <r>
    <n v="15000"/>
    <x v="0"/>
  </r>
  <r>
    <n v="17000"/>
    <x v="0"/>
  </r>
  <r>
    <n v="25000"/>
    <x v="0"/>
  </r>
  <r>
    <n v="57000"/>
    <x v="0"/>
  </r>
  <r>
    <n v="491000"/>
    <x v="0"/>
  </r>
  <r>
    <n v="141000"/>
    <x v="0"/>
  </r>
  <r>
    <n v="89000"/>
    <x v="0"/>
  </r>
  <r>
    <n v="37000"/>
    <x v="2"/>
  </r>
  <r>
    <n v="26000"/>
    <x v="2"/>
  </r>
  <r>
    <n v="41000"/>
    <x v="2"/>
  </r>
  <r>
    <n v="63000"/>
    <x v="2"/>
  </r>
  <r>
    <n v="138000"/>
    <x v="0"/>
  </r>
  <r>
    <n v="235000"/>
    <x v="0"/>
  </r>
  <r>
    <n v="20000"/>
    <x v="0"/>
  </r>
  <r>
    <n v="396000"/>
    <x v="0"/>
  </r>
  <r>
    <n v="77000"/>
    <x v="0"/>
  </r>
  <r>
    <n v="137000"/>
    <x v="0"/>
  </r>
  <r>
    <n v="36000"/>
    <x v="0"/>
  </r>
  <r>
    <n v="229000"/>
    <x v="0"/>
  </r>
  <r>
    <n v="200000"/>
    <x v="0"/>
  </r>
  <r>
    <n v="308000"/>
    <x v="0"/>
  </r>
  <r>
    <n v="359000"/>
    <x v="0"/>
  </r>
  <r>
    <n v="18000"/>
    <x v="0"/>
  </r>
  <r>
    <n v="45000"/>
    <x v="0"/>
  </r>
  <r>
    <n v="46000"/>
    <x v="0"/>
  </r>
  <r>
    <n v="132000"/>
    <x v="0"/>
  </r>
  <r>
    <n v="594000"/>
    <x v="0"/>
  </r>
  <r>
    <n v="173000"/>
    <x v="0"/>
  </r>
  <r>
    <n v="7286000"/>
    <x v="0"/>
  </r>
  <r>
    <n v="278000"/>
    <x v="0"/>
  </r>
  <r>
    <n v="1567000"/>
    <x v="0"/>
  </r>
  <r>
    <n v="3132000"/>
    <x v="0"/>
  </r>
  <r>
    <n v="120000"/>
    <x v="0"/>
  </r>
  <r>
    <n v="137000"/>
    <x v="0"/>
  </r>
  <r>
    <n v="489000"/>
    <x v="0"/>
  </r>
  <r>
    <n v="531000"/>
    <x v="0"/>
  </r>
  <r>
    <n v="1377000"/>
    <x v="0"/>
  </r>
  <r>
    <n v="251000"/>
    <x v="0"/>
  </r>
  <r>
    <n v="370000"/>
    <x v="0"/>
  </r>
  <r>
    <n v="144000"/>
    <x v="0"/>
  </r>
  <r>
    <n v="929000"/>
    <x v="0"/>
  </r>
  <r>
    <n v="205000"/>
    <x v="0"/>
  </r>
  <r>
    <n v="202000"/>
    <x v="0"/>
  </r>
  <r>
    <n v="16000"/>
    <x v="0"/>
  </r>
  <r>
    <n v="79000"/>
    <x v="1"/>
  </r>
  <r>
    <n v="218000"/>
    <x v="0"/>
  </r>
  <r>
    <n v="272000"/>
    <x v="0"/>
  </r>
  <r>
    <n v="305000"/>
    <x v="0"/>
  </r>
  <r>
    <n v="165000"/>
    <x v="0"/>
  </r>
  <r>
    <n v="722000"/>
    <x v="0"/>
  </r>
  <r>
    <n v="213000"/>
    <x v="0"/>
  </r>
  <r>
    <n v="144000"/>
    <x v="0"/>
  </r>
  <r>
    <n v="358000"/>
    <x v="0"/>
  </r>
  <r>
    <n v="104000"/>
    <x v="0"/>
  </r>
  <r>
    <n v="137000"/>
    <x v="0"/>
  </r>
  <r>
    <n v="196000"/>
    <x v="0"/>
  </r>
  <r>
    <n v="218000"/>
    <x v="0"/>
  </r>
  <r>
    <n v="127000"/>
    <x v="0"/>
  </r>
  <r>
    <n v="124000"/>
    <x v="0"/>
  </r>
  <r>
    <n v="14000"/>
    <x v="1"/>
  </r>
  <r>
    <n v="18000"/>
    <x v="1"/>
  </r>
  <r>
    <n v="0"/>
    <x v="1"/>
  </r>
  <r>
    <n v="8000"/>
    <x v="1"/>
  </r>
  <r>
    <n v="42000"/>
    <x v="1"/>
  </r>
  <r>
    <n v="415000"/>
    <x v="1"/>
  </r>
  <r>
    <n v="28000"/>
    <x v="1"/>
  </r>
  <r>
    <n v="0"/>
    <x v="1"/>
  </r>
  <r>
    <n v="1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5" firstHeaderRow="1" firstDataRow="1" firstDataCol="1"/>
  <pivotFields count="2">
    <pivotField dataField="1" numFmtId="164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Итого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7:B11" firstHeaderRow="1" firstDataRow="1" firstDataCol="1"/>
  <pivotFields count="3">
    <pivotField showAll="0"/>
    <pivotField dataField="1" numFmtId="165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полю Количество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103" workbookViewId="0">
      <selection activeCell="B2" sqref="B2:M117"/>
    </sheetView>
  </sheetViews>
  <sheetFormatPr defaultRowHeight="12.75" x14ac:dyDescent="0.2"/>
  <cols>
    <col min="1" max="1" width="82.140625" style="3" bestFit="1" customWidth="1"/>
    <col min="2" max="13" width="12.42578125" style="3" bestFit="1" customWidth="1"/>
    <col min="14" max="14" width="13.5703125" style="3" bestFit="1" customWidth="1"/>
    <col min="15" max="15" width="11.42578125" style="3" bestFit="1" customWidth="1"/>
    <col min="16" max="16384" width="9.140625" style="3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129</v>
      </c>
      <c r="O1" s="3" t="s">
        <v>130</v>
      </c>
    </row>
    <row r="2" spans="1:15" ht="15" x14ac:dyDescent="0.25">
      <c r="A2" s="3" t="s">
        <v>13</v>
      </c>
      <c r="B2">
        <v>5000</v>
      </c>
      <c r="C2">
        <v>7000</v>
      </c>
      <c r="D2">
        <v>8000</v>
      </c>
      <c r="E2">
        <v>4000</v>
      </c>
      <c r="F2">
        <v>4000</v>
      </c>
      <c r="G2">
        <v>6000</v>
      </c>
      <c r="H2">
        <v>4000</v>
      </c>
      <c r="I2">
        <v>5000</v>
      </c>
      <c r="J2">
        <v>9000</v>
      </c>
      <c r="K2">
        <v>7000</v>
      </c>
      <c r="L2">
        <v>8000</v>
      </c>
      <c r="M2">
        <v>9000</v>
      </c>
      <c r="N2" s="5">
        <f>SUM(B2:M2)</f>
        <v>76000</v>
      </c>
      <c r="O2" s="3" t="s">
        <v>131</v>
      </c>
    </row>
    <row r="3" spans="1:15" ht="15" x14ac:dyDescent="0.25">
      <c r="A3" s="3" t="s">
        <v>14</v>
      </c>
      <c r="B3">
        <v>0</v>
      </c>
      <c r="C3">
        <v>0</v>
      </c>
      <c r="D3">
        <v>0</v>
      </c>
      <c r="E3">
        <v>0</v>
      </c>
      <c r="F3">
        <v>1000</v>
      </c>
      <c r="G3">
        <v>2000</v>
      </c>
      <c r="H3">
        <v>2000</v>
      </c>
      <c r="I3">
        <v>1000</v>
      </c>
      <c r="J3">
        <v>3000</v>
      </c>
      <c r="K3">
        <v>3000</v>
      </c>
      <c r="L3">
        <v>3000</v>
      </c>
      <c r="M3">
        <v>3000</v>
      </c>
      <c r="N3" s="5">
        <f t="shared" ref="N3:N66" si="0">SUM(B3:M3)</f>
        <v>18000</v>
      </c>
      <c r="O3" s="3" t="s">
        <v>131</v>
      </c>
    </row>
    <row r="4" spans="1:15" ht="15" x14ac:dyDescent="0.25">
      <c r="A4" s="3" t="s">
        <v>15</v>
      </c>
      <c r="B4">
        <v>5000</v>
      </c>
      <c r="C4">
        <v>9000</v>
      </c>
      <c r="D4">
        <v>8000</v>
      </c>
      <c r="E4">
        <v>5000</v>
      </c>
      <c r="F4">
        <v>5000</v>
      </c>
      <c r="G4">
        <v>7000</v>
      </c>
      <c r="H4">
        <v>4000</v>
      </c>
      <c r="I4">
        <v>6000</v>
      </c>
      <c r="J4">
        <v>10000</v>
      </c>
      <c r="K4">
        <v>8000</v>
      </c>
      <c r="L4">
        <v>10000</v>
      </c>
      <c r="M4">
        <v>10000</v>
      </c>
      <c r="N4" s="5">
        <f t="shared" si="0"/>
        <v>87000</v>
      </c>
      <c r="O4" s="3" t="s">
        <v>131</v>
      </c>
    </row>
    <row r="5" spans="1:15" ht="15" x14ac:dyDescent="0.25">
      <c r="A5" s="3" t="s">
        <v>16</v>
      </c>
      <c r="B5">
        <v>6000</v>
      </c>
      <c r="C5">
        <v>9000</v>
      </c>
      <c r="D5">
        <v>9000</v>
      </c>
      <c r="E5">
        <v>5000</v>
      </c>
      <c r="F5">
        <v>5000</v>
      </c>
      <c r="G5">
        <v>7000</v>
      </c>
      <c r="H5">
        <v>4000</v>
      </c>
      <c r="I5">
        <v>6000</v>
      </c>
      <c r="J5">
        <v>11000</v>
      </c>
      <c r="K5">
        <v>8000</v>
      </c>
      <c r="L5">
        <v>10000</v>
      </c>
      <c r="M5">
        <v>11000</v>
      </c>
      <c r="N5" s="5">
        <f t="shared" si="0"/>
        <v>91000</v>
      </c>
      <c r="O5" s="3" t="s">
        <v>131</v>
      </c>
    </row>
    <row r="6" spans="1:15" ht="15" x14ac:dyDescent="0.25">
      <c r="A6" s="3" t="s">
        <v>17</v>
      </c>
      <c r="B6">
        <v>19000</v>
      </c>
      <c r="C6">
        <v>17000</v>
      </c>
      <c r="D6">
        <v>17000</v>
      </c>
      <c r="E6">
        <v>10000</v>
      </c>
      <c r="F6">
        <v>10000</v>
      </c>
      <c r="G6">
        <v>13000</v>
      </c>
      <c r="H6">
        <v>8000</v>
      </c>
      <c r="I6">
        <v>13000</v>
      </c>
      <c r="J6">
        <v>20000</v>
      </c>
      <c r="K6">
        <v>17000</v>
      </c>
      <c r="L6">
        <v>19000</v>
      </c>
      <c r="M6">
        <v>21000</v>
      </c>
      <c r="N6" s="5">
        <f t="shared" si="0"/>
        <v>184000</v>
      </c>
      <c r="O6" s="3" t="s">
        <v>131</v>
      </c>
    </row>
    <row r="7" spans="1:15" ht="15" x14ac:dyDescent="0.25">
      <c r="A7" s="3" t="s">
        <v>18</v>
      </c>
      <c r="B7">
        <v>11000</v>
      </c>
      <c r="C7">
        <v>14000</v>
      </c>
      <c r="D7">
        <v>16000</v>
      </c>
      <c r="E7">
        <v>9000</v>
      </c>
      <c r="F7">
        <v>9000</v>
      </c>
      <c r="G7">
        <v>11000</v>
      </c>
      <c r="H7">
        <v>8000</v>
      </c>
      <c r="I7">
        <v>11000</v>
      </c>
      <c r="J7">
        <v>18000</v>
      </c>
      <c r="K7">
        <v>15000</v>
      </c>
      <c r="L7">
        <v>17000</v>
      </c>
      <c r="M7">
        <v>19000</v>
      </c>
      <c r="N7" s="5">
        <f t="shared" si="0"/>
        <v>158000</v>
      </c>
      <c r="O7" s="3" t="s">
        <v>131</v>
      </c>
    </row>
    <row r="8" spans="1:15" ht="15" x14ac:dyDescent="0.25">
      <c r="A8" s="3" t="s">
        <v>19</v>
      </c>
      <c r="B8">
        <v>4000</v>
      </c>
      <c r="C8">
        <v>11000</v>
      </c>
      <c r="D8">
        <v>12000</v>
      </c>
      <c r="E8">
        <v>7000</v>
      </c>
      <c r="F8">
        <v>6000</v>
      </c>
      <c r="G8">
        <v>9000</v>
      </c>
      <c r="H8">
        <v>5000</v>
      </c>
      <c r="I8">
        <v>9000</v>
      </c>
      <c r="J8">
        <v>13000</v>
      </c>
      <c r="K8">
        <v>11000</v>
      </c>
      <c r="L8">
        <v>13000</v>
      </c>
      <c r="M8">
        <v>14000</v>
      </c>
      <c r="N8" s="5">
        <f t="shared" si="0"/>
        <v>114000</v>
      </c>
      <c r="O8" s="3" t="s">
        <v>131</v>
      </c>
    </row>
    <row r="9" spans="1:15" ht="15" x14ac:dyDescent="0.25">
      <c r="A9" s="3" t="s">
        <v>20</v>
      </c>
      <c r="B9">
        <v>1000</v>
      </c>
      <c r="C9">
        <v>10000</v>
      </c>
      <c r="D9">
        <v>11000</v>
      </c>
      <c r="E9">
        <v>7000</v>
      </c>
      <c r="F9">
        <v>6000</v>
      </c>
      <c r="G9">
        <v>8000</v>
      </c>
      <c r="H9">
        <v>5000</v>
      </c>
      <c r="I9">
        <v>8000</v>
      </c>
      <c r="J9">
        <v>13000</v>
      </c>
      <c r="K9">
        <v>11000</v>
      </c>
      <c r="L9">
        <v>12000</v>
      </c>
      <c r="M9">
        <v>13000</v>
      </c>
      <c r="N9" s="5">
        <f t="shared" si="0"/>
        <v>105000</v>
      </c>
      <c r="O9" s="3" t="s">
        <v>131</v>
      </c>
    </row>
    <row r="10" spans="1:15" ht="15" x14ac:dyDescent="0.25">
      <c r="A10" s="3" t="s">
        <v>21</v>
      </c>
      <c r="B10">
        <v>0</v>
      </c>
      <c r="C10"/>
      <c r="D10"/>
      <c r="E10"/>
      <c r="F10"/>
      <c r="G10"/>
      <c r="H10"/>
      <c r="I10"/>
      <c r="J10"/>
      <c r="K10"/>
      <c r="L10"/>
      <c r="M10"/>
      <c r="N10" s="5">
        <f t="shared" si="0"/>
        <v>0</v>
      </c>
      <c r="O10" s="3" t="s">
        <v>132</v>
      </c>
    </row>
    <row r="11" spans="1:15" ht="15" x14ac:dyDescent="0.25">
      <c r="A11" s="3" t="s">
        <v>22</v>
      </c>
      <c r="B11">
        <v>0</v>
      </c>
      <c r="C11">
        <v>5000</v>
      </c>
      <c r="D11">
        <v>10000</v>
      </c>
      <c r="E11">
        <v>6000</v>
      </c>
      <c r="F11">
        <v>6000</v>
      </c>
      <c r="G11">
        <v>8000</v>
      </c>
      <c r="H11">
        <v>5000</v>
      </c>
      <c r="I11">
        <v>7000</v>
      </c>
      <c r="J11">
        <v>12000</v>
      </c>
      <c r="K11">
        <v>10000</v>
      </c>
      <c r="L11">
        <v>12000</v>
      </c>
      <c r="M11">
        <v>12000</v>
      </c>
      <c r="N11" s="5">
        <f t="shared" si="0"/>
        <v>93000</v>
      </c>
      <c r="O11" s="3" t="s">
        <v>131</v>
      </c>
    </row>
    <row r="12" spans="1:15" ht="15" x14ac:dyDescent="0.25">
      <c r="A12" s="3" t="s">
        <v>23</v>
      </c>
      <c r="B12">
        <v>53000</v>
      </c>
      <c r="C12">
        <v>51000</v>
      </c>
      <c r="D12">
        <v>54000</v>
      </c>
      <c r="E12">
        <v>31000</v>
      </c>
      <c r="F12">
        <v>30000</v>
      </c>
      <c r="G12">
        <v>41000</v>
      </c>
      <c r="H12">
        <v>26000</v>
      </c>
      <c r="I12">
        <v>38000</v>
      </c>
      <c r="J12">
        <v>62000</v>
      </c>
      <c r="K12">
        <v>52000</v>
      </c>
      <c r="L12">
        <v>59000</v>
      </c>
      <c r="M12">
        <v>65000</v>
      </c>
      <c r="N12" s="5">
        <f t="shared" si="0"/>
        <v>562000</v>
      </c>
      <c r="O12" s="3" t="s">
        <v>131</v>
      </c>
    </row>
    <row r="13" spans="1:15" ht="15" x14ac:dyDescent="0.25">
      <c r="A13" s="3" t="s">
        <v>24</v>
      </c>
      <c r="B13">
        <v>19000</v>
      </c>
      <c r="C13">
        <v>21000</v>
      </c>
      <c r="D13">
        <v>22000</v>
      </c>
      <c r="E13">
        <v>12000</v>
      </c>
      <c r="F13">
        <v>12000</v>
      </c>
      <c r="G13">
        <v>17000</v>
      </c>
      <c r="H13">
        <v>10000</v>
      </c>
      <c r="I13">
        <v>16000</v>
      </c>
      <c r="J13">
        <v>25000</v>
      </c>
      <c r="K13">
        <v>21000</v>
      </c>
      <c r="L13">
        <v>24000</v>
      </c>
      <c r="M13">
        <v>26000</v>
      </c>
      <c r="N13" s="5">
        <f t="shared" si="0"/>
        <v>225000</v>
      </c>
      <c r="O13" s="3" t="s">
        <v>131</v>
      </c>
    </row>
    <row r="14" spans="1:15" ht="15" x14ac:dyDescent="0.25">
      <c r="A14" s="3" t="s">
        <v>25</v>
      </c>
      <c r="B14">
        <v>11000</v>
      </c>
      <c r="C14">
        <v>11000</v>
      </c>
      <c r="D14">
        <v>13000</v>
      </c>
      <c r="E14">
        <v>7000</v>
      </c>
      <c r="F14">
        <v>7000</v>
      </c>
      <c r="G14">
        <v>9000</v>
      </c>
      <c r="H14">
        <v>6000</v>
      </c>
      <c r="I14">
        <v>9000</v>
      </c>
      <c r="J14">
        <v>14000</v>
      </c>
      <c r="K14">
        <v>12000</v>
      </c>
      <c r="L14">
        <v>14000</v>
      </c>
      <c r="M14">
        <v>14000</v>
      </c>
      <c r="N14" s="5">
        <f t="shared" si="0"/>
        <v>127000</v>
      </c>
      <c r="O14" s="3" t="s">
        <v>131</v>
      </c>
    </row>
    <row r="15" spans="1:15" ht="15" x14ac:dyDescent="0.25">
      <c r="A15" s="3" t="s">
        <v>26</v>
      </c>
      <c r="B15">
        <v>10000</v>
      </c>
      <c r="C15">
        <v>11000</v>
      </c>
      <c r="D15">
        <v>10000</v>
      </c>
      <c r="E15">
        <v>7000</v>
      </c>
      <c r="F15">
        <v>6000</v>
      </c>
      <c r="G15">
        <v>8000</v>
      </c>
      <c r="H15">
        <v>5000</v>
      </c>
      <c r="I15">
        <v>8000</v>
      </c>
      <c r="J15">
        <v>12000</v>
      </c>
      <c r="K15">
        <v>10000</v>
      </c>
      <c r="L15">
        <v>12000</v>
      </c>
      <c r="M15">
        <v>13000</v>
      </c>
      <c r="N15" s="5">
        <f t="shared" si="0"/>
        <v>112000</v>
      </c>
      <c r="O15" s="3" t="s">
        <v>131</v>
      </c>
    </row>
    <row r="16" spans="1:15" ht="15" x14ac:dyDescent="0.25">
      <c r="A16" s="3" t="s">
        <v>27</v>
      </c>
      <c r="B16">
        <v>12000</v>
      </c>
      <c r="C16">
        <v>16000</v>
      </c>
      <c r="D16">
        <v>17000</v>
      </c>
      <c r="E16">
        <v>10000</v>
      </c>
      <c r="F16">
        <v>9000</v>
      </c>
      <c r="G16">
        <v>13000</v>
      </c>
      <c r="H16">
        <v>9000</v>
      </c>
      <c r="I16">
        <v>12000</v>
      </c>
      <c r="J16">
        <v>19000</v>
      </c>
      <c r="K16">
        <v>17000</v>
      </c>
      <c r="L16">
        <v>19000</v>
      </c>
      <c r="M16">
        <v>20000</v>
      </c>
      <c r="N16" s="5">
        <f t="shared" si="0"/>
        <v>173000</v>
      </c>
      <c r="O16" s="3" t="s">
        <v>131</v>
      </c>
    </row>
    <row r="17" spans="1:15" ht="15" x14ac:dyDescent="0.25">
      <c r="A17" s="3" t="s">
        <v>28</v>
      </c>
      <c r="B17">
        <v>0</v>
      </c>
      <c r="C17">
        <v>1000</v>
      </c>
      <c r="D17">
        <v>9000</v>
      </c>
      <c r="E17">
        <v>5000</v>
      </c>
      <c r="F17">
        <v>5000</v>
      </c>
      <c r="G17">
        <v>6000</v>
      </c>
      <c r="H17">
        <v>4000</v>
      </c>
      <c r="I17">
        <v>7000</v>
      </c>
      <c r="J17">
        <v>10000</v>
      </c>
      <c r="K17">
        <v>8000</v>
      </c>
      <c r="L17">
        <v>10000</v>
      </c>
      <c r="M17">
        <v>10000</v>
      </c>
      <c r="N17" s="5">
        <f t="shared" si="0"/>
        <v>75000</v>
      </c>
      <c r="O17" s="3" t="s">
        <v>131</v>
      </c>
    </row>
    <row r="18" spans="1:15" ht="15" x14ac:dyDescent="0.25">
      <c r="A18" s="3" t="s">
        <v>29</v>
      </c>
      <c r="B18">
        <v>23000</v>
      </c>
      <c r="C18">
        <v>40000</v>
      </c>
      <c r="D18">
        <v>42000</v>
      </c>
      <c r="E18">
        <v>24000</v>
      </c>
      <c r="F18">
        <v>24000</v>
      </c>
      <c r="G18">
        <v>31000</v>
      </c>
      <c r="H18">
        <v>21000</v>
      </c>
      <c r="I18">
        <v>30000</v>
      </c>
      <c r="J18">
        <v>47000</v>
      </c>
      <c r="K18">
        <v>41000</v>
      </c>
      <c r="L18">
        <v>46000</v>
      </c>
      <c r="M18">
        <v>51000</v>
      </c>
      <c r="N18" s="5">
        <f t="shared" si="0"/>
        <v>420000</v>
      </c>
      <c r="O18" s="3" t="s">
        <v>131</v>
      </c>
    </row>
    <row r="19" spans="1:15" ht="15" x14ac:dyDescent="0.25">
      <c r="A19" s="3" t="s">
        <v>30</v>
      </c>
      <c r="B19">
        <v>0</v>
      </c>
      <c r="C19">
        <v>0</v>
      </c>
      <c r="D19">
        <v>6000</v>
      </c>
      <c r="E19">
        <v>6000</v>
      </c>
      <c r="F19">
        <v>6000</v>
      </c>
      <c r="G19">
        <v>7000</v>
      </c>
      <c r="H19">
        <v>5000</v>
      </c>
      <c r="I19">
        <v>7000</v>
      </c>
      <c r="J19">
        <v>12000</v>
      </c>
      <c r="K19">
        <v>10000</v>
      </c>
      <c r="L19">
        <v>11000</v>
      </c>
      <c r="M19">
        <v>12000</v>
      </c>
      <c r="N19" s="5">
        <f t="shared" si="0"/>
        <v>82000</v>
      </c>
      <c r="O19" s="3" t="s">
        <v>131</v>
      </c>
    </row>
    <row r="20" spans="1:15" ht="15" x14ac:dyDescent="0.25">
      <c r="A20" s="3" t="s">
        <v>31</v>
      </c>
      <c r="B20">
        <v>0</v>
      </c>
      <c r="C20">
        <v>12000</v>
      </c>
      <c r="D20">
        <v>15000</v>
      </c>
      <c r="E20">
        <v>9000</v>
      </c>
      <c r="F20">
        <v>8000</v>
      </c>
      <c r="G20">
        <v>11000</v>
      </c>
      <c r="H20">
        <v>7000</v>
      </c>
      <c r="I20">
        <v>11000</v>
      </c>
      <c r="J20">
        <v>17000</v>
      </c>
      <c r="K20">
        <v>14000</v>
      </c>
      <c r="L20">
        <v>17000</v>
      </c>
      <c r="M20">
        <v>18000</v>
      </c>
      <c r="N20" s="5">
        <f t="shared" si="0"/>
        <v>139000</v>
      </c>
      <c r="O20" s="3" t="s">
        <v>131</v>
      </c>
    </row>
    <row r="21" spans="1:15" ht="15" x14ac:dyDescent="0.25">
      <c r="A21" s="3" t="s">
        <v>32</v>
      </c>
      <c r="B21">
        <v>0</v>
      </c>
      <c r="C21">
        <v>8000</v>
      </c>
      <c r="D21">
        <v>9000</v>
      </c>
      <c r="E21">
        <v>5000</v>
      </c>
      <c r="F21">
        <v>4000</v>
      </c>
      <c r="G21">
        <v>7000</v>
      </c>
      <c r="H21">
        <v>4000</v>
      </c>
      <c r="I21">
        <v>6000</v>
      </c>
      <c r="J21">
        <v>10000</v>
      </c>
      <c r="K21">
        <v>8000</v>
      </c>
      <c r="L21">
        <v>10000</v>
      </c>
      <c r="M21">
        <v>10000</v>
      </c>
      <c r="N21" s="5">
        <f t="shared" si="0"/>
        <v>81000</v>
      </c>
      <c r="O21" s="3" t="s">
        <v>131</v>
      </c>
    </row>
    <row r="22" spans="1:15" ht="15" x14ac:dyDescent="0.25">
      <c r="A22" s="3" t="s">
        <v>33</v>
      </c>
      <c r="B22">
        <v>4000</v>
      </c>
      <c r="C22">
        <v>14000</v>
      </c>
      <c r="D22">
        <v>15000</v>
      </c>
      <c r="E22">
        <v>9000</v>
      </c>
      <c r="F22">
        <v>8000</v>
      </c>
      <c r="G22">
        <v>11000</v>
      </c>
      <c r="H22">
        <v>8000</v>
      </c>
      <c r="I22">
        <v>10000</v>
      </c>
      <c r="J22">
        <v>17000</v>
      </c>
      <c r="K22">
        <v>15000</v>
      </c>
      <c r="L22">
        <v>16000</v>
      </c>
      <c r="M22">
        <v>18000</v>
      </c>
      <c r="N22" s="5">
        <f t="shared" si="0"/>
        <v>145000</v>
      </c>
      <c r="O22" s="3" t="s">
        <v>131</v>
      </c>
    </row>
    <row r="23" spans="1:15" ht="15" x14ac:dyDescent="0.25">
      <c r="A23" s="3" t="s">
        <v>34</v>
      </c>
      <c r="B23">
        <v>11000</v>
      </c>
      <c r="C23">
        <v>14000</v>
      </c>
      <c r="D23">
        <v>15000</v>
      </c>
      <c r="E23">
        <v>9000</v>
      </c>
      <c r="F23">
        <v>8000</v>
      </c>
      <c r="G23">
        <v>11000</v>
      </c>
      <c r="H23">
        <v>7000</v>
      </c>
      <c r="I23">
        <v>11000</v>
      </c>
      <c r="J23">
        <v>17000</v>
      </c>
      <c r="K23">
        <v>15000</v>
      </c>
      <c r="L23">
        <v>16000</v>
      </c>
      <c r="M23">
        <v>18000</v>
      </c>
      <c r="N23" s="5">
        <f t="shared" si="0"/>
        <v>152000</v>
      </c>
      <c r="O23" s="3" t="s">
        <v>131</v>
      </c>
    </row>
    <row r="24" spans="1:15" ht="15" x14ac:dyDescent="0.25">
      <c r="A24" s="3" t="s">
        <v>35</v>
      </c>
      <c r="B24">
        <v>10000</v>
      </c>
      <c r="C24">
        <v>14000</v>
      </c>
      <c r="D24">
        <v>14000</v>
      </c>
      <c r="E24">
        <v>8000</v>
      </c>
      <c r="F24">
        <v>8000</v>
      </c>
      <c r="G24">
        <v>11000</v>
      </c>
      <c r="H24">
        <v>7000</v>
      </c>
      <c r="I24">
        <v>10000</v>
      </c>
      <c r="J24">
        <v>17000</v>
      </c>
      <c r="K24">
        <v>14000</v>
      </c>
      <c r="L24">
        <v>15000</v>
      </c>
      <c r="M24">
        <v>18000</v>
      </c>
      <c r="N24" s="5">
        <f t="shared" si="0"/>
        <v>146000</v>
      </c>
      <c r="O24" s="3" t="s">
        <v>131</v>
      </c>
    </row>
    <row r="25" spans="1:15" ht="15" x14ac:dyDescent="0.25">
      <c r="A25" s="3" t="s">
        <v>36</v>
      </c>
      <c r="B25">
        <v>4000</v>
      </c>
      <c r="C25">
        <v>7000</v>
      </c>
      <c r="D25">
        <v>7000</v>
      </c>
      <c r="E25">
        <v>4000</v>
      </c>
      <c r="F25">
        <v>5000</v>
      </c>
      <c r="G25">
        <v>5000</v>
      </c>
      <c r="H25">
        <v>4000</v>
      </c>
      <c r="I25">
        <v>5000</v>
      </c>
      <c r="J25">
        <v>9000</v>
      </c>
      <c r="K25">
        <v>7000</v>
      </c>
      <c r="L25">
        <v>8000</v>
      </c>
      <c r="M25">
        <v>9000</v>
      </c>
      <c r="N25" s="5">
        <f t="shared" si="0"/>
        <v>74000</v>
      </c>
      <c r="O25" s="3" t="s">
        <v>131</v>
      </c>
    </row>
    <row r="26" spans="1:15" ht="15" x14ac:dyDescent="0.25">
      <c r="A26" s="3" t="s">
        <v>37</v>
      </c>
      <c r="B26">
        <v>36000</v>
      </c>
      <c r="C26">
        <v>38000</v>
      </c>
      <c r="D26">
        <v>39000</v>
      </c>
      <c r="E26">
        <v>23000</v>
      </c>
      <c r="F26">
        <v>22000</v>
      </c>
      <c r="G26">
        <v>30000</v>
      </c>
      <c r="H26">
        <v>19000</v>
      </c>
      <c r="I26">
        <v>28000</v>
      </c>
      <c r="J26">
        <v>45000</v>
      </c>
      <c r="K26">
        <v>38000</v>
      </c>
      <c r="L26">
        <v>44000</v>
      </c>
      <c r="M26">
        <v>47000</v>
      </c>
      <c r="N26" s="5">
        <f t="shared" si="0"/>
        <v>409000</v>
      </c>
      <c r="O26" s="3" t="s">
        <v>131</v>
      </c>
    </row>
    <row r="27" spans="1:15" ht="15" x14ac:dyDescent="0.25">
      <c r="A27" s="3" t="s">
        <v>38</v>
      </c>
      <c r="B27">
        <v>3000</v>
      </c>
      <c r="C27">
        <v>8000</v>
      </c>
      <c r="D27">
        <v>8000</v>
      </c>
      <c r="E27">
        <v>5000</v>
      </c>
      <c r="F27">
        <v>5000</v>
      </c>
      <c r="G27">
        <v>6000</v>
      </c>
      <c r="H27">
        <v>4000</v>
      </c>
      <c r="I27">
        <v>6000</v>
      </c>
      <c r="J27">
        <v>9000</v>
      </c>
      <c r="K27">
        <v>8000</v>
      </c>
      <c r="L27">
        <v>9000</v>
      </c>
      <c r="M27">
        <v>10000</v>
      </c>
      <c r="N27" s="5">
        <f t="shared" si="0"/>
        <v>81000</v>
      </c>
      <c r="O27" s="3" t="s">
        <v>131</v>
      </c>
    </row>
    <row r="28" spans="1:15" ht="15" x14ac:dyDescent="0.25">
      <c r="A28" s="3" t="s">
        <v>39</v>
      </c>
      <c r="B28">
        <v>55000</v>
      </c>
      <c r="C28">
        <v>85000</v>
      </c>
      <c r="D28">
        <v>88000</v>
      </c>
      <c r="E28">
        <v>51000</v>
      </c>
      <c r="F28">
        <v>49000</v>
      </c>
      <c r="G28">
        <v>67000</v>
      </c>
      <c r="H28">
        <v>43000</v>
      </c>
      <c r="I28">
        <v>63000</v>
      </c>
      <c r="J28">
        <v>101000</v>
      </c>
      <c r="K28">
        <v>86000</v>
      </c>
      <c r="L28">
        <v>97000</v>
      </c>
      <c r="M28">
        <v>107000</v>
      </c>
      <c r="N28" s="5">
        <f t="shared" si="0"/>
        <v>892000</v>
      </c>
      <c r="O28" s="3" t="s">
        <v>131</v>
      </c>
    </row>
    <row r="29" spans="1:15" ht="15" x14ac:dyDescent="0.25">
      <c r="A29" s="3" t="s">
        <v>40</v>
      </c>
      <c r="B29">
        <v>0</v>
      </c>
      <c r="C29">
        <v>0</v>
      </c>
      <c r="D29">
        <v>1000</v>
      </c>
      <c r="E29">
        <v>0</v>
      </c>
      <c r="F29">
        <v>1000</v>
      </c>
      <c r="G29">
        <v>1000</v>
      </c>
      <c r="H29">
        <v>0</v>
      </c>
      <c r="I29">
        <v>1000</v>
      </c>
      <c r="J29">
        <v>2000</v>
      </c>
      <c r="K29">
        <v>1000</v>
      </c>
      <c r="L29">
        <v>1000</v>
      </c>
      <c r="M29">
        <v>2000</v>
      </c>
      <c r="N29" s="5">
        <f t="shared" si="0"/>
        <v>10000</v>
      </c>
      <c r="O29" s="3" t="s">
        <v>131</v>
      </c>
    </row>
    <row r="30" spans="1:15" ht="15" x14ac:dyDescent="0.25">
      <c r="A30" s="3" t="s">
        <v>41</v>
      </c>
      <c r="B30">
        <v>0</v>
      </c>
      <c r="C30">
        <v>20000</v>
      </c>
      <c r="D30">
        <v>22000</v>
      </c>
      <c r="E30">
        <v>12000</v>
      </c>
      <c r="F30">
        <v>12000</v>
      </c>
      <c r="G30">
        <v>16000</v>
      </c>
      <c r="H30">
        <v>11000</v>
      </c>
      <c r="I30">
        <v>15000</v>
      </c>
      <c r="J30">
        <v>25000</v>
      </c>
      <c r="K30">
        <v>21000</v>
      </c>
      <c r="L30">
        <v>23000</v>
      </c>
      <c r="M30">
        <v>26000</v>
      </c>
      <c r="N30" s="5">
        <f t="shared" si="0"/>
        <v>203000</v>
      </c>
      <c r="O30" s="3" t="s">
        <v>131</v>
      </c>
    </row>
    <row r="31" spans="1:15" ht="15" x14ac:dyDescent="0.25">
      <c r="A31" s="3" t="s">
        <v>42</v>
      </c>
      <c r="B31">
        <v>0</v>
      </c>
      <c r="C31">
        <v>1000</v>
      </c>
      <c r="D31">
        <v>4000</v>
      </c>
      <c r="E31">
        <v>3000</v>
      </c>
      <c r="F31">
        <v>2000</v>
      </c>
      <c r="G31">
        <v>3000</v>
      </c>
      <c r="H31">
        <v>2000</v>
      </c>
      <c r="I31">
        <v>3000</v>
      </c>
      <c r="J31">
        <v>5000</v>
      </c>
      <c r="K31">
        <v>4000</v>
      </c>
      <c r="L31">
        <v>4000</v>
      </c>
      <c r="M31">
        <v>5000</v>
      </c>
      <c r="N31" s="5">
        <f t="shared" si="0"/>
        <v>36000</v>
      </c>
      <c r="O31" s="3" t="s">
        <v>131</v>
      </c>
    </row>
    <row r="32" spans="1:15" ht="15" x14ac:dyDescent="0.25">
      <c r="A32" s="3" t="s">
        <v>43</v>
      </c>
      <c r="B32">
        <v>0</v>
      </c>
      <c r="C32">
        <v>2000</v>
      </c>
      <c r="D32">
        <v>10000</v>
      </c>
      <c r="E32">
        <v>6000</v>
      </c>
      <c r="F32">
        <v>6000</v>
      </c>
      <c r="G32">
        <v>7000</v>
      </c>
      <c r="H32">
        <v>5000</v>
      </c>
      <c r="I32">
        <v>7000</v>
      </c>
      <c r="J32">
        <v>12000</v>
      </c>
      <c r="K32">
        <v>10000</v>
      </c>
      <c r="L32">
        <v>11000</v>
      </c>
      <c r="M32">
        <v>12000</v>
      </c>
      <c r="N32" s="5">
        <f t="shared" si="0"/>
        <v>88000</v>
      </c>
      <c r="O32" s="3" t="s">
        <v>131</v>
      </c>
    </row>
    <row r="33" spans="1:15" ht="15" x14ac:dyDescent="0.25">
      <c r="A33" s="3" t="s">
        <v>44</v>
      </c>
      <c r="B33">
        <v>0</v>
      </c>
      <c r="C33">
        <v>0</v>
      </c>
      <c r="D33">
        <v>3000</v>
      </c>
      <c r="E33">
        <v>1000</v>
      </c>
      <c r="F33">
        <v>2000</v>
      </c>
      <c r="G33">
        <v>2000</v>
      </c>
      <c r="H33">
        <v>1000</v>
      </c>
      <c r="I33">
        <v>2000</v>
      </c>
      <c r="J33">
        <v>2000</v>
      </c>
      <c r="K33">
        <v>3000</v>
      </c>
      <c r="L33">
        <v>3000</v>
      </c>
      <c r="M33">
        <v>3000</v>
      </c>
      <c r="N33" s="5">
        <f t="shared" si="0"/>
        <v>22000</v>
      </c>
      <c r="O33" s="3" t="s">
        <v>131</v>
      </c>
    </row>
    <row r="34" spans="1:15" ht="15" x14ac:dyDescent="0.25">
      <c r="A34" s="3" t="s">
        <v>45</v>
      </c>
      <c r="B34">
        <v>0</v>
      </c>
      <c r="C34">
        <v>0</v>
      </c>
      <c r="D34">
        <v>2000</v>
      </c>
      <c r="E34">
        <v>2000</v>
      </c>
      <c r="F34">
        <v>2000</v>
      </c>
      <c r="G34">
        <v>2000</v>
      </c>
      <c r="H34">
        <v>2000</v>
      </c>
      <c r="I34">
        <v>2000</v>
      </c>
      <c r="J34">
        <v>4000</v>
      </c>
      <c r="K34">
        <v>4000</v>
      </c>
      <c r="L34">
        <v>3000</v>
      </c>
      <c r="M34">
        <v>5000</v>
      </c>
      <c r="N34" s="5">
        <f t="shared" si="0"/>
        <v>28000</v>
      </c>
      <c r="O34" s="3" t="s">
        <v>131</v>
      </c>
    </row>
    <row r="35" spans="1:15" ht="15" x14ac:dyDescent="0.25">
      <c r="A35" s="3" t="s">
        <v>46</v>
      </c>
      <c r="B35">
        <v>19000</v>
      </c>
      <c r="C35">
        <v>24000</v>
      </c>
      <c r="D35">
        <v>25000</v>
      </c>
      <c r="E35">
        <v>14000</v>
      </c>
      <c r="F35">
        <v>14000</v>
      </c>
      <c r="G35">
        <v>19000</v>
      </c>
      <c r="H35">
        <v>12000</v>
      </c>
      <c r="I35">
        <v>18000</v>
      </c>
      <c r="J35">
        <v>28000</v>
      </c>
      <c r="K35">
        <v>24000</v>
      </c>
      <c r="L35">
        <v>28000</v>
      </c>
      <c r="M35">
        <v>30000</v>
      </c>
      <c r="N35" s="5">
        <f t="shared" si="0"/>
        <v>255000</v>
      </c>
      <c r="O35" s="3" t="s">
        <v>131</v>
      </c>
    </row>
    <row r="36" spans="1:15" ht="15" x14ac:dyDescent="0.25">
      <c r="A36" s="3" t="s">
        <v>47</v>
      </c>
      <c r="B36">
        <v>3000</v>
      </c>
      <c r="C36">
        <v>17000</v>
      </c>
      <c r="D36">
        <v>19000</v>
      </c>
      <c r="E36">
        <v>10000</v>
      </c>
      <c r="F36">
        <v>10000</v>
      </c>
      <c r="G36">
        <v>14000</v>
      </c>
      <c r="H36">
        <v>9000</v>
      </c>
      <c r="I36">
        <v>12000</v>
      </c>
      <c r="J36">
        <v>21000</v>
      </c>
      <c r="K36">
        <v>18000</v>
      </c>
      <c r="L36">
        <v>20000</v>
      </c>
      <c r="M36">
        <v>21000</v>
      </c>
      <c r="N36" s="5">
        <f t="shared" si="0"/>
        <v>174000</v>
      </c>
      <c r="O36" s="3" t="s">
        <v>131</v>
      </c>
    </row>
    <row r="37" spans="1:15" ht="15" x14ac:dyDescent="0.25">
      <c r="A37" s="3" t="s">
        <v>48</v>
      </c>
      <c r="B37">
        <v>0</v>
      </c>
      <c r="C37">
        <v>10000</v>
      </c>
      <c r="D37">
        <v>11000</v>
      </c>
      <c r="E37">
        <v>7000</v>
      </c>
      <c r="F37">
        <v>6000</v>
      </c>
      <c r="G37">
        <v>9000</v>
      </c>
      <c r="H37">
        <v>5000</v>
      </c>
      <c r="I37">
        <v>8000</v>
      </c>
      <c r="J37">
        <v>13000</v>
      </c>
      <c r="K37">
        <v>11000</v>
      </c>
      <c r="L37">
        <v>13000</v>
      </c>
      <c r="M37">
        <v>14000</v>
      </c>
      <c r="N37" s="5">
        <f t="shared" si="0"/>
        <v>107000</v>
      </c>
      <c r="O37" s="3" t="s">
        <v>131</v>
      </c>
    </row>
    <row r="38" spans="1:15" ht="15" x14ac:dyDescent="0.25">
      <c r="A38" s="3" t="s">
        <v>49</v>
      </c>
      <c r="B38">
        <v>0</v>
      </c>
      <c r="C38">
        <v>0</v>
      </c>
      <c r="D38">
        <v>3000</v>
      </c>
      <c r="E38">
        <v>3000</v>
      </c>
      <c r="F38">
        <v>3000</v>
      </c>
      <c r="G38">
        <v>4000</v>
      </c>
      <c r="H38">
        <v>3000</v>
      </c>
      <c r="I38">
        <v>4000</v>
      </c>
      <c r="J38">
        <v>5000</v>
      </c>
      <c r="K38">
        <v>6000</v>
      </c>
      <c r="L38">
        <v>5000</v>
      </c>
      <c r="M38">
        <v>7000</v>
      </c>
      <c r="N38" s="5">
        <f t="shared" si="0"/>
        <v>43000</v>
      </c>
      <c r="O38" s="3" t="s">
        <v>131</v>
      </c>
    </row>
    <row r="39" spans="1:15" ht="15" x14ac:dyDescent="0.25">
      <c r="A39" s="3" t="s">
        <v>50</v>
      </c>
      <c r="B39">
        <v>8000</v>
      </c>
      <c r="C39">
        <v>13000</v>
      </c>
      <c r="D39">
        <v>14000</v>
      </c>
      <c r="E39">
        <v>8000</v>
      </c>
      <c r="F39">
        <v>7000</v>
      </c>
      <c r="G39">
        <v>10000</v>
      </c>
      <c r="H39">
        <v>7000</v>
      </c>
      <c r="I39">
        <v>10000</v>
      </c>
      <c r="J39">
        <v>15000</v>
      </c>
      <c r="K39">
        <v>14000</v>
      </c>
      <c r="L39">
        <v>15000</v>
      </c>
      <c r="M39">
        <v>16000</v>
      </c>
      <c r="N39" s="5">
        <f t="shared" si="0"/>
        <v>137000</v>
      </c>
      <c r="O39" s="3" t="s">
        <v>131</v>
      </c>
    </row>
    <row r="40" spans="1:15" ht="15" x14ac:dyDescent="0.25">
      <c r="A40" s="3" t="s">
        <v>51</v>
      </c>
      <c r="B40">
        <v>74000</v>
      </c>
      <c r="C40">
        <v>70000</v>
      </c>
      <c r="D40">
        <v>73000</v>
      </c>
      <c r="E40">
        <v>42000</v>
      </c>
      <c r="F40">
        <v>41000</v>
      </c>
      <c r="G40">
        <v>55000</v>
      </c>
      <c r="H40">
        <v>36000</v>
      </c>
      <c r="I40">
        <v>52000</v>
      </c>
      <c r="J40">
        <v>83000</v>
      </c>
      <c r="K40">
        <v>72000</v>
      </c>
      <c r="L40">
        <v>80000</v>
      </c>
      <c r="M40">
        <v>88000</v>
      </c>
      <c r="N40" s="5">
        <f t="shared" si="0"/>
        <v>766000</v>
      </c>
      <c r="O40" s="3" t="s">
        <v>131</v>
      </c>
    </row>
    <row r="41" spans="1:15" ht="15" x14ac:dyDescent="0.25">
      <c r="A41" s="3" t="s">
        <v>52</v>
      </c>
      <c r="B41">
        <v>0</v>
      </c>
      <c r="C41">
        <v>1000</v>
      </c>
      <c r="D41">
        <v>0</v>
      </c>
      <c r="E41">
        <v>1000</v>
      </c>
      <c r="F41">
        <v>2000</v>
      </c>
      <c r="G41">
        <v>0</v>
      </c>
      <c r="H41">
        <v>0</v>
      </c>
      <c r="I41">
        <v>1000</v>
      </c>
      <c r="J41">
        <v>0</v>
      </c>
      <c r="K41">
        <v>1000</v>
      </c>
      <c r="L41">
        <v>1000</v>
      </c>
      <c r="M41">
        <v>0</v>
      </c>
      <c r="N41" s="5">
        <f t="shared" si="0"/>
        <v>7000</v>
      </c>
      <c r="O41" s="3" t="s">
        <v>132</v>
      </c>
    </row>
    <row r="42" spans="1:15" ht="15" x14ac:dyDescent="0.25">
      <c r="A42" s="3" t="s">
        <v>53</v>
      </c>
      <c r="B42">
        <v>0</v>
      </c>
      <c r="C42">
        <v>1000</v>
      </c>
      <c r="D42">
        <v>0</v>
      </c>
      <c r="E42">
        <v>1000</v>
      </c>
      <c r="F42">
        <v>1000</v>
      </c>
      <c r="G42">
        <v>0</v>
      </c>
      <c r="H42">
        <v>1000</v>
      </c>
      <c r="I42">
        <v>0</v>
      </c>
      <c r="J42">
        <v>1000</v>
      </c>
      <c r="K42">
        <v>0</v>
      </c>
      <c r="L42">
        <v>1000</v>
      </c>
      <c r="M42">
        <v>0</v>
      </c>
      <c r="N42" s="5">
        <f t="shared" si="0"/>
        <v>6000</v>
      </c>
      <c r="O42" s="3" t="s">
        <v>132</v>
      </c>
    </row>
    <row r="43" spans="1:15" ht="15" x14ac:dyDescent="0.25">
      <c r="A43" s="3" t="s">
        <v>54</v>
      </c>
      <c r="B43">
        <v>2000</v>
      </c>
      <c r="C43">
        <v>9000</v>
      </c>
      <c r="D43">
        <v>5000</v>
      </c>
      <c r="E43">
        <v>7000</v>
      </c>
      <c r="F43">
        <v>4000</v>
      </c>
      <c r="G43">
        <v>4000</v>
      </c>
      <c r="H43">
        <v>0</v>
      </c>
      <c r="I43">
        <v>2000</v>
      </c>
      <c r="J43">
        <v>4000</v>
      </c>
      <c r="K43">
        <v>3000</v>
      </c>
      <c r="L43">
        <v>8000</v>
      </c>
      <c r="M43">
        <v>5000</v>
      </c>
      <c r="N43" s="5">
        <f t="shared" si="0"/>
        <v>53000</v>
      </c>
      <c r="O43" s="3" t="s">
        <v>133</v>
      </c>
    </row>
    <row r="44" spans="1:15" ht="15" x14ac:dyDescent="0.25">
      <c r="A44" s="3" t="s">
        <v>55</v>
      </c>
      <c r="B44">
        <v>0</v>
      </c>
      <c r="C44">
        <v>4000</v>
      </c>
      <c r="D44">
        <v>2000</v>
      </c>
      <c r="E44">
        <v>3000</v>
      </c>
      <c r="F44">
        <v>2000</v>
      </c>
      <c r="G44">
        <v>2000</v>
      </c>
      <c r="H44">
        <v>0</v>
      </c>
      <c r="I44">
        <v>0</v>
      </c>
      <c r="J44">
        <v>3000</v>
      </c>
      <c r="K44">
        <v>1000</v>
      </c>
      <c r="L44">
        <v>3000</v>
      </c>
      <c r="M44">
        <v>2000</v>
      </c>
      <c r="N44" s="5">
        <f t="shared" si="0"/>
        <v>22000</v>
      </c>
      <c r="O44" s="3" t="s">
        <v>133</v>
      </c>
    </row>
    <row r="45" spans="1:15" ht="15" x14ac:dyDescent="0.25">
      <c r="A45" s="3" t="s">
        <v>56</v>
      </c>
      <c r="B45">
        <v>0</v>
      </c>
      <c r="C45">
        <v>3000</v>
      </c>
      <c r="D45">
        <v>2000</v>
      </c>
      <c r="E45">
        <v>3000</v>
      </c>
      <c r="F45">
        <v>1000</v>
      </c>
      <c r="G45">
        <v>2000</v>
      </c>
      <c r="H45">
        <v>0</v>
      </c>
      <c r="I45">
        <v>1000</v>
      </c>
      <c r="J45">
        <v>1000</v>
      </c>
      <c r="K45">
        <v>1000</v>
      </c>
      <c r="L45">
        <v>3000</v>
      </c>
      <c r="M45">
        <v>2000</v>
      </c>
      <c r="N45" s="5">
        <f t="shared" si="0"/>
        <v>19000</v>
      </c>
      <c r="O45" s="3" t="s">
        <v>133</v>
      </c>
    </row>
    <row r="46" spans="1:15" ht="15" x14ac:dyDescent="0.25">
      <c r="A46" s="3" t="s">
        <v>57</v>
      </c>
      <c r="B46">
        <v>0</v>
      </c>
      <c r="C46">
        <v>3000</v>
      </c>
      <c r="D46">
        <v>2000</v>
      </c>
      <c r="E46">
        <v>2000</v>
      </c>
      <c r="F46">
        <v>1000</v>
      </c>
      <c r="G46">
        <v>1000</v>
      </c>
      <c r="H46">
        <v>0</v>
      </c>
      <c r="I46">
        <v>1000</v>
      </c>
      <c r="J46">
        <v>1000</v>
      </c>
      <c r="K46">
        <v>1000</v>
      </c>
      <c r="L46">
        <v>3000</v>
      </c>
      <c r="M46">
        <v>1000</v>
      </c>
      <c r="N46" s="5">
        <f t="shared" si="0"/>
        <v>16000</v>
      </c>
      <c r="O46" s="3" t="s">
        <v>133</v>
      </c>
    </row>
    <row r="47" spans="1:15" ht="15" x14ac:dyDescent="0.25">
      <c r="A47" s="3" t="s">
        <v>58</v>
      </c>
      <c r="B47">
        <v>1000</v>
      </c>
      <c r="C47">
        <v>4000</v>
      </c>
      <c r="D47">
        <v>2000</v>
      </c>
      <c r="E47">
        <v>3000</v>
      </c>
      <c r="F47">
        <v>2000</v>
      </c>
      <c r="G47">
        <v>2000</v>
      </c>
      <c r="H47">
        <v>0</v>
      </c>
      <c r="I47">
        <v>0</v>
      </c>
      <c r="J47">
        <v>2000</v>
      </c>
      <c r="K47">
        <v>2000</v>
      </c>
      <c r="L47">
        <v>3000</v>
      </c>
      <c r="M47">
        <v>2000</v>
      </c>
      <c r="N47" s="5">
        <f t="shared" si="0"/>
        <v>23000</v>
      </c>
      <c r="O47" s="3" t="s">
        <v>133</v>
      </c>
    </row>
    <row r="48" spans="1:15" ht="15" x14ac:dyDescent="0.25">
      <c r="A48" s="3" t="s">
        <v>59</v>
      </c>
      <c r="B48">
        <v>0</v>
      </c>
      <c r="C48">
        <v>3000</v>
      </c>
      <c r="D48">
        <v>1000</v>
      </c>
      <c r="E48">
        <v>3000</v>
      </c>
      <c r="F48">
        <v>1000</v>
      </c>
      <c r="G48">
        <v>1000</v>
      </c>
      <c r="H48">
        <v>0</v>
      </c>
      <c r="I48">
        <v>1000</v>
      </c>
      <c r="J48">
        <v>1000</v>
      </c>
      <c r="K48">
        <v>1000</v>
      </c>
      <c r="L48">
        <v>2000</v>
      </c>
      <c r="M48">
        <v>2000</v>
      </c>
      <c r="N48" s="5">
        <f t="shared" si="0"/>
        <v>16000</v>
      </c>
      <c r="O48" s="3" t="s">
        <v>133</v>
      </c>
    </row>
    <row r="49" spans="1:15" ht="15" x14ac:dyDescent="0.25">
      <c r="A49" s="3" t="s">
        <v>60</v>
      </c>
      <c r="B49">
        <v>0</v>
      </c>
      <c r="C49">
        <v>5000</v>
      </c>
      <c r="D49">
        <v>2000</v>
      </c>
      <c r="E49">
        <v>4000</v>
      </c>
      <c r="F49">
        <v>2000</v>
      </c>
      <c r="G49">
        <v>3000</v>
      </c>
      <c r="H49">
        <v>0</v>
      </c>
      <c r="I49">
        <v>1000</v>
      </c>
      <c r="J49">
        <v>2000</v>
      </c>
      <c r="K49">
        <v>2000</v>
      </c>
      <c r="L49">
        <v>4000</v>
      </c>
      <c r="M49">
        <v>3000</v>
      </c>
      <c r="N49" s="5">
        <f t="shared" si="0"/>
        <v>28000</v>
      </c>
      <c r="O49" s="3" t="s">
        <v>133</v>
      </c>
    </row>
    <row r="50" spans="1:15" ht="15" x14ac:dyDescent="0.25">
      <c r="A50" s="3" t="s">
        <v>61</v>
      </c>
      <c r="B50">
        <v>0</v>
      </c>
      <c r="C50">
        <v>0</v>
      </c>
      <c r="D50">
        <v>0</v>
      </c>
      <c r="E50">
        <v>0</v>
      </c>
      <c r="F50">
        <v>1000</v>
      </c>
      <c r="G50">
        <v>2000</v>
      </c>
      <c r="H50">
        <v>1000</v>
      </c>
      <c r="I50">
        <v>2000</v>
      </c>
      <c r="J50">
        <v>2000</v>
      </c>
      <c r="K50">
        <v>2000</v>
      </c>
      <c r="L50">
        <v>3000</v>
      </c>
      <c r="M50">
        <v>2000</v>
      </c>
      <c r="N50" s="5">
        <f t="shared" si="0"/>
        <v>15000</v>
      </c>
      <c r="O50" s="3" t="s">
        <v>131</v>
      </c>
    </row>
    <row r="51" spans="1:15" ht="15" x14ac:dyDescent="0.25">
      <c r="A51" s="3" t="s">
        <v>62</v>
      </c>
      <c r="B51">
        <v>0</v>
      </c>
      <c r="C51">
        <v>2000</v>
      </c>
      <c r="D51">
        <v>2000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2000</v>
      </c>
      <c r="K51">
        <v>2000</v>
      </c>
      <c r="L51">
        <v>2000</v>
      </c>
      <c r="M51">
        <v>2000</v>
      </c>
      <c r="N51" s="5">
        <f t="shared" si="0"/>
        <v>17000</v>
      </c>
      <c r="O51" s="3" t="s">
        <v>131</v>
      </c>
    </row>
    <row r="52" spans="1:15" ht="15" x14ac:dyDescent="0.25">
      <c r="A52" s="3" t="s">
        <v>63</v>
      </c>
      <c r="B52">
        <v>3000</v>
      </c>
      <c r="C52">
        <v>2000</v>
      </c>
      <c r="D52">
        <v>2000</v>
      </c>
      <c r="E52">
        <v>2000</v>
      </c>
      <c r="F52">
        <v>1000</v>
      </c>
      <c r="G52">
        <v>2000</v>
      </c>
      <c r="H52">
        <v>1000</v>
      </c>
      <c r="I52">
        <v>1000</v>
      </c>
      <c r="J52">
        <v>3000</v>
      </c>
      <c r="K52">
        <v>2000</v>
      </c>
      <c r="L52">
        <v>3000</v>
      </c>
      <c r="M52">
        <v>3000</v>
      </c>
      <c r="N52" s="5">
        <f t="shared" si="0"/>
        <v>25000</v>
      </c>
      <c r="O52" s="3" t="s">
        <v>131</v>
      </c>
    </row>
    <row r="53" spans="1:15" ht="15" x14ac:dyDescent="0.25">
      <c r="A53" s="3" t="s">
        <v>64</v>
      </c>
      <c r="B53">
        <v>1000</v>
      </c>
      <c r="C53">
        <v>6000</v>
      </c>
      <c r="D53">
        <v>6000</v>
      </c>
      <c r="E53">
        <v>3000</v>
      </c>
      <c r="F53">
        <v>4000</v>
      </c>
      <c r="G53">
        <v>4000</v>
      </c>
      <c r="H53">
        <v>3000</v>
      </c>
      <c r="I53">
        <v>4000</v>
      </c>
      <c r="J53">
        <v>7000</v>
      </c>
      <c r="K53">
        <v>6000</v>
      </c>
      <c r="L53">
        <v>6000</v>
      </c>
      <c r="M53">
        <v>7000</v>
      </c>
      <c r="N53" s="5">
        <f t="shared" si="0"/>
        <v>57000</v>
      </c>
      <c r="O53" s="3" t="s">
        <v>131</v>
      </c>
    </row>
    <row r="54" spans="1:15" ht="15" x14ac:dyDescent="0.25">
      <c r="A54" s="3" t="s">
        <v>65</v>
      </c>
      <c r="B54">
        <v>35000</v>
      </c>
      <c r="C54">
        <v>46000</v>
      </c>
      <c r="D54">
        <v>48000</v>
      </c>
      <c r="E54">
        <v>28000</v>
      </c>
      <c r="F54">
        <v>27000</v>
      </c>
      <c r="G54">
        <v>36000</v>
      </c>
      <c r="H54">
        <v>24000</v>
      </c>
      <c r="I54">
        <v>34000</v>
      </c>
      <c r="J54">
        <v>55000</v>
      </c>
      <c r="K54">
        <v>47000</v>
      </c>
      <c r="L54">
        <v>53000</v>
      </c>
      <c r="M54">
        <v>58000</v>
      </c>
      <c r="N54" s="5">
        <f t="shared" si="0"/>
        <v>491000</v>
      </c>
      <c r="O54" s="3" t="s">
        <v>131</v>
      </c>
    </row>
    <row r="55" spans="1:15" ht="15" x14ac:dyDescent="0.25">
      <c r="A55" s="3" t="s">
        <v>66</v>
      </c>
      <c r="B55">
        <v>15000</v>
      </c>
      <c r="C55">
        <v>12000</v>
      </c>
      <c r="D55">
        <v>14000</v>
      </c>
      <c r="E55">
        <v>7000</v>
      </c>
      <c r="F55">
        <v>8000</v>
      </c>
      <c r="G55">
        <v>10000</v>
      </c>
      <c r="H55">
        <v>7000</v>
      </c>
      <c r="I55">
        <v>9000</v>
      </c>
      <c r="J55">
        <v>15000</v>
      </c>
      <c r="K55">
        <v>13000</v>
      </c>
      <c r="L55">
        <v>15000</v>
      </c>
      <c r="M55">
        <v>16000</v>
      </c>
      <c r="N55" s="5">
        <f t="shared" si="0"/>
        <v>141000</v>
      </c>
      <c r="O55" s="3" t="s">
        <v>131</v>
      </c>
    </row>
    <row r="56" spans="1:15" ht="15" x14ac:dyDescent="0.25">
      <c r="A56" s="3" t="s">
        <v>67</v>
      </c>
      <c r="B56">
        <v>0</v>
      </c>
      <c r="C56">
        <v>4000</v>
      </c>
      <c r="D56">
        <v>10000</v>
      </c>
      <c r="E56">
        <v>5000</v>
      </c>
      <c r="F56">
        <v>6000</v>
      </c>
      <c r="G56">
        <v>7000</v>
      </c>
      <c r="H56">
        <v>5000</v>
      </c>
      <c r="I56">
        <v>7000</v>
      </c>
      <c r="J56">
        <v>12000</v>
      </c>
      <c r="K56">
        <v>10000</v>
      </c>
      <c r="L56">
        <v>11000</v>
      </c>
      <c r="M56">
        <v>12000</v>
      </c>
      <c r="N56" s="5">
        <f t="shared" si="0"/>
        <v>89000</v>
      </c>
      <c r="O56" s="3" t="s">
        <v>131</v>
      </c>
    </row>
    <row r="57" spans="1:15" ht="15" x14ac:dyDescent="0.25">
      <c r="A57" s="3" t="s">
        <v>68</v>
      </c>
      <c r="B57">
        <v>1000</v>
      </c>
      <c r="C57">
        <v>3000</v>
      </c>
      <c r="D57">
        <v>3000</v>
      </c>
      <c r="E57">
        <v>3000</v>
      </c>
      <c r="F57">
        <v>2000</v>
      </c>
      <c r="G57">
        <v>0</v>
      </c>
      <c r="H57">
        <v>2000</v>
      </c>
      <c r="I57">
        <v>2000</v>
      </c>
      <c r="J57">
        <v>3000</v>
      </c>
      <c r="K57">
        <v>9000</v>
      </c>
      <c r="L57">
        <v>4000</v>
      </c>
      <c r="M57">
        <v>5000</v>
      </c>
      <c r="N57" s="5">
        <f t="shared" si="0"/>
        <v>37000</v>
      </c>
      <c r="O57" s="3" t="s">
        <v>133</v>
      </c>
    </row>
    <row r="58" spans="1:15" ht="15" x14ac:dyDescent="0.25">
      <c r="A58" s="3" t="s">
        <v>69</v>
      </c>
      <c r="B58">
        <v>1000</v>
      </c>
      <c r="C58">
        <v>2000</v>
      </c>
      <c r="D58">
        <v>2000</v>
      </c>
      <c r="E58">
        <v>3000</v>
      </c>
      <c r="F58">
        <v>1000</v>
      </c>
      <c r="G58">
        <v>0</v>
      </c>
      <c r="H58">
        <v>1000</v>
      </c>
      <c r="I58">
        <v>1000</v>
      </c>
      <c r="J58">
        <v>3000</v>
      </c>
      <c r="K58">
        <v>6000</v>
      </c>
      <c r="L58">
        <v>3000</v>
      </c>
      <c r="M58">
        <v>3000</v>
      </c>
      <c r="N58" s="5">
        <f t="shared" si="0"/>
        <v>26000</v>
      </c>
      <c r="O58" s="3" t="s">
        <v>133</v>
      </c>
    </row>
    <row r="59" spans="1:15" ht="15" x14ac:dyDescent="0.25">
      <c r="A59" s="3" t="s">
        <v>70</v>
      </c>
      <c r="B59">
        <v>2000</v>
      </c>
      <c r="C59">
        <v>3000</v>
      </c>
      <c r="D59">
        <v>3000</v>
      </c>
      <c r="E59">
        <v>4000</v>
      </c>
      <c r="F59">
        <v>2000</v>
      </c>
      <c r="G59">
        <v>0</v>
      </c>
      <c r="H59">
        <v>2000</v>
      </c>
      <c r="I59">
        <v>2000</v>
      </c>
      <c r="J59">
        <v>4000</v>
      </c>
      <c r="K59">
        <v>9000</v>
      </c>
      <c r="L59">
        <v>5000</v>
      </c>
      <c r="M59">
        <v>5000</v>
      </c>
      <c r="N59" s="5">
        <f t="shared" si="0"/>
        <v>41000</v>
      </c>
      <c r="O59" s="3" t="s">
        <v>133</v>
      </c>
    </row>
    <row r="60" spans="1:15" ht="15" x14ac:dyDescent="0.25">
      <c r="A60" s="3" t="s">
        <v>71</v>
      </c>
      <c r="B60">
        <v>2000</v>
      </c>
      <c r="C60">
        <v>5000</v>
      </c>
      <c r="D60">
        <v>5000</v>
      </c>
      <c r="E60">
        <v>6000</v>
      </c>
      <c r="F60">
        <v>2000</v>
      </c>
      <c r="G60">
        <v>0</v>
      </c>
      <c r="H60">
        <v>4000</v>
      </c>
      <c r="I60">
        <v>2000</v>
      </c>
      <c r="J60">
        <v>7000</v>
      </c>
      <c r="K60">
        <v>14000</v>
      </c>
      <c r="L60">
        <v>8000</v>
      </c>
      <c r="M60">
        <v>8000</v>
      </c>
      <c r="N60" s="5">
        <f t="shared" si="0"/>
        <v>63000</v>
      </c>
      <c r="O60" s="3" t="s">
        <v>133</v>
      </c>
    </row>
    <row r="61" spans="1:15" ht="15" x14ac:dyDescent="0.25">
      <c r="A61" s="3" t="s">
        <v>72</v>
      </c>
      <c r="B61">
        <v>6000</v>
      </c>
      <c r="C61">
        <v>13000</v>
      </c>
      <c r="D61">
        <v>14000</v>
      </c>
      <c r="E61">
        <v>8000</v>
      </c>
      <c r="F61">
        <v>8000</v>
      </c>
      <c r="G61">
        <v>11000</v>
      </c>
      <c r="H61">
        <v>7000</v>
      </c>
      <c r="I61">
        <v>10000</v>
      </c>
      <c r="J61">
        <v>16000</v>
      </c>
      <c r="K61">
        <v>13000</v>
      </c>
      <c r="L61">
        <v>16000</v>
      </c>
      <c r="M61">
        <v>16000</v>
      </c>
      <c r="N61" s="5">
        <f t="shared" si="0"/>
        <v>138000</v>
      </c>
      <c r="O61" s="3" t="s">
        <v>131</v>
      </c>
    </row>
    <row r="62" spans="1:15" ht="15" x14ac:dyDescent="0.25">
      <c r="A62" s="3" t="s">
        <v>73</v>
      </c>
      <c r="B62">
        <v>20000</v>
      </c>
      <c r="C62">
        <v>21000</v>
      </c>
      <c r="D62">
        <v>23000</v>
      </c>
      <c r="E62">
        <v>13000</v>
      </c>
      <c r="F62">
        <v>13000</v>
      </c>
      <c r="G62">
        <v>17000</v>
      </c>
      <c r="H62">
        <v>11000</v>
      </c>
      <c r="I62">
        <v>17000</v>
      </c>
      <c r="J62">
        <v>26000</v>
      </c>
      <c r="K62">
        <v>22000</v>
      </c>
      <c r="L62">
        <v>25000</v>
      </c>
      <c r="M62">
        <v>27000</v>
      </c>
      <c r="N62" s="5">
        <f t="shared" si="0"/>
        <v>235000</v>
      </c>
      <c r="O62" s="3" t="s">
        <v>131</v>
      </c>
    </row>
    <row r="63" spans="1:15" ht="15" x14ac:dyDescent="0.25">
      <c r="A63" s="3" t="s">
        <v>74</v>
      </c>
      <c r="B63">
        <v>0</v>
      </c>
      <c r="C63">
        <v>2000</v>
      </c>
      <c r="D63">
        <v>2000</v>
      </c>
      <c r="E63">
        <v>1000</v>
      </c>
      <c r="F63">
        <v>1000</v>
      </c>
      <c r="G63">
        <v>2000</v>
      </c>
      <c r="H63">
        <v>1000</v>
      </c>
      <c r="I63">
        <v>2000</v>
      </c>
      <c r="J63">
        <v>2000</v>
      </c>
      <c r="K63">
        <v>2000</v>
      </c>
      <c r="L63">
        <v>2000</v>
      </c>
      <c r="M63">
        <v>3000</v>
      </c>
      <c r="N63" s="5">
        <f t="shared" si="0"/>
        <v>20000</v>
      </c>
      <c r="O63" s="3" t="s">
        <v>131</v>
      </c>
    </row>
    <row r="64" spans="1:15" ht="15" x14ac:dyDescent="0.25">
      <c r="A64" s="3" t="s">
        <v>75</v>
      </c>
      <c r="B64">
        <v>35000</v>
      </c>
      <c r="C64">
        <v>37000</v>
      </c>
      <c r="D64">
        <v>38000</v>
      </c>
      <c r="E64">
        <v>22000</v>
      </c>
      <c r="F64">
        <v>21000</v>
      </c>
      <c r="G64">
        <v>29000</v>
      </c>
      <c r="H64">
        <v>18000</v>
      </c>
      <c r="I64">
        <v>28000</v>
      </c>
      <c r="J64">
        <v>43000</v>
      </c>
      <c r="K64">
        <v>37000</v>
      </c>
      <c r="L64">
        <v>42000</v>
      </c>
      <c r="M64">
        <v>46000</v>
      </c>
      <c r="N64" s="5">
        <f t="shared" si="0"/>
        <v>396000</v>
      </c>
      <c r="O64" s="3" t="s">
        <v>131</v>
      </c>
    </row>
    <row r="65" spans="1:15" ht="15" x14ac:dyDescent="0.25">
      <c r="A65" s="3" t="s">
        <v>76</v>
      </c>
      <c r="B65">
        <v>4000</v>
      </c>
      <c r="C65">
        <v>8000</v>
      </c>
      <c r="D65">
        <v>7000</v>
      </c>
      <c r="E65">
        <v>5000</v>
      </c>
      <c r="F65">
        <v>4000</v>
      </c>
      <c r="G65">
        <v>6000</v>
      </c>
      <c r="H65">
        <v>3000</v>
      </c>
      <c r="I65">
        <v>6000</v>
      </c>
      <c r="J65">
        <v>9000</v>
      </c>
      <c r="K65">
        <v>7000</v>
      </c>
      <c r="L65">
        <v>8000</v>
      </c>
      <c r="M65">
        <v>10000</v>
      </c>
      <c r="N65" s="5">
        <f t="shared" si="0"/>
        <v>77000</v>
      </c>
      <c r="O65" s="3" t="s">
        <v>131</v>
      </c>
    </row>
    <row r="66" spans="1:15" ht="15" x14ac:dyDescent="0.25">
      <c r="A66" s="3" t="s">
        <v>77</v>
      </c>
      <c r="B66">
        <v>16000</v>
      </c>
      <c r="C66">
        <v>12000</v>
      </c>
      <c r="D66">
        <v>13000</v>
      </c>
      <c r="E66">
        <v>7000</v>
      </c>
      <c r="F66">
        <v>7000</v>
      </c>
      <c r="G66">
        <v>10000</v>
      </c>
      <c r="H66">
        <v>6000</v>
      </c>
      <c r="I66">
        <v>10000</v>
      </c>
      <c r="J66">
        <v>14000</v>
      </c>
      <c r="K66">
        <v>13000</v>
      </c>
      <c r="L66">
        <v>14000</v>
      </c>
      <c r="M66">
        <v>15000</v>
      </c>
      <c r="N66" s="5">
        <f t="shared" si="0"/>
        <v>137000</v>
      </c>
      <c r="O66" s="3" t="s">
        <v>131</v>
      </c>
    </row>
    <row r="67" spans="1:15" ht="15" x14ac:dyDescent="0.25">
      <c r="A67" s="3" t="s">
        <v>78</v>
      </c>
      <c r="B67">
        <v>4000</v>
      </c>
      <c r="C67">
        <v>3000</v>
      </c>
      <c r="D67">
        <v>4000</v>
      </c>
      <c r="E67">
        <v>1000</v>
      </c>
      <c r="F67">
        <v>2000</v>
      </c>
      <c r="G67">
        <v>3000</v>
      </c>
      <c r="H67">
        <v>2000</v>
      </c>
      <c r="I67">
        <v>2000</v>
      </c>
      <c r="J67">
        <v>4000</v>
      </c>
      <c r="K67">
        <v>3000</v>
      </c>
      <c r="L67">
        <v>4000</v>
      </c>
      <c r="M67">
        <v>4000</v>
      </c>
      <c r="N67" s="5">
        <f t="shared" ref="N67:N117" si="1">SUM(B67:M67)</f>
        <v>36000</v>
      </c>
      <c r="O67" s="3" t="s">
        <v>131</v>
      </c>
    </row>
    <row r="68" spans="1:15" ht="15" x14ac:dyDescent="0.25">
      <c r="A68" s="3" t="s">
        <v>79</v>
      </c>
      <c r="B68">
        <v>0</v>
      </c>
      <c r="C68">
        <v>21000</v>
      </c>
      <c r="D68">
        <v>24000</v>
      </c>
      <c r="E68">
        <v>14000</v>
      </c>
      <c r="F68">
        <v>14000</v>
      </c>
      <c r="G68">
        <v>18000</v>
      </c>
      <c r="H68">
        <v>12000</v>
      </c>
      <c r="I68">
        <v>18000</v>
      </c>
      <c r="J68">
        <v>28000</v>
      </c>
      <c r="K68">
        <v>24000</v>
      </c>
      <c r="L68">
        <v>27000</v>
      </c>
      <c r="M68">
        <v>29000</v>
      </c>
      <c r="N68" s="5">
        <f t="shared" si="1"/>
        <v>229000</v>
      </c>
      <c r="O68" s="3" t="s">
        <v>131</v>
      </c>
    </row>
    <row r="69" spans="1:15" ht="15" x14ac:dyDescent="0.25">
      <c r="A69" s="3" t="s">
        <v>80</v>
      </c>
      <c r="B69">
        <v>15000</v>
      </c>
      <c r="C69">
        <v>18000</v>
      </c>
      <c r="D69">
        <v>20000</v>
      </c>
      <c r="E69">
        <v>11000</v>
      </c>
      <c r="F69">
        <v>11000</v>
      </c>
      <c r="G69">
        <v>15000</v>
      </c>
      <c r="H69">
        <v>10000</v>
      </c>
      <c r="I69">
        <v>14000</v>
      </c>
      <c r="J69">
        <v>22000</v>
      </c>
      <c r="K69">
        <v>19000</v>
      </c>
      <c r="L69">
        <v>22000</v>
      </c>
      <c r="M69">
        <v>23000</v>
      </c>
      <c r="N69" s="5">
        <f t="shared" si="1"/>
        <v>200000</v>
      </c>
      <c r="O69" s="3" t="s">
        <v>131</v>
      </c>
    </row>
    <row r="70" spans="1:15" ht="15" x14ac:dyDescent="0.25">
      <c r="A70" s="3" t="s">
        <v>81</v>
      </c>
      <c r="B70">
        <v>15000</v>
      </c>
      <c r="C70">
        <v>29000</v>
      </c>
      <c r="D70">
        <v>31000</v>
      </c>
      <c r="E70">
        <v>18000</v>
      </c>
      <c r="F70">
        <v>17000</v>
      </c>
      <c r="G70">
        <v>24000</v>
      </c>
      <c r="H70">
        <v>15000</v>
      </c>
      <c r="I70">
        <v>22000</v>
      </c>
      <c r="J70">
        <v>35000</v>
      </c>
      <c r="K70">
        <v>31000</v>
      </c>
      <c r="L70">
        <v>34000</v>
      </c>
      <c r="M70">
        <v>37000</v>
      </c>
      <c r="N70" s="5">
        <f t="shared" si="1"/>
        <v>308000</v>
      </c>
      <c r="O70" s="3" t="s">
        <v>131</v>
      </c>
    </row>
    <row r="71" spans="1:15" ht="15" x14ac:dyDescent="0.25">
      <c r="A71" s="3" t="s">
        <v>82</v>
      </c>
      <c r="B71">
        <v>27000</v>
      </c>
      <c r="C71">
        <v>34000</v>
      </c>
      <c r="D71">
        <v>35000</v>
      </c>
      <c r="E71">
        <v>20000</v>
      </c>
      <c r="F71">
        <v>20000</v>
      </c>
      <c r="G71">
        <v>26000</v>
      </c>
      <c r="H71">
        <v>17000</v>
      </c>
      <c r="I71">
        <v>25000</v>
      </c>
      <c r="J71">
        <v>40000</v>
      </c>
      <c r="K71">
        <v>34000</v>
      </c>
      <c r="L71">
        <v>39000</v>
      </c>
      <c r="M71">
        <v>42000</v>
      </c>
      <c r="N71" s="5">
        <f t="shared" si="1"/>
        <v>359000</v>
      </c>
      <c r="O71" s="3" t="s">
        <v>131</v>
      </c>
    </row>
    <row r="72" spans="1:15" ht="15" x14ac:dyDescent="0.25">
      <c r="A72" s="3" t="s">
        <v>83</v>
      </c>
      <c r="B72">
        <v>2000</v>
      </c>
      <c r="C72">
        <v>2000</v>
      </c>
      <c r="D72">
        <v>2000</v>
      </c>
      <c r="E72">
        <v>1000</v>
      </c>
      <c r="F72">
        <v>0</v>
      </c>
      <c r="G72">
        <v>2000</v>
      </c>
      <c r="H72">
        <v>0</v>
      </c>
      <c r="I72">
        <v>2000</v>
      </c>
      <c r="J72">
        <v>1000</v>
      </c>
      <c r="K72">
        <v>2000</v>
      </c>
      <c r="L72">
        <v>2000</v>
      </c>
      <c r="M72">
        <v>2000</v>
      </c>
      <c r="N72" s="5">
        <f t="shared" si="1"/>
        <v>18000</v>
      </c>
      <c r="O72" s="3" t="s">
        <v>131</v>
      </c>
    </row>
    <row r="73" spans="1:15" ht="15" x14ac:dyDescent="0.25">
      <c r="A73" s="3" t="s">
        <v>84</v>
      </c>
      <c r="B73">
        <v>2000</v>
      </c>
      <c r="C73">
        <v>4000</v>
      </c>
      <c r="D73">
        <v>5000</v>
      </c>
      <c r="E73">
        <v>3000</v>
      </c>
      <c r="F73">
        <v>2000</v>
      </c>
      <c r="G73">
        <v>4000</v>
      </c>
      <c r="H73">
        <v>2000</v>
      </c>
      <c r="I73">
        <v>3000</v>
      </c>
      <c r="J73">
        <v>5000</v>
      </c>
      <c r="K73">
        <v>5000</v>
      </c>
      <c r="L73">
        <v>5000</v>
      </c>
      <c r="M73">
        <v>5000</v>
      </c>
      <c r="N73" s="5">
        <f t="shared" si="1"/>
        <v>45000</v>
      </c>
      <c r="O73" s="3" t="s">
        <v>131</v>
      </c>
    </row>
    <row r="74" spans="1:15" ht="15" x14ac:dyDescent="0.25">
      <c r="A74" s="3" t="s">
        <v>85</v>
      </c>
      <c r="B74">
        <v>5000</v>
      </c>
      <c r="C74">
        <v>4000</v>
      </c>
      <c r="D74">
        <v>5000</v>
      </c>
      <c r="E74">
        <v>2000</v>
      </c>
      <c r="F74">
        <v>3000</v>
      </c>
      <c r="G74">
        <v>3000</v>
      </c>
      <c r="H74">
        <v>2000</v>
      </c>
      <c r="I74">
        <v>3000</v>
      </c>
      <c r="J74">
        <v>5000</v>
      </c>
      <c r="K74">
        <v>4000</v>
      </c>
      <c r="L74">
        <v>5000</v>
      </c>
      <c r="M74">
        <v>5000</v>
      </c>
      <c r="N74" s="5">
        <f t="shared" si="1"/>
        <v>46000</v>
      </c>
      <c r="O74" s="3" t="s">
        <v>131</v>
      </c>
    </row>
    <row r="75" spans="1:15" ht="15" x14ac:dyDescent="0.25">
      <c r="A75" s="3" t="s">
        <v>86</v>
      </c>
      <c r="B75">
        <v>0</v>
      </c>
      <c r="C75">
        <v>12000</v>
      </c>
      <c r="D75">
        <v>14000</v>
      </c>
      <c r="E75">
        <v>8000</v>
      </c>
      <c r="F75">
        <v>8000</v>
      </c>
      <c r="G75">
        <v>11000</v>
      </c>
      <c r="H75">
        <v>7000</v>
      </c>
      <c r="I75">
        <v>10000</v>
      </c>
      <c r="J75">
        <v>16000</v>
      </c>
      <c r="K75">
        <v>13000</v>
      </c>
      <c r="L75">
        <v>16000</v>
      </c>
      <c r="M75">
        <v>17000</v>
      </c>
      <c r="N75" s="5">
        <f t="shared" si="1"/>
        <v>132000</v>
      </c>
      <c r="O75" s="3" t="s">
        <v>131</v>
      </c>
    </row>
    <row r="76" spans="1:15" ht="15" x14ac:dyDescent="0.25">
      <c r="A76" s="3" t="s">
        <v>87</v>
      </c>
      <c r="B76">
        <v>75000</v>
      </c>
      <c r="C76">
        <v>52000</v>
      </c>
      <c r="D76">
        <v>55000</v>
      </c>
      <c r="E76">
        <v>32000</v>
      </c>
      <c r="F76">
        <v>30000</v>
      </c>
      <c r="G76">
        <v>42000</v>
      </c>
      <c r="H76">
        <v>26000</v>
      </c>
      <c r="I76">
        <v>40000</v>
      </c>
      <c r="J76">
        <v>62000</v>
      </c>
      <c r="K76">
        <v>53000</v>
      </c>
      <c r="L76">
        <v>60000</v>
      </c>
      <c r="M76">
        <v>67000</v>
      </c>
      <c r="N76" s="5">
        <f t="shared" si="1"/>
        <v>594000</v>
      </c>
      <c r="O76" s="3" t="s">
        <v>131</v>
      </c>
    </row>
    <row r="77" spans="1:15" ht="15" x14ac:dyDescent="0.25">
      <c r="A77" s="3" t="s">
        <v>88</v>
      </c>
      <c r="B77">
        <v>4000</v>
      </c>
      <c r="C77">
        <v>18000</v>
      </c>
      <c r="D77">
        <v>17000</v>
      </c>
      <c r="E77">
        <v>11000</v>
      </c>
      <c r="F77">
        <v>10000</v>
      </c>
      <c r="G77">
        <v>13000</v>
      </c>
      <c r="H77">
        <v>9000</v>
      </c>
      <c r="I77">
        <v>12000</v>
      </c>
      <c r="J77">
        <v>21000</v>
      </c>
      <c r="K77">
        <v>17000</v>
      </c>
      <c r="L77">
        <v>20000</v>
      </c>
      <c r="M77">
        <v>21000</v>
      </c>
      <c r="N77" s="5">
        <f t="shared" si="1"/>
        <v>173000</v>
      </c>
      <c r="O77" s="3" t="s">
        <v>131</v>
      </c>
    </row>
    <row r="78" spans="1:15" ht="15" x14ac:dyDescent="0.25">
      <c r="A78" s="3" t="s">
        <v>89</v>
      </c>
      <c r="B78">
        <v>714000</v>
      </c>
      <c r="C78">
        <v>665000</v>
      </c>
      <c r="D78">
        <v>698000</v>
      </c>
      <c r="E78">
        <v>395000</v>
      </c>
      <c r="F78">
        <v>389000</v>
      </c>
      <c r="G78">
        <v>522000</v>
      </c>
      <c r="H78">
        <v>340000</v>
      </c>
      <c r="I78">
        <v>497000</v>
      </c>
      <c r="J78">
        <v>790000</v>
      </c>
      <c r="K78">
        <v>675000</v>
      </c>
      <c r="L78">
        <v>763000</v>
      </c>
      <c r="M78">
        <v>838000</v>
      </c>
      <c r="N78" s="5">
        <f t="shared" si="1"/>
        <v>7286000</v>
      </c>
      <c r="O78" s="3" t="s">
        <v>131</v>
      </c>
    </row>
    <row r="79" spans="1:15" ht="15" x14ac:dyDescent="0.25">
      <c r="A79" s="3" t="s">
        <v>90</v>
      </c>
      <c r="B79">
        <v>26000</v>
      </c>
      <c r="C79">
        <v>25000</v>
      </c>
      <c r="D79">
        <v>27000</v>
      </c>
      <c r="E79">
        <v>15000</v>
      </c>
      <c r="F79">
        <v>15000</v>
      </c>
      <c r="G79">
        <v>20000</v>
      </c>
      <c r="H79">
        <v>13000</v>
      </c>
      <c r="I79">
        <v>19000</v>
      </c>
      <c r="J79">
        <v>31000</v>
      </c>
      <c r="K79">
        <v>26000</v>
      </c>
      <c r="L79">
        <v>29000</v>
      </c>
      <c r="M79">
        <v>32000</v>
      </c>
      <c r="N79" s="5">
        <f t="shared" si="1"/>
        <v>278000</v>
      </c>
      <c r="O79" s="3" t="s">
        <v>131</v>
      </c>
    </row>
    <row r="80" spans="1:15" ht="15" x14ac:dyDescent="0.25">
      <c r="A80" s="3" t="s">
        <v>91</v>
      </c>
      <c r="B80">
        <v>174000</v>
      </c>
      <c r="C80">
        <v>141000</v>
      </c>
      <c r="D80">
        <v>148000</v>
      </c>
      <c r="E80">
        <v>84000</v>
      </c>
      <c r="F80">
        <v>82000</v>
      </c>
      <c r="G80">
        <v>111000</v>
      </c>
      <c r="H80">
        <v>72000</v>
      </c>
      <c r="I80">
        <v>105000</v>
      </c>
      <c r="J80">
        <v>168000</v>
      </c>
      <c r="K80">
        <v>143000</v>
      </c>
      <c r="L80">
        <v>162000</v>
      </c>
      <c r="M80">
        <v>177000</v>
      </c>
      <c r="N80" s="5">
        <f t="shared" si="1"/>
        <v>1567000</v>
      </c>
      <c r="O80" s="3" t="s">
        <v>131</v>
      </c>
    </row>
    <row r="81" spans="1:15" ht="15" x14ac:dyDescent="0.25">
      <c r="A81" s="3" t="s">
        <v>92</v>
      </c>
      <c r="B81">
        <v>231000</v>
      </c>
      <c r="C81">
        <v>293000</v>
      </c>
      <c r="D81">
        <v>308000</v>
      </c>
      <c r="E81">
        <v>175000</v>
      </c>
      <c r="F81">
        <v>171000</v>
      </c>
      <c r="G81">
        <v>231000</v>
      </c>
      <c r="H81">
        <v>150000</v>
      </c>
      <c r="I81">
        <v>219000</v>
      </c>
      <c r="J81">
        <v>349000</v>
      </c>
      <c r="K81">
        <v>298000</v>
      </c>
      <c r="L81">
        <v>337000</v>
      </c>
      <c r="M81">
        <v>370000</v>
      </c>
      <c r="N81" s="5">
        <f t="shared" si="1"/>
        <v>3132000</v>
      </c>
      <c r="O81" s="3" t="s">
        <v>131</v>
      </c>
    </row>
    <row r="82" spans="1:15" ht="15" x14ac:dyDescent="0.25">
      <c r="A82" s="3" t="s">
        <v>93</v>
      </c>
      <c r="B82">
        <v>7000</v>
      </c>
      <c r="C82">
        <v>12000</v>
      </c>
      <c r="D82">
        <v>12000</v>
      </c>
      <c r="E82">
        <v>7000</v>
      </c>
      <c r="F82">
        <v>6000</v>
      </c>
      <c r="G82">
        <v>9000</v>
      </c>
      <c r="H82">
        <v>6000</v>
      </c>
      <c r="I82">
        <v>9000</v>
      </c>
      <c r="J82">
        <v>13000</v>
      </c>
      <c r="K82">
        <v>12000</v>
      </c>
      <c r="L82">
        <v>13000</v>
      </c>
      <c r="M82">
        <v>14000</v>
      </c>
      <c r="N82" s="5">
        <f t="shared" si="1"/>
        <v>120000</v>
      </c>
      <c r="O82" s="3" t="s">
        <v>131</v>
      </c>
    </row>
    <row r="83" spans="1:15" ht="15" x14ac:dyDescent="0.25">
      <c r="A83" s="3" t="s">
        <v>94</v>
      </c>
      <c r="B83">
        <v>13000</v>
      </c>
      <c r="C83">
        <v>12000</v>
      </c>
      <c r="D83">
        <v>14000</v>
      </c>
      <c r="E83">
        <v>7000</v>
      </c>
      <c r="F83">
        <v>7000</v>
      </c>
      <c r="G83">
        <v>10000</v>
      </c>
      <c r="H83">
        <v>7000</v>
      </c>
      <c r="I83">
        <v>9000</v>
      </c>
      <c r="J83">
        <v>15000</v>
      </c>
      <c r="K83">
        <v>13000</v>
      </c>
      <c r="L83">
        <v>14000</v>
      </c>
      <c r="M83">
        <v>16000</v>
      </c>
      <c r="N83" s="5">
        <f t="shared" si="1"/>
        <v>137000</v>
      </c>
      <c r="O83" s="3" t="s">
        <v>131</v>
      </c>
    </row>
    <row r="84" spans="1:15" ht="15" x14ac:dyDescent="0.25">
      <c r="A84" s="3" t="s">
        <v>95</v>
      </c>
      <c r="B84">
        <v>42000</v>
      </c>
      <c r="C84">
        <v>45000</v>
      </c>
      <c r="D84">
        <v>48000</v>
      </c>
      <c r="E84">
        <v>27000</v>
      </c>
      <c r="F84">
        <v>26000</v>
      </c>
      <c r="G84">
        <v>36000</v>
      </c>
      <c r="H84">
        <v>23000</v>
      </c>
      <c r="I84">
        <v>33000</v>
      </c>
      <c r="J84">
        <v>54000</v>
      </c>
      <c r="K84">
        <v>46000</v>
      </c>
      <c r="L84">
        <v>52000</v>
      </c>
      <c r="M84">
        <v>57000</v>
      </c>
      <c r="N84" s="5">
        <f t="shared" si="1"/>
        <v>489000</v>
      </c>
      <c r="O84" s="3" t="s">
        <v>131</v>
      </c>
    </row>
    <row r="85" spans="1:15" ht="15" x14ac:dyDescent="0.25">
      <c r="A85" s="3" t="s">
        <v>96</v>
      </c>
      <c r="B85">
        <v>45000</v>
      </c>
      <c r="C85">
        <v>49000</v>
      </c>
      <c r="D85">
        <v>51000</v>
      </c>
      <c r="E85">
        <v>30000</v>
      </c>
      <c r="F85">
        <v>28000</v>
      </c>
      <c r="G85">
        <v>39000</v>
      </c>
      <c r="H85">
        <v>25000</v>
      </c>
      <c r="I85">
        <v>37000</v>
      </c>
      <c r="J85">
        <v>58000</v>
      </c>
      <c r="K85">
        <v>50000</v>
      </c>
      <c r="L85">
        <v>57000</v>
      </c>
      <c r="M85">
        <v>62000</v>
      </c>
      <c r="N85" s="5">
        <f t="shared" si="1"/>
        <v>531000</v>
      </c>
      <c r="O85" s="3" t="s">
        <v>131</v>
      </c>
    </row>
    <row r="86" spans="1:15" ht="15" x14ac:dyDescent="0.25">
      <c r="A86" s="3" t="s">
        <v>97</v>
      </c>
      <c r="B86">
        <v>86000</v>
      </c>
      <c r="C86">
        <v>131000</v>
      </c>
      <c r="D86">
        <v>137000</v>
      </c>
      <c r="E86">
        <v>77000</v>
      </c>
      <c r="F86">
        <v>77000</v>
      </c>
      <c r="G86">
        <v>103000</v>
      </c>
      <c r="H86">
        <v>66000</v>
      </c>
      <c r="I86">
        <v>98000</v>
      </c>
      <c r="J86">
        <v>155000</v>
      </c>
      <c r="K86">
        <v>133000</v>
      </c>
      <c r="L86">
        <v>150000</v>
      </c>
      <c r="M86">
        <v>164000</v>
      </c>
      <c r="N86" s="5">
        <f t="shared" si="1"/>
        <v>1377000</v>
      </c>
      <c r="O86" s="3" t="s">
        <v>131</v>
      </c>
    </row>
    <row r="87" spans="1:15" ht="15" x14ac:dyDescent="0.25">
      <c r="A87" s="3" t="s">
        <v>98</v>
      </c>
      <c r="B87">
        <v>9000</v>
      </c>
      <c r="C87">
        <v>25000</v>
      </c>
      <c r="D87">
        <v>25000</v>
      </c>
      <c r="E87">
        <v>15000</v>
      </c>
      <c r="F87">
        <v>14000</v>
      </c>
      <c r="G87">
        <v>19000</v>
      </c>
      <c r="H87">
        <v>13000</v>
      </c>
      <c r="I87">
        <v>18000</v>
      </c>
      <c r="J87">
        <v>29000</v>
      </c>
      <c r="K87">
        <v>25000</v>
      </c>
      <c r="L87">
        <v>28000</v>
      </c>
      <c r="M87">
        <v>31000</v>
      </c>
      <c r="N87" s="5">
        <f t="shared" si="1"/>
        <v>251000</v>
      </c>
      <c r="O87" s="3" t="s">
        <v>131</v>
      </c>
    </row>
    <row r="88" spans="1:15" ht="15" x14ac:dyDescent="0.25">
      <c r="A88" s="3" t="s">
        <v>99</v>
      </c>
      <c r="B88">
        <v>24000</v>
      </c>
      <c r="C88">
        <v>35000</v>
      </c>
      <c r="D88">
        <v>36000</v>
      </c>
      <c r="E88">
        <v>21000</v>
      </c>
      <c r="F88">
        <v>21000</v>
      </c>
      <c r="G88">
        <v>27000</v>
      </c>
      <c r="H88">
        <v>18000</v>
      </c>
      <c r="I88">
        <v>26000</v>
      </c>
      <c r="J88">
        <v>42000</v>
      </c>
      <c r="K88">
        <v>35000</v>
      </c>
      <c r="L88">
        <v>41000</v>
      </c>
      <c r="M88">
        <v>44000</v>
      </c>
      <c r="N88" s="5">
        <f t="shared" si="1"/>
        <v>370000</v>
      </c>
      <c r="O88" s="3" t="s">
        <v>131</v>
      </c>
    </row>
    <row r="89" spans="1:15" ht="15" x14ac:dyDescent="0.25">
      <c r="A89" s="3" t="s">
        <v>100</v>
      </c>
      <c r="B89">
        <v>0</v>
      </c>
      <c r="C89">
        <v>13000</v>
      </c>
      <c r="D89">
        <v>15000</v>
      </c>
      <c r="E89">
        <v>9000</v>
      </c>
      <c r="F89">
        <v>9000</v>
      </c>
      <c r="G89">
        <v>11000</v>
      </c>
      <c r="H89">
        <v>8000</v>
      </c>
      <c r="I89">
        <v>11000</v>
      </c>
      <c r="J89">
        <v>18000</v>
      </c>
      <c r="K89">
        <v>15000</v>
      </c>
      <c r="L89">
        <v>17000</v>
      </c>
      <c r="M89">
        <v>18000</v>
      </c>
      <c r="N89" s="5">
        <f t="shared" si="1"/>
        <v>144000</v>
      </c>
      <c r="O89" s="3" t="s">
        <v>131</v>
      </c>
    </row>
    <row r="90" spans="1:15" ht="15" x14ac:dyDescent="0.25">
      <c r="A90" s="3" t="s">
        <v>101</v>
      </c>
      <c r="B90">
        <v>77000</v>
      </c>
      <c r="C90">
        <v>86000</v>
      </c>
      <c r="D90">
        <v>91000</v>
      </c>
      <c r="E90">
        <v>51000</v>
      </c>
      <c r="F90">
        <v>50000</v>
      </c>
      <c r="G90">
        <v>68000</v>
      </c>
      <c r="H90">
        <v>44000</v>
      </c>
      <c r="I90">
        <v>64000</v>
      </c>
      <c r="J90">
        <v>103000</v>
      </c>
      <c r="K90">
        <v>87000</v>
      </c>
      <c r="L90">
        <v>99000</v>
      </c>
      <c r="M90">
        <v>109000</v>
      </c>
      <c r="N90" s="5">
        <f t="shared" si="1"/>
        <v>929000</v>
      </c>
      <c r="O90" s="3" t="s">
        <v>131</v>
      </c>
    </row>
    <row r="91" spans="1:15" ht="15" x14ac:dyDescent="0.25">
      <c r="A91" s="3" t="s">
        <v>102</v>
      </c>
      <c r="B91">
        <v>17000</v>
      </c>
      <c r="C91">
        <v>19000</v>
      </c>
      <c r="D91">
        <v>20000</v>
      </c>
      <c r="E91">
        <v>11000</v>
      </c>
      <c r="F91">
        <v>11000</v>
      </c>
      <c r="G91">
        <v>15000</v>
      </c>
      <c r="H91">
        <v>10000</v>
      </c>
      <c r="I91">
        <v>14000</v>
      </c>
      <c r="J91">
        <v>23000</v>
      </c>
      <c r="K91">
        <v>19000</v>
      </c>
      <c r="L91">
        <v>22000</v>
      </c>
      <c r="M91">
        <v>24000</v>
      </c>
      <c r="N91" s="5">
        <f t="shared" si="1"/>
        <v>205000</v>
      </c>
      <c r="O91" s="3" t="s">
        <v>131</v>
      </c>
    </row>
    <row r="92" spans="1:15" ht="15" x14ac:dyDescent="0.25">
      <c r="A92" s="3" t="s">
        <v>103</v>
      </c>
      <c r="B92">
        <v>19000</v>
      </c>
      <c r="C92">
        <v>18000</v>
      </c>
      <c r="D92">
        <v>20000</v>
      </c>
      <c r="E92">
        <v>11000</v>
      </c>
      <c r="F92">
        <v>10000</v>
      </c>
      <c r="G92">
        <v>15000</v>
      </c>
      <c r="H92">
        <v>9000</v>
      </c>
      <c r="I92">
        <v>14000</v>
      </c>
      <c r="J92">
        <v>22000</v>
      </c>
      <c r="K92">
        <v>19000</v>
      </c>
      <c r="L92">
        <v>21000</v>
      </c>
      <c r="M92">
        <v>24000</v>
      </c>
      <c r="N92" s="5">
        <f t="shared" si="1"/>
        <v>202000</v>
      </c>
      <c r="O92" s="3" t="s">
        <v>131</v>
      </c>
    </row>
    <row r="93" spans="1:15" ht="15" x14ac:dyDescent="0.25">
      <c r="A93" s="3" t="s">
        <v>104</v>
      </c>
      <c r="B93">
        <v>0</v>
      </c>
      <c r="C93">
        <v>0</v>
      </c>
      <c r="D93">
        <v>2000</v>
      </c>
      <c r="E93">
        <v>1000</v>
      </c>
      <c r="F93">
        <v>1000</v>
      </c>
      <c r="G93">
        <v>1000</v>
      </c>
      <c r="H93">
        <v>1000</v>
      </c>
      <c r="I93">
        <v>2000</v>
      </c>
      <c r="J93">
        <v>2000</v>
      </c>
      <c r="K93">
        <v>2000</v>
      </c>
      <c r="L93">
        <v>2000</v>
      </c>
      <c r="M93">
        <v>2000</v>
      </c>
      <c r="N93" s="5">
        <f t="shared" si="1"/>
        <v>16000</v>
      </c>
      <c r="O93" s="3" t="s">
        <v>131</v>
      </c>
    </row>
    <row r="94" spans="1:15" ht="15" x14ac:dyDescent="0.25">
      <c r="A94" s="3" t="s">
        <v>105</v>
      </c>
      <c r="B94">
        <v>0</v>
      </c>
      <c r="C94">
        <v>5000</v>
      </c>
      <c r="D94">
        <v>13000</v>
      </c>
      <c r="E94">
        <v>7000</v>
      </c>
      <c r="F94">
        <v>3000</v>
      </c>
      <c r="G94">
        <v>4000</v>
      </c>
      <c r="H94">
        <v>9000</v>
      </c>
      <c r="I94">
        <v>8000</v>
      </c>
      <c r="J94">
        <v>0</v>
      </c>
      <c r="K94">
        <v>11000</v>
      </c>
      <c r="L94">
        <v>10000</v>
      </c>
      <c r="M94">
        <v>9000</v>
      </c>
      <c r="N94" s="5">
        <f t="shared" si="1"/>
        <v>79000</v>
      </c>
      <c r="O94" s="3" t="s">
        <v>132</v>
      </c>
    </row>
    <row r="95" spans="1:15" ht="15" x14ac:dyDescent="0.25">
      <c r="A95" s="3" t="s">
        <v>106</v>
      </c>
      <c r="B95">
        <v>22000</v>
      </c>
      <c r="C95">
        <v>20000</v>
      </c>
      <c r="D95">
        <v>21000</v>
      </c>
      <c r="E95">
        <v>11000</v>
      </c>
      <c r="F95">
        <v>12000</v>
      </c>
      <c r="G95">
        <v>16000</v>
      </c>
      <c r="H95">
        <v>10000</v>
      </c>
      <c r="I95">
        <v>15000</v>
      </c>
      <c r="J95">
        <v>23000</v>
      </c>
      <c r="K95">
        <v>20000</v>
      </c>
      <c r="L95">
        <v>23000</v>
      </c>
      <c r="M95">
        <v>25000</v>
      </c>
      <c r="N95" s="5">
        <f t="shared" si="1"/>
        <v>218000</v>
      </c>
      <c r="O95" s="3" t="s">
        <v>131</v>
      </c>
    </row>
    <row r="96" spans="1:15" ht="15" x14ac:dyDescent="0.25">
      <c r="A96" s="3" t="s">
        <v>107</v>
      </c>
      <c r="B96">
        <v>21000</v>
      </c>
      <c r="C96">
        <v>25000</v>
      </c>
      <c r="D96">
        <v>27000</v>
      </c>
      <c r="E96">
        <v>15000</v>
      </c>
      <c r="F96">
        <v>15000</v>
      </c>
      <c r="G96">
        <v>20000</v>
      </c>
      <c r="H96">
        <v>13000</v>
      </c>
      <c r="I96">
        <v>19000</v>
      </c>
      <c r="J96">
        <v>30000</v>
      </c>
      <c r="K96">
        <v>26000</v>
      </c>
      <c r="L96">
        <v>29000</v>
      </c>
      <c r="M96">
        <v>32000</v>
      </c>
      <c r="N96" s="5">
        <f t="shared" si="1"/>
        <v>272000</v>
      </c>
      <c r="O96" s="3" t="s">
        <v>131</v>
      </c>
    </row>
    <row r="97" spans="1:15" ht="15" x14ac:dyDescent="0.25">
      <c r="A97" s="3" t="s">
        <v>108</v>
      </c>
      <c r="B97">
        <v>33000</v>
      </c>
      <c r="C97">
        <v>28000</v>
      </c>
      <c r="D97">
        <v>29000</v>
      </c>
      <c r="E97">
        <v>16000</v>
      </c>
      <c r="F97">
        <v>16000</v>
      </c>
      <c r="G97">
        <v>22000</v>
      </c>
      <c r="H97">
        <v>14000</v>
      </c>
      <c r="I97">
        <v>20000</v>
      </c>
      <c r="J97">
        <v>33000</v>
      </c>
      <c r="K97">
        <v>28000</v>
      </c>
      <c r="L97">
        <v>32000</v>
      </c>
      <c r="M97">
        <v>34000</v>
      </c>
      <c r="N97" s="5">
        <f t="shared" si="1"/>
        <v>305000</v>
      </c>
      <c r="O97" s="3" t="s">
        <v>131</v>
      </c>
    </row>
    <row r="98" spans="1:15" ht="15" x14ac:dyDescent="0.25">
      <c r="A98" s="3" t="s">
        <v>109</v>
      </c>
      <c r="B98">
        <v>12000</v>
      </c>
      <c r="C98">
        <v>16000</v>
      </c>
      <c r="D98">
        <v>16000</v>
      </c>
      <c r="E98">
        <v>9000</v>
      </c>
      <c r="F98">
        <v>9000</v>
      </c>
      <c r="G98">
        <v>12000</v>
      </c>
      <c r="H98">
        <v>8000</v>
      </c>
      <c r="I98">
        <v>12000</v>
      </c>
      <c r="J98">
        <v>18000</v>
      </c>
      <c r="K98">
        <v>16000</v>
      </c>
      <c r="L98">
        <v>18000</v>
      </c>
      <c r="M98">
        <v>19000</v>
      </c>
      <c r="N98" s="5">
        <f t="shared" si="1"/>
        <v>165000</v>
      </c>
      <c r="O98" s="3" t="s">
        <v>131</v>
      </c>
    </row>
    <row r="99" spans="1:15" ht="15" x14ac:dyDescent="0.25">
      <c r="A99" s="3" t="s">
        <v>110</v>
      </c>
      <c r="B99">
        <v>69000</v>
      </c>
      <c r="C99">
        <v>66000</v>
      </c>
      <c r="D99">
        <v>69000</v>
      </c>
      <c r="E99">
        <v>40000</v>
      </c>
      <c r="F99">
        <v>38000</v>
      </c>
      <c r="G99">
        <v>52000</v>
      </c>
      <c r="H99">
        <v>34000</v>
      </c>
      <c r="I99">
        <v>49000</v>
      </c>
      <c r="J99">
        <v>79000</v>
      </c>
      <c r="K99">
        <v>67000</v>
      </c>
      <c r="L99">
        <v>76000</v>
      </c>
      <c r="M99">
        <v>83000</v>
      </c>
      <c r="N99" s="5">
        <f t="shared" si="1"/>
        <v>722000</v>
      </c>
      <c r="O99" s="3" t="s">
        <v>131</v>
      </c>
    </row>
    <row r="100" spans="1:15" ht="15" x14ac:dyDescent="0.25">
      <c r="A100" s="3" t="s">
        <v>111</v>
      </c>
      <c r="B100">
        <v>12000</v>
      </c>
      <c r="C100">
        <v>21000</v>
      </c>
      <c r="D100">
        <v>21000</v>
      </c>
      <c r="E100">
        <v>12000</v>
      </c>
      <c r="F100">
        <v>12000</v>
      </c>
      <c r="G100">
        <v>16000</v>
      </c>
      <c r="H100">
        <v>10000</v>
      </c>
      <c r="I100">
        <v>16000</v>
      </c>
      <c r="J100">
        <v>24000</v>
      </c>
      <c r="K100">
        <v>20000</v>
      </c>
      <c r="L100">
        <v>24000</v>
      </c>
      <c r="M100">
        <v>25000</v>
      </c>
      <c r="N100" s="5">
        <f t="shared" si="1"/>
        <v>213000</v>
      </c>
      <c r="O100" s="3" t="s">
        <v>131</v>
      </c>
    </row>
    <row r="101" spans="1:15" ht="15" x14ac:dyDescent="0.25">
      <c r="A101" s="3" t="s">
        <v>112</v>
      </c>
      <c r="B101">
        <v>4000</v>
      </c>
      <c r="C101">
        <v>14000</v>
      </c>
      <c r="D101">
        <v>15000</v>
      </c>
      <c r="E101">
        <v>8000</v>
      </c>
      <c r="F101">
        <v>9000</v>
      </c>
      <c r="G101">
        <v>11000</v>
      </c>
      <c r="H101">
        <v>7000</v>
      </c>
      <c r="I101">
        <v>11000</v>
      </c>
      <c r="J101">
        <v>17000</v>
      </c>
      <c r="K101">
        <v>14000</v>
      </c>
      <c r="L101">
        <v>16000</v>
      </c>
      <c r="M101">
        <v>18000</v>
      </c>
      <c r="N101" s="5">
        <f t="shared" si="1"/>
        <v>144000</v>
      </c>
      <c r="O101" s="3" t="s">
        <v>131</v>
      </c>
    </row>
    <row r="102" spans="1:15" ht="15" x14ac:dyDescent="0.25">
      <c r="A102" s="3" t="s">
        <v>113</v>
      </c>
      <c r="B102">
        <v>42000</v>
      </c>
      <c r="C102">
        <v>32000</v>
      </c>
      <c r="D102">
        <v>34000</v>
      </c>
      <c r="E102">
        <v>19000</v>
      </c>
      <c r="F102">
        <v>19000</v>
      </c>
      <c r="G102">
        <v>25000</v>
      </c>
      <c r="H102">
        <v>16000</v>
      </c>
      <c r="I102">
        <v>24000</v>
      </c>
      <c r="J102">
        <v>38000</v>
      </c>
      <c r="K102">
        <v>32000</v>
      </c>
      <c r="L102">
        <v>37000</v>
      </c>
      <c r="M102">
        <v>40000</v>
      </c>
      <c r="N102" s="5">
        <f t="shared" si="1"/>
        <v>358000</v>
      </c>
      <c r="O102" s="3" t="s">
        <v>131</v>
      </c>
    </row>
    <row r="103" spans="1:15" ht="15" x14ac:dyDescent="0.25">
      <c r="A103" s="3" t="s">
        <v>114</v>
      </c>
      <c r="B103">
        <v>7000</v>
      </c>
      <c r="C103">
        <v>10000</v>
      </c>
      <c r="D103">
        <v>10000</v>
      </c>
      <c r="E103">
        <v>6000</v>
      </c>
      <c r="F103">
        <v>6000</v>
      </c>
      <c r="G103">
        <v>8000</v>
      </c>
      <c r="H103">
        <v>5000</v>
      </c>
      <c r="I103">
        <v>7000</v>
      </c>
      <c r="J103">
        <v>12000</v>
      </c>
      <c r="K103">
        <v>9000</v>
      </c>
      <c r="L103">
        <v>12000</v>
      </c>
      <c r="M103">
        <v>12000</v>
      </c>
      <c r="N103" s="5">
        <f t="shared" si="1"/>
        <v>104000</v>
      </c>
      <c r="O103" s="3" t="s">
        <v>131</v>
      </c>
    </row>
    <row r="104" spans="1:15" ht="15" x14ac:dyDescent="0.25">
      <c r="A104" s="3" t="s">
        <v>115</v>
      </c>
      <c r="B104">
        <v>7000</v>
      </c>
      <c r="C104">
        <v>13000</v>
      </c>
      <c r="D104">
        <v>14000</v>
      </c>
      <c r="E104">
        <v>8000</v>
      </c>
      <c r="F104">
        <v>8000</v>
      </c>
      <c r="G104">
        <v>10000</v>
      </c>
      <c r="H104">
        <v>7000</v>
      </c>
      <c r="I104">
        <v>9000</v>
      </c>
      <c r="J104">
        <v>16000</v>
      </c>
      <c r="K104">
        <v>13000</v>
      </c>
      <c r="L104">
        <v>15000</v>
      </c>
      <c r="M104">
        <v>17000</v>
      </c>
      <c r="N104" s="5">
        <f t="shared" si="1"/>
        <v>137000</v>
      </c>
      <c r="O104" s="3" t="s">
        <v>131</v>
      </c>
    </row>
    <row r="105" spans="1:15" ht="15" x14ac:dyDescent="0.25">
      <c r="A105" s="3" t="s">
        <v>116</v>
      </c>
      <c r="B105">
        <v>11000</v>
      </c>
      <c r="C105">
        <v>18000</v>
      </c>
      <c r="D105">
        <v>20000</v>
      </c>
      <c r="E105">
        <v>11000</v>
      </c>
      <c r="F105">
        <v>11000</v>
      </c>
      <c r="G105">
        <v>15000</v>
      </c>
      <c r="H105">
        <v>10000</v>
      </c>
      <c r="I105">
        <v>14000</v>
      </c>
      <c r="J105">
        <v>22000</v>
      </c>
      <c r="K105">
        <v>19000</v>
      </c>
      <c r="L105">
        <v>22000</v>
      </c>
      <c r="M105">
        <v>23000</v>
      </c>
      <c r="N105" s="5">
        <f t="shared" si="1"/>
        <v>196000</v>
      </c>
      <c r="O105" s="3" t="s">
        <v>131</v>
      </c>
    </row>
    <row r="106" spans="1:15" ht="15" x14ac:dyDescent="0.25">
      <c r="A106" s="3" t="s">
        <v>117</v>
      </c>
      <c r="B106">
        <v>19000</v>
      </c>
      <c r="C106">
        <v>21000</v>
      </c>
      <c r="D106">
        <v>21000</v>
      </c>
      <c r="E106">
        <v>12000</v>
      </c>
      <c r="F106">
        <v>11000</v>
      </c>
      <c r="G106">
        <v>16000</v>
      </c>
      <c r="H106">
        <v>10000</v>
      </c>
      <c r="I106">
        <v>16000</v>
      </c>
      <c r="J106">
        <v>23000</v>
      </c>
      <c r="K106">
        <v>21000</v>
      </c>
      <c r="L106">
        <v>23000</v>
      </c>
      <c r="M106">
        <v>25000</v>
      </c>
      <c r="N106" s="5">
        <f t="shared" si="1"/>
        <v>218000</v>
      </c>
      <c r="O106" s="3" t="s">
        <v>131</v>
      </c>
    </row>
    <row r="107" spans="1:15" ht="15" x14ac:dyDescent="0.25">
      <c r="A107" s="3" t="s">
        <v>118</v>
      </c>
      <c r="B107">
        <v>0</v>
      </c>
      <c r="C107">
        <v>8000</v>
      </c>
      <c r="D107">
        <v>14000</v>
      </c>
      <c r="E107">
        <v>8000</v>
      </c>
      <c r="F107">
        <v>8000</v>
      </c>
      <c r="G107">
        <v>10000</v>
      </c>
      <c r="H107">
        <v>7000</v>
      </c>
      <c r="I107">
        <v>10000</v>
      </c>
      <c r="J107">
        <v>16000</v>
      </c>
      <c r="K107">
        <v>14000</v>
      </c>
      <c r="L107">
        <v>15000</v>
      </c>
      <c r="M107">
        <v>17000</v>
      </c>
      <c r="N107" s="5">
        <f t="shared" si="1"/>
        <v>127000</v>
      </c>
      <c r="O107" s="3" t="s">
        <v>131</v>
      </c>
    </row>
    <row r="108" spans="1:15" ht="15" x14ac:dyDescent="0.25">
      <c r="A108" s="3" t="s">
        <v>119</v>
      </c>
      <c r="B108">
        <v>4000</v>
      </c>
      <c r="C108">
        <v>13000</v>
      </c>
      <c r="D108">
        <v>12000</v>
      </c>
      <c r="E108">
        <v>7000</v>
      </c>
      <c r="F108">
        <v>8000</v>
      </c>
      <c r="G108">
        <v>9000</v>
      </c>
      <c r="H108">
        <v>6000</v>
      </c>
      <c r="I108">
        <v>9000</v>
      </c>
      <c r="J108">
        <v>15000</v>
      </c>
      <c r="K108">
        <v>12000</v>
      </c>
      <c r="L108">
        <v>14000</v>
      </c>
      <c r="M108">
        <v>15000</v>
      </c>
      <c r="N108" s="5">
        <f t="shared" si="1"/>
        <v>124000</v>
      </c>
      <c r="O108" s="3" t="s">
        <v>131</v>
      </c>
    </row>
    <row r="109" spans="1:15" ht="15" x14ac:dyDescent="0.25">
      <c r="A109" s="3" t="s">
        <v>120</v>
      </c>
      <c r="B109">
        <v>14000</v>
      </c>
      <c r="C109"/>
      <c r="D109"/>
      <c r="E109"/>
      <c r="F109"/>
      <c r="G109"/>
      <c r="H109"/>
      <c r="I109"/>
      <c r="J109"/>
      <c r="K109"/>
      <c r="L109"/>
      <c r="M109"/>
      <c r="N109" s="5">
        <f t="shared" si="1"/>
        <v>14000</v>
      </c>
      <c r="O109" s="3" t="s">
        <v>132</v>
      </c>
    </row>
    <row r="110" spans="1:15" ht="15" x14ac:dyDescent="0.25">
      <c r="A110" s="3" t="s">
        <v>121</v>
      </c>
      <c r="B110">
        <v>14000</v>
      </c>
      <c r="C110">
        <v>4000</v>
      </c>
      <c r="D110">
        <v>0</v>
      </c>
      <c r="E110"/>
      <c r="F110"/>
      <c r="G110"/>
      <c r="H110"/>
      <c r="I110"/>
      <c r="J110"/>
      <c r="K110"/>
      <c r="L110"/>
      <c r="M110"/>
      <c r="N110" s="5">
        <f t="shared" si="1"/>
        <v>18000</v>
      </c>
      <c r="O110" s="3" t="s">
        <v>132</v>
      </c>
    </row>
    <row r="111" spans="1:15" ht="15" x14ac:dyDescent="0.25">
      <c r="A111" s="3" t="s">
        <v>122</v>
      </c>
      <c r="B111">
        <v>0</v>
      </c>
      <c r="C111"/>
      <c r="D111"/>
      <c r="E111"/>
      <c r="F111"/>
      <c r="G111"/>
      <c r="H111"/>
      <c r="I111"/>
      <c r="J111"/>
      <c r="K111"/>
      <c r="L111"/>
      <c r="M111"/>
      <c r="N111" s="5">
        <f t="shared" si="1"/>
        <v>0</v>
      </c>
      <c r="O111" s="3" t="s">
        <v>132</v>
      </c>
    </row>
    <row r="112" spans="1:15" ht="15" x14ac:dyDescent="0.25">
      <c r="A112" s="3" t="s">
        <v>123</v>
      </c>
      <c r="B112">
        <v>8000</v>
      </c>
      <c r="C112"/>
      <c r="D112"/>
      <c r="E112"/>
      <c r="F112"/>
      <c r="G112"/>
      <c r="H112"/>
      <c r="I112"/>
      <c r="J112"/>
      <c r="K112"/>
      <c r="L112"/>
      <c r="M112"/>
      <c r="N112" s="5">
        <f t="shared" si="1"/>
        <v>8000</v>
      </c>
      <c r="O112" s="3" t="s">
        <v>132</v>
      </c>
    </row>
    <row r="113" spans="1:15" ht="15" x14ac:dyDescent="0.25">
      <c r="A113" s="3" t="s">
        <v>124</v>
      </c>
      <c r="B113">
        <v>14000</v>
      </c>
      <c r="C113">
        <v>4000</v>
      </c>
      <c r="D113">
        <v>5000</v>
      </c>
      <c r="E113">
        <v>9000</v>
      </c>
      <c r="F113">
        <v>8000</v>
      </c>
      <c r="G113">
        <v>2000</v>
      </c>
      <c r="H113">
        <v>0</v>
      </c>
      <c r="I113"/>
      <c r="J113"/>
      <c r="K113"/>
      <c r="L113"/>
      <c r="M113"/>
      <c r="N113" s="5">
        <f t="shared" si="1"/>
        <v>42000</v>
      </c>
      <c r="O113" s="3" t="s">
        <v>132</v>
      </c>
    </row>
    <row r="114" spans="1:15" ht="15" x14ac:dyDescent="0.25">
      <c r="A114" s="3" t="s">
        <v>125</v>
      </c>
      <c r="B114">
        <v>140000</v>
      </c>
      <c r="C114">
        <v>45000</v>
      </c>
      <c r="D114">
        <v>42000</v>
      </c>
      <c r="E114">
        <v>96000</v>
      </c>
      <c r="F114">
        <v>72000</v>
      </c>
      <c r="G114">
        <v>20000</v>
      </c>
      <c r="H114">
        <v>0</v>
      </c>
      <c r="I114"/>
      <c r="J114"/>
      <c r="K114"/>
      <c r="L114"/>
      <c r="M114"/>
      <c r="N114" s="5">
        <f t="shared" si="1"/>
        <v>415000</v>
      </c>
      <c r="O114" s="3" t="s">
        <v>132</v>
      </c>
    </row>
    <row r="115" spans="1:15" ht="15" x14ac:dyDescent="0.25">
      <c r="A115" s="3" t="s">
        <v>126</v>
      </c>
      <c r="B115">
        <v>28000</v>
      </c>
      <c r="C115"/>
      <c r="D115"/>
      <c r="E115"/>
      <c r="F115"/>
      <c r="G115"/>
      <c r="H115"/>
      <c r="I115"/>
      <c r="J115"/>
      <c r="K115"/>
      <c r="L115"/>
      <c r="M115"/>
      <c r="N115" s="5">
        <f t="shared" si="1"/>
        <v>28000</v>
      </c>
      <c r="O115" s="3" t="s">
        <v>132</v>
      </c>
    </row>
    <row r="116" spans="1:15" ht="15" x14ac:dyDescent="0.25">
      <c r="A116" s="3" t="s">
        <v>127</v>
      </c>
      <c r="B116">
        <v>0</v>
      </c>
      <c r="C116"/>
      <c r="D116"/>
      <c r="E116"/>
      <c r="F116"/>
      <c r="G116"/>
      <c r="H116"/>
      <c r="I116"/>
      <c r="J116"/>
      <c r="K116"/>
      <c r="L116"/>
      <c r="M116"/>
      <c r="N116" s="5">
        <f t="shared" si="1"/>
        <v>0</v>
      </c>
      <c r="O116" s="3" t="s">
        <v>132</v>
      </c>
    </row>
    <row r="117" spans="1:15" ht="15" x14ac:dyDescent="0.25">
      <c r="A117" s="3" t="s">
        <v>128</v>
      </c>
      <c r="B117">
        <v>10000</v>
      </c>
      <c r="C117"/>
      <c r="D117"/>
      <c r="E117"/>
      <c r="F117"/>
      <c r="G117"/>
      <c r="H117"/>
      <c r="I117"/>
      <c r="J117"/>
      <c r="K117"/>
      <c r="L117"/>
      <c r="M117"/>
      <c r="N117" s="5">
        <f t="shared" si="1"/>
        <v>10000</v>
      </c>
      <c r="O117" s="3" t="s">
        <v>132</v>
      </c>
    </row>
    <row r="118" spans="1:15" x14ac:dyDescent="0.2">
      <c r="A118" s="4" t="s">
        <v>129</v>
      </c>
      <c r="B118" s="5">
        <f>SUM(B2:B117)</f>
        <v>2674000</v>
      </c>
      <c r="C118" s="5">
        <f t="shared" ref="C118:N118" si="2">SUM(C2:C117)</f>
        <v>2930000</v>
      </c>
      <c r="D118" s="5">
        <f t="shared" si="2"/>
        <v>3116000</v>
      </c>
      <c r="E118" s="5">
        <f t="shared" si="2"/>
        <v>1882000</v>
      </c>
      <c r="F118" s="5">
        <f t="shared" si="2"/>
        <v>1798000</v>
      </c>
      <c r="G118" s="5">
        <f t="shared" si="2"/>
        <v>2322000</v>
      </c>
      <c r="H118" s="5">
        <f t="shared" si="2"/>
        <v>1498000</v>
      </c>
      <c r="I118" s="5">
        <f t="shared" si="2"/>
        <v>2187000</v>
      </c>
      <c r="J118" s="5">
        <f t="shared" si="2"/>
        <v>3482000</v>
      </c>
      <c r="K118" s="5">
        <f t="shared" si="2"/>
        <v>3005000</v>
      </c>
      <c r="L118" s="5">
        <f t="shared" si="2"/>
        <v>3392000</v>
      </c>
      <c r="M118" s="5">
        <f t="shared" si="2"/>
        <v>3690000</v>
      </c>
      <c r="N118" s="5">
        <f t="shared" si="2"/>
        <v>31976000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4" sqref="E24"/>
    </sheetView>
  </sheetViews>
  <sheetFormatPr defaultRowHeight="15" x14ac:dyDescent="0.25"/>
  <cols>
    <col min="1" max="1" width="17.28515625" bestFit="1" customWidth="1"/>
    <col min="2" max="2" width="21.5703125" customWidth="1"/>
    <col min="3" max="3" width="14" bestFit="1" customWidth="1"/>
    <col min="4" max="4" width="17" bestFit="1" customWidth="1"/>
    <col min="5" max="5" width="15" bestFit="1" customWidth="1"/>
  </cols>
  <sheetData>
    <row r="1" spans="1:5" x14ac:dyDescent="0.25">
      <c r="A1" s="10" t="s">
        <v>137</v>
      </c>
      <c r="B1" t="s">
        <v>139</v>
      </c>
    </row>
    <row r="2" spans="1:5" x14ac:dyDescent="0.25">
      <c r="A2" s="11" t="s">
        <v>132</v>
      </c>
      <c r="B2" s="12">
        <v>627000</v>
      </c>
    </row>
    <row r="3" spans="1:5" x14ac:dyDescent="0.25">
      <c r="A3" s="11" t="s">
        <v>131</v>
      </c>
      <c r="B3" s="12">
        <v>31005000</v>
      </c>
    </row>
    <row r="4" spans="1:5" x14ac:dyDescent="0.25">
      <c r="A4" s="11" t="s">
        <v>133</v>
      </c>
      <c r="B4" s="12">
        <v>344000</v>
      </c>
    </row>
    <row r="5" spans="1:5" x14ac:dyDescent="0.25">
      <c r="A5" s="11" t="s">
        <v>138</v>
      </c>
      <c r="B5" s="12">
        <v>31976000</v>
      </c>
    </row>
    <row r="7" spans="1:5" x14ac:dyDescent="0.25">
      <c r="A7" s="10" t="s">
        <v>137</v>
      </c>
      <c r="B7" t="s">
        <v>140</v>
      </c>
    </row>
    <row r="8" spans="1:5" x14ac:dyDescent="0.25">
      <c r="A8" s="11" t="s">
        <v>132</v>
      </c>
      <c r="B8" s="12">
        <v>1183262</v>
      </c>
    </row>
    <row r="9" spans="1:5" x14ac:dyDescent="0.25">
      <c r="A9" s="11" t="s">
        <v>131</v>
      </c>
      <c r="B9" s="12">
        <v>30604029</v>
      </c>
    </row>
    <row r="10" spans="1:5" x14ac:dyDescent="0.25">
      <c r="A10" s="11" t="s">
        <v>133</v>
      </c>
      <c r="B10" s="12">
        <v>271129</v>
      </c>
    </row>
    <row r="11" spans="1:5" x14ac:dyDescent="0.25">
      <c r="A11" s="11" t="s">
        <v>138</v>
      </c>
      <c r="B11" s="12">
        <v>32058420</v>
      </c>
    </row>
    <row r="13" spans="1:5" x14ac:dyDescent="0.25">
      <c r="A13" s="11" t="s">
        <v>143</v>
      </c>
      <c r="B13">
        <v>2024</v>
      </c>
      <c r="C13">
        <v>2025</v>
      </c>
      <c r="D13" t="s">
        <v>141</v>
      </c>
      <c r="E13" t="s">
        <v>142</v>
      </c>
    </row>
    <row r="14" spans="1:5" x14ac:dyDescent="0.25">
      <c r="A14" s="11" t="s">
        <v>132</v>
      </c>
      <c r="B14" s="13">
        <v>1183262</v>
      </c>
      <c r="C14" s="13">
        <v>627000</v>
      </c>
      <c r="D14" s="14">
        <f>C14-B14</f>
        <v>-556262</v>
      </c>
      <c r="E14" s="15">
        <f>D14/B14</f>
        <v>-0.47010890233946495</v>
      </c>
    </row>
    <row r="15" spans="1:5" x14ac:dyDescent="0.25">
      <c r="A15" s="11" t="s">
        <v>131</v>
      </c>
      <c r="B15" s="13">
        <v>30604029</v>
      </c>
      <c r="C15" s="13">
        <v>31005000</v>
      </c>
      <c r="D15" s="14">
        <f t="shared" ref="D15:D16" si="0">C15-B15</f>
        <v>400971</v>
      </c>
      <c r="E15" s="15">
        <f>D15/B15</f>
        <v>1.3101902367168714E-2</v>
      </c>
    </row>
    <row r="16" spans="1:5" x14ac:dyDescent="0.25">
      <c r="A16" s="11" t="s">
        <v>133</v>
      </c>
      <c r="B16" s="13">
        <v>271129</v>
      </c>
      <c r="C16" s="13">
        <v>344000</v>
      </c>
      <c r="D16" s="14">
        <f t="shared" si="0"/>
        <v>72871</v>
      </c>
      <c r="E16" s="15">
        <f>D16/B16</f>
        <v>0.26876874107896981</v>
      </c>
    </row>
    <row r="17" spans="1:5" x14ac:dyDescent="0.25">
      <c r="A17" s="11" t="s">
        <v>129</v>
      </c>
      <c r="B17" s="14">
        <f>SUM(B14:B16)</f>
        <v>32058420</v>
      </c>
      <c r="C17" s="14">
        <f>SUM(C14:C16)</f>
        <v>31976000</v>
      </c>
      <c r="D17" s="14">
        <f t="shared" ref="D17" si="1">C17-B17</f>
        <v>-82420</v>
      </c>
      <c r="E17" s="15">
        <f>D17/B17</f>
        <v>-2.5709314432838548E-3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A18" sqref="A18"/>
    </sheetView>
  </sheetViews>
  <sheetFormatPr defaultRowHeight="15" x14ac:dyDescent="0.25"/>
  <cols>
    <col min="1" max="1" width="70.85546875" customWidth="1"/>
    <col min="2" max="2" width="13.28515625" customWidth="1"/>
    <col min="3" max="3" width="13.28515625" bestFit="1" customWidth="1"/>
  </cols>
  <sheetData>
    <row r="1" spans="1:3" x14ac:dyDescent="0.25">
      <c r="A1" s="6" t="s">
        <v>134</v>
      </c>
      <c r="B1" s="7" t="s">
        <v>135</v>
      </c>
      <c r="C1" t="s">
        <v>130</v>
      </c>
    </row>
    <row r="2" spans="1:3" x14ac:dyDescent="0.25">
      <c r="A2" s="8" t="s">
        <v>120</v>
      </c>
      <c r="B2" s="9">
        <v>51786</v>
      </c>
      <c r="C2" t="str">
        <f>VLOOKUP(A2,Sheet1!$A$2:$O$117,15,FALSE)</f>
        <v>БАД</v>
      </c>
    </row>
    <row r="3" spans="1:3" x14ac:dyDescent="0.25">
      <c r="A3" s="8" t="s">
        <v>13</v>
      </c>
      <c r="B3" s="9">
        <v>74267</v>
      </c>
      <c r="C3" t="str">
        <f>VLOOKUP(A3,Sheet1!$A$2:$O$117,15,FALSE)</f>
        <v>ЛС</v>
      </c>
    </row>
    <row r="4" spans="1:3" x14ac:dyDescent="0.25">
      <c r="A4" s="8" t="s">
        <v>14</v>
      </c>
      <c r="B4" s="9">
        <v>32928</v>
      </c>
      <c r="C4" t="str">
        <f>VLOOKUP(A4,Sheet1!$A$2:$O$117,15,FALSE)</f>
        <v>ЛС</v>
      </c>
    </row>
    <row r="5" spans="1:3" x14ac:dyDescent="0.25">
      <c r="A5" s="8" t="s">
        <v>15</v>
      </c>
      <c r="B5" s="9">
        <v>80386</v>
      </c>
      <c r="C5" t="str">
        <f>VLOOKUP(A5,Sheet1!$A$2:$O$117,15,FALSE)</f>
        <v>ЛС</v>
      </c>
    </row>
    <row r="6" spans="1:3" x14ac:dyDescent="0.25">
      <c r="A6" s="8" t="s">
        <v>16</v>
      </c>
      <c r="B6" s="9">
        <v>86509</v>
      </c>
      <c r="C6" t="str">
        <f>VLOOKUP(A6,Sheet1!$A$2:$O$117,15,FALSE)</f>
        <v>ЛС</v>
      </c>
    </row>
    <row r="7" spans="1:3" x14ac:dyDescent="0.25">
      <c r="A7" s="8" t="s">
        <v>17</v>
      </c>
      <c r="B7" s="9">
        <v>170976</v>
      </c>
      <c r="C7" t="str">
        <f>VLOOKUP(A7,Sheet1!$A$2:$O$117,15,FALSE)</f>
        <v>ЛС</v>
      </c>
    </row>
    <row r="8" spans="1:3" x14ac:dyDescent="0.25">
      <c r="A8" s="8" t="s">
        <v>18</v>
      </c>
      <c r="B8" s="9">
        <v>154495</v>
      </c>
      <c r="C8" t="str">
        <f>VLOOKUP(A8,Sheet1!$A$2:$O$117,15,FALSE)</f>
        <v>ЛС</v>
      </c>
    </row>
    <row r="9" spans="1:3" x14ac:dyDescent="0.25">
      <c r="A9" s="8" t="s">
        <v>19</v>
      </c>
      <c r="B9" s="9">
        <v>115289</v>
      </c>
      <c r="C9" t="str">
        <f>VLOOKUP(A9,Sheet1!$A$2:$O$117,15,FALSE)</f>
        <v>ЛС</v>
      </c>
    </row>
    <row r="10" spans="1:3" x14ac:dyDescent="0.25">
      <c r="A10" s="8" t="s">
        <v>20</v>
      </c>
      <c r="B10" s="9">
        <v>111729</v>
      </c>
      <c r="C10" t="str">
        <f>VLOOKUP(A10,Sheet1!$A$2:$O$117,15,FALSE)</f>
        <v>ЛС</v>
      </c>
    </row>
    <row r="11" spans="1:3" x14ac:dyDescent="0.25">
      <c r="A11" s="8" t="s">
        <v>22</v>
      </c>
      <c r="B11" s="9">
        <v>105293</v>
      </c>
      <c r="C11" t="str">
        <f>VLOOKUP(A11,Sheet1!$A$2:$O$117,15,FALSE)</f>
        <v>ЛС</v>
      </c>
    </row>
    <row r="12" spans="1:3" x14ac:dyDescent="0.25">
      <c r="A12" s="8" t="s">
        <v>23</v>
      </c>
      <c r="B12" s="9">
        <v>524798</v>
      </c>
      <c r="C12" t="str">
        <f>VLOOKUP(A12,Sheet1!$A$2:$O$117,15,FALSE)</f>
        <v>ЛС</v>
      </c>
    </row>
    <row r="13" spans="1:3" x14ac:dyDescent="0.25">
      <c r="A13" s="8" t="s">
        <v>24</v>
      </c>
      <c r="B13" s="9">
        <v>215153</v>
      </c>
      <c r="C13" t="str">
        <f>VLOOKUP(A13,Sheet1!$A$2:$O$117,15,FALSE)</f>
        <v>ЛС</v>
      </c>
    </row>
    <row r="14" spans="1:3" x14ac:dyDescent="0.25">
      <c r="A14" s="8" t="s">
        <v>25</v>
      </c>
      <c r="B14" s="9">
        <v>118744</v>
      </c>
      <c r="C14" t="str">
        <f>VLOOKUP(A14,Sheet1!$A$2:$O$117,15,FALSE)</f>
        <v>ЛС</v>
      </c>
    </row>
    <row r="15" spans="1:3" x14ac:dyDescent="0.25">
      <c r="A15" s="8" t="s">
        <v>26</v>
      </c>
      <c r="B15" s="9">
        <v>106397</v>
      </c>
      <c r="C15" t="str">
        <f>VLOOKUP(A15,Sheet1!$A$2:$O$117,15,FALSE)</f>
        <v>ЛС</v>
      </c>
    </row>
    <row r="16" spans="1:3" x14ac:dyDescent="0.25">
      <c r="A16" s="8" t="s">
        <v>27</v>
      </c>
      <c r="B16" s="9">
        <v>179207</v>
      </c>
      <c r="C16" t="str">
        <f>VLOOKUP(A16,Sheet1!$A$2:$O$117,15,FALSE)</f>
        <v>ЛС</v>
      </c>
    </row>
    <row r="17" spans="1:3" x14ac:dyDescent="0.25">
      <c r="A17" s="8" t="s">
        <v>28</v>
      </c>
      <c r="B17" s="9">
        <v>96558</v>
      </c>
      <c r="C17" t="str">
        <f>VLOOKUP(A17,Sheet1!$A$2:$O$117,15,FALSE)</f>
        <v>ЛС</v>
      </c>
    </row>
    <row r="18" spans="1:3" x14ac:dyDescent="0.25">
      <c r="A18" s="8" t="s">
        <v>29</v>
      </c>
      <c r="B18" s="9">
        <v>446103</v>
      </c>
      <c r="C18" t="str">
        <f>VLOOKUP(A18,Sheet1!$A$2:$O$117,15,FALSE)</f>
        <v>ЛС</v>
      </c>
    </row>
    <row r="19" spans="1:3" x14ac:dyDescent="0.25">
      <c r="A19" s="8" t="s">
        <v>30</v>
      </c>
      <c r="B19" s="9">
        <v>118120</v>
      </c>
      <c r="C19" t="str">
        <f>VLOOKUP(A19,Sheet1!$A$2:$O$117,15,FALSE)</f>
        <v>ЛС</v>
      </c>
    </row>
    <row r="20" spans="1:3" x14ac:dyDescent="0.25">
      <c r="A20" s="8" t="s">
        <v>31</v>
      </c>
      <c r="B20" s="9">
        <v>155330</v>
      </c>
      <c r="C20" t="str">
        <f>VLOOKUP(A20,Sheet1!$A$2:$O$117,15,FALSE)</f>
        <v>ЛС</v>
      </c>
    </row>
    <row r="21" spans="1:3" x14ac:dyDescent="0.25">
      <c r="A21" s="8" t="s">
        <v>32</v>
      </c>
      <c r="B21" s="9">
        <v>84689</v>
      </c>
      <c r="C21" t="str">
        <f>VLOOKUP(A21,Sheet1!$A$2:$O$117,15,FALSE)</f>
        <v>ЛС</v>
      </c>
    </row>
    <row r="22" spans="1:3" x14ac:dyDescent="0.25">
      <c r="A22" s="8" t="s">
        <v>33</v>
      </c>
      <c r="B22" s="9">
        <v>163873</v>
      </c>
      <c r="C22" t="str">
        <f>VLOOKUP(A22,Sheet1!$A$2:$O$117,15,FALSE)</f>
        <v>ЛС</v>
      </c>
    </row>
    <row r="23" spans="1:3" x14ac:dyDescent="0.25">
      <c r="A23" s="8" t="s">
        <v>34</v>
      </c>
      <c r="B23" s="9">
        <v>145548</v>
      </c>
      <c r="C23" t="str">
        <f>VLOOKUP(A23,Sheet1!$A$2:$O$117,15,FALSE)</f>
        <v>ЛС</v>
      </c>
    </row>
    <row r="24" spans="1:3" x14ac:dyDescent="0.25">
      <c r="A24" s="8" t="s">
        <v>35</v>
      </c>
      <c r="B24" s="9">
        <v>145822</v>
      </c>
      <c r="C24" t="str">
        <f>VLOOKUP(A24,Sheet1!$A$2:$O$117,15,FALSE)</f>
        <v>ЛС</v>
      </c>
    </row>
    <row r="25" spans="1:3" x14ac:dyDescent="0.25">
      <c r="A25" s="8" t="s">
        <v>36</v>
      </c>
      <c r="B25" s="9">
        <v>79173</v>
      </c>
      <c r="C25" t="str">
        <f>VLOOKUP(A25,Sheet1!$A$2:$O$117,15,FALSE)</f>
        <v>ЛС</v>
      </c>
    </row>
    <row r="26" spans="1:3" x14ac:dyDescent="0.25">
      <c r="A26" s="8" t="s">
        <v>37</v>
      </c>
      <c r="B26" s="9">
        <v>401722</v>
      </c>
      <c r="C26" t="str">
        <f>VLOOKUP(A26,Sheet1!$A$2:$O$117,15,FALSE)</f>
        <v>ЛС</v>
      </c>
    </row>
    <row r="27" spans="1:3" x14ac:dyDescent="0.25">
      <c r="A27" s="8" t="s">
        <v>38</v>
      </c>
      <c r="B27" s="9">
        <v>83598</v>
      </c>
      <c r="C27" t="str">
        <f>VLOOKUP(A27,Sheet1!$A$2:$O$117,15,FALSE)</f>
        <v>ЛС</v>
      </c>
    </row>
    <row r="28" spans="1:3" x14ac:dyDescent="0.25">
      <c r="A28" s="8" t="s">
        <v>39</v>
      </c>
      <c r="B28" s="9">
        <v>979112</v>
      </c>
      <c r="C28" t="str">
        <f>VLOOKUP(A28,Sheet1!$A$2:$O$117,15,FALSE)</f>
        <v>ЛС</v>
      </c>
    </row>
    <row r="29" spans="1:3" x14ac:dyDescent="0.25">
      <c r="A29" s="8" t="s">
        <v>40</v>
      </c>
      <c r="B29" s="9">
        <v>13538</v>
      </c>
      <c r="C29" t="str">
        <f>VLOOKUP(A29,Sheet1!$A$2:$O$117,15,FALSE)</f>
        <v>ЛС</v>
      </c>
    </row>
    <row r="30" spans="1:3" x14ac:dyDescent="0.25">
      <c r="A30" s="8" t="s">
        <v>41</v>
      </c>
      <c r="B30" s="9">
        <v>216617</v>
      </c>
      <c r="C30" t="str">
        <f>VLOOKUP(A30,Sheet1!$A$2:$O$117,15,FALSE)</f>
        <v>ЛС</v>
      </c>
    </row>
    <row r="31" spans="1:3" x14ac:dyDescent="0.25">
      <c r="A31" s="8" t="s">
        <v>42</v>
      </c>
      <c r="B31" s="9">
        <v>43979</v>
      </c>
      <c r="C31" t="str">
        <f>VLOOKUP(A31,Sheet1!$A$2:$O$117,15,FALSE)</f>
        <v>ЛС</v>
      </c>
    </row>
    <row r="32" spans="1:3" x14ac:dyDescent="0.25">
      <c r="A32" s="8" t="s">
        <v>43</v>
      </c>
      <c r="B32" s="9">
        <v>99909</v>
      </c>
      <c r="C32" t="str">
        <f>VLOOKUP(A32,Sheet1!$A$2:$O$117,15,FALSE)</f>
        <v>ЛС</v>
      </c>
    </row>
    <row r="33" spans="1:3" x14ac:dyDescent="0.25">
      <c r="A33" s="8" t="s">
        <v>44</v>
      </c>
      <c r="B33" s="9">
        <v>25714</v>
      </c>
      <c r="C33" t="str">
        <f>VLOOKUP(A33,Sheet1!$A$2:$O$117,15,FALSE)</f>
        <v>ЛС</v>
      </c>
    </row>
    <row r="34" spans="1:3" x14ac:dyDescent="0.25">
      <c r="A34" s="8" t="s">
        <v>45</v>
      </c>
      <c r="B34" s="9">
        <v>40281</v>
      </c>
      <c r="C34" t="str">
        <f>VLOOKUP(A34,Sheet1!$A$2:$O$117,15,FALSE)</f>
        <v>ЛС</v>
      </c>
    </row>
    <row r="35" spans="1:3" x14ac:dyDescent="0.25">
      <c r="A35" s="8" t="s">
        <v>46</v>
      </c>
      <c r="B35" s="9">
        <v>247333</v>
      </c>
      <c r="C35" t="str">
        <f>VLOOKUP(A35,Sheet1!$A$2:$O$117,15,FALSE)</f>
        <v>ЛС</v>
      </c>
    </row>
    <row r="36" spans="1:3" x14ac:dyDescent="0.25">
      <c r="A36" s="8" t="s">
        <v>47</v>
      </c>
      <c r="B36" s="9">
        <v>178701</v>
      </c>
      <c r="C36" t="str">
        <f>VLOOKUP(A36,Sheet1!$A$2:$O$117,15,FALSE)</f>
        <v>ЛС</v>
      </c>
    </row>
    <row r="37" spans="1:3" x14ac:dyDescent="0.25">
      <c r="A37" s="8" t="s">
        <v>48</v>
      </c>
      <c r="B37" s="9">
        <v>127256</v>
      </c>
      <c r="C37" t="str">
        <f>VLOOKUP(A37,Sheet1!$A$2:$O$117,15,FALSE)</f>
        <v>ЛС</v>
      </c>
    </row>
    <row r="38" spans="1:3" x14ac:dyDescent="0.25">
      <c r="A38" s="8" t="s">
        <v>49</v>
      </c>
      <c r="B38" s="9">
        <v>58977</v>
      </c>
      <c r="C38" t="str">
        <f>VLOOKUP(A38,Sheet1!$A$2:$O$117,15,FALSE)</f>
        <v>ЛС</v>
      </c>
    </row>
    <row r="39" spans="1:3" x14ac:dyDescent="0.25">
      <c r="A39" s="8" t="s">
        <v>50</v>
      </c>
      <c r="B39" s="9">
        <v>142973</v>
      </c>
      <c r="C39" t="str">
        <f>VLOOKUP(A39,Sheet1!$A$2:$O$117,15,FALSE)</f>
        <v>ЛС</v>
      </c>
    </row>
    <row r="40" spans="1:3" x14ac:dyDescent="0.25">
      <c r="A40" s="8" t="s">
        <v>51</v>
      </c>
      <c r="B40" s="9">
        <v>742133</v>
      </c>
      <c r="C40" t="str">
        <f>VLOOKUP(A40,Sheet1!$A$2:$O$117,15,FALSE)</f>
        <v>ЛС</v>
      </c>
    </row>
    <row r="41" spans="1:3" x14ac:dyDescent="0.25">
      <c r="A41" s="8" t="s">
        <v>121</v>
      </c>
      <c r="B41" s="9">
        <v>61950</v>
      </c>
      <c r="C41" t="str">
        <f>VLOOKUP(A41,Sheet1!$A$2:$O$117,15,FALSE)</f>
        <v>БАД</v>
      </c>
    </row>
    <row r="42" spans="1:3" x14ac:dyDescent="0.25">
      <c r="A42" s="8" t="s">
        <v>52</v>
      </c>
      <c r="B42" s="9">
        <v>12373</v>
      </c>
      <c r="C42" t="str">
        <f>VLOOKUP(A42,Sheet1!$A$2:$O$117,15,FALSE)</f>
        <v>БАД</v>
      </c>
    </row>
    <row r="43" spans="1:3" x14ac:dyDescent="0.25">
      <c r="A43" s="8" t="s">
        <v>53</v>
      </c>
      <c r="B43" s="9">
        <v>9549</v>
      </c>
      <c r="C43" t="str">
        <f>VLOOKUP(A43,Sheet1!$A$2:$O$117,15,FALSE)</f>
        <v>БАД</v>
      </c>
    </row>
    <row r="44" spans="1:3" x14ac:dyDescent="0.25">
      <c r="A44" s="8" t="s">
        <v>126</v>
      </c>
      <c r="B44" s="9">
        <v>99792</v>
      </c>
      <c r="C44" t="str">
        <f>VLOOKUP(A44,Sheet1!$A$2:$O$117,15,FALSE)</f>
        <v>БАД</v>
      </c>
    </row>
    <row r="45" spans="1:3" x14ac:dyDescent="0.25">
      <c r="A45" s="8" t="s">
        <v>127</v>
      </c>
      <c r="B45" s="9">
        <v>59202</v>
      </c>
      <c r="C45" t="str">
        <f>VLOOKUP(A45,Sheet1!$A$2:$O$117,15,FALSE)</f>
        <v>БАД</v>
      </c>
    </row>
    <row r="46" spans="1:3" x14ac:dyDescent="0.25">
      <c r="A46" s="8" t="s">
        <v>54</v>
      </c>
      <c r="B46" s="9">
        <v>45799</v>
      </c>
      <c r="C46" t="str">
        <f>VLOOKUP(A46,Sheet1!$A$2:$O$117,15,FALSE)</f>
        <v>Спецпитание</v>
      </c>
    </row>
    <row r="47" spans="1:3" x14ac:dyDescent="0.25">
      <c r="A47" s="8" t="s">
        <v>55</v>
      </c>
      <c r="B47" s="9">
        <v>20316</v>
      </c>
      <c r="C47" t="str">
        <f>VLOOKUP(A47,Sheet1!$A$2:$O$117,15,FALSE)</f>
        <v>Спецпитание</v>
      </c>
    </row>
    <row r="48" spans="1:3" x14ac:dyDescent="0.25">
      <c r="A48" s="8" t="s">
        <v>56</v>
      </c>
      <c r="B48" s="9">
        <v>17263</v>
      </c>
      <c r="C48" t="str">
        <f>VLOOKUP(A48,Sheet1!$A$2:$O$117,15,FALSE)</f>
        <v>Спецпитание</v>
      </c>
    </row>
    <row r="49" spans="1:3" x14ac:dyDescent="0.25">
      <c r="A49" s="8" t="s">
        <v>57</v>
      </c>
      <c r="B49" s="9">
        <v>12717</v>
      </c>
      <c r="C49" t="str">
        <f>VLOOKUP(A49,Sheet1!$A$2:$O$117,15,FALSE)</f>
        <v>Спецпитание</v>
      </c>
    </row>
    <row r="50" spans="1:3" x14ac:dyDescent="0.25">
      <c r="A50" s="8" t="s">
        <v>58</v>
      </c>
      <c r="B50" s="9">
        <v>21378</v>
      </c>
      <c r="C50" t="str">
        <f>VLOOKUP(A50,Sheet1!$A$2:$O$117,15,FALSE)</f>
        <v>Спецпитание</v>
      </c>
    </row>
    <row r="51" spans="1:3" x14ac:dyDescent="0.25">
      <c r="A51" s="8" t="s">
        <v>59</v>
      </c>
      <c r="B51" s="9">
        <v>13392</v>
      </c>
      <c r="C51" t="str">
        <f>VLOOKUP(A51,Sheet1!$A$2:$O$117,15,FALSE)</f>
        <v>Спецпитание</v>
      </c>
    </row>
    <row r="52" spans="1:3" x14ac:dyDescent="0.25">
      <c r="A52" s="8" t="s">
        <v>60</v>
      </c>
      <c r="B52" s="9">
        <v>26863</v>
      </c>
      <c r="C52" t="str">
        <f>VLOOKUP(A52,Sheet1!$A$2:$O$117,15,FALSE)</f>
        <v>Спецпитание</v>
      </c>
    </row>
    <row r="53" spans="1:3" x14ac:dyDescent="0.25">
      <c r="A53" s="8" t="s">
        <v>61</v>
      </c>
      <c r="B53" s="9">
        <v>26351</v>
      </c>
      <c r="C53" t="str">
        <f>VLOOKUP(A53,Sheet1!$A$2:$O$117,15,FALSE)</f>
        <v>ЛС</v>
      </c>
    </row>
    <row r="54" spans="1:3" x14ac:dyDescent="0.25">
      <c r="A54" s="8" t="s">
        <v>62</v>
      </c>
      <c r="B54" s="9">
        <v>15667</v>
      </c>
      <c r="C54" t="str">
        <f>VLOOKUP(A54,Sheet1!$A$2:$O$117,15,FALSE)</f>
        <v>ЛС</v>
      </c>
    </row>
    <row r="55" spans="1:3" x14ac:dyDescent="0.25">
      <c r="A55" s="8" t="s">
        <v>63</v>
      </c>
      <c r="B55" s="9">
        <v>21847</v>
      </c>
      <c r="C55" t="str">
        <f>VLOOKUP(A55,Sheet1!$A$2:$O$117,15,FALSE)</f>
        <v>ЛС</v>
      </c>
    </row>
    <row r="56" spans="1:3" x14ac:dyDescent="0.25">
      <c r="A56" s="8" t="s">
        <v>64</v>
      </c>
      <c r="B56" s="9">
        <v>52959</v>
      </c>
      <c r="C56" t="str">
        <f>VLOOKUP(A56,Sheet1!$A$2:$O$117,15,FALSE)</f>
        <v>ЛС</v>
      </c>
    </row>
    <row r="57" spans="1:3" x14ac:dyDescent="0.25">
      <c r="A57" s="8" t="s">
        <v>65</v>
      </c>
      <c r="B57" s="9">
        <v>481356</v>
      </c>
      <c r="C57" t="str">
        <f>VLOOKUP(A57,Sheet1!$A$2:$O$117,15,FALSE)</f>
        <v>ЛС</v>
      </c>
    </row>
    <row r="58" spans="1:3" x14ac:dyDescent="0.25">
      <c r="A58" s="8" t="s">
        <v>66</v>
      </c>
      <c r="B58" s="9">
        <v>132146</v>
      </c>
      <c r="C58" t="str">
        <f>VLOOKUP(A58,Sheet1!$A$2:$O$117,15,FALSE)</f>
        <v>ЛС</v>
      </c>
    </row>
    <row r="59" spans="1:3" x14ac:dyDescent="0.25">
      <c r="A59" s="8" t="s">
        <v>67</v>
      </c>
      <c r="B59" s="9">
        <v>109353</v>
      </c>
      <c r="C59" t="str">
        <f>VLOOKUP(A59,Sheet1!$A$2:$O$117,15,FALSE)</f>
        <v>ЛС</v>
      </c>
    </row>
    <row r="60" spans="1:3" x14ac:dyDescent="0.25">
      <c r="A60" s="8" t="s">
        <v>68</v>
      </c>
      <c r="B60" s="9">
        <v>22346</v>
      </c>
      <c r="C60" t="str">
        <f>VLOOKUP(A60,Sheet1!$A$2:$O$117,15,FALSE)</f>
        <v>Спецпитание</v>
      </c>
    </row>
    <row r="61" spans="1:3" x14ac:dyDescent="0.25">
      <c r="A61" s="8" t="s">
        <v>69</v>
      </c>
      <c r="B61" s="9">
        <v>17366</v>
      </c>
      <c r="C61" t="str">
        <f>VLOOKUP(A61,Sheet1!$A$2:$O$117,15,FALSE)</f>
        <v>Спецпитание</v>
      </c>
    </row>
    <row r="62" spans="1:3" x14ac:dyDescent="0.25">
      <c r="A62" s="8" t="s">
        <v>70</v>
      </c>
      <c r="B62" s="9">
        <v>26877</v>
      </c>
      <c r="C62" t="str">
        <f>VLOOKUP(A62,Sheet1!$A$2:$O$117,15,FALSE)</f>
        <v>Спецпитание</v>
      </c>
    </row>
    <row r="63" spans="1:3" x14ac:dyDescent="0.25">
      <c r="A63" s="8" t="s">
        <v>71</v>
      </c>
      <c r="B63" s="9">
        <v>46812</v>
      </c>
      <c r="C63" t="str">
        <f>VLOOKUP(A63,Sheet1!$A$2:$O$117,15,FALSE)</f>
        <v>Спецпитание</v>
      </c>
    </row>
    <row r="64" spans="1:3" x14ac:dyDescent="0.25">
      <c r="A64" s="8" t="s">
        <v>136</v>
      </c>
      <c r="B64" s="9">
        <v>162014</v>
      </c>
      <c r="C64" t="s">
        <v>131</v>
      </c>
    </row>
    <row r="65" spans="1:3" x14ac:dyDescent="0.25">
      <c r="A65" s="8" t="s">
        <v>72</v>
      </c>
      <c r="B65" s="9">
        <v>134069</v>
      </c>
      <c r="C65" t="str">
        <f>VLOOKUP(A65,Sheet1!$A$2:$O$117,15,FALSE)</f>
        <v>ЛС</v>
      </c>
    </row>
    <row r="66" spans="1:3" x14ac:dyDescent="0.25">
      <c r="A66" s="8" t="s">
        <v>73</v>
      </c>
      <c r="B66" s="9">
        <v>215292</v>
      </c>
      <c r="C66" t="str">
        <f>VLOOKUP(A66,Sheet1!$A$2:$O$117,15,FALSE)</f>
        <v>ЛС</v>
      </c>
    </row>
    <row r="67" spans="1:3" x14ac:dyDescent="0.25">
      <c r="A67" s="8" t="s">
        <v>74</v>
      </c>
      <c r="B67" s="9">
        <v>19409</v>
      </c>
      <c r="C67" t="str">
        <f>VLOOKUP(A67,Sheet1!$A$2:$O$117,15,FALSE)</f>
        <v>ЛС</v>
      </c>
    </row>
    <row r="68" spans="1:3" x14ac:dyDescent="0.25">
      <c r="A68" s="8" t="s">
        <v>75</v>
      </c>
      <c r="B68" s="9">
        <v>372842</v>
      </c>
      <c r="C68" t="str">
        <f>VLOOKUP(A68,Sheet1!$A$2:$O$117,15,FALSE)</f>
        <v>ЛС</v>
      </c>
    </row>
    <row r="69" spans="1:3" x14ac:dyDescent="0.25">
      <c r="A69" s="8" t="s">
        <v>76</v>
      </c>
      <c r="B69" s="9">
        <v>82112</v>
      </c>
      <c r="C69" t="str">
        <f>VLOOKUP(A69,Sheet1!$A$2:$O$117,15,FALSE)</f>
        <v>ЛС</v>
      </c>
    </row>
    <row r="70" spans="1:3" x14ac:dyDescent="0.25">
      <c r="A70" s="8" t="s">
        <v>77</v>
      </c>
      <c r="B70" s="9">
        <v>126431</v>
      </c>
      <c r="C70" t="str">
        <f>VLOOKUP(A70,Sheet1!$A$2:$O$117,15,FALSE)</f>
        <v>ЛС</v>
      </c>
    </row>
    <row r="71" spans="1:3" x14ac:dyDescent="0.25">
      <c r="A71" s="8" t="s">
        <v>78</v>
      </c>
      <c r="B71" s="9">
        <v>31405</v>
      </c>
      <c r="C71" t="str">
        <f>VLOOKUP(A71,Sheet1!$A$2:$O$117,15,FALSE)</f>
        <v>ЛС</v>
      </c>
    </row>
    <row r="72" spans="1:3" x14ac:dyDescent="0.25">
      <c r="A72" s="8" t="s">
        <v>79</v>
      </c>
      <c r="B72" s="9">
        <v>244573</v>
      </c>
      <c r="C72" t="str">
        <f>VLOOKUP(A72,Sheet1!$A$2:$O$117,15,FALSE)</f>
        <v>ЛС</v>
      </c>
    </row>
    <row r="73" spans="1:3" x14ac:dyDescent="0.25">
      <c r="A73" s="8" t="s">
        <v>80</v>
      </c>
      <c r="B73" s="9">
        <v>194906</v>
      </c>
      <c r="C73" t="str">
        <f>VLOOKUP(A73,Sheet1!$A$2:$O$117,15,FALSE)</f>
        <v>ЛС</v>
      </c>
    </row>
    <row r="74" spans="1:3" x14ac:dyDescent="0.25">
      <c r="A74" s="8" t="s">
        <v>81</v>
      </c>
      <c r="B74" s="9">
        <v>311033</v>
      </c>
      <c r="C74" t="str">
        <f>VLOOKUP(A74,Sheet1!$A$2:$O$117,15,FALSE)</f>
        <v>ЛС</v>
      </c>
    </row>
    <row r="75" spans="1:3" x14ac:dyDescent="0.25">
      <c r="A75" s="8" t="s">
        <v>82</v>
      </c>
      <c r="B75" s="9">
        <v>349976</v>
      </c>
      <c r="C75" t="str">
        <f>VLOOKUP(A75,Sheet1!$A$2:$O$117,15,FALSE)</f>
        <v>ЛС</v>
      </c>
    </row>
    <row r="76" spans="1:3" x14ac:dyDescent="0.25">
      <c r="A76" s="8" t="s">
        <v>83</v>
      </c>
      <c r="B76" s="9">
        <v>10398</v>
      </c>
      <c r="C76" t="str">
        <f>VLOOKUP(A76,Sheet1!$A$2:$O$117,15,FALSE)</f>
        <v>ЛС</v>
      </c>
    </row>
    <row r="77" spans="1:3" x14ac:dyDescent="0.25">
      <c r="A77" s="8" t="s">
        <v>84</v>
      </c>
      <c r="B77" s="9">
        <v>44239</v>
      </c>
      <c r="C77" t="str">
        <f>VLOOKUP(A77,Sheet1!$A$2:$O$117,15,FALSE)</f>
        <v>ЛС</v>
      </c>
    </row>
    <row r="78" spans="1:3" x14ac:dyDescent="0.25">
      <c r="A78" s="8" t="s">
        <v>85</v>
      </c>
      <c r="B78" s="9">
        <v>32526</v>
      </c>
      <c r="C78" t="str">
        <f>VLOOKUP(A78,Sheet1!$A$2:$O$117,15,FALSE)</f>
        <v>ЛС</v>
      </c>
    </row>
    <row r="79" spans="1:3" x14ac:dyDescent="0.25">
      <c r="A79" s="8" t="s">
        <v>86</v>
      </c>
      <c r="B79" s="9">
        <v>142831</v>
      </c>
      <c r="C79" t="str">
        <f>VLOOKUP(A79,Sheet1!$A$2:$O$117,15,FALSE)</f>
        <v>ЛС</v>
      </c>
    </row>
    <row r="80" spans="1:3" x14ac:dyDescent="0.25">
      <c r="A80" s="8" t="s">
        <v>87</v>
      </c>
      <c r="B80" s="9">
        <v>560058</v>
      </c>
      <c r="C80" t="str">
        <f>VLOOKUP(A80,Sheet1!$A$2:$O$117,15,FALSE)</f>
        <v>ЛС</v>
      </c>
    </row>
    <row r="81" spans="1:3" x14ac:dyDescent="0.25">
      <c r="A81" s="8" t="s">
        <v>88</v>
      </c>
      <c r="B81" s="9">
        <v>171779</v>
      </c>
      <c r="C81" t="str">
        <f>VLOOKUP(A81,Sheet1!$A$2:$O$117,15,FALSE)</f>
        <v>ЛС</v>
      </c>
    </row>
    <row r="82" spans="1:3" x14ac:dyDescent="0.25">
      <c r="A82" s="8" t="s">
        <v>89</v>
      </c>
      <c r="B82" s="9">
        <v>7023477</v>
      </c>
      <c r="C82" t="str">
        <f>VLOOKUP(A82,Sheet1!$A$2:$O$117,15,FALSE)</f>
        <v>ЛС</v>
      </c>
    </row>
    <row r="83" spans="1:3" x14ac:dyDescent="0.25">
      <c r="A83" s="8" t="s">
        <v>90</v>
      </c>
      <c r="B83" s="9">
        <v>248654</v>
      </c>
      <c r="C83" t="str">
        <f>VLOOKUP(A83,Sheet1!$A$2:$O$117,15,FALSE)</f>
        <v>ЛС</v>
      </c>
    </row>
    <row r="84" spans="1:3" x14ac:dyDescent="0.25">
      <c r="A84" s="8" t="s">
        <v>91</v>
      </c>
      <c r="B84" s="9">
        <v>1516147</v>
      </c>
      <c r="C84" t="str">
        <f>VLOOKUP(A84,Sheet1!$A$2:$O$117,15,FALSE)</f>
        <v>ЛС</v>
      </c>
    </row>
    <row r="85" spans="1:3" x14ac:dyDescent="0.25">
      <c r="A85" s="8" t="s">
        <v>92</v>
      </c>
      <c r="B85" s="9">
        <v>2913641</v>
      </c>
      <c r="C85" t="str">
        <f>VLOOKUP(A85,Sheet1!$A$2:$O$117,15,FALSE)</f>
        <v>ЛС</v>
      </c>
    </row>
    <row r="86" spans="1:3" x14ac:dyDescent="0.25">
      <c r="A86" s="8" t="s">
        <v>93</v>
      </c>
      <c r="B86" s="9">
        <v>115996</v>
      </c>
      <c r="C86" t="str">
        <f>VLOOKUP(A86,Sheet1!$A$2:$O$117,15,FALSE)</f>
        <v>ЛС</v>
      </c>
    </row>
    <row r="87" spans="1:3" x14ac:dyDescent="0.25">
      <c r="A87" s="8" t="s">
        <v>94</v>
      </c>
      <c r="B87" s="9">
        <v>124636</v>
      </c>
      <c r="C87" t="str">
        <f>VLOOKUP(A87,Sheet1!$A$2:$O$117,15,FALSE)</f>
        <v>ЛС</v>
      </c>
    </row>
    <row r="88" spans="1:3" x14ac:dyDescent="0.25">
      <c r="A88" s="8" t="s">
        <v>95</v>
      </c>
      <c r="B88" s="9">
        <v>463127</v>
      </c>
      <c r="C88" t="str">
        <f>VLOOKUP(A88,Sheet1!$A$2:$O$117,15,FALSE)</f>
        <v>ЛС</v>
      </c>
    </row>
    <row r="89" spans="1:3" x14ac:dyDescent="0.25">
      <c r="A89" s="8" t="s">
        <v>96</v>
      </c>
      <c r="B89" s="9">
        <v>509169</v>
      </c>
      <c r="C89" t="str">
        <f>VLOOKUP(A89,Sheet1!$A$2:$O$117,15,FALSE)</f>
        <v>ЛС</v>
      </c>
    </row>
    <row r="90" spans="1:3" x14ac:dyDescent="0.25">
      <c r="A90" s="8" t="s">
        <v>97</v>
      </c>
      <c r="B90" s="9">
        <v>1455823</v>
      </c>
      <c r="C90" t="str">
        <f>VLOOKUP(A90,Sheet1!$A$2:$O$117,15,FALSE)</f>
        <v>ЛС</v>
      </c>
    </row>
    <row r="91" spans="1:3" x14ac:dyDescent="0.25">
      <c r="A91" s="8" t="s">
        <v>98</v>
      </c>
      <c r="B91" s="9">
        <v>251006</v>
      </c>
      <c r="C91" t="str">
        <f>VLOOKUP(A91,Sheet1!$A$2:$O$117,15,FALSE)</f>
        <v>ЛС</v>
      </c>
    </row>
    <row r="92" spans="1:3" x14ac:dyDescent="0.25">
      <c r="A92" s="8" t="s">
        <v>99</v>
      </c>
      <c r="B92" s="9">
        <v>369642</v>
      </c>
      <c r="C92" t="str">
        <f>VLOOKUP(A92,Sheet1!$A$2:$O$117,15,FALSE)</f>
        <v>ЛС</v>
      </c>
    </row>
    <row r="93" spans="1:3" x14ac:dyDescent="0.25">
      <c r="A93" s="8" t="s">
        <v>100</v>
      </c>
      <c r="B93" s="9">
        <v>174985</v>
      </c>
      <c r="C93" t="str">
        <f>VLOOKUP(A93,Sheet1!$A$2:$O$117,15,FALSE)</f>
        <v>ЛС</v>
      </c>
    </row>
    <row r="94" spans="1:3" x14ac:dyDescent="0.25">
      <c r="A94" s="8" t="s">
        <v>101</v>
      </c>
      <c r="B94" s="9">
        <v>955058</v>
      </c>
      <c r="C94" t="str">
        <f>VLOOKUP(A94,Sheet1!$A$2:$O$117,15,FALSE)</f>
        <v>ЛС</v>
      </c>
    </row>
    <row r="95" spans="1:3" x14ac:dyDescent="0.25">
      <c r="A95" s="8" t="s">
        <v>102</v>
      </c>
      <c r="B95" s="9">
        <v>192622</v>
      </c>
      <c r="C95" t="str">
        <f>VLOOKUP(A95,Sheet1!$A$2:$O$117,15,FALSE)</f>
        <v>ЛС</v>
      </c>
    </row>
    <row r="96" spans="1:3" x14ac:dyDescent="0.25">
      <c r="A96" s="8" t="s">
        <v>103</v>
      </c>
      <c r="B96" s="9">
        <v>193012</v>
      </c>
      <c r="C96" t="str">
        <f>VLOOKUP(A96,Sheet1!$A$2:$O$117,15,FALSE)</f>
        <v>ЛС</v>
      </c>
    </row>
    <row r="97" spans="1:3" x14ac:dyDescent="0.25">
      <c r="A97" s="8" t="s">
        <v>104</v>
      </c>
      <c r="B97" s="9">
        <v>20037</v>
      </c>
      <c r="C97" t="str">
        <f>VLOOKUP(A97,Sheet1!$A$2:$O$117,15,FALSE)</f>
        <v>ЛС</v>
      </c>
    </row>
    <row r="98" spans="1:3" x14ac:dyDescent="0.25">
      <c r="A98" s="8" t="s">
        <v>122</v>
      </c>
      <c r="B98" s="9">
        <v>49824</v>
      </c>
      <c r="C98" t="str">
        <f>VLOOKUP(A98,Sheet1!$A$2:$O$117,15,FALSE)</f>
        <v>БАД</v>
      </c>
    </row>
    <row r="99" spans="1:3" x14ac:dyDescent="0.25">
      <c r="A99" s="8" t="s">
        <v>105</v>
      </c>
      <c r="B99" s="9">
        <v>90022</v>
      </c>
      <c r="C99" t="str">
        <f>VLOOKUP(A99,Sheet1!$A$2:$O$117,15,FALSE)</f>
        <v>БАД</v>
      </c>
    </row>
    <row r="100" spans="1:3" x14ac:dyDescent="0.25">
      <c r="A100" s="8" t="s">
        <v>123</v>
      </c>
      <c r="B100" s="9">
        <v>30888</v>
      </c>
      <c r="C100" t="str">
        <f>VLOOKUP(A100,Sheet1!$A$2:$O$117,15,FALSE)</f>
        <v>БАД</v>
      </c>
    </row>
    <row r="101" spans="1:3" x14ac:dyDescent="0.25">
      <c r="A101" s="8" t="s">
        <v>124</v>
      </c>
      <c r="B101" s="9">
        <v>63666</v>
      </c>
      <c r="C101" t="str">
        <f>VLOOKUP(A101,Sheet1!$A$2:$O$117,15,FALSE)</f>
        <v>БАД</v>
      </c>
    </row>
    <row r="102" spans="1:3" x14ac:dyDescent="0.25">
      <c r="A102" s="8" t="s">
        <v>125</v>
      </c>
      <c r="B102" s="9">
        <v>614232</v>
      </c>
      <c r="C102" t="str">
        <f>VLOOKUP(A102,Sheet1!$A$2:$O$117,15,FALSE)</f>
        <v>БАД</v>
      </c>
    </row>
    <row r="103" spans="1:3" x14ac:dyDescent="0.25">
      <c r="A103" s="8" t="s">
        <v>128</v>
      </c>
      <c r="B103" s="9">
        <v>39978</v>
      </c>
      <c r="C103" t="str">
        <f>VLOOKUP(A103,Sheet1!$A$2:$O$117,15,FALSE)</f>
        <v>БАД</v>
      </c>
    </row>
    <row r="104" spans="1:3" x14ac:dyDescent="0.25">
      <c r="A104" s="8" t="s">
        <v>106</v>
      </c>
      <c r="B104" s="9">
        <v>203950</v>
      </c>
      <c r="C104" t="str">
        <f>VLOOKUP(A104,Sheet1!$A$2:$O$117,15,FALSE)</f>
        <v>ЛС</v>
      </c>
    </row>
    <row r="105" spans="1:3" x14ac:dyDescent="0.25">
      <c r="A105" s="8" t="s">
        <v>107</v>
      </c>
      <c r="B105" s="9">
        <v>244871</v>
      </c>
      <c r="C105" t="str">
        <f>VLOOKUP(A105,Sheet1!$A$2:$O$117,15,FALSE)</f>
        <v>ЛС</v>
      </c>
    </row>
    <row r="106" spans="1:3" x14ac:dyDescent="0.25">
      <c r="A106" s="8" t="s">
        <v>108</v>
      </c>
      <c r="B106" s="9">
        <v>275179</v>
      </c>
      <c r="C106" t="str">
        <f>VLOOKUP(A106,Sheet1!$A$2:$O$117,15,FALSE)</f>
        <v>ЛС</v>
      </c>
    </row>
    <row r="107" spans="1:3" x14ac:dyDescent="0.25">
      <c r="A107" s="8" t="s">
        <v>109</v>
      </c>
      <c r="B107" s="9">
        <v>154188</v>
      </c>
      <c r="C107" t="str">
        <f>VLOOKUP(A107,Sheet1!$A$2:$O$117,15,FALSE)</f>
        <v>ЛС</v>
      </c>
    </row>
    <row r="108" spans="1:3" x14ac:dyDescent="0.25">
      <c r="A108" s="8" t="s">
        <v>110</v>
      </c>
      <c r="B108" s="9">
        <v>648338</v>
      </c>
      <c r="C108" t="str">
        <f>VLOOKUP(A108,Sheet1!$A$2:$O$117,15,FALSE)</f>
        <v>ЛС</v>
      </c>
    </row>
    <row r="109" spans="1:3" x14ac:dyDescent="0.25">
      <c r="A109" s="8" t="s">
        <v>111</v>
      </c>
      <c r="B109" s="9">
        <v>186362</v>
      </c>
      <c r="C109" t="str">
        <f>VLOOKUP(A109,Sheet1!$A$2:$O$117,15,FALSE)</f>
        <v>ЛС</v>
      </c>
    </row>
    <row r="110" spans="1:3" x14ac:dyDescent="0.25">
      <c r="A110" s="8" t="s">
        <v>112</v>
      </c>
      <c r="B110" s="9">
        <v>149923</v>
      </c>
      <c r="C110" t="str">
        <f>VLOOKUP(A110,Sheet1!$A$2:$O$117,15,FALSE)</f>
        <v>ЛС</v>
      </c>
    </row>
    <row r="111" spans="1:3" x14ac:dyDescent="0.25">
      <c r="A111" s="8" t="s">
        <v>113</v>
      </c>
      <c r="B111" s="9">
        <v>313846</v>
      </c>
      <c r="C111" t="str">
        <f>VLOOKUP(A111,Sheet1!$A$2:$O$117,15,FALSE)</f>
        <v>ЛС</v>
      </c>
    </row>
    <row r="112" spans="1:3" x14ac:dyDescent="0.25">
      <c r="A112" s="8" t="s">
        <v>114</v>
      </c>
      <c r="B112" s="9">
        <v>104557</v>
      </c>
      <c r="C112" t="str">
        <f>VLOOKUP(A112,Sheet1!$A$2:$O$117,15,FALSE)</f>
        <v>ЛС</v>
      </c>
    </row>
    <row r="113" spans="1:3" x14ac:dyDescent="0.25">
      <c r="A113" s="8" t="s">
        <v>115</v>
      </c>
      <c r="B113" s="9">
        <v>141842</v>
      </c>
      <c r="C113" t="str">
        <f>VLOOKUP(A113,Sheet1!$A$2:$O$117,15,FALSE)</f>
        <v>ЛС</v>
      </c>
    </row>
    <row r="114" spans="1:3" x14ac:dyDescent="0.25">
      <c r="A114" s="8" t="s">
        <v>116</v>
      </c>
      <c r="B114" s="9">
        <v>190432</v>
      </c>
      <c r="C114" t="str">
        <f>VLOOKUP(A114,Sheet1!$A$2:$O$117,15,FALSE)</f>
        <v>ЛС</v>
      </c>
    </row>
    <row r="115" spans="1:3" x14ac:dyDescent="0.25">
      <c r="A115" s="8" t="s">
        <v>117</v>
      </c>
      <c r="B115" s="9">
        <v>214052</v>
      </c>
      <c r="C115" t="str">
        <f>VLOOKUP(A115,Sheet1!$A$2:$O$117,15,FALSE)</f>
        <v>ЛС</v>
      </c>
    </row>
    <row r="116" spans="1:3" x14ac:dyDescent="0.25">
      <c r="A116" s="8" t="s">
        <v>118</v>
      </c>
      <c r="B116" s="9">
        <v>153531</v>
      </c>
      <c r="C116" t="str">
        <f>VLOOKUP(A116,Sheet1!$A$2:$O$117,15,FALSE)</f>
        <v>ЛС</v>
      </c>
    </row>
    <row r="117" spans="1:3" x14ac:dyDescent="0.25">
      <c r="A117" s="8" t="s">
        <v>119</v>
      </c>
      <c r="B117" s="9">
        <v>137124</v>
      </c>
      <c r="C117" t="str">
        <f>VLOOKUP(A117,Sheet1!$A$2:$O$117,15,FALSE)</f>
        <v>ЛС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Kozinov Andrey</cp:lastModifiedBy>
  <dcterms:created xsi:type="dcterms:W3CDTF">2025-02-19T12:59:53Z</dcterms:created>
  <dcterms:modified xsi:type="dcterms:W3CDTF">2025-02-19T13:15:37Z</dcterms:modified>
</cp:coreProperties>
</file>