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orvatov\Desktop\"/>
    </mc:Choice>
  </mc:AlternateContent>
  <bookViews>
    <workbookView minimized="1" xWindow="0" yWindow="0" windowWidth="17970" windowHeight="9795"/>
  </bookViews>
  <sheets>
    <sheet name="SMS" sheetId="2" r:id="rId1"/>
    <sheet name="CIF" sheetId="3" r:id="rId2"/>
    <sheet name="SMS (2)" sheetId="5" r:id="rId3"/>
    <sheet name="CIF.LAP node" sheetId="4" r:id="rId4"/>
  </sheets>
  <definedNames>
    <definedName name="_xlnm._FilterDatabase" localSheetId="3" hidden="1">'CIF.LAP node'!$A$2:$V$32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19" i="2" l="1"/>
  <c r="BC21" i="2" l="1"/>
  <c r="BH21" i="3"/>
  <c r="BH22" i="3"/>
  <c r="BH17" i="3"/>
  <c r="BH18" i="3"/>
  <c r="BH12" i="3"/>
  <c r="BH13" i="3"/>
  <c r="BH8" i="3"/>
  <c r="BH9" i="3"/>
  <c r="BH5" i="3"/>
  <c r="BC4" i="2" l="1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3" i="2"/>
  <c r="BB21" i="2"/>
  <c r="BA21" i="2" l="1"/>
  <c r="BG21" i="3"/>
  <c r="BG22" i="3"/>
  <c r="BG17" i="3"/>
  <c r="BG18" i="3"/>
  <c r="BG12" i="3"/>
  <c r="BG13" i="3"/>
  <c r="BG8" i="3"/>
  <c r="BG9" i="3"/>
  <c r="BG5" i="3"/>
  <c r="AZ21" i="2" l="1"/>
  <c r="AY21" i="2"/>
  <c r="BF21" i="3"/>
  <c r="BF22" i="3"/>
  <c r="BF17" i="3"/>
  <c r="BF18" i="3"/>
  <c r="BF12" i="3"/>
  <c r="BF13" i="3"/>
  <c r="BF8" i="3"/>
  <c r="BF9" i="3"/>
  <c r="BF5" i="3"/>
  <c r="BE8" i="3" l="1"/>
  <c r="BE9" i="3"/>
  <c r="BD9" i="3"/>
  <c r="BE21" i="3"/>
  <c r="BE22" i="3"/>
  <c r="BE17" i="3"/>
  <c r="BE18" i="3"/>
  <c r="BE12" i="3"/>
  <c r="BE13" i="3"/>
  <c r="BE5" i="3"/>
  <c r="AX21" i="2" l="1"/>
  <c r="BD21" i="3" l="1"/>
  <c r="BD22" i="3"/>
  <c r="BD17" i="3"/>
  <c r="BD18" i="3"/>
  <c r="BD12" i="3"/>
  <c r="BD13" i="3"/>
  <c r="BD8" i="3"/>
  <c r="BD5" i="3"/>
  <c r="AW21" i="2" l="1"/>
  <c r="BC21" i="3" l="1"/>
  <c r="BC22" i="3"/>
  <c r="BC17" i="3"/>
  <c r="BC18" i="3"/>
  <c r="BC12" i="3"/>
  <c r="BC13" i="3"/>
  <c r="BC8" i="3"/>
  <c r="BC9" i="3"/>
  <c r="BC5" i="3"/>
  <c r="AV21" i="2" l="1"/>
  <c r="BB21" i="3" l="1"/>
  <c r="BB22" i="3"/>
  <c r="BB17" i="3"/>
  <c r="BB18" i="3"/>
  <c r="BB12" i="3"/>
  <c r="BB13" i="3"/>
  <c r="BB8" i="3"/>
  <c r="BB9" i="3"/>
  <c r="BB5" i="3"/>
  <c r="BA21" i="3" l="1"/>
  <c r="BA22" i="3"/>
  <c r="BA17" i="3"/>
  <c r="BA18" i="3"/>
  <c r="BA12" i="3"/>
  <c r="BA13" i="3"/>
  <c r="BA8" i="3"/>
  <c r="BA9" i="3"/>
  <c r="BA5" i="3"/>
  <c r="AU21" i="2"/>
  <c r="AT21" i="2" l="1"/>
  <c r="AZ21" i="3" l="1"/>
  <c r="AZ22" i="3"/>
  <c r="AZ17" i="3"/>
  <c r="AZ18" i="3"/>
  <c r="AZ12" i="3"/>
  <c r="AZ13" i="3"/>
  <c r="AZ8" i="3"/>
  <c r="AZ9" i="3"/>
  <c r="AZ5" i="3"/>
  <c r="AS21" i="2" l="1"/>
  <c r="AY21" i="3"/>
  <c r="AY22" i="3"/>
  <c r="AY17" i="3"/>
  <c r="AY18" i="3"/>
  <c r="AY12" i="3"/>
  <c r="AY13" i="3"/>
  <c r="AY8" i="3"/>
  <c r="AY9" i="3"/>
  <c r="AY5" i="3"/>
  <c r="AR21" i="2" l="1"/>
  <c r="AQ21" i="2"/>
  <c r="AX21" i="3"/>
  <c r="AX22" i="3"/>
  <c r="AX17" i="3"/>
  <c r="AX18" i="3"/>
  <c r="AX12" i="3"/>
  <c r="AX13" i="3"/>
  <c r="AX8" i="3"/>
  <c r="AX9" i="3"/>
  <c r="AX5" i="3"/>
  <c r="AW21" i="3" l="1"/>
  <c r="AW22" i="3"/>
  <c r="AW17" i="3"/>
  <c r="AW18" i="3"/>
  <c r="AW12" i="3"/>
  <c r="AW13" i="3"/>
  <c r="AW5" i="3"/>
  <c r="AW8" i="3"/>
  <c r="AW9" i="3"/>
  <c r="AV21" i="3" l="1"/>
  <c r="AV22" i="3"/>
  <c r="AV17" i="3"/>
  <c r="AV18" i="3"/>
  <c r="AV12" i="3"/>
  <c r="AV13" i="3"/>
  <c r="AV5" i="3"/>
  <c r="AV8" i="3"/>
  <c r="AV9" i="3"/>
  <c r="AP21" i="2"/>
  <c r="AO21" i="2"/>
  <c r="AU21" i="3" l="1"/>
  <c r="AU22" i="3"/>
  <c r="AU17" i="3"/>
  <c r="AU18" i="3"/>
  <c r="AU12" i="3"/>
  <c r="AU13" i="3"/>
  <c r="AU8" i="3"/>
  <c r="AU9" i="3"/>
  <c r="AU5" i="3"/>
  <c r="AN21" i="2" l="1"/>
  <c r="AT21" i="3"/>
  <c r="AT22" i="3"/>
  <c r="AT17" i="3"/>
  <c r="AT18" i="3"/>
  <c r="AT5" i="3"/>
  <c r="AT12" i="3"/>
  <c r="AT13" i="3"/>
  <c r="AT8" i="3"/>
  <c r="AT9" i="3"/>
  <c r="AS5" i="3" l="1"/>
  <c r="AS21" i="3"/>
  <c r="AS22" i="3"/>
  <c r="AS17" i="3"/>
  <c r="AS18" i="3"/>
  <c r="AS12" i="3"/>
  <c r="AS13" i="3"/>
  <c r="AS8" i="3"/>
  <c r="AS9" i="3"/>
  <c r="AM21" i="2"/>
  <c r="AL21" i="2" l="1"/>
  <c r="AR21" i="3"/>
  <c r="AR22" i="3"/>
  <c r="AR17" i="3"/>
  <c r="AR18" i="3"/>
  <c r="AR12" i="3"/>
  <c r="AR13" i="3"/>
  <c r="AR8" i="3"/>
  <c r="AR9" i="3"/>
  <c r="AR5" i="3"/>
  <c r="AK21" i="2" l="1"/>
  <c r="AQ21" i="3"/>
  <c r="AQ22" i="3"/>
  <c r="AQ17" i="3"/>
  <c r="AQ18" i="3"/>
  <c r="AQ12" i="3"/>
  <c r="AQ13" i="3"/>
  <c r="AQ8" i="3"/>
  <c r="AQ9" i="3"/>
  <c r="AQ5" i="3"/>
  <c r="AJ21" i="2" l="1"/>
  <c r="AP21" i="3"/>
  <c r="AP22" i="3"/>
  <c r="AP17" i="3"/>
  <c r="AP18" i="3"/>
  <c r="AP12" i="3"/>
  <c r="AP13" i="3"/>
  <c r="AP8" i="3"/>
  <c r="AP9" i="3"/>
  <c r="AP5" i="3"/>
  <c r="AI21" i="2" l="1"/>
  <c r="AH21" i="2"/>
  <c r="AO21" i="3"/>
  <c r="AO22" i="3"/>
  <c r="AO17" i="3"/>
  <c r="AO18" i="3"/>
  <c r="AO12" i="3"/>
  <c r="AO13" i="3"/>
  <c r="AO5" i="3"/>
  <c r="AO8" i="3"/>
  <c r="AO9" i="3"/>
  <c r="AN21" i="3" l="1"/>
  <c r="AN22" i="3"/>
  <c r="AN17" i="3"/>
  <c r="AN18" i="3"/>
  <c r="AN12" i="3"/>
  <c r="AN13" i="3"/>
  <c r="AN8" i="3"/>
  <c r="AN9" i="3"/>
  <c r="AN5" i="3"/>
  <c r="AF21" i="2"/>
  <c r="AG21" i="2"/>
  <c r="AE21" i="2"/>
  <c r="AM21" i="3" l="1"/>
  <c r="AM22" i="3"/>
  <c r="AM17" i="3"/>
  <c r="AM18" i="3"/>
  <c r="AM12" i="3"/>
  <c r="AM13" i="3"/>
  <c r="AM8" i="3"/>
  <c r="AM9" i="3"/>
  <c r="AM5" i="3"/>
  <c r="AL21" i="3"/>
  <c r="AL22" i="3"/>
  <c r="AL17" i="3"/>
  <c r="AL18" i="3"/>
  <c r="AL12" i="3"/>
  <c r="AL13" i="3"/>
  <c r="AL8" i="3"/>
  <c r="AL9" i="3"/>
  <c r="AL5" i="3"/>
  <c r="AK21" i="3" l="1"/>
  <c r="AK22" i="3"/>
  <c r="AK17" i="3"/>
  <c r="AK18" i="3"/>
  <c r="AK12" i="3"/>
  <c r="AK13" i="3"/>
  <c r="AK8" i="3"/>
  <c r="AK9" i="3"/>
  <c r="AK5" i="3"/>
  <c r="AJ21" i="3" l="1"/>
  <c r="AJ22" i="3"/>
  <c r="AJ17" i="3"/>
  <c r="AJ18" i="3"/>
  <c r="AJ12" i="3"/>
  <c r="AJ13" i="3"/>
  <c r="AJ8" i="3"/>
  <c r="AJ9" i="3"/>
  <c r="AJ5" i="3"/>
  <c r="AD21" i="2" l="1"/>
  <c r="AI21" i="3"/>
  <c r="AI22" i="3"/>
  <c r="AI17" i="3"/>
  <c r="AI18" i="3"/>
  <c r="AI12" i="3"/>
  <c r="AI13" i="3"/>
  <c r="AI8" i="3"/>
  <c r="AI9" i="3"/>
  <c r="AI5" i="3"/>
  <c r="AC21" i="2" l="1"/>
  <c r="AH8" i="3"/>
  <c r="AH9" i="3"/>
  <c r="AH12" i="3"/>
  <c r="AH13" i="3"/>
  <c r="AH21" i="3"/>
  <c r="AH22" i="3"/>
  <c r="AH17" i="3"/>
  <c r="AH18" i="3"/>
  <c r="AH5" i="3"/>
  <c r="AG21" i="3" l="1"/>
  <c r="AG22" i="3"/>
  <c r="AG17" i="3"/>
  <c r="AG18" i="3"/>
  <c r="AG12" i="3"/>
  <c r="AG13" i="3"/>
  <c r="AG8" i="3"/>
  <c r="AG9" i="3"/>
  <c r="AG5" i="3"/>
  <c r="AB21" i="2"/>
  <c r="AF21" i="3" l="1"/>
  <c r="AF22" i="3"/>
  <c r="AF17" i="3"/>
  <c r="AF18" i="3"/>
  <c r="AF12" i="3"/>
  <c r="AF13" i="3"/>
  <c r="AF8" i="3"/>
  <c r="AF9" i="3"/>
  <c r="AF5" i="3"/>
  <c r="AA21" i="2"/>
  <c r="Z21" i="2"/>
  <c r="W3" i="5" l="1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M30" i="4"/>
  <c r="N25" i="4"/>
  <c r="N26" i="4"/>
  <c r="N27" i="4"/>
  <c r="N28" i="4"/>
  <c r="N29" i="4"/>
  <c r="N30" i="4"/>
  <c r="N31" i="4"/>
  <c r="N32" i="4"/>
  <c r="N24" i="4"/>
  <c r="V32" i="4"/>
  <c r="U32" i="4"/>
  <c r="R32" i="4"/>
  <c r="Q32" i="4"/>
  <c r="L32" i="4"/>
  <c r="K32" i="4"/>
  <c r="M32" i="4" s="1"/>
  <c r="H32" i="4"/>
  <c r="G32" i="4"/>
  <c r="V31" i="4"/>
  <c r="U31" i="4"/>
  <c r="R31" i="4"/>
  <c r="Q31" i="4"/>
  <c r="L31" i="4"/>
  <c r="K31" i="4"/>
  <c r="M31" i="4" s="1"/>
  <c r="H31" i="4"/>
  <c r="G31" i="4"/>
  <c r="AE21" i="3"/>
  <c r="AE22" i="3"/>
  <c r="AE17" i="3"/>
  <c r="AE18" i="3"/>
  <c r="AE12" i="3"/>
  <c r="AE13" i="3"/>
  <c r="AE8" i="3"/>
  <c r="AE9" i="3"/>
  <c r="AE5" i="3"/>
  <c r="AD21" i="3" l="1"/>
  <c r="AD22" i="3"/>
  <c r="AD17" i="3"/>
  <c r="AD18" i="3"/>
  <c r="AD12" i="3"/>
  <c r="AD13" i="3"/>
  <c r="AD8" i="3"/>
  <c r="AD9" i="3"/>
  <c r="AD5" i="3"/>
  <c r="Y21" i="2"/>
  <c r="X21" i="2"/>
  <c r="V30" i="4" l="1"/>
  <c r="U30" i="4"/>
  <c r="R30" i="4"/>
  <c r="Q30" i="4"/>
  <c r="V29" i="4"/>
  <c r="U29" i="4"/>
  <c r="R29" i="4"/>
  <c r="Q29" i="4"/>
  <c r="V28" i="4"/>
  <c r="U28" i="4"/>
  <c r="R28" i="4"/>
  <c r="Q28" i="4"/>
  <c r="V27" i="4"/>
  <c r="U27" i="4"/>
  <c r="R27" i="4"/>
  <c r="Q27" i="4"/>
  <c r="V26" i="4"/>
  <c r="U26" i="4"/>
  <c r="R26" i="4"/>
  <c r="Q26" i="4"/>
  <c r="V25" i="4"/>
  <c r="U25" i="4"/>
  <c r="R25" i="4"/>
  <c r="Q25" i="4"/>
  <c r="V24" i="4"/>
  <c r="U24" i="4"/>
  <c r="R24" i="4"/>
  <c r="Q24" i="4"/>
  <c r="L30" i="4"/>
  <c r="I30" i="4"/>
  <c r="H30" i="4"/>
  <c r="E30" i="4"/>
  <c r="M29" i="4"/>
  <c r="L29" i="4"/>
  <c r="I29" i="4"/>
  <c r="H29" i="4"/>
  <c r="E29" i="4"/>
  <c r="M28" i="4"/>
  <c r="L28" i="4"/>
  <c r="I28" i="4"/>
  <c r="H28" i="4"/>
  <c r="E28" i="4"/>
  <c r="M27" i="4"/>
  <c r="L27" i="4"/>
  <c r="I27" i="4"/>
  <c r="H27" i="4"/>
  <c r="E27" i="4"/>
  <c r="M26" i="4"/>
  <c r="L26" i="4"/>
  <c r="I26" i="4"/>
  <c r="H26" i="4"/>
  <c r="E26" i="4"/>
  <c r="M25" i="4"/>
  <c r="L25" i="4"/>
  <c r="I25" i="4"/>
  <c r="H25" i="4"/>
  <c r="E25" i="4"/>
  <c r="M24" i="4"/>
  <c r="L24" i="4"/>
  <c r="I24" i="4"/>
  <c r="H24" i="4"/>
  <c r="E24" i="4"/>
  <c r="M23" i="4"/>
  <c r="L23" i="4"/>
  <c r="I23" i="4"/>
  <c r="H23" i="4"/>
  <c r="E23" i="4"/>
  <c r="M22" i="4"/>
  <c r="L22" i="4"/>
  <c r="I22" i="4"/>
  <c r="H22" i="4"/>
  <c r="E22" i="4"/>
  <c r="M21" i="4"/>
  <c r="L21" i="4"/>
  <c r="I21" i="4"/>
  <c r="H21" i="4"/>
  <c r="E21" i="4"/>
  <c r="M20" i="4"/>
  <c r="L20" i="4"/>
  <c r="I20" i="4"/>
  <c r="H20" i="4"/>
  <c r="E20" i="4"/>
  <c r="M19" i="4"/>
  <c r="L19" i="4"/>
  <c r="I19" i="4"/>
  <c r="H19" i="4"/>
  <c r="E19" i="4"/>
  <c r="M18" i="4"/>
  <c r="L18" i="4"/>
  <c r="I18" i="4"/>
  <c r="H18" i="4"/>
  <c r="E18" i="4"/>
  <c r="M17" i="4"/>
  <c r="L17" i="4"/>
  <c r="I17" i="4"/>
  <c r="H17" i="4"/>
  <c r="E17" i="4"/>
  <c r="M16" i="4"/>
  <c r="L16" i="4"/>
  <c r="I16" i="4"/>
  <c r="H16" i="4"/>
  <c r="E16" i="4"/>
  <c r="M15" i="4"/>
  <c r="L15" i="4"/>
  <c r="I15" i="4"/>
  <c r="H15" i="4"/>
  <c r="E15" i="4"/>
  <c r="M14" i="4"/>
  <c r="L14" i="4"/>
  <c r="I14" i="4"/>
  <c r="H14" i="4"/>
  <c r="E14" i="4"/>
  <c r="M13" i="4"/>
  <c r="L13" i="4"/>
  <c r="I13" i="4"/>
  <c r="H13" i="4"/>
  <c r="E13" i="4"/>
  <c r="M12" i="4"/>
  <c r="L12" i="4"/>
  <c r="I12" i="4"/>
  <c r="H12" i="4"/>
  <c r="E12" i="4"/>
  <c r="M11" i="4"/>
  <c r="L11" i="4"/>
  <c r="I11" i="4"/>
  <c r="H11" i="4"/>
  <c r="E11" i="4"/>
  <c r="M10" i="4"/>
  <c r="L10" i="4"/>
  <c r="I10" i="4"/>
  <c r="H10" i="4"/>
  <c r="E10" i="4"/>
  <c r="M9" i="4"/>
  <c r="L9" i="4"/>
  <c r="I9" i="4"/>
  <c r="H9" i="4"/>
  <c r="E9" i="4"/>
  <c r="M8" i="4"/>
  <c r="L8" i="4"/>
  <c r="I8" i="4"/>
  <c r="H8" i="4"/>
  <c r="E8" i="4"/>
  <c r="M7" i="4"/>
  <c r="L7" i="4"/>
  <c r="I7" i="4"/>
  <c r="H7" i="4"/>
  <c r="E7" i="4"/>
  <c r="M6" i="4"/>
  <c r="L6" i="4"/>
  <c r="I6" i="4"/>
  <c r="H6" i="4"/>
  <c r="E6" i="4"/>
  <c r="M5" i="4"/>
  <c r="L5" i="4"/>
  <c r="I5" i="4"/>
  <c r="H5" i="4"/>
  <c r="E5" i="4"/>
  <c r="M4" i="4"/>
  <c r="L4" i="4"/>
  <c r="I4" i="4"/>
  <c r="H4" i="4"/>
  <c r="E4" i="4"/>
  <c r="M3" i="4"/>
  <c r="L3" i="4"/>
  <c r="I3" i="4"/>
  <c r="H3" i="4"/>
  <c r="E3" i="4"/>
  <c r="AC21" i="3" l="1"/>
  <c r="AC22" i="3"/>
  <c r="AC17" i="3"/>
  <c r="AC18" i="3"/>
  <c r="AC8" i="3"/>
  <c r="AC9" i="3"/>
  <c r="AC12" i="3"/>
  <c r="AC13" i="3"/>
  <c r="AC5" i="3"/>
  <c r="AB21" i="3" l="1"/>
  <c r="AB22" i="3"/>
  <c r="AB17" i="3"/>
  <c r="AB18" i="3"/>
  <c r="AB12" i="3"/>
  <c r="AB13" i="3"/>
  <c r="AB8" i="3"/>
  <c r="AB9" i="3"/>
  <c r="AB5" i="3"/>
  <c r="W21" i="2" l="1"/>
  <c r="V21" i="2"/>
  <c r="AA21" i="3" l="1"/>
  <c r="AA22" i="3"/>
  <c r="AA17" i="3"/>
  <c r="AA18" i="3"/>
  <c r="AA12" i="3"/>
  <c r="AA13" i="3"/>
  <c r="AA8" i="3"/>
  <c r="AA9" i="3"/>
  <c r="Z5" i="3"/>
  <c r="AA5" i="3"/>
  <c r="U21" i="2"/>
  <c r="W21" i="3" l="1"/>
  <c r="W22" i="3"/>
  <c r="W18" i="3"/>
  <c r="W17" i="3"/>
  <c r="Z21" i="3"/>
  <c r="Z22" i="3"/>
  <c r="Z17" i="3"/>
  <c r="Z18" i="3"/>
  <c r="Z12" i="3"/>
  <c r="Z13" i="3"/>
  <c r="Z8" i="3"/>
  <c r="Z9" i="3"/>
  <c r="T21" i="2"/>
  <c r="Y21" i="3" l="1"/>
  <c r="Y22" i="3"/>
  <c r="X22" i="3"/>
  <c r="X21" i="3"/>
  <c r="X17" i="3"/>
  <c r="Y17" i="3"/>
  <c r="X18" i="3"/>
  <c r="Y18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5" i="3"/>
  <c r="Y12" i="3" l="1"/>
  <c r="Y13" i="3"/>
  <c r="Y8" i="3"/>
  <c r="Y9" i="3"/>
  <c r="S21" i="2" l="1"/>
  <c r="R21" i="2"/>
  <c r="H12" i="3" l="1"/>
  <c r="H13" i="3"/>
  <c r="H8" i="3"/>
  <c r="H9" i="3"/>
  <c r="X12" i="3"/>
  <c r="X13" i="3"/>
  <c r="X8" i="3"/>
  <c r="X9" i="3"/>
  <c r="W12" i="3" l="1"/>
  <c r="W13" i="3"/>
  <c r="W8" i="3"/>
  <c r="W9" i="3"/>
  <c r="Q21" i="2" l="1"/>
  <c r="P21" i="2"/>
  <c r="V12" i="3" l="1"/>
  <c r="V13" i="3"/>
  <c r="V8" i="3"/>
  <c r="V9" i="3"/>
  <c r="U13" i="3" l="1"/>
  <c r="T13" i="3"/>
  <c r="S13" i="3"/>
  <c r="R13" i="3"/>
  <c r="Q13" i="3"/>
  <c r="P13" i="3"/>
  <c r="O13" i="3"/>
  <c r="N13" i="3"/>
  <c r="M13" i="3"/>
  <c r="L13" i="3"/>
  <c r="K13" i="3"/>
  <c r="J13" i="3"/>
  <c r="I13" i="3"/>
  <c r="G13" i="3"/>
  <c r="F13" i="3"/>
  <c r="E13" i="3"/>
  <c r="D13" i="3"/>
  <c r="C13" i="3"/>
  <c r="B13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G12" i="3"/>
  <c r="F12" i="3"/>
  <c r="E12" i="3"/>
  <c r="D12" i="3"/>
  <c r="C12" i="3"/>
  <c r="B12" i="3"/>
  <c r="U9" i="3"/>
  <c r="T9" i="3"/>
  <c r="S9" i="3"/>
  <c r="R9" i="3"/>
  <c r="Q9" i="3"/>
  <c r="P9" i="3"/>
  <c r="O9" i="3"/>
  <c r="N9" i="3"/>
  <c r="M9" i="3"/>
  <c r="L9" i="3"/>
  <c r="K9" i="3"/>
  <c r="J9" i="3"/>
  <c r="I9" i="3"/>
  <c r="G9" i="3"/>
  <c r="F9" i="3"/>
  <c r="E9" i="3"/>
  <c r="D9" i="3"/>
  <c r="C9" i="3"/>
  <c r="B9" i="3"/>
  <c r="U8" i="3"/>
  <c r="T8" i="3"/>
  <c r="S8" i="3"/>
  <c r="R8" i="3"/>
  <c r="Q8" i="3"/>
  <c r="P8" i="3"/>
  <c r="O8" i="3"/>
  <c r="N8" i="3"/>
  <c r="M8" i="3"/>
  <c r="L8" i="3"/>
  <c r="K8" i="3"/>
  <c r="J8" i="3"/>
  <c r="I8" i="3"/>
  <c r="G8" i="3"/>
  <c r="F8" i="3"/>
  <c r="E8" i="3"/>
  <c r="D8" i="3"/>
  <c r="C8" i="3"/>
  <c r="B8" i="3"/>
  <c r="O21" i="2" l="1"/>
  <c r="N21" i="2"/>
  <c r="M21" i="2" l="1"/>
  <c r="L21" i="2" l="1"/>
  <c r="K21" i="2" l="1"/>
  <c r="J21" i="2"/>
  <c r="I21" i="2" l="1"/>
  <c r="H21" i="2"/>
  <c r="G21" i="2" l="1"/>
  <c r="F21" i="2" l="1"/>
  <c r="E21" i="2"/>
  <c r="D21" i="2"/>
  <c r="C21" i="2"/>
</calcChain>
</file>

<file path=xl/sharedStrings.xml><?xml version="1.0" encoding="utf-8"?>
<sst xmlns="http://schemas.openxmlformats.org/spreadsheetml/2006/main" count="363" uniqueCount="191">
  <si>
    <t>EHUB_KNPK_POPOLNENIE_PUSH</t>
  </si>
  <si>
    <t>EHUB_KNPK_POPOLNENIE_OF</t>
  </si>
  <si>
    <t>EHUB_KARTA_POPOLNENIE_PUSH</t>
  </si>
  <si>
    <t>EHUB_KNPK_POPOLNENIE</t>
  </si>
  <si>
    <t>EHUB_KARTA_POPOLNENIE</t>
  </si>
  <si>
    <t>CREDIT_IS_APPROVED</t>
  </si>
  <si>
    <t>EHUB_KNPK_POPOLNENIE_OF_PUSH</t>
  </si>
  <si>
    <t>EHUB_KARTA_POPOLNENIE_OFF_PUSH</t>
  </si>
  <si>
    <t>EHUB_KARTA_POPOLNENIE_OF</t>
  </si>
  <si>
    <t>CREDIT_CARD_RELEASE_IS_APPROVED</t>
  </si>
  <si>
    <t>CREDIT_IS_ISSUED</t>
  </si>
  <si>
    <t>CREDIT_IS_ISSUED_ON_OTHER_BANK_ACCOUNT</t>
  </si>
  <si>
    <t>PK_NK_APPR</t>
  </si>
  <si>
    <t>PK_NK_WLCM</t>
  </si>
  <si>
    <t>RK_APPR</t>
  </si>
  <si>
    <t>RK_WLCM</t>
  </si>
  <si>
    <t>Итого</t>
  </si>
  <si>
    <t>PK_NK_PRE_APPR</t>
  </si>
  <si>
    <t>10.09.20201</t>
  </si>
  <si>
    <t>23.09.20201</t>
  </si>
  <si>
    <t>15:20-16:20</t>
  </si>
  <si>
    <t>15:42-16:42</t>
  </si>
  <si>
    <t>18:13-19:13</t>
  </si>
  <si>
    <t>12:10-13:10</t>
  </si>
  <si>
    <t>16:12-17:12</t>
  </si>
  <si>
    <t>17:18-18:18</t>
  </si>
  <si>
    <t>17:59-18:59</t>
  </si>
  <si>
    <t>12:40-13:40</t>
  </si>
  <si>
    <t>16:58-17:58</t>
  </si>
  <si>
    <t>12:23-13:23</t>
  </si>
  <si>
    <t>12:42-13:42</t>
  </si>
  <si>
    <t>16:16-17:16</t>
  </si>
  <si>
    <t>09:47-10:47</t>
  </si>
  <si>
    <t>11:30-12:30</t>
  </si>
  <si>
    <t>13:47-14:47</t>
  </si>
  <si>
    <t>13:03-14:03</t>
  </si>
  <si>
    <t>10:55-11:55</t>
  </si>
  <si>
    <t>15:43-16:43</t>
  </si>
  <si>
    <t>4822э</t>
  </si>
  <si>
    <t>14:25-15:25</t>
  </si>
  <si>
    <t>10:32-11:32</t>
  </si>
  <si>
    <t>Об одобрении кредита (ПК/КН)</t>
  </si>
  <si>
    <t>Об одобрении кредита (РК)</t>
  </si>
  <si>
    <t>«Welcome sms» О подписании договора(ПК/КН)</t>
  </si>
  <si>
    <t>«Welcome sms» О подписании договора(РК)</t>
  </si>
  <si>
    <t>4939(L2)</t>
  </si>
  <si>
    <t>14:12-15:12</t>
  </si>
  <si>
    <t>4890(L2)</t>
  </si>
  <si>
    <t>12:38-12:40</t>
  </si>
  <si>
    <t>HOMER_CREDITCARD_REJECT</t>
  </si>
  <si>
    <t>4940(L2)</t>
  </si>
  <si>
    <t>12:21-13:21</t>
  </si>
  <si>
    <t>CIF DBTime сумм</t>
  </si>
  <si>
    <t>CIF DBTime n1 (min)</t>
  </si>
  <si>
    <t>CIF DBTime n2 (min)</t>
  </si>
  <si>
    <t>CIF DBTime n1 (%)</t>
  </si>
  <si>
    <t>CIF DBTime n2 (%)</t>
  </si>
  <si>
    <t>CIF Avg Active Sessions n1</t>
  </si>
  <si>
    <t>CIF Avg Active Sessions n2</t>
  </si>
  <si>
    <t>CIF Avg Active Sessions n1 (%)</t>
  </si>
  <si>
    <t>CIF Avg Active Sessions n2 (%)</t>
  </si>
  <si>
    <t>LAP DBTime n1 (min)</t>
  </si>
  <si>
    <t>LAP DBTime n2 (min)</t>
  </si>
  <si>
    <t>LAP DBTime n1 (%)</t>
  </si>
  <si>
    <t>LAP DBTime n2 (%)</t>
  </si>
  <si>
    <t>LAP Avg Active Sessions n1</t>
  </si>
  <si>
    <t>LAP Avg Active Sessions n2</t>
  </si>
  <si>
    <t>LAP Avg Active Sessions n1 (%)</t>
  </si>
  <si>
    <t>LAP Avg Active Sessions n2 (%)</t>
  </si>
  <si>
    <t>4950(L2)</t>
  </si>
  <si>
    <t>4949(L2)</t>
  </si>
  <si>
    <t>11.10.2021</t>
  </si>
  <si>
    <t>12:37-13:37</t>
  </si>
  <si>
    <t>4950 (L2)</t>
  </si>
  <si>
    <t>08.10.2021</t>
  </si>
  <si>
    <t>17:25-18:25</t>
  </si>
  <si>
    <t>14:32-15:32</t>
  </si>
  <si>
    <t>4946(L1)</t>
  </si>
  <si>
    <t>4949 (L2)</t>
  </si>
  <si>
    <t>13:58-14:58</t>
  </si>
  <si>
    <t>4945(L1)</t>
  </si>
  <si>
    <t>CIF DBTime node1 (min)</t>
  </si>
  <si>
    <t>CIF DBTime node1 (%)</t>
  </si>
  <si>
    <t>CIF Avg Active Sessions node1</t>
  </si>
  <si>
    <t>CIF DBTime node2 (min)</t>
  </si>
  <si>
    <t>CIF DBTime node2 (%)</t>
  </si>
  <si>
    <t>CIF Avg Active Sessions node2</t>
  </si>
  <si>
    <t>Test number</t>
  </si>
  <si>
    <t>Date</t>
  </si>
  <si>
    <t>Time</t>
  </si>
  <si>
    <t>CIF Avg Active Sessions node2 (%)</t>
  </si>
  <si>
    <t>LAP DBTime node2 (min)</t>
  </si>
  <si>
    <t>LAP DBTime node2 (%)</t>
  </si>
  <si>
    <t>LAP Avg Active Sessions node2</t>
  </si>
  <si>
    <t>LAP Avg Active Sessions node2 (%)</t>
  </si>
  <si>
    <t>CIF Avg Active Sessions node1 (%)</t>
  </si>
  <si>
    <t>LAP DBTime node1 (min)</t>
  </si>
  <si>
    <t>LAP DBTime node1 (%)</t>
  </si>
  <si>
    <t>LAP Avg Active Sessions node1</t>
  </si>
  <si>
    <t>LAP Avg Active Sessions node1 (%)</t>
  </si>
  <si>
    <t>LAP DBTime сумм</t>
  </si>
  <si>
    <t>18:14-19:14</t>
  </si>
  <si>
    <t>4951(L1)</t>
  </si>
  <si>
    <t>4953 (L2)</t>
  </si>
  <si>
    <t>12.10.2021</t>
  </si>
  <si>
    <t>LOAD2</t>
  </si>
  <si>
    <t>LOAD1</t>
  </si>
  <si>
    <t>Env</t>
  </si>
  <si>
    <t>4955 (L1)</t>
  </si>
  <si>
    <t>13.10.2021</t>
  </si>
  <si>
    <t>12:54-13:54</t>
  </si>
  <si>
    <t>4957 (L1)</t>
  </si>
  <si>
    <t>4958 (L2)</t>
  </si>
  <si>
    <t>17:44-18:44</t>
  </si>
  <si>
    <t>4960 (L1)</t>
  </si>
  <si>
    <t>14.10.2021</t>
  </si>
  <si>
    <t>13:22-14:22</t>
  </si>
  <si>
    <t>15:44-16:44</t>
  </si>
  <si>
    <t>4961 (L1)</t>
  </si>
  <si>
    <t>15.10.2021</t>
  </si>
  <si>
    <t>13:04-14:04</t>
  </si>
  <si>
    <t>4962 (L1)</t>
  </si>
  <si>
    <t>4963 (L1)</t>
  </si>
  <si>
    <t>20:09-21:09</t>
  </si>
  <si>
    <t>4964 (L1)</t>
  </si>
  <si>
    <t>4964(L1)</t>
  </si>
  <si>
    <t>4965(L2)</t>
  </si>
  <si>
    <t>18.10.2021</t>
  </si>
  <si>
    <t>15:55-16:55</t>
  </si>
  <si>
    <t>4965 (L2)</t>
  </si>
  <si>
    <t>19.10.2021</t>
  </si>
  <si>
    <t>13:49-14:49</t>
  </si>
  <si>
    <t>4971 (L2)</t>
  </si>
  <si>
    <t>16:36-17:36</t>
  </si>
  <si>
    <t>4973 (L1)</t>
  </si>
  <si>
    <t>20.10.2021</t>
  </si>
  <si>
    <t>14:57-16:57</t>
  </si>
  <si>
    <t>4977 (L1)</t>
  </si>
  <si>
    <t>4987 (L1)</t>
  </si>
  <si>
    <t>22.10.2021</t>
  </si>
  <si>
    <t>12:13-13:13</t>
  </si>
  <si>
    <t>4990(L1)</t>
  </si>
  <si>
    <t>17:01-18:01</t>
  </si>
  <si>
    <t>4990 (L1)</t>
  </si>
  <si>
    <t>4997(L1)</t>
  </si>
  <si>
    <t>4997 (L1)</t>
  </si>
  <si>
    <t>12:50-13:50</t>
  </si>
  <si>
    <t>26.10.2021</t>
  </si>
  <si>
    <t>12:12-13:12</t>
  </si>
  <si>
    <t>5004 (L1)</t>
  </si>
  <si>
    <t>27.10.2021</t>
  </si>
  <si>
    <t>18:06-19:06</t>
  </si>
  <si>
    <t>5017 (L1)</t>
  </si>
  <si>
    <t>28.10.2021</t>
  </si>
  <si>
    <t>13:16-14:16</t>
  </si>
  <si>
    <t>5023 (L1)</t>
  </si>
  <si>
    <t>18:33-19:33</t>
  </si>
  <si>
    <t>5025 (L1)</t>
  </si>
  <si>
    <t>29.10.2021</t>
  </si>
  <si>
    <t>14:36-15:36</t>
  </si>
  <si>
    <t>5032 (L1)</t>
  </si>
  <si>
    <t>01.11.2021</t>
  </si>
  <si>
    <t>12:55-13:55</t>
  </si>
  <si>
    <t>5036 (L1)</t>
  </si>
  <si>
    <t>5037 (L1)</t>
  </si>
  <si>
    <t>17:26-18:26</t>
  </si>
  <si>
    <t>5053 (L1)</t>
  </si>
  <si>
    <t>08.11.2021</t>
  </si>
  <si>
    <t>18:48-95:48</t>
  </si>
  <si>
    <t>09.11.2021</t>
  </si>
  <si>
    <t>13:02-14:02</t>
  </si>
  <si>
    <t>5056 (L1)</t>
  </si>
  <si>
    <t>5058 (L1)</t>
  </si>
  <si>
    <t>16:24-17:24</t>
  </si>
  <si>
    <t>5068 (L1)</t>
  </si>
  <si>
    <t>Предложение на РК одобрено</t>
  </si>
  <si>
    <t>Предложение на КН одобрено</t>
  </si>
  <si>
    <t>КН выдан на ДК/РК</t>
  </si>
  <si>
    <t>КН выдан в др. банк</t>
  </si>
  <si>
    <t>Зачисления денежных средств на счёт 40817 договора РК</t>
  </si>
  <si>
    <t>Зачисления денежных средств на счёт 40817 договора РК (PUSH уведомление)</t>
  </si>
  <si>
    <t>Зачисления денежных средств на счёт 42301 договора КН\ПК</t>
  </si>
  <si>
    <t>Зачисления денежных средств на счёт 42301 договора КН\ПК (PUSH уведомление)</t>
  </si>
  <si>
    <t>11.11.2021</t>
  </si>
  <si>
    <t>11:35-12:35</t>
  </si>
  <si>
    <t>17:10-18:10</t>
  </si>
  <si>
    <t>5071 (L1)</t>
  </si>
  <si>
    <t>12.11.2021</t>
  </si>
  <si>
    <t>5075 (L1)</t>
  </si>
  <si>
    <t>15.11.2021</t>
  </si>
  <si>
    <t>5079 (L1)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</si>
</sst>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Обычный" xfId="0" builtinId="0"/>
  </cellStyles>
  <dxfs count="7">
    <dxf>
      <font>
        <color rgb="FF9C0006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tabSelected="1" workbookViewId="0">
      <pane xSplit="2" topLeftCell="AX1" activePane="topRight" state="frozen"/>
      <selection pane="topRight" activeCell="BE19" sqref="BE19"/>
    </sheetView>
  </sheetViews>
  <sheetFormatPr defaultRowHeight="15" x14ac:dyDescent="0.25"/>
  <cols>
    <col min="1" max="1" width="77.7109375" customWidth="1"/>
    <col min="2" max="2" width="40" customWidth="1"/>
    <col min="3" max="3" width="10.140625" bestFit="1" customWidth="1"/>
    <col min="4" max="4" width="10.85546875" bestFit="1" customWidth="1"/>
    <col min="5" max="7" width="10.140625" bestFit="1" customWidth="1"/>
    <col min="8" max="18" width="10.140625" style="3" customWidth="1"/>
    <col min="19" max="19" width="10.140625" style="1" customWidth="1"/>
    <col min="20" max="20" width="10.140625" style="3" customWidth="1"/>
    <col min="21" max="21" width="10.85546875" style="3" bestFit="1" customWidth="1"/>
    <col min="22" max="25" width="10.85546875" style="3" customWidth="1"/>
    <col min="26" max="54" width="10.85546875" style="1" customWidth="1"/>
    <col min="55" max="55" width="10.140625" bestFit="1" customWidth="1"/>
    <col min="58" max="58" width="9" customWidth="1"/>
  </cols>
  <sheetData>
    <row r="1" spans="1:58" x14ac:dyDescent="0.25">
      <c r="C1" s="1">
        <v>4864</v>
      </c>
      <c r="D1" s="1">
        <v>4886</v>
      </c>
      <c r="E1" s="1">
        <v>4891</v>
      </c>
      <c r="F1" s="1">
        <v>4894</v>
      </c>
      <c r="G1" s="1">
        <v>4896</v>
      </c>
      <c r="H1" s="1">
        <v>4899</v>
      </c>
      <c r="I1" s="1">
        <v>4902</v>
      </c>
      <c r="J1" s="1">
        <v>4905</v>
      </c>
      <c r="K1" s="1">
        <v>4906</v>
      </c>
      <c r="L1" s="1">
        <v>4912</v>
      </c>
      <c r="M1" s="1">
        <v>4916</v>
      </c>
      <c r="N1" s="1">
        <v>4924</v>
      </c>
      <c r="O1" s="1">
        <v>4927</v>
      </c>
      <c r="P1" s="1">
        <v>4928</v>
      </c>
      <c r="Q1" s="1">
        <v>4934</v>
      </c>
      <c r="R1" s="3">
        <v>4937</v>
      </c>
      <c r="S1" s="1" t="s">
        <v>45</v>
      </c>
      <c r="T1" s="3" t="s">
        <v>50</v>
      </c>
      <c r="U1" s="1">
        <v>4945</v>
      </c>
      <c r="V1" s="1">
        <v>4946</v>
      </c>
      <c r="W1" s="1" t="s">
        <v>70</v>
      </c>
      <c r="X1" s="1" t="s">
        <v>69</v>
      </c>
      <c r="Y1" s="1">
        <v>4951</v>
      </c>
      <c r="Z1" s="1" t="s">
        <v>103</v>
      </c>
      <c r="AA1" s="1" t="s">
        <v>108</v>
      </c>
      <c r="AB1" s="3" t="s">
        <v>111</v>
      </c>
      <c r="AC1" s="3" t="s">
        <v>112</v>
      </c>
      <c r="AD1" s="3" t="s">
        <v>114</v>
      </c>
      <c r="AE1" s="3" t="s">
        <v>118</v>
      </c>
      <c r="AF1" s="3" t="s">
        <v>122</v>
      </c>
      <c r="AG1" s="3" t="s">
        <v>125</v>
      </c>
      <c r="AH1" s="1" t="s">
        <v>126</v>
      </c>
      <c r="AI1" s="3" t="s">
        <v>132</v>
      </c>
      <c r="AJ1" s="1" t="s">
        <v>134</v>
      </c>
      <c r="AK1" s="1" t="s">
        <v>137</v>
      </c>
      <c r="AL1" s="1" t="s">
        <v>138</v>
      </c>
      <c r="AM1" s="1" t="s">
        <v>141</v>
      </c>
      <c r="AN1" s="1" t="s">
        <v>144</v>
      </c>
      <c r="AO1" s="1" t="s">
        <v>149</v>
      </c>
      <c r="AP1" s="1" t="s">
        <v>152</v>
      </c>
      <c r="AQ1" s="1" t="s">
        <v>155</v>
      </c>
      <c r="AR1" s="1" t="s">
        <v>157</v>
      </c>
      <c r="AS1" s="1" t="s">
        <v>160</v>
      </c>
      <c r="AT1" s="1" t="s">
        <v>163</v>
      </c>
      <c r="AU1" s="1" t="s">
        <v>164</v>
      </c>
      <c r="AV1" s="1" t="s">
        <v>166</v>
      </c>
      <c r="AW1" s="1" t="s">
        <v>171</v>
      </c>
      <c r="AX1" s="1" t="s">
        <v>172</v>
      </c>
      <c r="AY1" s="1" t="s">
        <v>174</v>
      </c>
      <c r="AZ1" s="1" t="s">
        <v>186</v>
      </c>
      <c r="BA1" s="1" t="s">
        <v>188</v>
      </c>
      <c r="BB1" s="3" t="s">
        <v>190</v>
      </c>
      <c r="BC1" s="1"/>
    </row>
    <row r="2" spans="1:58" x14ac:dyDescent="0.25">
      <c r="C2" s="2">
        <v>44445</v>
      </c>
      <c r="D2" s="2">
        <v>44452</v>
      </c>
      <c r="E2" s="2">
        <v>44453</v>
      </c>
      <c r="F2" s="2">
        <v>44454</v>
      </c>
      <c r="G2" s="2">
        <v>44454</v>
      </c>
      <c r="H2" s="2">
        <v>44455</v>
      </c>
      <c r="I2" s="2">
        <v>44456</v>
      </c>
      <c r="J2" s="2">
        <v>44459</v>
      </c>
      <c r="K2" s="2">
        <v>44460</v>
      </c>
      <c r="L2" s="2">
        <v>44462</v>
      </c>
      <c r="M2" s="2">
        <v>44463</v>
      </c>
      <c r="N2" s="2">
        <v>44467</v>
      </c>
      <c r="O2" s="2">
        <v>44468</v>
      </c>
      <c r="P2" s="2">
        <v>44468</v>
      </c>
      <c r="Q2" s="2">
        <v>44469</v>
      </c>
      <c r="R2" s="8">
        <v>44470</v>
      </c>
      <c r="S2" s="4">
        <v>44474</v>
      </c>
      <c r="T2" s="9">
        <v>44475</v>
      </c>
      <c r="U2" s="9">
        <v>44476</v>
      </c>
      <c r="V2" s="9">
        <v>44476</v>
      </c>
      <c r="W2" s="9">
        <v>44477</v>
      </c>
      <c r="X2" s="9">
        <v>44480</v>
      </c>
      <c r="Y2" s="9">
        <v>44480</v>
      </c>
      <c r="Z2" s="4" t="s">
        <v>104</v>
      </c>
      <c r="AA2" s="4" t="s">
        <v>104</v>
      </c>
      <c r="AB2" s="4" t="s">
        <v>109</v>
      </c>
      <c r="AC2" s="4" t="s">
        <v>109</v>
      </c>
      <c r="AD2" s="4" t="s">
        <v>109</v>
      </c>
      <c r="AE2" s="4" t="s">
        <v>119</v>
      </c>
      <c r="AF2" s="4" t="s">
        <v>119</v>
      </c>
      <c r="AG2" s="4">
        <v>44484</v>
      </c>
      <c r="AH2" s="4">
        <v>44487</v>
      </c>
      <c r="AI2" s="4">
        <v>44488</v>
      </c>
      <c r="AJ2" s="4">
        <v>44488</v>
      </c>
      <c r="AK2" s="1" t="s">
        <v>135</v>
      </c>
      <c r="AL2" s="4">
        <v>44491</v>
      </c>
      <c r="AM2" s="4">
        <v>44491</v>
      </c>
      <c r="AN2" s="4">
        <v>44494</v>
      </c>
      <c r="AO2" s="1" t="s">
        <v>147</v>
      </c>
      <c r="AP2" s="1" t="s">
        <v>150</v>
      </c>
      <c r="AQ2" s="1" t="s">
        <v>153</v>
      </c>
      <c r="AR2" s="1" t="s">
        <v>153</v>
      </c>
      <c r="AS2" s="1" t="s">
        <v>158</v>
      </c>
      <c r="AT2" s="1" t="s">
        <v>161</v>
      </c>
      <c r="AU2" s="1" t="s">
        <v>161</v>
      </c>
      <c r="AV2" s="1" t="s">
        <v>167</v>
      </c>
      <c r="AW2" s="1" t="s">
        <v>169</v>
      </c>
      <c r="AX2" s="1" t="s">
        <v>169</v>
      </c>
      <c r="AY2" s="4">
        <v>44511</v>
      </c>
      <c r="AZ2" s="1" t="s">
        <v>183</v>
      </c>
      <c r="BA2" s="1" t="s">
        <v>187</v>
      </c>
      <c r="BB2" s="3" t="s">
        <v>189</v>
      </c>
      <c r="BC2" s="1"/>
      <c r="BE2" s="1"/>
      <c r="BF2" s="1"/>
    </row>
    <row r="3" spans="1:58" ht="14.25" customHeight="1" x14ac:dyDescent="0.25">
      <c r="A3" t="s">
        <v>175</v>
      </c>
      <c r="B3" t="s">
        <v>9</v>
      </c>
      <c r="C3" s="1">
        <v>1</v>
      </c>
      <c r="D3" s="1">
        <v>0</v>
      </c>
      <c r="E3" s="1">
        <v>12</v>
      </c>
      <c r="F3" s="1">
        <v>13</v>
      </c>
      <c r="G3" s="1">
        <v>11</v>
      </c>
      <c r="H3" s="3">
        <v>10</v>
      </c>
      <c r="I3" s="3">
        <v>10</v>
      </c>
      <c r="J3" s="3">
        <v>11</v>
      </c>
      <c r="K3" s="1">
        <v>10</v>
      </c>
      <c r="L3" s="1">
        <v>12</v>
      </c>
      <c r="M3" s="1">
        <v>14</v>
      </c>
      <c r="N3" s="3">
        <v>14</v>
      </c>
      <c r="O3" s="1">
        <v>12</v>
      </c>
      <c r="P3" s="1">
        <v>12</v>
      </c>
      <c r="Q3" s="3">
        <v>14</v>
      </c>
      <c r="R3" s="1">
        <v>14</v>
      </c>
      <c r="S3" s="1">
        <v>0</v>
      </c>
      <c r="T3" s="3">
        <v>2</v>
      </c>
      <c r="U3" s="3">
        <v>9</v>
      </c>
      <c r="V3" s="1">
        <v>13</v>
      </c>
      <c r="W3" s="1"/>
      <c r="X3" s="1">
        <v>12</v>
      </c>
      <c r="Y3" s="1">
        <v>13</v>
      </c>
      <c r="AA3" s="1">
        <v>13</v>
      </c>
      <c r="AB3" s="1">
        <v>15</v>
      </c>
      <c r="AC3" s="1">
        <v>5</v>
      </c>
      <c r="AE3" s="3">
        <v>13</v>
      </c>
      <c r="AF3" s="1">
        <v>14</v>
      </c>
      <c r="AG3" s="1">
        <v>12</v>
      </c>
      <c r="AH3" s="1">
        <v>2</v>
      </c>
      <c r="AI3" s="3">
        <v>1</v>
      </c>
      <c r="AJ3" s="3"/>
      <c r="AK3" s="3">
        <v>14</v>
      </c>
      <c r="AL3" s="1">
        <v>3</v>
      </c>
      <c r="AM3" s="1">
        <v>1</v>
      </c>
      <c r="AN3" s="1">
        <v>1</v>
      </c>
      <c r="AO3" s="1">
        <v>13</v>
      </c>
      <c r="AP3" s="1">
        <v>13</v>
      </c>
      <c r="AQ3" s="1">
        <v>15</v>
      </c>
      <c r="AR3" s="3">
        <v>14</v>
      </c>
      <c r="AS3" s="1">
        <v>12</v>
      </c>
      <c r="AT3" s="3">
        <v>13</v>
      </c>
      <c r="AU3" s="1">
        <v>13</v>
      </c>
      <c r="AV3" s="1">
        <v>9</v>
      </c>
      <c r="AW3" s="1">
        <v>14</v>
      </c>
      <c r="AX3" s="1">
        <v>9</v>
      </c>
      <c r="AY3" s="1">
        <v>11</v>
      </c>
      <c r="AZ3" s="1">
        <v>9</v>
      </c>
      <c r="BB3" s="1">
        <v>13</v>
      </c>
      <c r="BC3" s="1">
        <f>BB3-AX3</f>
        <v>4</v>
      </c>
      <c r="BD3" s="1"/>
      <c r="BE3">
        <v>15</v>
      </c>
    </row>
    <row r="4" spans="1:58" x14ac:dyDescent="0.25">
      <c r="A4" t="s">
        <v>176</v>
      </c>
      <c r="B4" t="s">
        <v>5</v>
      </c>
      <c r="C4" s="1">
        <v>62</v>
      </c>
      <c r="D4" s="1">
        <v>0</v>
      </c>
      <c r="E4" s="1">
        <v>52</v>
      </c>
      <c r="F4" s="1">
        <v>76</v>
      </c>
      <c r="G4" s="1">
        <v>52</v>
      </c>
      <c r="H4" s="3">
        <v>84</v>
      </c>
      <c r="I4" s="3">
        <v>83</v>
      </c>
      <c r="J4" s="3">
        <v>76</v>
      </c>
      <c r="K4" s="1">
        <v>54</v>
      </c>
      <c r="L4" s="1">
        <v>72</v>
      </c>
      <c r="M4" s="1">
        <v>40</v>
      </c>
      <c r="N4" s="3">
        <v>31</v>
      </c>
      <c r="O4" s="1">
        <v>80</v>
      </c>
      <c r="P4" s="1">
        <v>53</v>
      </c>
      <c r="Q4" s="3">
        <v>64</v>
      </c>
      <c r="R4" s="1">
        <v>40</v>
      </c>
      <c r="S4" s="1">
        <v>0</v>
      </c>
      <c r="T4" s="3">
        <v>2</v>
      </c>
      <c r="U4" s="3">
        <v>51</v>
      </c>
      <c r="V4" s="1">
        <v>51</v>
      </c>
      <c r="W4" s="1"/>
      <c r="X4" s="1">
        <v>2</v>
      </c>
      <c r="Y4" s="1">
        <v>27</v>
      </c>
      <c r="Z4" s="1">
        <v>1</v>
      </c>
      <c r="AA4" s="1">
        <v>45</v>
      </c>
      <c r="AB4" s="1">
        <v>54</v>
      </c>
      <c r="AC4" s="1">
        <v>3</v>
      </c>
      <c r="AD4" s="1">
        <v>22</v>
      </c>
      <c r="AE4" s="3">
        <v>47</v>
      </c>
      <c r="AF4" s="1">
        <v>64</v>
      </c>
      <c r="AG4" s="1">
        <v>36</v>
      </c>
      <c r="AH4" s="1">
        <v>1</v>
      </c>
      <c r="AI4" s="3">
        <v>3</v>
      </c>
      <c r="AJ4" s="3">
        <v>4</v>
      </c>
      <c r="AK4" s="3">
        <v>40</v>
      </c>
      <c r="AL4" s="1">
        <v>41</v>
      </c>
      <c r="AM4" s="1">
        <v>38</v>
      </c>
      <c r="AN4" s="1">
        <v>44</v>
      </c>
      <c r="AO4" s="1">
        <v>65</v>
      </c>
      <c r="AP4" s="1">
        <v>44</v>
      </c>
      <c r="AQ4" s="1">
        <v>43</v>
      </c>
      <c r="AR4" s="3">
        <v>40</v>
      </c>
      <c r="AS4" s="1">
        <v>23</v>
      </c>
      <c r="AT4" s="3">
        <v>62</v>
      </c>
      <c r="AU4" s="1">
        <v>26</v>
      </c>
      <c r="AV4" s="1">
        <v>28</v>
      </c>
      <c r="AW4" s="1">
        <v>37</v>
      </c>
      <c r="AX4" s="1">
        <v>34</v>
      </c>
      <c r="AY4" s="1">
        <v>33</v>
      </c>
      <c r="AZ4" s="1">
        <v>30</v>
      </c>
      <c r="BB4" s="1">
        <v>34</v>
      </c>
      <c r="BC4" s="1">
        <f t="shared" ref="BC4:BC20" si="0">BB4-AX4</f>
        <v>0</v>
      </c>
      <c r="BE4">
        <v>37</v>
      </c>
    </row>
    <row r="5" spans="1:58" x14ac:dyDescent="0.25">
      <c r="A5" t="s">
        <v>177</v>
      </c>
      <c r="B5" t="s">
        <v>10</v>
      </c>
      <c r="C5" s="1">
        <v>30</v>
      </c>
      <c r="D5" s="1">
        <v>28</v>
      </c>
      <c r="E5" s="1">
        <v>35</v>
      </c>
      <c r="F5" s="1">
        <v>23</v>
      </c>
      <c r="G5" s="1">
        <v>30</v>
      </c>
      <c r="H5" s="3">
        <v>30</v>
      </c>
      <c r="I5" s="3">
        <v>29</v>
      </c>
      <c r="J5" s="3">
        <v>32</v>
      </c>
      <c r="K5" s="1">
        <v>32</v>
      </c>
      <c r="L5" s="1">
        <v>40</v>
      </c>
      <c r="M5" s="1">
        <v>40</v>
      </c>
      <c r="N5" s="3">
        <v>42</v>
      </c>
      <c r="O5" s="1">
        <v>42</v>
      </c>
      <c r="P5" s="1">
        <v>28</v>
      </c>
      <c r="Q5" s="3">
        <v>37</v>
      </c>
      <c r="R5" s="1">
        <v>37</v>
      </c>
      <c r="S5" s="1">
        <v>1</v>
      </c>
      <c r="T5" s="3">
        <v>1</v>
      </c>
      <c r="U5" s="3">
        <v>37</v>
      </c>
      <c r="V5" s="1">
        <v>35</v>
      </c>
      <c r="W5" s="1"/>
      <c r="X5" s="1"/>
      <c r="Y5" s="1">
        <v>31</v>
      </c>
      <c r="Z5" s="1">
        <v>1</v>
      </c>
      <c r="AA5" s="1">
        <v>38</v>
      </c>
      <c r="AB5" s="1">
        <v>29</v>
      </c>
      <c r="AC5" s="1">
        <v>1</v>
      </c>
      <c r="AD5" s="1">
        <v>29</v>
      </c>
      <c r="AE5" s="3">
        <v>40</v>
      </c>
      <c r="AF5" s="1">
        <v>29</v>
      </c>
      <c r="AG5" s="1">
        <v>41</v>
      </c>
      <c r="AH5" s="1">
        <v>1</v>
      </c>
      <c r="AI5" s="3">
        <v>1</v>
      </c>
      <c r="AJ5" s="3"/>
      <c r="AK5" s="3">
        <v>33</v>
      </c>
      <c r="AL5" s="1">
        <v>32</v>
      </c>
      <c r="AM5" s="1">
        <v>29</v>
      </c>
      <c r="AN5" s="1">
        <v>36</v>
      </c>
      <c r="AO5" s="1">
        <v>37</v>
      </c>
      <c r="AP5" s="1">
        <v>37</v>
      </c>
      <c r="AQ5" s="1">
        <v>51</v>
      </c>
      <c r="AR5" s="3">
        <v>25</v>
      </c>
      <c r="AS5" s="1">
        <v>20</v>
      </c>
      <c r="AT5" s="3">
        <v>34</v>
      </c>
      <c r="AU5" s="1">
        <v>37</v>
      </c>
      <c r="AV5" s="1">
        <v>34</v>
      </c>
      <c r="AW5" s="1">
        <v>43</v>
      </c>
      <c r="AX5" s="1">
        <v>34</v>
      </c>
      <c r="AY5" s="1">
        <v>35</v>
      </c>
      <c r="AZ5" s="1">
        <v>26</v>
      </c>
      <c r="BB5" s="1">
        <v>34</v>
      </c>
      <c r="BC5" s="1">
        <f t="shared" si="0"/>
        <v>0</v>
      </c>
      <c r="BE5">
        <v>39</v>
      </c>
    </row>
    <row r="6" spans="1:58" x14ac:dyDescent="0.25">
      <c r="A6" t="s">
        <v>178</v>
      </c>
      <c r="B6" t="s">
        <v>11</v>
      </c>
      <c r="C6" s="1">
        <v>38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3">
        <v>14</v>
      </c>
      <c r="K6" s="1"/>
      <c r="L6" s="1">
        <v>40</v>
      </c>
      <c r="M6" s="1">
        <v>10</v>
      </c>
      <c r="N6" s="3">
        <v>9</v>
      </c>
      <c r="O6" s="1">
        <v>44</v>
      </c>
      <c r="P6" s="1">
        <v>22</v>
      </c>
      <c r="Q6" s="3">
        <v>37</v>
      </c>
      <c r="R6" s="1">
        <v>26</v>
      </c>
      <c r="S6" s="1">
        <v>0</v>
      </c>
      <c r="T6" s="1">
        <v>0</v>
      </c>
      <c r="U6" s="3">
        <v>13</v>
      </c>
      <c r="V6" s="1">
        <v>33</v>
      </c>
      <c r="W6" s="1"/>
      <c r="X6" s="1"/>
      <c r="Y6" s="1">
        <v>7</v>
      </c>
      <c r="AA6" s="1">
        <v>23</v>
      </c>
      <c r="AB6" s="1">
        <v>28</v>
      </c>
      <c r="AD6" s="1">
        <v>1</v>
      </c>
      <c r="AE6" s="3">
        <v>22</v>
      </c>
      <c r="AF6" s="1">
        <v>36</v>
      </c>
      <c r="AG6" s="1">
        <v>26</v>
      </c>
      <c r="AI6" s="3"/>
      <c r="AJ6" s="3"/>
      <c r="AK6" s="3">
        <v>19</v>
      </c>
      <c r="AL6" s="1">
        <v>13</v>
      </c>
      <c r="AM6" s="1">
        <v>14</v>
      </c>
      <c r="AN6" s="1">
        <v>21</v>
      </c>
      <c r="AO6" s="1">
        <v>23</v>
      </c>
      <c r="AP6" s="1">
        <v>18</v>
      </c>
      <c r="AQ6" s="1">
        <v>21</v>
      </c>
      <c r="AR6" s="3">
        <v>25</v>
      </c>
      <c r="AS6" s="1">
        <v>23</v>
      </c>
      <c r="AT6" s="3">
        <v>26</v>
      </c>
      <c r="AU6" s="1">
        <v>1</v>
      </c>
      <c r="AV6" s="1">
        <v>4</v>
      </c>
      <c r="AW6" s="1">
        <v>5</v>
      </c>
      <c r="AX6" s="1">
        <v>2</v>
      </c>
      <c r="AY6" s="1">
        <v>2</v>
      </c>
      <c r="AZ6" s="1">
        <v>5</v>
      </c>
      <c r="BB6" s="1">
        <v>4</v>
      </c>
      <c r="BC6" s="1">
        <f t="shared" si="0"/>
        <v>2</v>
      </c>
      <c r="BE6">
        <v>5</v>
      </c>
    </row>
    <row r="7" spans="1:58" x14ac:dyDescent="0.25">
      <c r="A7" t="s">
        <v>179</v>
      </c>
      <c r="B7" t="s">
        <v>4</v>
      </c>
      <c r="C7" s="1">
        <v>14</v>
      </c>
      <c r="D7" s="1">
        <v>13</v>
      </c>
      <c r="E7" s="1">
        <v>4</v>
      </c>
      <c r="F7" s="1">
        <v>20</v>
      </c>
      <c r="G7" s="1">
        <v>4</v>
      </c>
      <c r="H7" s="3">
        <v>15</v>
      </c>
      <c r="I7" s="3">
        <v>15</v>
      </c>
      <c r="J7" s="3">
        <v>16</v>
      </c>
      <c r="K7" s="1">
        <v>6</v>
      </c>
      <c r="L7" s="1">
        <v>11</v>
      </c>
      <c r="M7" s="1">
        <v>8</v>
      </c>
      <c r="N7" s="3">
        <v>4</v>
      </c>
      <c r="O7" s="1">
        <v>12</v>
      </c>
      <c r="P7" s="1">
        <v>8</v>
      </c>
      <c r="Q7" s="3">
        <v>13</v>
      </c>
      <c r="R7" s="1">
        <v>16</v>
      </c>
      <c r="S7" s="1">
        <v>0</v>
      </c>
      <c r="T7" s="1">
        <v>0</v>
      </c>
      <c r="U7" s="3">
        <v>6</v>
      </c>
      <c r="V7" s="1">
        <v>13</v>
      </c>
      <c r="W7" s="1"/>
      <c r="X7" s="1"/>
      <c r="Y7" s="1">
        <v>9</v>
      </c>
      <c r="AA7" s="1">
        <v>6</v>
      </c>
      <c r="AB7" s="1">
        <v>11</v>
      </c>
      <c r="AD7" s="1">
        <v>11</v>
      </c>
      <c r="AE7" s="3">
        <v>4</v>
      </c>
      <c r="AF7" s="1">
        <v>4</v>
      </c>
      <c r="AG7" s="1">
        <v>11</v>
      </c>
      <c r="AI7" s="3"/>
      <c r="AJ7" s="3">
        <v>14</v>
      </c>
      <c r="AK7" s="3">
        <v>4</v>
      </c>
      <c r="AL7" s="1">
        <v>19</v>
      </c>
      <c r="AM7" s="1">
        <v>9</v>
      </c>
      <c r="AN7" s="1">
        <v>16</v>
      </c>
      <c r="AO7" s="1">
        <v>4</v>
      </c>
      <c r="AP7" s="1">
        <v>1</v>
      </c>
      <c r="AQ7" s="1">
        <v>7</v>
      </c>
      <c r="AR7" s="3">
        <v>6</v>
      </c>
      <c r="AS7" s="1">
        <v>8</v>
      </c>
      <c r="AT7" s="3">
        <v>14</v>
      </c>
      <c r="AU7" s="1">
        <v>5</v>
      </c>
      <c r="AV7" s="1">
        <v>6</v>
      </c>
      <c r="AW7" s="1">
        <v>17</v>
      </c>
      <c r="AX7" s="1">
        <v>16</v>
      </c>
      <c r="AY7" s="1">
        <v>11</v>
      </c>
      <c r="AZ7" s="1">
        <v>7</v>
      </c>
      <c r="BA7" s="3">
        <v>13</v>
      </c>
      <c r="BB7" s="1">
        <v>9</v>
      </c>
      <c r="BC7" s="1">
        <f t="shared" si="0"/>
        <v>-7</v>
      </c>
      <c r="BE7">
        <v>6</v>
      </c>
    </row>
    <row r="8" spans="1:58" x14ac:dyDescent="0.25">
      <c r="A8" t="s">
        <v>179</v>
      </c>
      <c r="B8" t="s">
        <v>8</v>
      </c>
      <c r="C8" s="1">
        <v>9</v>
      </c>
      <c r="D8" s="1">
        <v>9</v>
      </c>
      <c r="E8" s="1">
        <v>0</v>
      </c>
      <c r="F8" s="1">
        <v>7</v>
      </c>
      <c r="G8" s="1">
        <v>0</v>
      </c>
      <c r="H8" s="3">
        <v>9</v>
      </c>
      <c r="I8" s="3">
        <v>8</v>
      </c>
      <c r="J8" s="3">
        <v>5</v>
      </c>
      <c r="K8" s="1">
        <v>2</v>
      </c>
      <c r="L8" s="1">
        <v>5</v>
      </c>
      <c r="M8" s="1"/>
      <c r="O8" s="1">
        <v>8</v>
      </c>
      <c r="P8" s="1">
        <v>2</v>
      </c>
      <c r="Q8" s="3">
        <v>6</v>
      </c>
      <c r="R8" s="1">
        <v>1</v>
      </c>
      <c r="S8" s="1">
        <v>0</v>
      </c>
      <c r="T8" s="1">
        <v>0</v>
      </c>
      <c r="U8" s="3">
        <v>6</v>
      </c>
      <c r="V8" s="1">
        <v>7</v>
      </c>
      <c r="W8" s="1"/>
      <c r="X8" s="1"/>
      <c r="Y8" s="1">
        <v>1</v>
      </c>
      <c r="AA8" s="1">
        <v>4</v>
      </c>
      <c r="AB8" s="1">
        <v>7</v>
      </c>
      <c r="AD8" s="1">
        <v>9</v>
      </c>
      <c r="AE8" s="3">
        <v>1</v>
      </c>
      <c r="AF8" s="1">
        <v>3</v>
      </c>
      <c r="AG8" s="1">
        <v>6</v>
      </c>
      <c r="AI8" s="3"/>
      <c r="AJ8" s="3">
        <v>9</v>
      </c>
      <c r="AK8" s="3"/>
      <c r="AL8" s="1">
        <v>7</v>
      </c>
      <c r="AM8" s="1">
        <v>5</v>
      </c>
      <c r="AN8" s="1">
        <v>5</v>
      </c>
      <c r="AO8" s="1">
        <v>3</v>
      </c>
      <c r="AQ8" s="1">
        <v>2</v>
      </c>
      <c r="AR8" s="3">
        <v>5</v>
      </c>
      <c r="AS8" s="1">
        <v>1</v>
      </c>
      <c r="AT8" s="3">
        <v>6</v>
      </c>
      <c r="AX8" s="1">
        <v>7</v>
      </c>
      <c r="AY8" s="1">
        <v>5</v>
      </c>
      <c r="AZ8" s="1">
        <v>3</v>
      </c>
      <c r="BA8" s="3">
        <v>10</v>
      </c>
      <c r="BB8" s="1">
        <v>1</v>
      </c>
      <c r="BC8" s="1">
        <f t="shared" si="0"/>
        <v>-6</v>
      </c>
      <c r="BE8">
        <v>5</v>
      </c>
    </row>
    <row r="9" spans="1:58" x14ac:dyDescent="0.25">
      <c r="A9" t="s">
        <v>180</v>
      </c>
      <c r="B9" t="s">
        <v>7</v>
      </c>
      <c r="C9" s="1">
        <v>64</v>
      </c>
      <c r="D9" s="1">
        <v>52</v>
      </c>
      <c r="E9" s="1">
        <v>0</v>
      </c>
      <c r="F9" s="1">
        <v>60</v>
      </c>
      <c r="G9" s="1">
        <v>0</v>
      </c>
      <c r="H9" s="3">
        <v>45</v>
      </c>
      <c r="I9" s="3">
        <v>60</v>
      </c>
      <c r="J9" s="3">
        <v>20</v>
      </c>
      <c r="K9" s="1">
        <v>2</v>
      </c>
      <c r="L9" s="1">
        <v>30</v>
      </c>
      <c r="M9" s="1">
        <v>1</v>
      </c>
      <c r="O9" s="1">
        <v>45</v>
      </c>
      <c r="P9" s="1">
        <v>4</v>
      </c>
      <c r="Q9" s="3">
        <v>46</v>
      </c>
      <c r="R9" s="1">
        <v>14</v>
      </c>
      <c r="S9" s="1">
        <v>0</v>
      </c>
      <c r="T9" s="1">
        <v>0</v>
      </c>
      <c r="U9" s="3">
        <v>26</v>
      </c>
      <c r="V9" s="1">
        <v>43</v>
      </c>
      <c r="W9" s="1"/>
      <c r="X9" s="1"/>
      <c r="Y9" s="1">
        <v>1</v>
      </c>
      <c r="AA9" s="1">
        <v>7</v>
      </c>
      <c r="AB9" s="1">
        <v>44</v>
      </c>
      <c r="AD9" s="1">
        <v>43</v>
      </c>
      <c r="AE9" s="3"/>
      <c r="AF9" s="1">
        <v>10</v>
      </c>
      <c r="AG9" s="1">
        <v>27</v>
      </c>
      <c r="AI9" s="3"/>
      <c r="AJ9" s="3">
        <v>70</v>
      </c>
      <c r="AK9" s="3"/>
      <c r="AL9" s="1">
        <v>25</v>
      </c>
      <c r="AM9" s="1">
        <v>10</v>
      </c>
      <c r="AN9" s="1">
        <v>19</v>
      </c>
      <c r="AO9" s="1">
        <v>11</v>
      </c>
      <c r="AP9" s="1">
        <v>3</v>
      </c>
      <c r="AQ9" s="1">
        <v>2</v>
      </c>
      <c r="AR9" s="3">
        <v>24</v>
      </c>
      <c r="AS9" s="1">
        <v>11</v>
      </c>
      <c r="AT9" s="3">
        <v>37</v>
      </c>
      <c r="AU9" s="1">
        <v>1</v>
      </c>
      <c r="AW9" s="1">
        <v>16</v>
      </c>
      <c r="AX9" s="1">
        <v>45</v>
      </c>
      <c r="AY9" s="1">
        <v>23</v>
      </c>
      <c r="AZ9" s="1">
        <v>14</v>
      </c>
      <c r="BA9" s="3">
        <v>54</v>
      </c>
      <c r="BB9" s="1">
        <v>2</v>
      </c>
      <c r="BC9" s="1">
        <f t="shared" si="0"/>
        <v>-43</v>
      </c>
      <c r="BE9">
        <v>12</v>
      </c>
    </row>
    <row r="10" spans="1:58" x14ac:dyDescent="0.25">
      <c r="A10" t="s">
        <v>180</v>
      </c>
      <c r="B10" t="s">
        <v>2</v>
      </c>
      <c r="C10" s="1">
        <v>33</v>
      </c>
      <c r="D10" s="1">
        <v>47</v>
      </c>
      <c r="E10" s="1">
        <v>21</v>
      </c>
      <c r="F10" s="1">
        <v>38</v>
      </c>
      <c r="G10" s="1">
        <v>24</v>
      </c>
      <c r="H10" s="3">
        <v>47</v>
      </c>
      <c r="I10" s="3">
        <v>38</v>
      </c>
      <c r="J10" s="3">
        <v>79</v>
      </c>
      <c r="K10" s="1">
        <v>43</v>
      </c>
      <c r="L10" s="1">
        <v>52</v>
      </c>
      <c r="M10" s="1">
        <v>44</v>
      </c>
      <c r="N10" s="3">
        <v>15</v>
      </c>
      <c r="O10" s="1">
        <v>44</v>
      </c>
      <c r="P10" s="1">
        <v>43</v>
      </c>
      <c r="Q10" s="3">
        <v>46</v>
      </c>
      <c r="R10" s="1">
        <v>67</v>
      </c>
      <c r="S10" s="1">
        <v>0</v>
      </c>
      <c r="T10" s="1">
        <v>0</v>
      </c>
      <c r="U10" s="3">
        <v>37</v>
      </c>
      <c r="V10" s="1">
        <v>47</v>
      </c>
      <c r="W10" s="1">
        <v>1</v>
      </c>
      <c r="X10" s="1"/>
      <c r="Y10" s="1">
        <v>43</v>
      </c>
      <c r="AA10" s="1">
        <v>44</v>
      </c>
      <c r="AB10" s="1">
        <v>49</v>
      </c>
      <c r="AD10" s="1">
        <v>47</v>
      </c>
      <c r="AE10" s="3">
        <v>14</v>
      </c>
      <c r="AF10" s="1">
        <v>39</v>
      </c>
      <c r="AG10" s="1">
        <v>20</v>
      </c>
      <c r="AI10" s="3"/>
      <c r="AJ10" s="3">
        <v>47</v>
      </c>
      <c r="AK10" s="3">
        <v>30</v>
      </c>
      <c r="AL10" s="1">
        <v>38</v>
      </c>
      <c r="AM10" s="1">
        <v>28</v>
      </c>
      <c r="AN10" s="1">
        <v>27</v>
      </c>
      <c r="AO10" s="1">
        <v>46</v>
      </c>
      <c r="AQ10" s="1">
        <v>53</v>
      </c>
      <c r="AR10" s="3">
        <v>56</v>
      </c>
      <c r="AS10" s="1">
        <v>15</v>
      </c>
      <c r="AT10" s="3">
        <v>53</v>
      </c>
      <c r="AU10" s="1">
        <v>19</v>
      </c>
      <c r="AV10" s="1">
        <v>35</v>
      </c>
      <c r="AW10" s="1">
        <v>67</v>
      </c>
      <c r="AX10" s="1">
        <v>50</v>
      </c>
      <c r="AY10" s="1">
        <v>54</v>
      </c>
      <c r="AZ10" s="1">
        <v>61</v>
      </c>
      <c r="BA10" s="3">
        <v>42</v>
      </c>
      <c r="BB10" s="1">
        <v>48</v>
      </c>
      <c r="BC10" s="1">
        <f t="shared" si="0"/>
        <v>-2</v>
      </c>
      <c r="BE10">
        <v>51</v>
      </c>
    </row>
    <row r="11" spans="1:58" x14ac:dyDescent="0.25">
      <c r="A11" t="s">
        <v>181</v>
      </c>
      <c r="B11" t="s">
        <v>3</v>
      </c>
      <c r="C11" s="1">
        <v>39</v>
      </c>
      <c r="D11" s="1">
        <v>39</v>
      </c>
      <c r="E11" s="1">
        <v>14</v>
      </c>
      <c r="F11" s="1">
        <v>45</v>
      </c>
      <c r="G11" s="1">
        <v>17</v>
      </c>
      <c r="H11" s="3">
        <v>37</v>
      </c>
      <c r="I11" s="3">
        <v>45</v>
      </c>
      <c r="J11" s="3">
        <v>61</v>
      </c>
      <c r="K11" s="1">
        <v>23</v>
      </c>
      <c r="L11" s="1">
        <v>35</v>
      </c>
      <c r="M11" s="1">
        <v>24</v>
      </c>
      <c r="N11" s="3">
        <v>6</v>
      </c>
      <c r="O11" s="1">
        <v>36</v>
      </c>
      <c r="P11" s="1">
        <v>27</v>
      </c>
      <c r="Q11" s="3">
        <v>35</v>
      </c>
      <c r="R11" s="1">
        <v>47</v>
      </c>
      <c r="S11" s="1">
        <v>0</v>
      </c>
      <c r="T11" s="1">
        <v>0</v>
      </c>
      <c r="U11" s="3">
        <v>27</v>
      </c>
      <c r="V11" s="1">
        <v>35</v>
      </c>
      <c r="W11" s="1"/>
      <c r="X11" s="1"/>
      <c r="Y11" s="1">
        <v>29</v>
      </c>
      <c r="AA11" s="1">
        <v>27</v>
      </c>
      <c r="AB11" s="1">
        <v>35</v>
      </c>
      <c r="AD11" s="1">
        <v>40</v>
      </c>
      <c r="AE11" s="3">
        <v>10</v>
      </c>
      <c r="AF11" s="1">
        <v>26</v>
      </c>
      <c r="AG11" s="1">
        <v>24</v>
      </c>
      <c r="AI11" s="3"/>
      <c r="AJ11" s="3">
        <v>49</v>
      </c>
      <c r="AK11" s="3">
        <v>17</v>
      </c>
      <c r="AL11" s="1">
        <v>41</v>
      </c>
      <c r="AM11" s="1">
        <v>33</v>
      </c>
      <c r="AN11" s="1">
        <v>37</v>
      </c>
      <c r="AO11" s="1">
        <v>30</v>
      </c>
      <c r="AP11" s="1">
        <v>3</v>
      </c>
      <c r="AQ11" s="1">
        <v>34</v>
      </c>
      <c r="AR11" s="3">
        <v>37</v>
      </c>
      <c r="AS11" s="1">
        <v>15</v>
      </c>
      <c r="AT11" s="3">
        <v>34</v>
      </c>
      <c r="AU11" s="1">
        <v>22</v>
      </c>
      <c r="AV11" s="1">
        <v>30</v>
      </c>
      <c r="AW11" s="1">
        <v>44</v>
      </c>
      <c r="AX11" s="1">
        <v>33</v>
      </c>
      <c r="AY11" s="1">
        <v>36</v>
      </c>
      <c r="AZ11" s="1">
        <v>38</v>
      </c>
      <c r="BA11" s="3">
        <v>34</v>
      </c>
      <c r="BB11" s="1">
        <v>32</v>
      </c>
      <c r="BC11" s="1">
        <f t="shared" si="0"/>
        <v>-1</v>
      </c>
      <c r="BE11">
        <v>34</v>
      </c>
    </row>
    <row r="12" spans="1:58" x14ac:dyDescent="0.25">
      <c r="A12" t="s">
        <v>181</v>
      </c>
      <c r="B12" t="s">
        <v>1</v>
      </c>
      <c r="C12" s="1">
        <v>37</v>
      </c>
      <c r="D12" s="1">
        <v>27</v>
      </c>
      <c r="E12" s="1">
        <v>0</v>
      </c>
      <c r="F12" s="1">
        <v>38</v>
      </c>
      <c r="G12" s="1">
        <v>0</v>
      </c>
      <c r="H12" s="3">
        <v>28</v>
      </c>
      <c r="I12" s="3">
        <v>34</v>
      </c>
      <c r="J12" s="3">
        <v>14</v>
      </c>
      <c r="K12" s="1"/>
      <c r="L12" s="1">
        <v>22</v>
      </c>
      <c r="M12" s="1"/>
      <c r="O12" s="1">
        <v>24</v>
      </c>
      <c r="P12" s="1">
        <v>4</v>
      </c>
      <c r="Q12" s="3">
        <v>24</v>
      </c>
      <c r="R12" s="1">
        <v>4</v>
      </c>
      <c r="S12" s="1">
        <v>0</v>
      </c>
      <c r="T12" s="1">
        <v>0</v>
      </c>
      <c r="U12" s="3">
        <v>19</v>
      </c>
      <c r="V12" s="1">
        <v>25</v>
      </c>
      <c r="W12" s="1"/>
      <c r="X12" s="1"/>
      <c r="Y12" s="1"/>
      <c r="AA12" s="1">
        <v>6</v>
      </c>
      <c r="AB12" s="1">
        <v>26</v>
      </c>
      <c r="AD12" s="1">
        <v>26</v>
      </c>
      <c r="AE12" s="3"/>
      <c r="AF12" s="1">
        <v>5</v>
      </c>
      <c r="AG12" s="1">
        <v>27</v>
      </c>
      <c r="AI12" s="3"/>
      <c r="AJ12" s="3">
        <v>38</v>
      </c>
      <c r="AK12" s="3"/>
      <c r="AL12" s="1">
        <v>38</v>
      </c>
      <c r="AM12" s="1">
        <v>27</v>
      </c>
      <c r="AN12" s="1">
        <v>32</v>
      </c>
      <c r="AO12" s="1">
        <v>12</v>
      </c>
      <c r="AQ12" s="1">
        <v>6</v>
      </c>
      <c r="AR12" s="3">
        <v>26</v>
      </c>
      <c r="AS12" s="1">
        <v>11</v>
      </c>
      <c r="AT12" s="3">
        <v>21</v>
      </c>
      <c r="AW12" s="1">
        <v>11</v>
      </c>
      <c r="AX12" s="1">
        <v>28</v>
      </c>
      <c r="AY12" s="1">
        <v>15</v>
      </c>
      <c r="AZ12" s="1">
        <v>10</v>
      </c>
      <c r="BA12" s="3">
        <v>34</v>
      </c>
      <c r="BB12" s="1">
        <v>3</v>
      </c>
      <c r="BC12" s="1">
        <f t="shared" si="0"/>
        <v>-25</v>
      </c>
      <c r="BE12">
        <v>9</v>
      </c>
    </row>
    <row r="13" spans="1:58" x14ac:dyDescent="0.25">
      <c r="A13" t="s">
        <v>182</v>
      </c>
      <c r="B13" t="s">
        <v>6</v>
      </c>
      <c r="C13" s="1">
        <v>179</v>
      </c>
      <c r="D13" s="1">
        <v>179</v>
      </c>
      <c r="E13" s="1">
        <v>7</v>
      </c>
      <c r="F13" s="1">
        <v>191</v>
      </c>
      <c r="G13" s="1">
        <v>1</v>
      </c>
      <c r="H13" s="3">
        <v>178</v>
      </c>
      <c r="I13" s="3">
        <v>189</v>
      </c>
      <c r="J13" s="3">
        <v>76</v>
      </c>
      <c r="K13" s="1">
        <v>17</v>
      </c>
      <c r="L13" s="1">
        <v>110</v>
      </c>
      <c r="M13" s="1">
        <v>17</v>
      </c>
      <c r="N13" s="3">
        <v>4</v>
      </c>
      <c r="O13" s="1">
        <v>155</v>
      </c>
      <c r="P13" s="1">
        <v>40</v>
      </c>
      <c r="Q13" s="3">
        <v>151</v>
      </c>
      <c r="R13" s="1">
        <v>34</v>
      </c>
      <c r="S13" s="1">
        <v>0</v>
      </c>
      <c r="T13" s="1">
        <v>0</v>
      </c>
      <c r="U13" s="3">
        <v>109</v>
      </c>
      <c r="V13" s="1">
        <v>146</v>
      </c>
      <c r="W13" s="1"/>
      <c r="X13" s="1"/>
      <c r="Y13" s="1">
        <v>17</v>
      </c>
      <c r="AA13" s="1">
        <v>41</v>
      </c>
      <c r="AB13" s="1">
        <v>156</v>
      </c>
      <c r="AD13" s="1">
        <v>164</v>
      </c>
      <c r="AE13" s="3">
        <v>6</v>
      </c>
      <c r="AF13" s="1">
        <v>45</v>
      </c>
      <c r="AG13" s="1">
        <v>99</v>
      </c>
      <c r="AI13" s="3"/>
      <c r="AJ13" s="3">
        <v>201</v>
      </c>
      <c r="AK13" s="3">
        <v>1</v>
      </c>
      <c r="AL13" s="1">
        <v>211</v>
      </c>
      <c r="AM13" s="1">
        <v>128</v>
      </c>
      <c r="AN13" s="1">
        <v>205</v>
      </c>
      <c r="AO13" s="1">
        <v>61</v>
      </c>
      <c r="AP13" s="1">
        <v>30</v>
      </c>
      <c r="AQ13" s="1">
        <v>29</v>
      </c>
      <c r="AR13" s="3">
        <v>91</v>
      </c>
      <c r="AS13" s="1">
        <v>56</v>
      </c>
      <c r="AT13" s="3">
        <v>138</v>
      </c>
      <c r="AU13" s="1">
        <v>3</v>
      </c>
      <c r="AV13" s="1">
        <v>4</v>
      </c>
      <c r="AW13" s="1">
        <v>50</v>
      </c>
      <c r="AX13" s="1">
        <v>160</v>
      </c>
      <c r="AY13" s="1">
        <v>101</v>
      </c>
      <c r="AZ13" s="1">
        <v>56</v>
      </c>
      <c r="BA13" s="3">
        <v>180</v>
      </c>
      <c r="BB13" s="1">
        <v>24</v>
      </c>
      <c r="BC13" s="1">
        <f t="shared" si="0"/>
        <v>-136</v>
      </c>
      <c r="BE13">
        <v>51</v>
      </c>
    </row>
    <row r="14" spans="1:58" x14ac:dyDescent="0.25">
      <c r="A14" t="s">
        <v>182</v>
      </c>
      <c r="B14" t="s">
        <v>0</v>
      </c>
      <c r="C14" s="1">
        <v>207</v>
      </c>
      <c r="D14" s="1">
        <v>182</v>
      </c>
      <c r="E14" s="1">
        <v>91</v>
      </c>
      <c r="F14" s="1">
        <v>198</v>
      </c>
      <c r="G14" s="1">
        <v>103</v>
      </c>
      <c r="H14" s="3">
        <v>174</v>
      </c>
      <c r="I14" s="3">
        <v>199</v>
      </c>
      <c r="J14" s="3">
        <v>276</v>
      </c>
      <c r="K14" s="1">
        <v>164</v>
      </c>
      <c r="L14" s="1">
        <v>161</v>
      </c>
      <c r="M14" s="1">
        <v>155</v>
      </c>
      <c r="N14" s="3">
        <v>50</v>
      </c>
      <c r="O14" s="1">
        <v>160</v>
      </c>
      <c r="P14" s="1">
        <v>139</v>
      </c>
      <c r="Q14" s="3">
        <v>154</v>
      </c>
      <c r="R14" s="1">
        <v>250</v>
      </c>
      <c r="S14" s="1">
        <v>0</v>
      </c>
      <c r="T14" s="1">
        <v>0</v>
      </c>
      <c r="U14" s="3">
        <v>97</v>
      </c>
      <c r="V14" s="1">
        <v>160</v>
      </c>
      <c r="W14" s="1">
        <v>1</v>
      </c>
      <c r="X14" s="1"/>
      <c r="Y14" s="1">
        <v>161</v>
      </c>
      <c r="AA14" s="1">
        <v>154</v>
      </c>
      <c r="AB14" s="1">
        <v>163</v>
      </c>
      <c r="AD14" s="1">
        <v>159</v>
      </c>
      <c r="AE14" s="3">
        <v>50</v>
      </c>
      <c r="AF14" s="1">
        <v>142</v>
      </c>
      <c r="AG14" s="1">
        <v>91</v>
      </c>
      <c r="AI14" s="3"/>
      <c r="AJ14" s="3">
        <v>210</v>
      </c>
      <c r="AK14" s="3">
        <v>107</v>
      </c>
      <c r="AL14" s="1">
        <v>211</v>
      </c>
      <c r="AM14" s="1">
        <v>195</v>
      </c>
      <c r="AN14" s="1">
        <v>187</v>
      </c>
      <c r="AO14" s="1">
        <v>136</v>
      </c>
      <c r="AQ14" s="1">
        <v>141</v>
      </c>
      <c r="AR14" s="3">
        <v>154</v>
      </c>
      <c r="AS14" s="1">
        <v>87</v>
      </c>
      <c r="AT14" s="3">
        <v>158</v>
      </c>
      <c r="AU14" s="1">
        <v>98</v>
      </c>
      <c r="AV14" s="1">
        <v>124</v>
      </c>
      <c r="AW14" s="1">
        <v>211</v>
      </c>
      <c r="AX14" s="1">
        <v>158</v>
      </c>
      <c r="AY14" s="1">
        <v>151</v>
      </c>
      <c r="AZ14" s="1">
        <v>170</v>
      </c>
      <c r="BA14" s="3">
        <v>169</v>
      </c>
      <c r="BB14" s="1">
        <v>172</v>
      </c>
      <c r="BC14" s="1">
        <f t="shared" si="0"/>
        <v>14</v>
      </c>
      <c r="BE14">
        <v>161</v>
      </c>
    </row>
    <row r="15" spans="1:58" x14ac:dyDescent="0.25">
      <c r="B15" t="s">
        <v>49</v>
      </c>
      <c r="C15" s="1"/>
      <c r="D15" s="1"/>
      <c r="E15" s="1"/>
      <c r="F15" s="1"/>
      <c r="G15" s="1"/>
      <c r="K15" s="1"/>
      <c r="L15" s="1"/>
      <c r="M15" s="1"/>
      <c r="O15" s="1"/>
      <c r="P15" s="1"/>
      <c r="R15" s="1"/>
      <c r="S15" s="1">
        <v>2</v>
      </c>
      <c r="T15" s="1">
        <v>0</v>
      </c>
      <c r="U15" s="3">
        <v>1</v>
      </c>
      <c r="V15" s="1"/>
      <c r="W15" s="1"/>
      <c r="X15" s="1"/>
      <c r="Y15" s="1"/>
      <c r="AE15" s="3"/>
      <c r="AH15" s="1">
        <v>2</v>
      </c>
      <c r="AI15" s="3"/>
      <c r="AJ15" s="3"/>
      <c r="AK15" s="3"/>
      <c r="AR15" s="3"/>
      <c r="AT15" s="3"/>
      <c r="AV15" s="1">
        <v>3</v>
      </c>
      <c r="BC15" s="1">
        <f t="shared" si="0"/>
        <v>0</v>
      </c>
      <c r="BE15">
        <v>133</v>
      </c>
    </row>
    <row r="16" spans="1:58" x14ac:dyDescent="0.25">
      <c r="A16" t="s">
        <v>41</v>
      </c>
      <c r="B16" t="s">
        <v>12</v>
      </c>
      <c r="C16" s="1">
        <v>123</v>
      </c>
      <c r="D16" s="1">
        <v>126</v>
      </c>
      <c r="E16" s="1">
        <v>125</v>
      </c>
      <c r="F16" s="1">
        <v>123</v>
      </c>
      <c r="G16" s="1">
        <v>123</v>
      </c>
      <c r="H16" s="3">
        <v>125</v>
      </c>
      <c r="I16" s="3">
        <v>122</v>
      </c>
      <c r="J16" s="3">
        <v>124</v>
      </c>
      <c r="K16" s="1">
        <v>122</v>
      </c>
      <c r="L16" s="1">
        <v>127</v>
      </c>
      <c r="M16" s="1">
        <v>23</v>
      </c>
      <c r="N16" s="3">
        <v>24</v>
      </c>
      <c r="O16" s="1">
        <v>84</v>
      </c>
      <c r="P16" s="1">
        <v>68</v>
      </c>
      <c r="Q16" s="3">
        <v>89</v>
      </c>
      <c r="R16" s="1">
        <v>99</v>
      </c>
      <c r="S16" s="1">
        <v>24</v>
      </c>
      <c r="T16" s="3">
        <v>27</v>
      </c>
      <c r="U16" s="3">
        <v>82</v>
      </c>
      <c r="V16" s="1">
        <v>95</v>
      </c>
      <c r="W16" s="1"/>
      <c r="X16" s="1">
        <v>38</v>
      </c>
      <c r="Y16" s="1">
        <v>99</v>
      </c>
      <c r="Z16" s="1">
        <v>16</v>
      </c>
      <c r="AA16" s="1">
        <v>109</v>
      </c>
      <c r="AB16" s="1">
        <v>108</v>
      </c>
      <c r="AC16" s="1">
        <v>113</v>
      </c>
      <c r="AD16" s="1">
        <v>105</v>
      </c>
      <c r="AE16" s="3">
        <v>114</v>
      </c>
      <c r="AF16" s="1">
        <v>118</v>
      </c>
      <c r="AG16" s="1">
        <v>116</v>
      </c>
      <c r="AH16" s="1">
        <v>54</v>
      </c>
      <c r="AI16" s="3">
        <v>43</v>
      </c>
      <c r="AJ16" s="3"/>
      <c r="AK16" s="3">
        <v>97</v>
      </c>
      <c r="AL16" s="1">
        <v>90</v>
      </c>
      <c r="AM16" s="1">
        <v>109</v>
      </c>
      <c r="AN16" s="1">
        <v>102</v>
      </c>
      <c r="AO16" s="1">
        <v>110</v>
      </c>
      <c r="AP16" s="1">
        <v>112</v>
      </c>
      <c r="AQ16" s="1">
        <v>103</v>
      </c>
      <c r="AR16" s="3">
        <v>124</v>
      </c>
      <c r="AS16" s="1">
        <v>107</v>
      </c>
      <c r="AT16" s="3">
        <v>116</v>
      </c>
      <c r="AU16" s="1">
        <v>111</v>
      </c>
      <c r="AV16" s="1">
        <v>102</v>
      </c>
      <c r="AW16" s="1">
        <v>111</v>
      </c>
      <c r="AX16" s="1">
        <v>136</v>
      </c>
      <c r="AY16" s="1">
        <v>134</v>
      </c>
      <c r="AZ16" s="1">
        <v>105</v>
      </c>
      <c r="BB16" s="1">
        <v>131</v>
      </c>
      <c r="BC16" s="1">
        <f t="shared" si="0"/>
        <v>-5</v>
      </c>
      <c r="BE16">
        <v>171</v>
      </c>
    </row>
    <row r="17" spans="1:57" x14ac:dyDescent="0.25">
      <c r="B17" t="s">
        <v>17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3">
        <v>1</v>
      </c>
      <c r="I17" s="3">
        <v>0</v>
      </c>
      <c r="J17" s="3">
        <v>0</v>
      </c>
      <c r="K17" s="3">
        <v>0</v>
      </c>
      <c r="L17" s="1"/>
      <c r="M17" s="1"/>
      <c r="O17" s="1"/>
      <c r="P17" s="1"/>
      <c r="R17" s="1"/>
      <c r="S17" s="1">
        <v>0</v>
      </c>
      <c r="T17" s="3">
        <v>0</v>
      </c>
      <c r="U17"/>
      <c r="V17" s="1"/>
      <c r="W17" s="1"/>
      <c r="X17" s="1"/>
      <c r="Y17" s="1"/>
      <c r="AE17" s="3"/>
      <c r="AH17" s="1">
        <v>1</v>
      </c>
      <c r="AI17" s="3"/>
      <c r="AJ17" s="3"/>
      <c r="AK17" s="3"/>
      <c r="AR17" s="3"/>
      <c r="AT17" s="3"/>
      <c r="BC17" s="1">
        <f t="shared" si="0"/>
        <v>0</v>
      </c>
      <c r="BE17">
        <v>161</v>
      </c>
    </row>
    <row r="18" spans="1:57" x14ac:dyDescent="0.25">
      <c r="A18" t="s">
        <v>43</v>
      </c>
      <c r="B18" t="s">
        <v>13</v>
      </c>
      <c r="C18" s="1">
        <v>164</v>
      </c>
      <c r="D18" s="1">
        <v>171</v>
      </c>
      <c r="E18" s="1">
        <v>167</v>
      </c>
      <c r="F18" s="1">
        <v>173</v>
      </c>
      <c r="G18" s="1">
        <v>165</v>
      </c>
      <c r="H18" s="3">
        <v>170</v>
      </c>
      <c r="I18" s="3">
        <v>170</v>
      </c>
      <c r="J18" s="3">
        <v>171</v>
      </c>
      <c r="K18" s="1">
        <v>164</v>
      </c>
      <c r="L18" s="1">
        <v>169</v>
      </c>
      <c r="M18" s="1">
        <v>56</v>
      </c>
      <c r="N18" s="3">
        <v>59</v>
      </c>
      <c r="O18" s="1">
        <v>120</v>
      </c>
      <c r="P18" s="1">
        <v>113</v>
      </c>
      <c r="Q18" s="3">
        <v>130</v>
      </c>
      <c r="R18" s="1">
        <v>134</v>
      </c>
      <c r="S18" s="1">
        <v>66</v>
      </c>
      <c r="T18" s="3">
        <v>70</v>
      </c>
      <c r="U18" s="3">
        <v>120</v>
      </c>
      <c r="V18" s="1">
        <v>136</v>
      </c>
      <c r="W18" s="1"/>
      <c r="X18" s="1">
        <v>86</v>
      </c>
      <c r="Y18" s="1">
        <v>140</v>
      </c>
      <c r="Z18" s="1">
        <v>19</v>
      </c>
      <c r="AA18" s="1">
        <v>147</v>
      </c>
      <c r="AB18" s="1">
        <v>153</v>
      </c>
      <c r="AC18" s="1">
        <v>84</v>
      </c>
      <c r="AD18" s="1">
        <v>150</v>
      </c>
      <c r="AE18" s="3">
        <v>138</v>
      </c>
      <c r="AF18" s="1">
        <v>166</v>
      </c>
      <c r="AG18" s="1">
        <v>147</v>
      </c>
      <c r="AH18" s="1">
        <v>132</v>
      </c>
      <c r="AI18" s="3">
        <v>90</v>
      </c>
      <c r="AJ18" s="3"/>
      <c r="AK18" s="3">
        <v>142</v>
      </c>
      <c r="AL18" s="1">
        <v>119</v>
      </c>
      <c r="AM18" s="1">
        <v>141</v>
      </c>
      <c r="AN18" s="1">
        <v>131</v>
      </c>
      <c r="AO18" s="1">
        <v>140</v>
      </c>
      <c r="AP18" s="1">
        <v>142</v>
      </c>
      <c r="AQ18" s="1">
        <v>139</v>
      </c>
      <c r="AR18" s="3">
        <v>156</v>
      </c>
      <c r="AS18" s="1">
        <v>135</v>
      </c>
      <c r="AT18" s="3">
        <v>153</v>
      </c>
      <c r="AU18" s="1">
        <v>142</v>
      </c>
      <c r="AV18" s="1">
        <v>126</v>
      </c>
      <c r="AW18" s="1">
        <v>144</v>
      </c>
      <c r="AX18" s="1">
        <v>178</v>
      </c>
      <c r="AY18" s="1">
        <v>174</v>
      </c>
      <c r="AZ18" s="1">
        <v>138</v>
      </c>
      <c r="BB18" s="1">
        <v>170</v>
      </c>
      <c r="BC18" s="1">
        <f t="shared" si="0"/>
        <v>-8</v>
      </c>
      <c r="BE18">
        <v>161</v>
      </c>
    </row>
    <row r="19" spans="1:57" x14ac:dyDescent="0.25">
      <c r="A19" t="s">
        <v>42</v>
      </c>
      <c r="B19" t="s">
        <v>14</v>
      </c>
      <c r="C19" s="1">
        <v>259</v>
      </c>
      <c r="D19" s="1">
        <v>238</v>
      </c>
      <c r="E19" s="1">
        <v>243</v>
      </c>
      <c r="F19" s="1">
        <v>254</v>
      </c>
      <c r="G19" s="1">
        <v>251</v>
      </c>
      <c r="H19" s="3">
        <v>251</v>
      </c>
      <c r="I19" s="3">
        <v>250</v>
      </c>
      <c r="J19" s="3">
        <v>238</v>
      </c>
      <c r="K19" s="1">
        <v>252</v>
      </c>
      <c r="L19" s="1">
        <v>254</v>
      </c>
      <c r="M19" s="1">
        <v>223</v>
      </c>
      <c r="N19" s="3">
        <v>210</v>
      </c>
      <c r="O19" s="1">
        <v>204</v>
      </c>
      <c r="P19" s="1">
        <v>184</v>
      </c>
      <c r="Q19" s="3">
        <v>241</v>
      </c>
      <c r="R19" s="1">
        <v>231</v>
      </c>
      <c r="S19" s="1">
        <v>40</v>
      </c>
      <c r="T19" s="3">
        <v>39</v>
      </c>
      <c r="U19" s="3">
        <v>159</v>
      </c>
      <c r="V19" s="1">
        <v>175</v>
      </c>
      <c r="W19" s="1"/>
      <c r="X19" s="1">
        <v>70</v>
      </c>
      <c r="Y19" s="1">
        <v>239</v>
      </c>
      <c r="Z19" s="1">
        <v>21</v>
      </c>
      <c r="AA19" s="1">
        <v>246</v>
      </c>
      <c r="AB19" s="1">
        <v>229</v>
      </c>
      <c r="AC19" s="1">
        <v>120</v>
      </c>
      <c r="AD19" s="1">
        <v>243</v>
      </c>
      <c r="AE19" s="3">
        <v>244</v>
      </c>
      <c r="AF19" s="1">
        <v>244</v>
      </c>
      <c r="AG19" s="1">
        <v>237</v>
      </c>
      <c r="AH19" s="1">
        <v>132</v>
      </c>
      <c r="AI19" s="3">
        <v>108</v>
      </c>
      <c r="AJ19" s="3">
        <v>2</v>
      </c>
      <c r="AK19" s="3">
        <v>245</v>
      </c>
      <c r="AL19" s="1">
        <v>177</v>
      </c>
      <c r="AM19" s="1">
        <v>149</v>
      </c>
      <c r="AN19" s="1">
        <v>157</v>
      </c>
      <c r="AO19" s="1">
        <v>158</v>
      </c>
      <c r="AP19" s="1">
        <v>145</v>
      </c>
      <c r="AQ19" s="1">
        <v>184</v>
      </c>
      <c r="AR19" s="3">
        <v>128</v>
      </c>
      <c r="AS19" s="1">
        <v>232</v>
      </c>
      <c r="AT19" s="3">
        <v>213</v>
      </c>
      <c r="AU19" s="1">
        <v>195</v>
      </c>
      <c r="AV19" s="1">
        <v>192</v>
      </c>
      <c r="AW19" s="1">
        <v>208</v>
      </c>
      <c r="AX19" s="1">
        <v>151</v>
      </c>
      <c r="AY19" s="1">
        <v>212</v>
      </c>
      <c r="AZ19" s="1">
        <v>183</v>
      </c>
      <c r="BB19" s="1">
        <v>154</v>
      </c>
      <c r="BC19" s="1">
        <f t="shared" si="0"/>
        <v>3</v>
      </c>
      <c r="BE19">
        <f>SUM(BE3:BE18)</f>
        <v>1051</v>
      </c>
    </row>
    <row r="20" spans="1:57" x14ac:dyDescent="0.25">
      <c r="A20" t="s">
        <v>44</v>
      </c>
      <c r="B20" t="s">
        <v>15</v>
      </c>
      <c r="C20" s="1">
        <v>251</v>
      </c>
      <c r="D20" s="1">
        <v>241</v>
      </c>
      <c r="E20" s="1">
        <v>242</v>
      </c>
      <c r="F20" s="1">
        <v>242</v>
      </c>
      <c r="G20" s="1">
        <v>246</v>
      </c>
      <c r="H20" s="3">
        <v>250</v>
      </c>
      <c r="I20" s="3">
        <v>241</v>
      </c>
      <c r="J20" s="3">
        <v>234</v>
      </c>
      <c r="K20" s="1">
        <v>244</v>
      </c>
      <c r="L20" s="1">
        <v>253</v>
      </c>
      <c r="M20" s="1">
        <v>224</v>
      </c>
      <c r="N20" s="3">
        <v>207</v>
      </c>
      <c r="O20" s="1">
        <v>190</v>
      </c>
      <c r="P20" s="1">
        <v>178</v>
      </c>
      <c r="Q20" s="3">
        <v>235</v>
      </c>
      <c r="R20" s="1">
        <v>228</v>
      </c>
      <c r="S20" s="1">
        <v>41</v>
      </c>
      <c r="T20" s="3">
        <v>37</v>
      </c>
      <c r="U20" s="3">
        <v>118</v>
      </c>
      <c r="V20" s="1">
        <v>172</v>
      </c>
      <c r="W20" s="1"/>
      <c r="X20" s="1">
        <v>68</v>
      </c>
      <c r="Y20" s="1">
        <v>236</v>
      </c>
      <c r="Z20" s="1">
        <v>20</v>
      </c>
      <c r="AA20" s="1">
        <v>244</v>
      </c>
      <c r="AB20" s="1">
        <v>220</v>
      </c>
      <c r="AC20" s="1">
        <v>115</v>
      </c>
      <c r="AD20" s="1">
        <v>240</v>
      </c>
      <c r="AE20" s="3">
        <v>244</v>
      </c>
      <c r="AF20" s="1">
        <v>243</v>
      </c>
      <c r="AG20" s="1">
        <v>234</v>
      </c>
      <c r="AH20" s="1">
        <v>128</v>
      </c>
      <c r="AI20" s="3">
        <v>112</v>
      </c>
      <c r="AJ20" s="3"/>
      <c r="AK20" s="3">
        <v>239</v>
      </c>
      <c r="AL20" s="1">
        <v>174</v>
      </c>
      <c r="AM20" s="1">
        <v>149</v>
      </c>
      <c r="AN20" s="1">
        <v>156</v>
      </c>
      <c r="AO20" s="1">
        <v>149</v>
      </c>
      <c r="AP20" s="1">
        <v>125</v>
      </c>
      <c r="AQ20" s="1">
        <v>181</v>
      </c>
      <c r="AR20" s="3">
        <v>127</v>
      </c>
      <c r="AS20" s="1">
        <v>218</v>
      </c>
      <c r="AT20" s="3">
        <v>212</v>
      </c>
      <c r="AU20" s="1">
        <v>196</v>
      </c>
      <c r="AV20" s="1">
        <v>188</v>
      </c>
      <c r="AW20" s="1">
        <v>209</v>
      </c>
      <c r="AX20" s="1">
        <v>151</v>
      </c>
      <c r="AY20" s="1">
        <v>208</v>
      </c>
      <c r="AZ20" s="1">
        <v>181</v>
      </c>
      <c r="BB20" s="1">
        <v>156</v>
      </c>
      <c r="BC20" s="1">
        <f t="shared" si="0"/>
        <v>5</v>
      </c>
    </row>
    <row r="21" spans="1:57" x14ac:dyDescent="0.25">
      <c r="B21" t="s">
        <v>16</v>
      </c>
      <c r="C21" s="1">
        <f t="shared" ref="C21:G21" si="1">SUM(C3:C20)</f>
        <v>1510</v>
      </c>
      <c r="D21" s="1">
        <f t="shared" si="1"/>
        <v>1354</v>
      </c>
      <c r="E21" s="1">
        <f t="shared" si="1"/>
        <v>1013</v>
      </c>
      <c r="F21" s="1">
        <f t="shared" si="1"/>
        <v>1501</v>
      </c>
      <c r="G21" s="1">
        <f t="shared" si="1"/>
        <v>1027</v>
      </c>
      <c r="H21" s="1">
        <f t="shared" ref="H21:L21" si="2">SUM(H3:H20)</f>
        <v>1454</v>
      </c>
      <c r="I21" s="1">
        <f t="shared" si="2"/>
        <v>1507</v>
      </c>
      <c r="J21" s="1">
        <f t="shared" si="2"/>
        <v>1433</v>
      </c>
      <c r="K21" s="1">
        <f t="shared" si="2"/>
        <v>1135</v>
      </c>
      <c r="L21" s="1">
        <f t="shared" si="2"/>
        <v>1393</v>
      </c>
      <c r="M21" s="1">
        <f t="shared" ref="M21:Q21" si="3">SUM(M3:M20)</f>
        <v>879</v>
      </c>
      <c r="N21" s="1">
        <f t="shared" si="3"/>
        <v>675</v>
      </c>
      <c r="O21" s="1">
        <f t="shared" si="3"/>
        <v>1260</v>
      </c>
      <c r="P21" s="1">
        <f t="shared" si="3"/>
        <v>925</v>
      </c>
      <c r="Q21" s="1">
        <f t="shared" si="3"/>
        <v>1322</v>
      </c>
      <c r="R21" s="1">
        <f t="shared" ref="R21:W21" si="4">SUM(R3:R20)</f>
        <v>1242</v>
      </c>
      <c r="S21" s="1">
        <f t="shared" si="4"/>
        <v>174</v>
      </c>
      <c r="T21" s="1">
        <f t="shared" si="4"/>
        <v>178</v>
      </c>
      <c r="U21" s="1">
        <f t="shared" si="4"/>
        <v>917</v>
      </c>
      <c r="V21" s="1">
        <f t="shared" si="4"/>
        <v>1186</v>
      </c>
      <c r="W21" s="1">
        <f t="shared" si="4"/>
        <v>2</v>
      </c>
      <c r="X21" s="1">
        <f t="shared" ref="X21:AD21" si="5">SUM(X3:X20)</f>
        <v>276</v>
      </c>
      <c r="Y21" s="1">
        <f t="shared" si="5"/>
        <v>1053</v>
      </c>
      <c r="Z21" s="1">
        <f t="shared" si="5"/>
        <v>78</v>
      </c>
      <c r="AA21" s="1">
        <f t="shared" si="5"/>
        <v>1154</v>
      </c>
      <c r="AB21" s="1">
        <f t="shared" si="5"/>
        <v>1327</v>
      </c>
      <c r="AC21" s="1">
        <f t="shared" si="5"/>
        <v>441</v>
      </c>
      <c r="AD21" s="1">
        <f t="shared" si="5"/>
        <v>1289</v>
      </c>
      <c r="AE21" s="1">
        <f>SUM(AE3:AE20)</f>
        <v>947</v>
      </c>
      <c r="AF21" s="1">
        <f t="shared" ref="AF21:AG21" si="6">SUM(AF3:AF20)</f>
        <v>1188</v>
      </c>
      <c r="AG21" s="1">
        <f t="shared" si="6"/>
        <v>1154</v>
      </c>
      <c r="AH21" s="1">
        <f t="shared" ref="AH21:AM21" si="7">SUM(AH3:AH20)</f>
        <v>453</v>
      </c>
      <c r="AI21" s="1">
        <f t="shared" si="7"/>
        <v>358</v>
      </c>
      <c r="AJ21" s="1">
        <f t="shared" si="7"/>
        <v>644</v>
      </c>
      <c r="AK21" s="1">
        <f t="shared" si="7"/>
        <v>988</v>
      </c>
      <c r="AL21" s="1">
        <f t="shared" si="7"/>
        <v>1239</v>
      </c>
      <c r="AM21" s="1">
        <f t="shared" si="7"/>
        <v>1065</v>
      </c>
      <c r="AN21" s="1">
        <f t="shared" ref="AN21:AX21" si="8">SUM(AN3:AN20)</f>
        <v>1176</v>
      </c>
      <c r="AO21" s="1">
        <f t="shared" si="8"/>
        <v>998</v>
      </c>
      <c r="AP21" s="1">
        <f t="shared" si="8"/>
        <v>673</v>
      </c>
      <c r="AQ21" s="1">
        <f t="shared" si="8"/>
        <v>1011</v>
      </c>
      <c r="AR21" s="1">
        <f t="shared" si="8"/>
        <v>1038</v>
      </c>
      <c r="AS21" s="1">
        <f t="shared" si="8"/>
        <v>974</v>
      </c>
      <c r="AT21" s="1">
        <f t="shared" si="8"/>
        <v>1290</v>
      </c>
      <c r="AU21" s="1">
        <f t="shared" si="8"/>
        <v>869</v>
      </c>
      <c r="AV21" s="1">
        <f t="shared" si="8"/>
        <v>885</v>
      </c>
      <c r="AW21" s="1">
        <f t="shared" si="8"/>
        <v>1187</v>
      </c>
      <c r="AX21" s="1">
        <f t="shared" si="8"/>
        <v>1192</v>
      </c>
      <c r="AY21" s="1">
        <f>SUM(AY3:AY20)</f>
        <v>1205</v>
      </c>
      <c r="AZ21" s="1">
        <f>SUM(AZ3:AZ20)</f>
        <v>1036</v>
      </c>
      <c r="BA21" s="1">
        <f>SUM(BA3:BA20)</f>
        <v>536</v>
      </c>
      <c r="BB21" s="1">
        <f>SUM(BB3:BB20)</f>
        <v>987</v>
      </c>
      <c r="BC21" s="1">
        <f>BB21-AX21</f>
        <v>-205</v>
      </c>
    </row>
    <row r="22" spans="1:57" x14ac:dyDescent="0.25">
      <c r="L22"/>
      <c r="M22"/>
      <c r="BC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22"/>
  <sheetViews>
    <sheetView workbookViewId="0">
      <pane xSplit="1" topLeftCell="AV1" activePane="topRight" state="frozen"/>
      <selection pane="topRight" activeCell="BH2" sqref="BH2"/>
    </sheetView>
  </sheetViews>
  <sheetFormatPr defaultRowHeight="15" x14ac:dyDescent="0.25"/>
  <cols>
    <col min="1" max="1" width="24.7109375" bestFit="1" customWidth="1"/>
    <col min="2" max="4" width="10.140625" bestFit="1" customWidth="1"/>
    <col min="5" max="5" width="11.85546875" customWidth="1"/>
    <col min="6" max="6" width="11.28515625" customWidth="1"/>
    <col min="7" max="7" width="10.140625" bestFit="1" customWidth="1"/>
    <col min="8" max="8" width="10.140625" customWidth="1"/>
    <col min="9" max="15" width="10.140625" bestFit="1" customWidth="1"/>
    <col min="16" max="16" width="10.85546875" bestFit="1" customWidth="1"/>
    <col min="17" max="17" width="12.42578125" customWidth="1"/>
    <col min="18" max="21" width="10.85546875" bestFit="1" customWidth="1"/>
    <col min="22" max="22" width="11.5703125" customWidth="1"/>
    <col min="23" max="23" width="10.85546875" bestFit="1" customWidth="1"/>
    <col min="24" max="24" width="10.140625" bestFit="1" customWidth="1"/>
    <col min="25" max="25" width="10.42578125" customWidth="1"/>
    <col min="26" max="26" width="10.140625" style="1" bestFit="1" customWidth="1"/>
    <col min="27" max="28" width="10.140625" bestFit="1" customWidth="1"/>
    <col min="29" max="29" width="10.85546875" bestFit="1" customWidth="1"/>
    <col min="30" max="30" width="10.85546875" style="1" bestFit="1" customWidth="1"/>
    <col min="31" max="45" width="10.85546875" bestFit="1" customWidth="1"/>
    <col min="46" max="46" width="10.140625" bestFit="1" customWidth="1"/>
    <col min="47" max="48" width="10.85546875" bestFit="1" customWidth="1"/>
    <col min="49" max="49" width="10.85546875" style="1" bestFit="1" customWidth="1"/>
    <col min="50" max="51" width="10.85546875" bestFit="1" customWidth="1"/>
    <col min="52" max="52" width="10.85546875" style="1" bestFit="1" customWidth="1"/>
    <col min="53" max="60" width="10.85546875" bestFit="1" customWidth="1"/>
  </cols>
  <sheetData>
    <row r="2" spans="1:60" x14ac:dyDescent="0.25">
      <c r="B2" s="2">
        <v>44433</v>
      </c>
      <c r="C2" s="2">
        <v>44440</v>
      </c>
      <c r="D2" s="2">
        <v>44445</v>
      </c>
      <c r="E2" s="2" t="s">
        <v>18</v>
      </c>
      <c r="F2" s="2" t="s">
        <v>18</v>
      </c>
      <c r="G2" s="2">
        <v>44452</v>
      </c>
      <c r="H2" s="2">
        <v>44453</v>
      </c>
      <c r="I2" s="2">
        <v>44453</v>
      </c>
      <c r="J2" s="2">
        <v>44454</v>
      </c>
      <c r="K2" s="2">
        <v>44454</v>
      </c>
      <c r="L2" s="2">
        <v>44455</v>
      </c>
      <c r="M2" s="2">
        <v>44456</v>
      </c>
      <c r="N2" s="2">
        <v>44455</v>
      </c>
      <c r="O2" s="2">
        <v>44459</v>
      </c>
      <c r="P2" s="2">
        <v>44460</v>
      </c>
      <c r="Q2" s="2" t="s">
        <v>19</v>
      </c>
      <c r="R2" s="4">
        <v>44463</v>
      </c>
      <c r="S2" s="4">
        <v>44467</v>
      </c>
      <c r="T2" s="4">
        <v>44468</v>
      </c>
      <c r="U2" s="4">
        <v>44468</v>
      </c>
      <c r="V2" s="4">
        <v>44469</v>
      </c>
      <c r="W2" s="8">
        <v>44470</v>
      </c>
      <c r="X2" s="8">
        <v>44474</v>
      </c>
      <c r="Y2" s="8">
        <v>44475</v>
      </c>
      <c r="Z2" s="4">
        <v>44476</v>
      </c>
      <c r="AA2" s="4">
        <v>44476</v>
      </c>
      <c r="AB2" s="4" t="s">
        <v>74</v>
      </c>
      <c r="AC2" s="4" t="s">
        <v>71</v>
      </c>
      <c r="AD2" s="4" t="s">
        <v>71</v>
      </c>
      <c r="AE2" s="4" t="s">
        <v>104</v>
      </c>
      <c r="AF2" s="4" t="s">
        <v>104</v>
      </c>
      <c r="AG2" s="4" t="s">
        <v>109</v>
      </c>
      <c r="AH2" s="4" t="s">
        <v>109</v>
      </c>
      <c r="AI2" s="4" t="s">
        <v>115</v>
      </c>
      <c r="AJ2" s="4" t="s">
        <v>115</v>
      </c>
      <c r="AK2" s="4" t="s">
        <v>119</v>
      </c>
      <c r="AL2" s="4" t="s">
        <v>119</v>
      </c>
      <c r="AM2" s="4" t="s">
        <v>119</v>
      </c>
      <c r="AN2" s="1" t="s">
        <v>127</v>
      </c>
      <c r="AO2" s="3" t="s">
        <v>130</v>
      </c>
      <c r="AP2" s="1" t="s">
        <v>130</v>
      </c>
      <c r="AQ2" s="1" t="s">
        <v>135</v>
      </c>
      <c r="AR2" s="1" t="s">
        <v>139</v>
      </c>
      <c r="AS2" s="1" t="s">
        <v>139</v>
      </c>
      <c r="AT2" s="8">
        <v>44494</v>
      </c>
      <c r="AU2" s="1" t="s">
        <v>147</v>
      </c>
      <c r="AV2" s="1" t="s">
        <v>150</v>
      </c>
      <c r="AW2" s="1" t="s">
        <v>153</v>
      </c>
      <c r="AX2" s="1" t="s">
        <v>153</v>
      </c>
      <c r="AY2" s="1" t="s">
        <v>158</v>
      </c>
      <c r="AZ2" s="1" t="s">
        <v>161</v>
      </c>
      <c r="BA2" s="1" t="s">
        <v>161</v>
      </c>
      <c r="BB2" s="1" t="s">
        <v>167</v>
      </c>
      <c r="BC2" s="1" t="s">
        <v>169</v>
      </c>
      <c r="BD2" s="1" t="s">
        <v>169</v>
      </c>
      <c r="BE2" s="1" t="s">
        <v>183</v>
      </c>
      <c r="BF2" s="1" t="s">
        <v>183</v>
      </c>
      <c r="BG2" s="8">
        <v>44512</v>
      </c>
      <c r="BH2" s="3" t="s">
        <v>189</v>
      </c>
    </row>
    <row r="3" spans="1:60" ht="14.25" customHeight="1" x14ac:dyDescent="0.25">
      <c r="B3" s="5" t="s">
        <v>20</v>
      </c>
      <c r="C3" s="2" t="s">
        <v>21</v>
      </c>
      <c r="D3" s="2" t="s">
        <v>22</v>
      </c>
      <c r="E3" s="5" t="s">
        <v>23</v>
      </c>
      <c r="F3" s="2" t="s">
        <v>24</v>
      </c>
      <c r="G3" s="2" t="s">
        <v>25</v>
      </c>
      <c r="H3" s="2" t="s">
        <v>48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30</v>
      </c>
      <c r="N3" s="2" t="s">
        <v>29</v>
      </c>
      <c r="O3" s="5" t="s">
        <v>31</v>
      </c>
      <c r="P3" s="2" t="s">
        <v>32</v>
      </c>
      <c r="Q3" s="2" t="s">
        <v>33</v>
      </c>
      <c r="R3" s="1" t="s">
        <v>34</v>
      </c>
      <c r="S3" s="1" t="s">
        <v>35</v>
      </c>
      <c r="T3" s="1" t="s">
        <v>36</v>
      </c>
      <c r="U3" s="1" t="s">
        <v>37</v>
      </c>
      <c r="V3" s="1" t="s">
        <v>39</v>
      </c>
      <c r="W3" t="s">
        <v>40</v>
      </c>
      <c r="X3" s="1" t="s">
        <v>46</v>
      </c>
      <c r="Y3" s="1" t="s">
        <v>51</v>
      </c>
      <c r="Z3" s="1" t="s">
        <v>79</v>
      </c>
      <c r="AA3" s="1" t="s">
        <v>75</v>
      </c>
      <c r="AB3" t="s">
        <v>76</v>
      </c>
      <c r="AC3" t="s">
        <v>72</v>
      </c>
      <c r="AD3" s="1" t="s">
        <v>101</v>
      </c>
      <c r="AE3" t="s">
        <v>40</v>
      </c>
      <c r="AF3" t="s">
        <v>37</v>
      </c>
      <c r="AG3" t="s">
        <v>110</v>
      </c>
      <c r="AH3" t="s">
        <v>113</v>
      </c>
      <c r="AI3" t="s">
        <v>116</v>
      </c>
      <c r="AJ3" t="s">
        <v>117</v>
      </c>
      <c r="AK3" t="s">
        <v>120</v>
      </c>
      <c r="AL3" t="s">
        <v>37</v>
      </c>
      <c r="AM3" t="s">
        <v>123</v>
      </c>
      <c r="AN3" s="1" t="s">
        <v>128</v>
      </c>
      <c r="AO3" s="3" t="s">
        <v>131</v>
      </c>
      <c r="AP3" s="1" t="s">
        <v>133</v>
      </c>
      <c r="AQ3" s="1" t="s">
        <v>136</v>
      </c>
      <c r="AR3" s="1" t="s">
        <v>140</v>
      </c>
      <c r="AS3" s="1" t="s">
        <v>142</v>
      </c>
      <c r="AT3" s="1" t="s">
        <v>146</v>
      </c>
      <c r="AU3" s="1" t="s">
        <v>148</v>
      </c>
      <c r="AV3" s="1" t="s">
        <v>151</v>
      </c>
      <c r="AW3" s="1" t="s">
        <v>154</v>
      </c>
      <c r="AX3" s="1" t="s">
        <v>156</v>
      </c>
      <c r="AY3" s="1" t="s">
        <v>159</v>
      </c>
      <c r="AZ3" s="1" t="s">
        <v>162</v>
      </c>
      <c r="BA3" s="1" t="s">
        <v>165</v>
      </c>
      <c r="BB3" s="1" t="s">
        <v>168</v>
      </c>
      <c r="BC3" s="1" t="s">
        <v>170</v>
      </c>
      <c r="BD3" s="1" t="s">
        <v>173</v>
      </c>
      <c r="BE3" s="1" t="s">
        <v>184</v>
      </c>
      <c r="BF3" s="1" t="s">
        <v>185</v>
      </c>
      <c r="BG3" s="1" t="s">
        <v>116</v>
      </c>
      <c r="BH3" s="3" t="s">
        <v>116</v>
      </c>
    </row>
    <row r="4" spans="1:60" x14ac:dyDescent="0.25">
      <c r="B4" s="1" t="s">
        <v>38</v>
      </c>
      <c r="C4" s="1">
        <v>4854</v>
      </c>
      <c r="D4" s="1">
        <v>4864</v>
      </c>
      <c r="E4" s="1">
        <v>4872</v>
      </c>
      <c r="F4" s="1">
        <v>4874</v>
      </c>
      <c r="G4" s="1">
        <v>4886</v>
      </c>
      <c r="H4" s="1" t="s">
        <v>47</v>
      </c>
      <c r="I4" s="1">
        <v>4891</v>
      </c>
      <c r="J4" s="1">
        <v>4894</v>
      </c>
      <c r="K4" s="1">
        <v>4896</v>
      </c>
      <c r="L4" s="1">
        <v>4899</v>
      </c>
      <c r="M4" s="1">
        <v>4902</v>
      </c>
      <c r="N4" s="1">
        <v>4899</v>
      </c>
      <c r="O4" s="1">
        <v>4905</v>
      </c>
      <c r="P4" s="1">
        <v>4906</v>
      </c>
      <c r="Q4" s="3">
        <v>4912</v>
      </c>
      <c r="R4" s="1">
        <v>4916</v>
      </c>
      <c r="S4" s="1">
        <v>4924</v>
      </c>
      <c r="T4" s="3">
        <v>4927</v>
      </c>
      <c r="U4" s="3">
        <v>4928</v>
      </c>
      <c r="V4" s="3">
        <v>4934</v>
      </c>
      <c r="W4" s="3">
        <v>4937</v>
      </c>
      <c r="X4" s="3" t="s">
        <v>45</v>
      </c>
      <c r="Y4" s="1" t="s">
        <v>50</v>
      </c>
      <c r="Z4" s="3" t="s">
        <v>80</v>
      </c>
      <c r="AA4" s="3" t="s">
        <v>77</v>
      </c>
      <c r="AB4" s="3" t="s">
        <v>78</v>
      </c>
      <c r="AC4" s="3" t="s">
        <v>73</v>
      </c>
      <c r="AD4" s="1" t="s">
        <v>102</v>
      </c>
      <c r="AE4" s="3" t="s">
        <v>103</v>
      </c>
      <c r="AF4" s="3" t="s">
        <v>108</v>
      </c>
      <c r="AG4" s="3" t="s">
        <v>111</v>
      </c>
      <c r="AH4" s="3" t="s">
        <v>112</v>
      </c>
      <c r="AI4" s="3" t="s">
        <v>114</v>
      </c>
      <c r="AJ4" s="3" t="s">
        <v>118</v>
      </c>
      <c r="AK4" s="3" t="s">
        <v>121</v>
      </c>
      <c r="AL4" s="3" t="s">
        <v>122</v>
      </c>
      <c r="AM4" s="3" t="s">
        <v>124</v>
      </c>
      <c r="AN4" s="1" t="s">
        <v>129</v>
      </c>
      <c r="AO4" s="3" t="s">
        <v>132</v>
      </c>
      <c r="AP4" s="1" t="s">
        <v>134</v>
      </c>
      <c r="AQ4" s="1" t="s">
        <v>137</v>
      </c>
      <c r="AR4" s="1" t="s">
        <v>138</v>
      </c>
      <c r="AS4" s="1" t="s">
        <v>143</v>
      </c>
      <c r="AT4" s="1" t="s">
        <v>145</v>
      </c>
      <c r="AU4" s="1" t="s">
        <v>149</v>
      </c>
      <c r="AV4" s="1" t="s">
        <v>152</v>
      </c>
      <c r="AW4" s="1" t="s">
        <v>155</v>
      </c>
      <c r="AX4" s="1" t="s">
        <v>157</v>
      </c>
      <c r="AY4" s="1" t="s">
        <v>160</v>
      </c>
      <c r="AZ4" s="1" t="s">
        <v>163</v>
      </c>
      <c r="BA4" s="1" t="s">
        <v>164</v>
      </c>
      <c r="BB4" s="1" t="s">
        <v>166</v>
      </c>
      <c r="BC4" s="1" t="s">
        <v>171</v>
      </c>
      <c r="BD4" s="1" t="s">
        <v>172</v>
      </c>
      <c r="BE4" s="1" t="s">
        <v>174</v>
      </c>
      <c r="BF4" s="1" t="s">
        <v>186</v>
      </c>
      <c r="BG4" s="1" t="s">
        <v>188</v>
      </c>
      <c r="BH4" s="3" t="s">
        <v>190</v>
      </c>
    </row>
    <row r="5" spans="1:60" x14ac:dyDescent="0.25">
      <c r="A5" t="s">
        <v>52</v>
      </c>
      <c r="B5" s="6">
        <f>B6+B7</f>
        <v>398.2</v>
      </c>
      <c r="C5" s="6">
        <f t="shared" ref="C5:BH5" si="0">C6+C7</f>
        <v>120.56</v>
      </c>
      <c r="D5" s="6">
        <f t="shared" si="0"/>
        <v>70.58</v>
      </c>
      <c r="E5" s="6">
        <f t="shared" si="0"/>
        <v>79.099999999999994</v>
      </c>
      <c r="F5" s="6">
        <f t="shared" si="0"/>
        <v>81.36</v>
      </c>
      <c r="G5" s="6">
        <f t="shared" si="0"/>
        <v>88.44</v>
      </c>
      <c r="H5" s="6">
        <f t="shared" si="0"/>
        <v>255.82</v>
      </c>
      <c r="I5" s="6">
        <f t="shared" si="0"/>
        <v>74.489999999999995</v>
      </c>
      <c r="J5" s="6">
        <f t="shared" si="0"/>
        <v>79.08</v>
      </c>
      <c r="K5" s="6">
        <f t="shared" si="0"/>
        <v>72.62</v>
      </c>
      <c r="L5" s="6">
        <f t="shared" si="0"/>
        <v>67.88</v>
      </c>
      <c r="M5" s="6">
        <f t="shared" si="0"/>
        <v>72.97</v>
      </c>
      <c r="N5" s="6">
        <f t="shared" si="0"/>
        <v>67.88</v>
      </c>
      <c r="O5" s="6">
        <f t="shared" si="0"/>
        <v>80.63</v>
      </c>
      <c r="P5" s="6">
        <f t="shared" si="0"/>
        <v>73.009999999999991</v>
      </c>
      <c r="Q5" s="6">
        <f t="shared" si="0"/>
        <v>77.819999999999993</v>
      </c>
      <c r="R5" s="6">
        <f t="shared" si="0"/>
        <v>73.36</v>
      </c>
      <c r="S5" s="6">
        <f t="shared" si="0"/>
        <v>66.94</v>
      </c>
      <c r="T5" s="6">
        <f t="shared" si="0"/>
        <v>65.63</v>
      </c>
      <c r="U5" s="6">
        <f t="shared" si="0"/>
        <v>65.78</v>
      </c>
      <c r="V5" s="6">
        <f t="shared" si="0"/>
        <v>72.599999999999994</v>
      </c>
      <c r="W5" s="6">
        <f t="shared" si="0"/>
        <v>69.69</v>
      </c>
      <c r="X5" s="6">
        <f t="shared" si="0"/>
        <v>227.7</v>
      </c>
      <c r="Y5" s="6">
        <f t="shared" si="0"/>
        <v>291.39</v>
      </c>
      <c r="Z5" s="6">
        <f t="shared" si="0"/>
        <v>70.150000000000006</v>
      </c>
      <c r="AA5" s="6">
        <f t="shared" si="0"/>
        <v>68.12</v>
      </c>
      <c r="AB5" s="6">
        <f t="shared" si="0"/>
        <v>295.14</v>
      </c>
      <c r="AC5" s="6">
        <f t="shared" si="0"/>
        <v>288.88</v>
      </c>
      <c r="AD5" s="6">
        <f t="shared" si="0"/>
        <v>74.05</v>
      </c>
      <c r="AE5" s="6">
        <f t="shared" si="0"/>
        <v>288.11</v>
      </c>
      <c r="AF5" s="6">
        <f t="shared" si="0"/>
        <v>64.52</v>
      </c>
      <c r="AG5" s="6">
        <f t="shared" si="0"/>
        <v>92.14</v>
      </c>
      <c r="AH5" s="6">
        <f t="shared" si="0"/>
        <v>272.68</v>
      </c>
      <c r="AI5" s="6">
        <f t="shared" si="0"/>
        <v>64.400000000000006</v>
      </c>
      <c r="AJ5" s="6">
        <f t="shared" si="0"/>
        <v>66.23</v>
      </c>
      <c r="AK5" s="6">
        <f t="shared" si="0"/>
        <v>75.25</v>
      </c>
      <c r="AL5" s="6">
        <f t="shared" si="0"/>
        <v>74.240000000000009</v>
      </c>
      <c r="AM5" s="6">
        <f t="shared" si="0"/>
        <v>76.16</v>
      </c>
      <c r="AN5" s="6">
        <f t="shared" si="0"/>
        <v>318.7</v>
      </c>
      <c r="AO5" s="6">
        <f t="shared" si="0"/>
        <v>292.01</v>
      </c>
      <c r="AP5" s="6">
        <f t="shared" si="0"/>
        <v>93.32</v>
      </c>
      <c r="AQ5" s="6">
        <f t="shared" si="0"/>
        <v>72.98</v>
      </c>
      <c r="AR5" s="6">
        <f t="shared" si="0"/>
        <v>70.42</v>
      </c>
      <c r="AS5" s="6">
        <f t="shared" si="0"/>
        <v>67.25</v>
      </c>
      <c r="AT5" s="6">
        <f t="shared" si="0"/>
        <v>75.599999999999994</v>
      </c>
      <c r="AU5" s="6">
        <f t="shared" si="0"/>
        <v>66.259999999999991</v>
      </c>
      <c r="AV5" s="6">
        <f t="shared" si="0"/>
        <v>60.96</v>
      </c>
      <c r="AW5" s="6">
        <f t="shared" si="0"/>
        <v>71.650000000000006</v>
      </c>
      <c r="AX5" s="6">
        <f t="shared" si="0"/>
        <v>77.63</v>
      </c>
      <c r="AY5" s="6">
        <f t="shared" si="0"/>
        <v>0</v>
      </c>
      <c r="AZ5" s="6">
        <f t="shared" si="0"/>
        <v>58.99</v>
      </c>
      <c r="BA5" s="6">
        <f t="shared" si="0"/>
        <v>57.019999999999996</v>
      </c>
      <c r="BB5" s="6">
        <f t="shared" si="0"/>
        <v>66.75</v>
      </c>
      <c r="BC5" s="6">
        <f t="shared" si="0"/>
        <v>69.099999999999994</v>
      </c>
      <c r="BD5" s="6">
        <f t="shared" si="0"/>
        <v>63.93</v>
      </c>
      <c r="BE5" s="6">
        <f t="shared" si="0"/>
        <v>65.92</v>
      </c>
      <c r="BF5" s="6">
        <f t="shared" si="0"/>
        <v>64.77</v>
      </c>
      <c r="BG5" s="6">
        <f t="shared" si="0"/>
        <v>60.510000000000005</v>
      </c>
      <c r="BH5" s="6">
        <f t="shared" si="0"/>
        <v>63.160000000000004</v>
      </c>
    </row>
    <row r="6" spans="1:60" x14ac:dyDescent="0.25">
      <c r="A6" t="s">
        <v>53</v>
      </c>
      <c r="B6" s="6">
        <v>272.13</v>
      </c>
      <c r="C6" s="6">
        <v>60.28</v>
      </c>
      <c r="D6" s="6">
        <v>40.64</v>
      </c>
      <c r="E6" s="6">
        <v>32.79</v>
      </c>
      <c r="F6" s="6">
        <v>29.5</v>
      </c>
      <c r="G6" s="6">
        <v>35.65</v>
      </c>
      <c r="H6" s="6">
        <v>98.05</v>
      </c>
      <c r="I6" s="6">
        <v>48.5</v>
      </c>
      <c r="J6" s="6">
        <v>48.4</v>
      </c>
      <c r="K6" s="6">
        <v>48.7</v>
      </c>
      <c r="L6" s="6">
        <v>43.86</v>
      </c>
      <c r="M6" s="6">
        <v>31.99</v>
      </c>
      <c r="N6" s="6">
        <v>43.86</v>
      </c>
      <c r="O6" s="6">
        <v>30.45</v>
      </c>
      <c r="P6" s="6">
        <v>28.46</v>
      </c>
      <c r="Q6" s="6">
        <v>37.19</v>
      </c>
      <c r="R6" s="6">
        <v>45.97</v>
      </c>
      <c r="S6" s="6">
        <v>19.809999999999999</v>
      </c>
      <c r="T6" s="6">
        <v>14.29</v>
      </c>
      <c r="U6" s="6">
        <v>44.42</v>
      </c>
      <c r="V6" s="6">
        <v>25.29</v>
      </c>
      <c r="W6" s="6">
        <v>21.47</v>
      </c>
      <c r="X6" s="6">
        <v>31.01</v>
      </c>
      <c r="Y6" s="6">
        <v>185.76</v>
      </c>
      <c r="Z6" s="6">
        <v>32.729999999999997</v>
      </c>
      <c r="AA6" s="6">
        <v>45.62</v>
      </c>
      <c r="AB6" s="6">
        <v>152.58000000000001</v>
      </c>
      <c r="AC6" s="6">
        <v>114.25</v>
      </c>
      <c r="AD6" s="1">
        <v>28.83</v>
      </c>
      <c r="AE6" s="6">
        <v>86.73</v>
      </c>
      <c r="AF6" s="6">
        <v>26.09</v>
      </c>
      <c r="AG6" s="6">
        <v>59.82</v>
      </c>
      <c r="AH6" s="6">
        <v>182.22</v>
      </c>
      <c r="AI6" s="6">
        <v>12.36</v>
      </c>
      <c r="AJ6" s="6">
        <v>13.97</v>
      </c>
      <c r="AK6" s="6">
        <v>18.600000000000001</v>
      </c>
      <c r="AL6" s="6">
        <v>17.47</v>
      </c>
      <c r="AM6" s="6">
        <v>31.96</v>
      </c>
      <c r="AN6" s="6">
        <v>133.51</v>
      </c>
      <c r="AO6" s="6">
        <v>113.46</v>
      </c>
      <c r="AP6" s="6">
        <v>57.23</v>
      </c>
      <c r="AQ6" s="6">
        <v>46.95</v>
      </c>
      <c r="AR6" s="6">
        <v>43.89</v>
      </c>
      <c r="AS6" s="6">
        <v>41.1</v>
      </c>
      <c r="AT6" s="6">
        <v>54.92</v>
      </c>
      <c r="AU6" s="6">
        <v>15.82</v>
      </c>
      <c r="AV6" s="6">
        <v>12.12</v>
      </c>
      <c r="AW6" s="1">
        <v>22.32</v>
      </c>
      <c r="AX6" s="6">
        <v>30.11</v>
      </c>
      <c r="AZ6" s="6">
        <v>13.93</v>
      </c>
      <c r="BA6" s="6">
        <v>14.15</v>
      </c>
      <c r="BB6" s="6">
        <v>38.82</v>
      </c>
      <c r="BC6" s="6">
        <v>36.049999999999997</v>
      </c>
      <c r="BD6" s="6">
        <v>25.86</v>
      </c>
      <c r="BE6" s="6">
        <v>21.63</v>
      </c>
      <c r="BF6" s="6">
        <v>21.06</v>
      </c>
      <c r="BG6" s="6">
        <v>20.170000000000002</v>
      </c>
      <c r="BH6" s="6">
        <v>25.89</v>
      </c>
    </row>
    <row r="7" spans="1:60" x14ac:dyDescent="0.25">
      <c r="A7" t="s">
        <v>54</v>
      </c>
      <c r="B7" s="6">
        <v>126.07</v>
      </c>
      <c r="C7" s="6">
        <v>60.28</v>
      </c>
      <c r="D7" s="6">
        <v>29.94</v>
      </c>
      <c r="E7" s="6">
        <v>46.31</v>
      </c>
      <c r="F7" s="6">
        <v>51.86</v>
      </c>
      <c r="G7" s="6">
        <v>52.79</v>
      </c>
      <c r="H7" s="6">
        <v>157.77000000000001</v>
      </c>
      <c r="I7" s="6">
        <v>25.99</v>
      </c>
      <c r="J7" s="6">
        <v>30.68</v>
      </c>
      <c r="K7" s="6">
        <v>23.92</v>
      </c>
      <c r="L7" s="6">
        <v>24.02</v>
      </c>
      <c r="M7" s="6">
        <v>40.98</v>
      </c>
      <c r="N7" s="6">
        <v>24.02</v>
      </c>
      <c r="O7" s="6">
        <v>50.18</v>
      </c>
      <c r="P7" s="6">
        <v>44.55</v>
      </c>
      <c r="Q7" s="6">
        <v>40.630000000000003</v>
      </c>
      <c r="R7" s="6">
        <v>27.39</v>
      </c>
      <c r="S7" s="6">
        <v>47.13</v>
      </c>
      <c r="T7" s="6">
        <v>51.34</v>
      </c>
      <c r="U7" s="6">
        <v>21.36</v>
      </c>
      <c r="V7" s="6">
        <v>47.31</v>
      </c>
      <c r="W7" s="6">
        <v>48.22</v>
      </c>
      <c r="X7" s="6">
        <v>196.69</v>
      </c>
      <c r="Y7" s="6">
        <v>105.63</v>
      </c>
      <c r="Z7" s="6">
        <v>37.42</v>
      </c>
      <c r="AA7" s="6">
        <v>22.5</v>
      </c>
      <c r="AB7" s="6">
        <v>142.56</v>
      </c>
      <c r="AC7" s="6">
        <v>174.63</v>
      </c>
      <c r="AD7" s="1">
        <v>45.22</v>
      </c>
      <c r="AE7" s="6">
        <v>201.38</v>
      </c>
      <c r="AF7" s="6">
        <v>38.43</v>
      </c>
      <c r="AG7" s="6">
        <v>32.32</v>
      </c>
      <c r="AH7" s="6">
        <v>90.46</v>
      </c>
      <c r="AI7" s="6">
        <v>52.04</v>
      </c>
      <c r="AJ7" s="6">
        <v>52.26</v>
      </c>
      <c r="AK7" s="6">
        <v>56.65</v>
      </c>
      <c r="AL7" s="6">
        <v>56.77</v>
      </c>
      <c r="AM7" s="6">
        <v>44.2</v>
      </c>
      <c r="AN7" s="6">
        <v>185.19</v>
      </c>
      <c r="AO7" s="6">
        <v>178.55</v>
      </c>
      <c r="AP7" s="6">
        <v>36.090000000000003</v>
      </c>
      <c r="AQ7" s="6">
        <v>26.03</v>
      </c>
      <c r="AR7" s="6">
        <v>26.53</v>
      </c>
      <c r="AS7" s="6">
        <v>26.15</v>
      </c>
      <c r="AT7" s="6">
        <v>20.68</v>
      </c>
      <c r="AU7" s="6">
        <v>50.44</v>
      </c>
      <c r="AV7" s="6">
        <v>48.84</v>
      </c>
      <c r="AW7" s="1">
        <v>49.33</v>
      </c>
      <c r="AX7" s="6">
        <v>47.52</v>
      </c>
      <c r="AZ7" s="6">
        <v>45.06</v>
      </c>
      <c r="BA7" s="6">
        <v>42.87</v>
      </c>
      <c r="BB7" s="6">
        <v>27.93</v>
      </c>
      <c r="BC7" s="6">
        <v>33.049999999999997</v>
      </c>
      <c r="BD7" s="6">
        <v>38.07</v>
      </c>
      <c r="BE7" s="6">
        <v>44.29</v>
      </c>
      <c r="BF7" s="6">
        <v>43.71</v>
      </c>
      <c r="BG7" s="6">
        <v>40.340000000000003</v>
      </c>
      <c r="BH7" s="6">
        <v>37.270000000000003</v>
      </c>
    </row>
    <row r="8" spans="1:60" x14ac:dyDescent="0.25">
      <c r="A8" t="s">
        <v>55</v>
      </c>
      <c r="B8" s="7">
        <f>B6*100/(B6+B7)</f>
        <v>68.340030135610249</v>
      </c>
      <c r="C8" s="7">
        <f t="shared" ref="C8:U8" si="1">C6*100/(C6+C7)</f>
        <v>50</v>
      </c>
      <c r="D8" s="7">
        <f t="shared" si="1"/>
        <v>57.580051005950693</v>
      </c>
      <c r="E8" s="7">
        <f t="shared" si="1"/>
        <v>41.453855878634641</v>
      </c>
      <c r="F8" s="7">
        <f t="shared" si="1"/>
        <v>36.258603736479841</v>
      </c>
      <c r="G8" s="7">
        <f t="shared" si="1"/>
        <v>40.309814563545906</v>
      </c>
      <c r="H8" s="7">
        <f t="shared" ref="H8" si="2">H6*100/(H6+H7)</f>
        <v>38.327730435462435</v>
      </c>
      <c r="I8" s="7">
        <f t="shared" si="1"/>
        <v>65.109410659148878</v>
      </c>
      <c r="J8" s="7">
        <f t="shared" si="1"/>
        <v>61.203844208396561</v>
      </c>
      <c r="K8" s="7">
        <f t="shared" si="1"/>
        <v>67.061415587992286</v>
      </c>
      <c r="L8" s="7">
        <f t="shared" si="1"/>
        <v>64.614024749558041</v>
      </c>
      <c r="M8" s="7">
        <f t="shared" si="1"/>
        <v>43.839934219542279</v>
      </c>
      <c r="N8" s="7">
        <f t="shared" si="1"/>
        <v>64.614024749558041</v>
      </c>
      <c r="O8" s="7">
        <f>O6*100/(O6+O7)</f>
        <v>37.765099838769693</v>
      </c>
      <c r="P8" s="7">
        <f t="shared" si="1"/>
        <v>38.980961512121631</v>
      </c>
      <c r="Q8" s="7">
        <f t="shared" si="1"/>
        <v>47.789771267026474</v>
      </c>
      <c r="R8" s="7">
        <f t="shared" si="1"/>
        <v>62.663576881134134</v>
      </c>
      <c r="S8" s="7">
        <f t="shared" si="1"/>
        <v>29.593665969524945</v>
      </c>
      <c r="T8" s="7">
        <f t="shared" si="1"/>
        <v>21.77357915587384</v>
      </c>
      <c r="U8" s="7">
        <f t="shared" si="1"/>
        <v>67.52812404986318</v>
      </c>
      <c r="V8" s="7">
        <f t="shared" ref="V8:W8" si="3">V6*100/(V6+V7)</f>
        <v>34.834710743801658</v>
      </c>
      <c r="W8" s="7">
        <f t="shared" si="3"/>
        <v>30.807863395035156</v>
      </c>
      <c r="X8" s="7">
        <f t="shared" ref="X8:Y8" si="4">X6*100/(X6+X7)</f>
        <v>13.618796662274924</v>
      </c>
      <c r="Y8" s="7">
        <f t="shared" si="4"/>
        <v>63.749613919489349</v>
      </c>
      <c r="Z8" s="7">
        <f t="shared" ref="Z8:AA8" si="5">Z6*100/(Z6+Z7)</f>
        <v>46.657163221667844</v>
      </c>
      <c r="AA8" s="7">
        <f t="shared" si="5"/>
        <v>66.97005284791544</v>
      </c>
      <c r="AB8" s="7">
        <f t="shared" ref="AB8:AC8" si="6">AB6*100/(AB6+AB7)</f>
        <v>51.697499491766628</v>
      </c>
      <c r="AC8" s="7">
        <f t="shared" si="6"/>
        <v>39.549293824425369</v>
      </c>
      <c r="AD8" s="7">
        <f t="shared" ref="AD8:AE8" si="7">AD6*100/(AD6+AD7)</f>
        <v>38.933153274814316</v>
      </c>
      <c r="AE8" s="7">
        <f t="shared" si="7"/>
        <v>30.103085627017457</v>
      </c>
      <c r="AF8" s="7">
        <f t="shared" ref="AF8:AG8" si="8">AF6*100/(AF6+AF7)</f>
        <v>40.437073775573467</v>
      </c>
      <c r="AG8" s="7">
        <f t="shared" si="8"/>
        <v>64.922943347080533</v>
      </c>
      <c r="AH8" s="7">
        <f t="shared" ref="AH8" si="9">AH6*100/(AH6+AH7)</f>
        <v>66.825583101070848</v>
      </c>
      <c r="AI8" s="7">
        <f t="shared" ref="AI8:AJ8" si="10">AI6*100/(AI6+AI7)</f>
        <v>19.19254658385093</v>
      </c>
      <c r="AJ8" s="7">
        <f t="shared" si="10"/>
        <v>21.093160199305448</v>
      </c>
      <c r="AK8" s="7">
        <f t="shared" ref="AK8:AL8" si="11">AK6*100/(AK6+AK7)</f>
        <v>24.717607973421931</v>
      </c>
      <c r="AL8" s="7">
        <f t="shared" si="11"/>
        <v>23.531788793103445</v>
      </c>
      <c r="AM8" s="7">
        <f t="shared" ref="AM8:AN8" si="12">AM6*100/(AM6+AM7)</f>
        <v>41.964285714285715</v>
      </c>
      <c r="AN8" s="7">
        <f t="shared" si="12"/>
        <v>41.892061499843116</v>
      </c>
      <c r="AO8" s="7">
        <f t="shared" ref="AO8:AP8" si="13">AO6*100/(AO6+AO7)</f>
        <v>38.854833738570598</v>
      </c>
      <c r="AP8" s="7">
        <f t="shared" si="13"/>
        <v>61.326618088298332</v>
      </c>
      <c r="AQ8" s="7">
        <f t="shared" ref="AQ8:AR8" si="14">AQ6*100/(AQ6+AQ7)</f>
        <v>64.332693888736642</v>
      </c>
      <c r="AR8" s="7">
        <f t="shared" si="14"/>
        <v>62.326043737574551</v>
      </c>
      <c r="AS8" s="7">
        <f t="shared" ref="AS8:AT8" si="15">AS6*100/(AS6+AS7)</f>
        <v>61.115241635687731</v>
      </c>
      <c r="AT8" s="7">
        <f t="shared" si="15"/>
        <v>72.645502645502646</v>
      </c>
      <c r="AU8" s="7">
        <f t="shared" ref="AU8:AV8" si="16">AU6*100/(AU6+AU7)</f>
        <v>23.875641412616968</v>
      </c>
      <c r="AV8" s="7">
        <f t="shared" si="16"/>
        <v>19.881889763779526</v>
      </c>
      <c r="AW8" s="7">
        <f t="shared" ref="AW8:AX8" si="17">AW6*100/(AW6+AW7)</f>
        <v>31.151430565247729</v>
      </c>
      <c r="AX8" s="7">
        <f t="shared" si="17"/>
        <v>38.786551590879817</v>
      </c>
      <c r="AY8" s="7" t="e">
        <f t="shared" ref="AY8:AZ8" si="18">AY6*100/(AY6+AY7)</f>
        <v>#DIV/0!</v>
      </c>
      <c r="AZ8" s="7">
        <f t="shared" si="18"/>
        <v>23.614171893541279</v>
      </c>
      <c r="BA8" s="7">
        <f t="shared" ref="BA8:BB8" si="19">BA6*100/(BA6+BA7)</f>
        <v>24.815854086285515</v>
      </c>
      <c r="BB8" s="7">
        <f t="shared" si="19"/>
        <v>58.157303370786515</v>
      </c>
      <c r="BC8" s="7">
        <f t="shared" ref="BC8:BD8" si="20">BC6*100/(BC6+BC7)</f>
        <v>52.170767004341535</v>
      </c>
      <c r="BD8" s="7">
        <f t="shared" si="20"/>
        <v>40.450492726419519</v>
      </c>
      <c r="BE8" s="7">
        <f t="shared" ref="BE8:BF8" si="21">BE6*100/(BE6+BE7)</f>
        <v>32.8125</v>
      </c>
      <c r="BF8" s="7">
        <f t="shared" si="21"/>
        <v>32.515053265400653</v>
      </c>
      <c r="BG8" s="7">
        <f t="shared" ref="BG8:BH8" si="22">BG6*100/(BG6+BG7)</f>
        <v>33.333333333333336</v>
      </c>
      <c r="BH8" s="7">
        <f t="shared" si="22"/>
        <v>40.991133628879034</v>
      </c>
    </row>
    <row r="9" spans="1:60" x14ac:dyDescent="0.25">
      <c r="A9" t="s">
        <v>56</v>
      </c>
      <c r="B9" s="7">
        <f>B7*100/(B6+B7)</f>
        <v>31.659969864389755</v>
      </c>
      <c r="C9" s="7">
        <f t="shared" ref="C9:U9" si="23">C7*100/(C6+C7)</f>
        <v>50</v>
      </c>
      <c r="D9" s="7">
        <f t="shared" si="23"/>
        <v>42.419948994049307</v>
      </c>
      <c r="E9" s="7">
        <f t="shared" si="23"/>
        <v>58.546144121365366</v>
      </c>
      <c r="F9" s="7">
        <f t="shared" si="23"/>
        <v>63.741396263520159</v>
      </c>
      <c r="G9" s="7">
        <f t="shared" si="23"/>
        <v>59.690185436454094</v>
      </c>
      <c r="H9" s="7">
        <f t="shared" ref="H9" si="24">H7*100/(H6+H7)</f>
        <v>61.672269564537572</v>
      </c>
      <c r="I9" s="7">
        <f t="shared" si="23"/>
        <v>34.890589340851122</v>
      </c>
      <c r="J9" s="7">
        <f t="shared" si="23"/>
        <v>38.796155791603439</v>
      </c>
      <c r="K9" s="7">
        <f t="shared" si="23"/>
        <v>32.938584412007707</v>
      </c>
      <c r="L9" s="7">
        <f t="shared" si="23"/>
        <v>35.385975250441959</v>
      </c>
      <c r="M9" s="7">
        <f t="shared" si="23"/>
        <v>56.160065780457721</v>
      </c>
      <c r="N9" s="7">
        <f t="shared" si="23"/>
        <v>35.385975250441959</v>
      </c>
      <c r="O9" s="7">
        <f>O7*100/(O6+O7)</f>
        <v>62.234900161230314</v>
      </c>
      <c r="P9" s="7">
        <f t="shared" si="23"/>
        <v>61.019038487878383</v>
      </c>
      <c r="Q9" s="7">
        <f t="shared" si="23"/>
        <v>52.21022873297354</v>
      </c>
      <c r="R9" s="7">
        <f t="shared" si="23"/>
        <v>37.336423118865866</v>
      </c>
      <c r="S9" s="7">
        <f t="shared" si="23"/>
        <v>70.406334030475051</v>
      </c>
      <c r="T9" s="7">
        <f t="shared" si="23"/>
        <v>78.226420844126167</v>
      </c>
      <c r="U9" s="7">
        <f t="shared" si="23"/>
        <v>32.47187595013682</v>
      </c>
      <c r="V9" s="7">
        <f t="shared" ref="V9:W9" si="25">V7*100/(V6+V7)</f>
        <v>65.165289256198349</v>
      </c>
      <c r="W9" s="7">
        <f t="shared" si="25"/>
        <v>69.192136604964844</v>
      </c>
      <c r="X9" s="7">
        <f t="shared" ref="X9:Y9" si="26">X7*100/(X6+X7)</f>
        <v>86.381203337725083</v>
      </c>
      <c r="Y9" s="7">
        <f t="shared" si="26"/>
        <v>36.250386080510658</v>
      </c>
      <c r="Z9" s="7">
        <f t="shared" ref="Z9:AA9" si="27">Z7*100/(Z6+Z7)</f>
        <v>53.342836778332142</v>
      </c>
      <c r="AA9" s="7">
        <f t="shared" si="27"/>
        <v>33.029947152084553</v>
      </c>
      <c r="AB9" s="7">
        <f t="shared" ref="AB9:AC9" si="28">AB7*100/(AB6+AB7)</f>
        <v>48.302500508233386</v>
      </c>
      <c r="AC9" s="7">
        <f t="shared" si="28"/>
        <v>60.450706175574631</v>
      </c>
      <c r="AD9" s="7">
        <f t="shared" ref="AD9:AE9" si="29">AD7*100/(AD6+AD7)</f>
        <v>61.066846725185691</v>
      </c>
      <c r="AE9" s="7">
        <f t="shared" si="29"/>
        <v>69.896914372982536</v>
      </c>
      <c r="AF9" s="7">
        <f t="shared" ref="AF9:AG9" si="30">AF7*100/(AF6+AF7)</f>
        <v>59.562926224426541</v>
      </c>
      <c r="AG9" s="7">
        <f t="shared" si="30"/>
        <v>35.077056652919467</v>
      </c>
      <c r="AH9" s="7">
        <f t="shared" ref="AH9:AI9" si="31">AH7*100/(AH6+AH7)</f>
        <v>33.174416898929145</v>
      </c>
      <c r="AI9" s="7">
        <f t="shared" si="31"/>
        <v>80.807453416149059</v>
      </c>
      <c r="AJ9" s="7">
        <f t="shared" ref="AJ9:AK9" si="32">AJ7*100/(AJ6+AJ7)</f>
        <v>78.906839800694542</v>
      </c>
      <c r="AK9" s="7">
        <f t="shared" si="32"/>
        <v>75.28239202657808</v>
      </c>
      <c r="AL9" s="7">
        <f t="shared" ref="AL9:AM9" si="33">AL7*100/(AL6+AL7)</f>
        <v>76.468211206896541</v>
      </c>
      <c r="AM9" s="7">
        <f t="shared" si="33"/>
        <v>58.035714285714292</v>
      </c>
      <c r="AN9" s="7">
        <f t="shared" ref="AN9:AO9" si="34">AN7*100/(AN6+AN7)</f>
        <v>58.107938500156891</v>
      </c>
      <c r="AO9" s="7">
        <f t="shared" si="34"/>
        <v>61.145166261429402</v>
      </c>
      <c r="AP9" s="7">
        <f t="shared" ref="AP9:AQ9" si="35">AP7*100/(AP6+AP7)</f>
        <v>38.673381911701682</v>
      </c>
      <c r="AQ9" s="7">
        <f t="shared" si="35"/>
        <v>35.667306111263358</v>
      </c>
      <c r="AR9" s="7">
        <f t="shared" ref="AR9:AS9" si="36">AR7*100/(AR6+AR7)</f>
        <v>37.673956262425449</v>
      </c>
      <c r="AS9" s="7">
        <f t="shared" si="36"/>
        <v>38.884758364312269</v>
      </c>
      <c r="AT9" s="7">
        <f t="shared" ref="AT9:AU9" si="37">AT7*100/(AT6+AT7)</f>
        <v>27.354497354497358</v>
      </c>
      <c r="AU9" s="7">
        <f t="shared" si="37"/>
        <v>76.124358587383043</v>
      </c>
      <c r="AV9" s="7">
        <f t="shared" ref="AV9:AW9" si="38">AV7*100/(AV6+AV7)</f>
        <v>80.118110236220474</v>
      </c>
      <c r="AW9" s="7">
        <f t="shared" si="38"/>
        <v>68.848569434752264</v>
      </c>
      <c r="AX9" s="7">
        <f t="shared" ref="AX9:AY9" si="39">AX7*100/(AX6+AX7)</f>
        <v>61.21344840912019</v>
      </c>
      <c r="AY9" s="7" t="e">
        <f t="shared" si="39"/>
        <v>#DIV/0!</v>
      </c>
      <c r="AZ9" s="7">
        <f t="shared" ref="AZ9:BA9" si="40">AZ7*100/(AZ6+AZ7)</f>
        <v>76.385828106458717</v>
      </c>
      <c r="BA9" s="7">
        <f t="shared" si="40"/>
        <v>75.184145913714488</v>
      </c>
      <c r="BB9" s="7">
        <f t="shared" ref="BB9:BD9" si="41">BB7*100/(BB6+BB7)</f>
        <v>41.842696629213485</v>
      </c>
      <c r="BC9" s="7">
        <f t="shared" si="41"/>
        <v>47.829232995658465</v>
      </c>
      <c r="BD9" s="7">
        <f t="shared" si="41"/>
        <v>59.549507273580481</v>
      </c>
      <c r="BE9" s="7">
        <f t="shared" ref="BE9:BF9" si="42">BE7*100/(BE6+BE7)</f>
        <v>67.1875</v>
      </c>
      <c r="BF9" s="7">
        <f t="shared" si="42"/>
        <v>67.484946734599362</v>
      </c>
      <c r="BG9" s="7">
        <f t="shared" ref="BG9:BH9" si="43">BG7*100/(BG6+BG7)</f>
        <v>66.666666666666671</v>
      </c>
      <c r="BH9" s="7">
        <f t="shared" si="43"/>
        <v>59.008866371120966</v>
      </c>
    </row>
    <row r="10" spans="1:60" x14ac:dyDescent="0.25">
      <c r="A10" t="s">
        <v>57</v>
      </c>
      <c r="B10" s="6">
        <v>4.4400000000000004</v>
      </c>
      <c r="C10" s="6">
        <v>0.56000000000000005</v>
      </c>
      <c r="D10" s="6">
        <v>0.67</v>
      </c>
      <c r="E10" s="6">
        <v>0.54</v>
      </c>
      <c r="F10" s="6">
        <v>0.42</v>
      </c>
      <c r="G10" s="6">
        <v>0.55000000000000004</v>
      </c>
      <c r="H10" s="6">
        <v>1.62</v>
      </c>
      <c r="I10" s="6">
        <v>0.8</v>
      </c>
      <c r="J10" s="6">
        <v>0.8</v>
      </c>
      <c r="K10" s="6">
        <v>0.81</v>
      </c>
      <c r="L10" s="6">
        <v>0.73</v>
      </c>
      <c r="M10" s="6">
        <v>0.54</v>
      </c>
      <c r="N10" s="6">
        <v>0.73</v>
      </c>
      <c r="O10" s="6">
        <v>0.51</v>
      </c>
      <c r="P10" s="6">
        <v>0.48</v>
      </c>
      <c r="Q10" s="6">
        <v>0.66</v>
      </c>
      <c r="R10" s="6">
        <v>0.77</v>
      </c>
      <c r="S10" s="6">
        <v>0.33</v>
      </c>
      <c r="T10" s="6">
        <v>0.24</v>
      </c>
      <c r="U10" s="6">
        <v>0.75</v>
      </c>
      <c r="V10" s="6">
        <v>0.43</v>
      </c>
      <c r="W10" s="6">
        <v>0.36</v>
      </c>
      <c r="X10" s="6">
        <v>1.23</v>
      </c>
      <c r="Y10" s="6">
        <v>2.66</v>
      </c>
      <c r="Z10" s="6">
        <v>0.54</v>
      </c>
      <c r="AA10" s="6">
        <v>0.76</v>
      </c>
      <c r="AB10" s="6">
        <v>2.19</v>
      </c>
      <c r="AC10" s="6">
        <v>1.9</v>
      </c>
      <c r="AD10" s="1">
        <v>0.48</v>
      </c>
      <c r="AE10" s="6">
        <v>1.44</v>
      </c>
      <c r="AF10" s="6">
        <v>0.44</v>
      </c>
      <c r="AG10" s="6">
        <v>0.85</v>
      </c>
      <c r="AH10" s="6">
        <v>3.05</v>
      </c>
      <c r="AI10" s="6">
        <v>0.18</v>
      </c>
      <c r="AJ10" s="6">
        <v>0.2</v>
      </c>
      <c r="AK10" s="6">
        <v>0.26</v>
      </c>
      <c r="AL10" s="6">
        <v>0.25</v>
      </c>
      <c r="AM10" s="6">
        <v>0.53</v>
      </c>
      <c r="AN10" s="6">
        <v>1.92</v>
      </c>
      <c r="AO10" s="6">
        <v>1.91</v>
      </c>
      <c r="AP10" s="6">
        <v>0.81</v>
      </c>
      <c r="AQ10" s="6">
        <v>0.79</v>
      </c>
      <c r="AR10" s="6">
        <v>0.73</v>
      </c>
      <c r="AS10" s="6">
        <v>0.69</v>
      </c>
      <c r="AT10" s="6">
        <v>0.77</v>
      </c>
      <c r="AU10" s="6">
        <v>0.27</v>
      </c>
      <c r="AV10" s="6">
        <v>0.2</v>
      </c>
      <c r="AW10" s="1">
        <v>0.37</v>
      </c>
      <c r="AX10" s="6">
        <v>0.5</v>
      </c>
      <c r="AZ10" s="6">
        <v>0.23</v>
      </c>
      <c r="BA10" s="6">
        <v>0.24</v>
      </c>
      <c r="BB10" s="6">
        <v>0.65</v>
      </c>
      <c r="BC10" s="7">
        <v>0.6</v>
      </c>
      <c r="BD10" s="10"/>
      <c r="BE10" s="6">
        <v>0.36</v>
      </c>
      <c r="BF10" s="6">
        <v>0.35</v>
      </c>
      <c r="BG10" s="6">
        <v>0.34</v>
      </c>
      <c r="BH10" s="6">
        <v>0.44</v>
      </c>
    </row>
    <row r="11" spans="1:60" x14ac:dyDescent="0.25">
      <c r="A11" t="s">
        <v>58</v>
      </c>
      <c r="B11" s="6">
        <v>2.06</v>
      </c>
      <c r="C11" s="6">
        <v>0.76</v>
      </c>
      <c r="D11" s="6">
        <v>0.5</v>
      </c>
      <c r="E11" s="6">
        <v>0.77</v>
      </c>
      <c r="F11" s="6">
        <v>0.74</v>
      </c>
      <c r="G11" s="6">
        <v>0.75</v>
      </c>
      <c r="H11" s="6">
        <v>2.61</v>
      </c>
      <c r="I11" s="6">
        <v>0.43</v>
      </c>
      <c r="J11" s="6">
        <v>0.51</v>
      </c>
      <c r="K11" s="6">
        <v>0.4</v>
      </c>
      <c r="L11" s="6">
        <v>0.4</v>
      </c>
      <c r="M11" s="6">
        <v>0.69</v>
      </c>
      <c r="N11" s="6">
        <v>0.4</v>
      </c>
      <c r="O11" s="6">
        <v>0.84</v>
      </c>
      <c r="P11" s="6">
        <v>0.75</v>
      </c>
      <c r="Q11" s="6">
        <v>0.68</v>
      </c>
      <c r="R11" s="6">
        <v>0.46</v>
      </c>
      <c r="S11" s="6">
        <v>0.79</v>
      </c>
      <c r="T11" s="6">
        <v>0.85</v>
      </c>
      <c r="U11" s="6">
        <v>0.36</v>
      </c>
      <c r="V11" s="6">
        <v>0.8</v>
      </c>
      <c r="W11" s="6">
        <v>0.8</v>
      </c>
      <c r="X11" s="6">
        <v>2.8</v>
      </c>
      <c r="Y11" s="6">
        <v>1.51</v>
      </c>
      <c r="Z11" s="6">
        <v>0.62</v>
      </c>
      <c r="AA11" s="6">
        <v>0.38</v>
      </c>
      <c r="AB11" s="6">
        <v>2.0499999999999998</v>
      </c>
      <c r="AC11" s="6">
        <v>2.9</v>
      </c>
      <c r="AD11" s="1">
        <v>0.75</v>
      </c>
      <c r="AE11" s="6">
        <v>3.34</v>
      </c>
      <c r="AF11" s="6">
        <v>0.46</v>
      </c>
      <c r="AG11" s="6">
        <v>0.46</v>
      </c>
      <c r="AH11" s="6">
        <v>1.52</v>
      </c>
      <c r="AI11" s="6">
        <v>0.75</v>
      </c>
      <c r="AJ11" s="6">
        <v>0.74</v>
      </c>
      <c r="AK11" s="6">
        <v>0.81</v>
      </c>
      <c r="AL11" s="6">
        <v>0.81</v>
      </c>
      <c r="AM11" s="6">
        <v>0.73</v>
      </c>
      <c r="AN11" s="6">
        <v>2.96</v>
      </c>
      <c r="AO11" s="6">
        <v>3</v>
      </c>
      <c r="AP11" s="6">
        <v>0.51</v>
      </c>
      <c r="AQ11" s="6">
        <v>0.44</v>
      </c>
      <c r="AR11" s="6">
        <v>0.44</v>
      </c>
      <c r="AS11" s="6">
        <v>0.44</v>
      </c>
      <c r="AT11" s="6">
        <v>0.35</v>
      </c>
      <c r="AU11" s="6">
        <v>0.85</v>
      </c>
      <c r="AV11" s="6">
        <v>0.81</v>
      </c>
      <c r="AW11" s="1">
        <v>0.82</v>
      </c>
      <c r="AX11" s="6">
        <v>0.8</v>
      </c>
      <c r="AZ11" s="6">
        <v>0.75</v>
      </c>
      <c r="BA11" s="6">
        <v>0.72</v>
      </c>
      <c r="BB11" s="6">
        <v>0.47</v>
      </c>
      <c r="BC11" s="6">
        <v>0.55000000000000004</v>
      </c>
      <c r="BD11" s="6">
        <v>0</v>
      </c>
      <c r="BE11" s="6">
        <v>0.74</v>
      </c>
      <c r="BF11" s="6">
        <v>0.73</v>
      </c>
      <c r="BG11" s="6">
        <v>0.67</v>
      </c>
      <c r="BH11" s="6">
        <v>0.63</v>
      </c>
    </row>
    <row r="12" spans="1:60" x14ac:dyDescent="0.25">
      <c r="A12" t="s">
        <v>59</v>
      </c>
      <c r="B12" s="7">
        <f>B10*100/(B10+B11)</f>
        <v>68.307692307692321</v>
      </c>
      <c r="C12" s="7">
        <f t="shared" ref="C12:U12" si="44">C10*100/(C10+C11)</f>
        <v>42.424242424242429</v>
      </c>
      <c r="D12" s="7">
        <f t="shared" si="44"/>
        <v>57.264957264957268</v>
      </c>
      <c r="E12" s="7">
        <f t="shared" si="44"/>
        <v>41.221374045801525</v>
      </c>
      <c r="F12" s="7">
        <f t="shared" si="44"/>
        <v>36.206896551724142</v>
      </c>
      <c r="G12" s="7">
        <f t="shared" si="44"/>
        <v>42.307692307692314</v>
      </c>
      <c r="H12" s="7">
        <f t="shared" ref="H12" si="45">H10*100/(H10+H11)</f>
        <v>38.297872340425528</v>
      </c>
      <c r="I12" s="7">
        <f t="shared" si="44"/>
        <v>65.040650406504071</v>
      </c>
      <c r="J12" s="7">
        <f t="shared" si="44"/>
        <v>61.068702290076331</v>
      </c>
      <c r="K12" s="7">
        <f t="shared" si="44"/>
        <v>66.942148760330582</v>
      </c>
      <c r="L12" s="7">
        <f t="shared" si="44"/>
        <v>64.601769911504434</v>
      </c>
      <c r="M12" s="7">
        <f t="shared" si="44"/>
        <v>43.902439024390247</v>
      </c>
      <c r="N12" s="7">
        <f t="shared" si="44"/>
        <v>64.601769911504434</v>
      </c>
      <c r="O12" s="7">
        <f t="shared" si="44"/>
        <v>37.777777777777779</v>
      </c>
      <c r="P12" s="7">
        <f t="shared" si="44"/>
        <v>39.024390243902438</v>
      </c>
      <c r="Q12" s="7">
        <f t="shared" si="44"/>
        <v>49.253731343283576</v>
      </c>
      <c r="R12" s="7">
        <f t="shared" si="44"/>
        <v>62.601626016260163</v>
      </c>
      <c r="S12" s="7">
        <f t="shared" si="44"/>
        <v>29.464285714285712</v>
      </c>
      <c r="T12" s="7">
        <f t="shared" si="44"/>
        <v>22.018348623853214</v>
      </c>
      <c r="U12" s="7">
        <f t="shared" si="44"/>
        <v>67.567567567567579</v>
      </c>
      <c r="V12" s="7">
        <f t="shared" ref="V12:W12" si="46">V10*100/(V10+V11)</f>
        <v>34.959349593495936</v>
      </c>
      <c r="W12" s="7">
        <f t="shared" si="46"/>
        <v>31.034482758620687</v>
      </c>
      <c r="X12" s="7">
        <f t="shared" ref="X12:Y12" si="47">X10*100/(X10+X11)</f>
        <v>30.521091811414397</v>
      </c>
      <c r="Y12" s="7">
        <f t="shared" si="47"/>
        <v>63.788968824940049</v>
      </c>
      <c r="Z12" s="7">
        <f t="shared" ref="Z12:AA12" si="48">Z10*100/(Z10+Z11)</f>
        <v>46.551724137931032</v>
      </c>
      <c r="AA12" s="7">
        <f t="shared" si="48"/>
        <v>66.666666666666657</v>
      </c>
      <c r="AB12" s="7">
        <f t="shared" ref="AB12:AC12" si="49">AB10*100/(AB10+AB11)</f>
        <v>51.65094339622641</v>
      </c>
      <c r="AC12" s="7">
        <f t="shared" si="49"/>
        <v>39.583333333333336</v>
      </c>
      <c r="AD12" s="7">
        <f t="shared" ref="AD12:AE12" si="50">AD10*100/(AD10+AD11)</f>
        <v>39.024390243902438</v>
      </c>
      <c r="AE12" s="7">
        <f t="shared" si="50"/>
        <v>30.125523012552307</v>
      </c>
      <c r="AF12" s="7">
        <f t="shared" ref="AF12" si="51">AF10*100/(AF10+AF11)</f>
        <v>48.888888888888886</v>
      </c>
      <c r="AG12" s="7">
        <f t="shared" ref="AG12" si="52">AG10*100/(AG10+AG11)</f>
        <v>64.885496183206101</v>
      </c>
      <c r="AH12" s="7">
        <f t="shared" ref="AH12" si="53">AH10*100/(AH10+AH11)</f>
        <v>66.739606126914651</v>
      </c>
      <c r="AI12" s="7">
        <f t="shared" ref="AI12:AJ12" si="54">AI10*100/(AI10+AI11)</f>
        <v>19.35483870967742</v>
      </c>
      <c r="AJ12" s="7">
        <f t="shared" si="54"/>
        <v>21.276595744680851</v>
      </c>
      <c r="AK12" s="7">
        <f t="shared" ref="AK12:AL12" si="55">AK10*100/(AK10+AK11)</f>
        <v>24.299065420560748</v>
      </c>
      <c r="AL12" s="7">
        <f t="shared" si="55"/>
        <v>23.584905660377359</v>
      </c>
      <c r="AM12" s="7">
        <f t="shared" ref="AM12:AN12" si="56">AM10*100/(AM10+AM11)</f>
        <v>42.063492063492063</v>
      </c>
      <c r="AN12" s="7">
        <f t="shared" si="56"/>
        <v>39.344262295081968</v>
      </c>
      <c r="AO12" s="7">
        <f t="shared" ref="AO12:AP12" si="57">AO10*100/(AO10+AO11)</f>
        <v>38.900203665987782</v>
      </c>
      <c r="AP12" s="7">
        <f t="shared" si="57"/>
        <v>61.36363636363636</v>
      </c>
      <c r="AQ12" s="7">
        <f t="shared" ref="AQ12:AR12" si="58">AQ10*100/(AQ10+AQ11)</f>
        <v>64.22764227642277</v>
      </c>
      <c r="AR12" s="7">
        <f t="shared" si="58"/>
        <v>62.393162393162399</v>
      </c>
      <c r="AS12" s="7">
        <f t="shared" ref="AS12:AT12" si="59">AS10*100/(AS10+AS11)</f>
        <v>61.061946902654874</v>
      </c>
      <c r="AT12" s="7">
        <f t="shared" si="59"/>
        <v>68.75</v>
      </c>
      <c r="AU12" s="7">
        <f t="shared" ref="AU12:AV12" si="60">AU10*100/(AU10+AU11)</f>
        <v>24.107142857142854</v>
      </c>
      <c r="AV12" s="7">
        <f t="shared" si="60"/>
        <v>19.801980198019802</v>
      </c>
      <c r="AW12" s="7">
        <f t="shared" ref="AW12:AX12" si="61">AW10*100/(AW10+AW11)</f>
        <v>31.092436974789916</v>
      </c>
      <c r="AX12" s="7">
        <f t="shared" si="61"/>
        <v>38.46153846153846</v>
      </c>
      <c r="AY12" s="7" t="e">
        <f t="shared" ref="AY12:AZ12" si="62">AY10*100/(AY10+AY11)</f>
        <v>#DIV/0!</v>
      </c>
      <c r="AZ12" s="7">
        <f t="shared" si="62"/>
        <v>23.469387755102041</v>
      </c>
      <c r="BA12" s="7">
        <f t="shared" ref="BA12:BB12" si="63">BA10*100/(BA10+BA11)</f>
        <v>25</v>
      </c>
      <c r="BB12" s="7">
        <f t="shared" si="63"/>
        <v>58.035714285714278</v>
      </c>
      <c r="BC12" s="7">
        <f t="shared" ref="BC12:BD12" si="64">BC10*100/(BC10+BC11)</f>
        <v>52.173913043478265</v>
      </c>
      <c r="BD12" s="7" t="e">
        <f t="shared" si="64"/>
        <v>#DIV/0!</v>
      </c>
      <c r="BE12" s="7">
        <f t="shared" ref="BE12:BF12" si="65">BE10*100/(BE10+BE11)</f>
        <v>32.727272727272727</v>
      </c>
      <c r="BF12" s="7">
        <f t="shared" si="65"/>
        <v>32.407407407407405</v>
      </c>
      <c r="BG12" s="7">
        <f t="shared" ref="BG12:BH12" si="66">BG10*100/(BG10+BG11)</f>
        <v>33.663366336633665</v>
      </c>
      <c r="BH12" s="7">
        <f t="shared" si="66"/>
        <v>41.121495327102799</v>
      </c>
    </row>
    <row r="13" spans="1:60" x14ac:dyDescent="0.25">
      <c r="A13" t="s">
        <v>60</v>
      </c>
      <c r="B13" s="7">
        <f>B11*100/(B10+B11)</f>
        <v>31.692307692307693</v>
      </c>
      <c r="C13" s="7">
        <f t="shared" ref="C13:U13" si="67">C11*100/(C10+C11)</f>
        <v>57.575757575757571</v>
      </c>
      <c r="D13" s="7">
        <f t="shared" si="67"/>
        <v>42.73504273504274</v>
      </c>
      <c r="E13" s="7">
        <f t="shared" si="67"/>
        <v>58.778625954198468</v>
      </c>
      <c r="F13" s="7">
        <f t="shared" si="67"/>
        <v>63.793103448275865</v>
      </c>
      <c r="G13" s="7">
        <f t="shared" si="67"/>
        <v>57.692307692307693</v>
      </c>
      <c r="H13" s="7">
        <f t="shared" ref="H13" si="68">H11*100/(H10+H11)</f>
        <v>61.702127659574465</v>
      </c>
      <c r="I13" s="7">
        <f t="shared" si="67"/>
        <v>34.959349593495936</v>
      </c>
      <c r="J13" s="7">
        <f t="shared" si="67"/>
        <v>38.931297709923662</v>
      </c>
      <c r="K13" s="7">
        <f t="shared" si="67"/>
        <v>33.057851239669425</v>
      </c>
      <c r="L13" s="7">
        <f t="shared" si="67"/>
        <v>35.398230088495581</v>
      </c>
      <c r="M13" s="7">
        <f t="shared" si="67"/>
        <v>56.09756097560976</v>
      </c>
      <c r="N13" s="7">
        <f t="shared" si="67"/>
        <v>35.398230088495581</v>
      </c>
      <c r="O13" s="7">
        <f t="shared" si="67"/>
        <v>62.222222222222221</v>
      </c>
      <c r="P13" s="7">
        <f t="shared" si="67"/>
        <v>60.975609756097562</v>
      </c>
      <c r="Q13" s="7">
        <f t="shared" si="67"/>
        <v>50.746268656716417</v>
      </c>
      <c r="R13" s="7">
        <f t="shared" si="67"/>
        <v>37.398373983739837</v>
      </c>
      <c r="S13" s="7">
        <f t="shared" si="67"/>
        <v>70.535714285714278</v>
      </c>
      <c r="T13" s="7">
        <f t="shared" si="67"/>
        <v>77.9816513761468</v>
      </c>
      <c r="U13" s="7">
        <f t="shared" si="67"/>
        <v>32.432432432432435</v>
      </c>
      <c r="V13" s="7">
        <f t="shared" ref="V13:W13" si="69">V11*100/(V10+V11)</f>
        <v>65.040650406504071</v>
      </c>
      <c r="W13" s="7">
        <f t="shared" si="69"/>
        <v>68.965517241379303</v>
      </c>
      <c r="X13" s="7">
        <f t="shared" ref="X13:Y13" si="70">X11*100/(X10+X11)</f>
        <v>69.478908188585621</v>
      </c>
      <c r="Y13" s="7">
        <f t="shared" si="70"/>
        <v>36.211031175059951</v>
      </c>
      <c r="Z13" s="7">
        <f t="shared" ref="Z13:AA13" si="71">Z11*100/(Z10+Z11)</f>
        <v>53.448275862068961</v>
      </c>
      <c r="AA13" s="7">
        <f t="shared" si="71"/>
        <v>33.333333333333329</v>
      </c>
      <c r="AB13" s="7">
        <f t="shared" ref="AB13:AC13" si="72">AB11*100/(AB10+AB11)</f>
        <v>48.349056603773576</v>
      </c>
      <c r="AC13" s="7">
        <f t="shared" si="72"/>
        <v>60.416666666666671</v>
      </c>
      <c r="AD13" s="7">
        <f t="shared" ref="AD13:AE13" si="73">AD11*100/(AD10+AD11)</f>
        <v>60.975609756097562</v>
      </c>
      <c r="AE13" s="7">
        <f t="shared" si="73"/>
        <v>69.874476987447707</v>
      </c>
      <c r="AF13" s="7">
        <f t="shared" ref="AF13" si="74">AF11*100/(AF10+AF11)</f>
        <v>51.111111111111107</v>
      </c>
      <c r="AG13" s="7">
        <f t="shared" ref="AG13:AH13" si="75">AG11*100/(AG10+AG11)</f>
        <v>35.114503816793892</v>
      </c>
      <c r="AH13" s="7">
        <f t="shared" si="75"/>
        <v>33.260393873085334</v>
      </c>
      <c r="AI13" s="7">
        <f t="shared" ref="AI13:AJ13" si="76">AI11*100/(AI10+AI11)</f>
        <v>80.645161290322591</v>
      </c>
      <c r="AJ13" s="7">
        <f t="shared" si="76"/>
        <v>78.723404255319153</v>
      </c>
      <c r="AK13" s="7">
        <f t="shared" ref="AK13:AL13" si="77">AK11*100/(AK10+AK11)</f>
        <v>75.700934579439249</v>
      </c>
      <c r="AL13" s="7">
        <f t="shared" si="77"/>
        <v>76.415094339622641</v>
      </c>
      <c r="AM13" s="7">
        <f t="shared" ref="AM13:AN13" si="78">AM11*100/(AM10+AM11)</f>
        <v>57.936507936507937</v>
      </c>
      <c r="AN13" s="7">
        <f t="shared" si="78"/>
        <v>60.655737704918032</v>
      </c>
      <c r="AO13" s="7">
        <f t="shared" ref="AO13:AP13" si="79">AO11*100/(AO10+AO11)</f>
        <v>61.099796334012218</v>
      </c>
      <c r="AP13" s="7">
        <f t="shared" si="79"/>
        <v>38.636363636363633</v>
      </c>
      <c r="AQ13" s="7">
        <f t="shared" ref="AQ13:AR13" si="80">AQ11*100/(AQ10+AQ11)</f>
        <v>35.772357723577237</v>
      </c>
      <c r="AR13" s="7">
        <f t="shared" si="80"/>
        <v>37.606837606837608</v>
      </c>
      <c r="AS13" s="7">
        <f t="shared" ref="AS13:AT13" si="81">AS11*100/(AS10+AS11)</f>
        <v>38.938053097345133</v>
      </c>
      <c r="AT13" s="7">
        <f t="shared" si="81"/>
        <v>31.249999999999996</v>
      </c>
      <c r="AU13" s="7">
        <f t="shared" ref="AU13:AV13" si="82">AU11*100/(AU10+AU11)</f>
        <v>75.892857142857139</v>
      </c>
      <c r="AV13" s="7">
        <f t="shared" si="82"/>
        <v>80.198019801980195</v>
      </c>
      <c r="AW13" s="7">
        <f t="shared" ref="AW13:AX13" si="83">AW11*100/(AW10+AW11)</f>
        <v>68.907563025210081</v>
      </c>
      <c r="AX13" s="7">
        <f t="shared" si="83"/>
        <v>61.538461538461533</v>
      </c>
      <c r="AY13" s="7" t="e">
        <f t="shared" ref="AY13:AZ13" si="84">AY11*100/(AY10+AY11)</f>
        <v>#DIV/0!</v>
      </c>
      <c r="AZ13" s="7">
        <f t="shared" si="84"/>
        <v>76.530612244897966</v>
      </c>
      <c r="BA13" s="7">
        <f t="shared" ref="BA13:BB13" si="85">BA11*100/(BA10+BA11)</f>
        <v>75</v>
      </c>
      <c r="BB13" s="7">
        <f t="shared" si="85"/>
        <v>41.964285714285708</v>
      </c>
      <c r="BC13" s="7">
        <f t="shared" ref="BC13:BD13" si="86">BC11*100/(BC10+BC11)</f>
        <v>47.826086956521749</v>
      </c>
      <c r="BD13" s="7" t="e">
        <f t="shared" si="86"/>
        <v>#DIV/0!</v>
      </c>
      <c r="BE13" s="7">
        <f t="shared" ref="BE13:BF13" si="87">BE11*100/(BE10+BE11)</f>
        <v>67.272727272727266</v>
      </c>
      <c r="BF13" s="7">
        <f t="shared" si="87"/>
        <v>67.592592592592595</v>
      </c>
      <c r="BG13" s="7">
        <f t="shared" ref="BG13:BH13" si="88">BG11*100/(BG10+BG11)</f>
        <v>66.336633663366342</v>
      </c>
      <c r="BH13" s="7">
        <f t="shared" si="88"/>
        <v>58.878504672897193</v>
      </c>
    </row>
    <row r="15" spans="1:60" x14ac:dyDescent="0.25">
      <c r="A15" t="s">
        <v>61</v>
      </c>
      <c r="W15" s="1">
        <v>3.13</v>
      </c>
      <c r="X15" s="1">
        <v>1.95</v>
      </c>
      <c r="Y15" s="1">
        <v>0.93</v>
      </c>
      <c r="Z15" s="1">
        <v>2.54</v>
      </c>
      <c r="AA15" s="1">
        <v>2.7</v>
      </c>
      <c r="AB15" s="1">
        <v>1.71</v>
      </c>
      <c r="AC15" s="1">
        <v>1.0900000000000001</v>
      </c>
      <c r="AD15" s="1">
        <v>2.0699999999999998</v>
      </c>
      <c r="AE15" s="1">
        <v>1.4</v>
      </c>
      <c r="AF15" s="1">
        <v>2.14</v>
      </c>
      <c r="AG15" s="1">
        <v>14.79</v>
      </c>
      <c r="AH15" s="1">
        <v>2.08</v>
      </c>
      <c r="AI15" s="1">
        <v>2.16</v>
      </c>
      <c r="AJ15" s="1">
        <v>2.13</v>
      </c>
      <c r="AK15" s="1">
        <v>2.27</v>
      </c>
      <c r="AL15" s="1">
        <v>3.01</v>
      </c>
      <c r="AM15" s="1">
        <v>1.78</v>
      </c>
      <c r="AN15" s="1">
        <v>17.489999999999998</v>
      </c>
      <c r="AO15" s="1">
        <v>2</v>
      </c>
      <c r="AP15" s="1">
        <v>18.47</v>
      </c>
      <c r="AQ15" s="1">
        <v>2.13</v>
      </c>
      <c r="AR15" s="1">
        <v>1.92</v>
      </c>
      <c r="AS15" s="1">
        <v>4.3899999999999997</v>
      </c>
      <c r="AT15" s="1">
        <v>1.79</v>
      </c>
      <c r="AU15" s="1">
        <v>1.98</v>
      </c>
      <c r="AV15" s="1">
        <v>37.64</v>
      </c>
      <c r="AW15" s="1">
        <v>2.95</v>
      </c>
      <c r="AX15" s="1">
        <v>62.4</v>
      </c>
      <c r="AZ15" s="1">
        <v>2.87</v>
      </c>
      <c r="BA15" s="1">
        <v>2.86</v>
      </c>
      <c r="BB15" s="1">
        <v>1.94</v>
      </c>
      <c r="BC15" s="1">
        <v>1.94</v>
      </c>
      <c r="BD15" s="1">
        <v>1.97</v>
      </c>
      <c r="BE15" s="1">
        <v>2.11</v>
      </c>
      <c r="BF15" s="1">
        <v>1.97</v>
      </c>
      <c r="BH15" s="1">
        <v>2.9</v>
      </c>
    </row>
    <row r="16" spans="1:60" x14ac:dyDescent="0.25">
      <c r="A16" t="s">
        <v>62</v>
      </c>
      <c r="W16" s="1">
        <v>1.96</v>
      </c>
      <c r="X16" s="1">
        <v>2.06</v>
      </c>
      <c r="Y16" s="1">
        <v>2.06</v>
      </c>
      <c r="Z16" s="1">
        <v>2.23</v>
      </c>
      <c r="AA16" s="1">
        <v>2.76</v>
      </c>
      <c r="AB16" s="1">
        <v>2.8</v>
      </c>
      <c r="AC16" s="1">
        <v>45.2</v>
      </c>
      <c r="AD16" s="1">
        <v>44.01</v>
      </c>
      <c r="AE16" s="1">
        <v>2.04</v>
      </c>
      <c r="AF16" s="1">
        <v>3.29</v>
      </c>
      <c r="AG16" s="1">
        <v>3.58</v>
      </c>
      <c r="AH16" s="1">
        <v>54.65</v>
      </c>
      <c r="AI16" s="1">
        <v>3.29</v>
      </c>
      <c r="AJ16" s="1">
        <v>3.29</v>
      </c>
      <c r="AK16" s="1">
        <v>3.71</v>
      </c>
      <c r="AL16" s="1">
        <v>4.3499999999999996</v>
      </c>
      <c r="AM16" s="1">
        <v>2.88</v>
      </c>
      <c r="AN16" s="1">
        <v>1.27</v>
      </c>
      <c r="AO16" s="1">
        <v>1.61</v>
      </c>
      <c r="AP16" s="1">
        <v>3.96</v>
      </c>
      <c r="AQ16" s="1">
        <v>3.07</v>
      </c>
      <c r="AR16" s="1">
        <v>3.22</v>
      </c>
      <c r="AS16" s="1">
        <v>3.15</v>
      </c>
      <c r="AT16" s="1">
        <v>3.03</v>
      </c>
      <c r="AU16" s="1">
        <v>3.02</v>
      </c>
      <c r="AV16" s="1">
        <v>2.15</v>
      </c>
      <c r="AW16" s="1">
        <v>2.15</v>
      </c>
      <c r="AX16" s="1">
        <v>2.0699999999999998</v>
      </c>
      <c r="AZ16" s="1">
        <v>2.36</v>
      </c>
      <c r="BA16" s="1">
        <v>2.16</v>
      </c>
      <c r="BB16" s="1">
        <v>3.23</v>
      </c>
      <c r="BC16" s="1">
        <v>3.12</v>
      </c>
      <c r="BD16" s="1">
        <v>3.3</v>
      </c>
      <c r="BE16" s="1">
        <v>3.46</v>
      </c>
      <c r="BF16" s="1">
        <v>3.05</v>
      </c>
      <c r="BH16" s="1">
        <v>2.2200000000000002</v>
      </c>
    </row>
    <row r="17" spans="1:60" x14ac:dyDescent="0.25">
      <c r="A17" t="s">
        <v>63</v>
      </c>
      <c r="W17" s="7">
        <f t="shared" ref="W17" si="89">W15*100/(W15+W16)</f>
        <v>61.493123772102166</v>
      </c>
      <c r="X17" s="7">
        <f t="shared" ref="X17:Y17" si="90">X15*100/(X15+X16)</f>
        <v>48.628428927680801</v>
      </c>
      <c r="Y17" s="7">
        <f t="shared" si="90"/>
        <v>31.103678929765884</v>
      </c>
      <c r="Z17" s="7">
        <f t="shared" ref="Z17:AA17" si="91">Z15*100/(Z15+Z16)</f>
        <v>53.24947589098533</v>
      </c>
      <c r="AA17" s="7">
        <f t="shared" si="91"/>
        <v>49.450549450549453</v>
      </c>
      <c r="AB17" s="7">
        <f t="shared" ref="AB17:AC17" si="92">AB15*100/(AB15+AB16)</f>
        <v>37.915742793791573</v>
      </c>
      <c r="AC17" s="7">
        <f t="shared" si="92"/>
        <v>2.3547202419529056</v>
      </c>
      <c r="AD17" s="7">
        <f t="shared" ref="AD17:AE17" si="93">AD15*100/(AD15+AD16)</f>
        <v>4.4921874999999991</v>
      </c>
      <c r="AE17" s="7">
        <f t="shared" si="93"/>
        <v>40.697674418604649</v>
      </c>
      <c r="AF17" s="7">
        <f t="shared" ref="AF17" si="94">AF15*100/(AF15+AF16)</f>
        <v>39.410681399631677</v>
      </c>
      <c r="AG17" s="7">
        <f t="shared" ref="AG17" si="95">AG15*100/(AG15+AG16)</f>
        <v>80.511703864997287</v>
      </c>
      <c r="AH17" s="7">
        <f t="shared" ref="AH17:AI17" si="96">AH15*100/(AH15+AH16)</f>
        <v>3.6664903930900761</v>
      </c>
      <c r="AI17" s="7">
        <f t="shared" si="96"/>
        <v>39.633027522935777</v>
      </c>
      <c r="AJ17" s="7">
        <f t="shared" ref="AJ17:AK17" si="97">AJ15*100/(AJ15+AJ16)</f>
        <v>39.298892988929893</v>
      </c>
      <c r="AK17" s="7">
        <f t="shared" si="97"/>
        <v>37.959866220735783</v>
      </c>
      <c r="AL17" s="7">
        <f t="shared" ref="AL17:AM17" si="98">AL15*100/(AL15+AL16)</f>
        <v>40.896739130434788</v>
      </c>
      <c r="AM17" s="7">
        <f t="shared" si="98"/>
        <v>38.197424892703864</v>
      </c>
      <c r="AN17" s="7">
        <f t="shared" ref="AN17:AO17" si="99">AN15*100/(AN15+AN16)</f>
        <v>93.230277185501066</v>
      </c>
      <c r="AO17" s="7">
        <f t="shared" si="99"/>
        <v>55.401662049861493</v>
      </c>
      <c r="AP17" s="7">
        <f t="shared" ref="AP17:AQ17" si="100">AP15*100/(AP15+AP16)</f>
        <v>82.345073562193491</v>
      </c>
      <c r="AQ17" s="7">
        <f t="shared" si="100"/>
        <v>40.961538461538467</v>
      </c>
      <c r="AR17" s="7">
        <f t="shared" ref="AR17:AS17" si="101">AR15*100/(AR15+AR16)</f>
        <v>37.354085603112836</v>
      </c>
      <c r="AS17" s="7">
        <f t="shared" si="101"/>
        <v>58.222811671087534</v>
      </c>
      <c r="AT17" s="7">
        <f t="shared" ref="AT17:AU17" si="102">AT15*100/(AT15+AT16)</f>
        <v>37.136929460580909</v>
      </c>
      <c r="AU17" s="7">
        <f t="shared" si="102"/>
        <v>39.6</v>
      </c>
      <c r="AV17" s="7">
        <f t="shared" ref="AV17:AW17" si="103">AV15*100/(AV15+AV16)</f>
        <v>94.596632319678307</v>
      </c>
      <c r="AW17" s="7">
        <f t="shared" si="103"/>
        <v>57.843137254901961</v>
      </c>
      <c r="AX17" s="7">
        <f t="shared" ref="AX17:AY17" si="104">AX15*100/(AX15+AX16)</f>
        <v>96.789204281060961</v>
      </c>
      <c r="AY17" s="7" t="e">
        <f t="shared" si="104"/>
        <v>#DIV/0!</v>
      </c>
      <c r="AZ17" s="7">
        <f t="shared" ref="AZ17:BA17" si="105">AZ15*100/(AZ15+AZ16)</f>
        <v>54.875717017208409</v>
      </c>
      <c r="BA17" s="7">
        <f t="shared" si="105"/>
        <v>56.972111553784863</v>
      </c>
      <c r="BB17" s="7">
        <f t="shared" ref="BB17:BC17" si="106">BB15*100/(BB15+BB16)</f>
        <v>37.524177949709866</v>
      </c>
      <c r="BC17" s="7">
        <f t="shared" si="106"/>
        <v>38.339920948616594</v>
      </c>
      <c r="BD17" s="7">
        <f t="shared" ref="BD17:BE17" si="107">BD15*100/(BD15+BD16)</f>
        <v>37.381404174573056</v>
      </c>
      <c r="BE17" s="7">
        <f t="shared" si="107"/>
        <v>37.881508078994614</v>
      </c>
      <c r="BF17" s="7">
        <f t="shared" ref="BF17:BG17" si="108">BF15*100/(BF15+BF16)</f>
        <v>39.243027888446221</v>
      </c>
      <c r="BG17" s="7" t="e">
        <f t="shared" si="108"/>
        <v>#DIV/0!</v>
      </c>
      <c r="BH17" s="7">
        <f t="shared" ref="BH17" si="109">BH15*100/(BH15+BH16)</f>
        <v>56.640625</v>
      </c>
    </row>
    <row r="18" spans="1:60" x14ac:dyDescent="0.25">
      <c r="A18" t="s">
        <v>64</v>
      </c>
      <c r="W18" s="7">
        <f>W16*100/(W15+W16)</f>
        <v>38.506876227897841</v>
      </c>
      <c r="X18" s="7">
        <f t="shared" ref="X18:Y18" si="110">X16*100/(X15+X16)</f>
        <v>51.371571072319206</v>
      </c>
      <c r="Y18" s="7">
        <f t="shared" si="110"/>
        <v>68.896321070234109</v>
      </c>
      <c r="Z18" s="7">
        <f t="shared" ref="Z18:AA18" si="111">Z16*100/(Z15+Z16)</f>
        <v>46.750524109014677</v>
      </c>
      <c r="AA18" s="7">
        <f t="shared" si="111"/>
        <v>50.549450549450547</v>
      </c>
      <c r="AB18" s="7">
        <f t="shared" ref="AB18:AC18" si="112">AB16*100/(AB15+AB16)</f>
        <v>62.084257206208427</v>
      </c>
      <c r="AC18" s="7">
        <f t="shared" si="112"/>
        <v>97.645279758047081</v>
      </c>
      <c r="AD18" s="7">
        <f t="shared" ref="AD18:AE18" si="113">AD16*100/(AD15+AD16)</f>
        <v>95.5078125</v>
      </c>
      <c r="AE18" s="7">
        <f t="shared" si="113"/>
        <v>59.302325581395351</v>
      </c>
      <c r="AF18" s="7">
        <f t="shared" ref="AF18" si="114">AF16*100/(AF15+AF16)</f>
        <v>60.58931860036833</v>
      </c>
      <c r="AG18" s="7">
        <f t="shared" ref="AG18:AH18" si="115">AG16*100/(AG15+AG16)</f>
        <v>19.488296135002724</v>
      </c>
      <c r="AH18" s="7">
        <f t="shared" si="115"/>
        <v>96.333509606909928</v>
      </c>
      <c r="AI18" s="7">
        <f t="shared" ref="AI18:AJ18" si="116">AI16*100/(AI15+AI16)</f>
        <v>60.366972477064216</v>
      </c>
      <c r="AJ18" s="7">
        <f t="shared" si="116"/>
        <v>60.701107011070114</v>
      </c>
      <c r="AK18" s="7">
        <f t="shared" ref="AK18:AL18" si="117">AK16*100/(AK15+AK16)</f>
        <v>62.04013377926421</v>
      </c>
      <c r="AL18" s="7">
        <f t="shared" si="117"/>
        <v>59.103260869565212</v>
      </c>
      <c r="AM18" s="7">
        <f t="shared" ref="AM18:AN18" si="118">AM16*100/(AM15+AM16)</f>
        <v>61.802575107296136</v>
      </c>
      <c r="AN18" s="7">
        <f t="shared" si="118"/>
        <v>6.7697228144989348</v>
      </c>
      <c r="AO18" s="7">
        <f t="shared" ref="AO18:AP18" si="119">AO16*100/(AO15+AO16)</f>
        <v>44.5983379501385</v>
      </c>
      <c r="AP18" s="7">
        <f t="shared" si="119"/>
        <v>17.654926437806509</v>
      </c>
      <c r="AQ18" s="7">
        <f t="shared" ref="AQ18:AR18" si="120">AQ16*100/(AQ15+AQ16)</f>
        <v>59.038461538461547</v>
      </c>
      <c r="AR18" s="7">
        <f t="shared" si="120"/>
        <v>62.64591439688715</v>
      </c>
      <c r="AS18" s="7">
        <f t="shared" ref="AS18:AT18" si="121">AS16*100/(AS15+AS16)</f>
        <v>41.777188328912473</v>
      </c>
      <c r="AT18" s="7">
        <f t="shared" si="121"/>
        <v>62.863070539419084</v>
      </c>
      <c r="AU18" s="7">
        <f t="shared" ref="AU18:AV18" si="122">AU16*100/(AU15+AU16)</f>
        <v>60.4</v>
      </c>
      <c r="AV18" s="7">
        <f t="shared" si="122"/>
        <v>5.403367680321689</v>
      </c>
      <c r="AW18" s="7">
        <f t="shared" ref="AW18:AX18" si="123">AW16*100/(AW15+AW16)</f>
        <v>42.156862745098039</v>
      </c>
      <c r="AX18" s="7">
        <f t="shared" si="123"/>
        <v>3.2107957189390408</v>
      </c>
      <c r="AY18" s="7" t="e">
        <f t="shared" ref="AY18:AZ18" si="124">AY16*100/(AY15+AY16)</f>
        <v>#DIV/0!</v>
      </c>
      <c r="AZ18" s="7">
        <f t="shared" si="124"/>
        <v>45.124282982791584</v>
      </c>
      <c r="BA18" s="7">
        <f t="shared" ref="BA18:BB18" si="125">BA16*100/(BA15+BA16)</f>
        <v>43.027888446215144</v>
      </c>
      <c r="BB18" s="7">
        <f t="shared" si="125"/>
        <v>62.475822050290134</v>
      </c>
      <c r="BC18" s="7">
        <f t="shared" ref="BC18:BD18" si="126">BC16*100/(BC15+BC16)</f>
        <v>61.660079051383391</v>
      </c>
      <c r="BD18" s="7">
        <f t="shared" si="126"/>
        <v>62.618595825426951</v>
      </c>
      <c r="BE18" s="7">
        <f t="shared" ref="BE18:BF18" si="127">BE16*100/(BE15+BE16)</f>
        <v>62.118491921005386</v>
      </c>
      <c r="BF18" s="7">
        <f t="shared" si="127"/>
        <v>60.756972111553793</v>
      </c>
      <c r="BG18" s="7" t="e">
        <f t="shared" ref="BG18:BH18" si="128">BG16*100/(BG15+BG16)</f>
        <v>#DIV/0!</v>
      </c>
      <c r="BH18" s="7">
        <f t="shared" si="128"/>
        <v>43.359375000000007</v>
      </c>
    </row>
    <row r="19" spans="1:60" x14ac:dyDescent="0.25">
      <c r="A19" t="s">
        <v>65</v>
      </c>
      <c r="W19" s="1">
        <v>0.05</v>
      </c>
      <c r="X19" s="1">
        <v>0.03</v>
      </c>
      <c r="Y19" s="1">
        <v>0.01</v>
      </c>
      <c r="Z19" s="1">
        <v>0.04</v>
      </c>
      <c r="AA19" s="1">
        <v>0.04</v>
      </c>
      <c r="AB19" s="1">
        <v>0.02</v>
      </c>
      <c r="AC19" s="1">
        <v>3.71</v>
      </c>
      <c r="AD19" s="1">
        <v>0.03</v>
      </c>
      <c r="AE19" s="1">
        <v>0.02</v>
      </c>
      <c r="AF19" s="1">
        <v>0.03</v>
      </c>
      <c r="AG19" s="1">
        <v>0.21</v>
      </c>
      <c r="AH19" s="1">
        <v>0.03</v>
      </c>
      <c r="AI19" s="1">
        <v>0.03</v>
      </c>
      <c r="AJ19" s="1">
        <v>0.03</v>
      </c>
      <c r="AK19" s="1">
        <v>0.03</v>
      </c>
      <c r="AL19" s="1">
        <v>0.04</v>
      </c>
      <c r="AM19" s="1">
        <v>0.03</v>
      </c>
      <c r="AN19" s="1">
        <v>0.25</v>
      </c>
      <c r="AO19" s="1">
        <v>0.03</v>
      </c>
      <c r="AP19" s="1">
        <v>0.26</v>
      </c>
      <c r="AQ19" s="1">
        <v>0.04</v>
      </c>
      <c r="AR19" s="1">
        <v>0.03</v>
      </c>
      <c r="AS19" s="1">
        <v>7.0000000000000007E-2</v>
      </c>
      <c r="AT19" s="1">
        <v>0.03</v>
      </c>
      <c r="AU19" s="1">
        <v>0.03</v>
      </c>
      <c r="AV19" s="1">
        <v>0.64</v>
      </c>
      <c r="AW19" s="1">
        <v>0.05</v>
      </c>
      <c r="AX19" s="1">
        <v>1.04</v>
      </c>
      <c r="AZ19" s="1">
        <v>0.05</v>
      </c>
      <c r="BA19" s="1">
        <v>0.05</v>
      </c>
      <c r="BB19" s="1">
        <v>0.03</v>
      </c>
      <c r="BC19" s="1">
        <v>0.03</v>
      </c>
      <c r="BD19" s="1">
        <v>0.03</v>
      </c>
      <c r="BE19" s="1">
        <v>0.03</v>
      </c>
      <c r="BF19" s="1">
        <v>0.03</v>
      </c>
      <c r="BH19" s="1">
        <v>0.05</v>
      </c>
    </row>
    <row r="20" spans="1:60" x14ac:dyDescent="0.25">
      <c r="A20" t="s">
        <v>66</v>
      </c>
      <c r="W20" s="1">
        <v>0.03</v>
      </c>
      <c r="X20" s="1">
        <v>0.03</v>
      </c>
      <c r="Y20" s="1">
        <v>0.04</v>
      </c>
      <c r="Z20" s="1">
        <v>0.04</v>
      </c>
      <c r="AA20" s="1">
        <v>0.04</v>
      </c>
      <c r="AB20" s="1">
        <v>0.04</v>
      </c>
      <c r="AC20" s="1">
        <v>3.78</v>
      </c>
      <c r="AD20" s="1">
        <v>0.63</v>
      </c>
      <c r="AE20" s="1">
        <v>0.03</v>
      </c>
      <c r="AF20" s="1">
        <v>0.05</v>
      </c>
      <c r="AG20" s="1">
        <v>0.05</v>
      </c>
      <c r="AH20" s="1">
        <v>0.79</v>
      </c>
      <c r="AI20" s="1">
        <v>0.05</v>
      </c>
      <c r="AJ20" s="1">
        <v>0.05</v>
      </c>
      <c r="AK20" s="1">
        <v>0.05</v>
      </c>
      <c r="AL20" s="1">
        <v>0.06</v>
      </c>
      <c r="AM20" s="1">
        <v>0.05</v>
      </c>
      <c r="AN20" s="1">
        <v>0.02</v>
      </c>
      <c r="AO20" s="1">
        <v>0.03</v>
      </c>
      <c r="AP20" s="1">
        <v>0.06</v>
      </c>
      <c r="AQ20" s="1">
        <v>0.05</v>
      </c>
      <c r="AR20" s="1">
        <v>0.05</v>
      </c>
      <c r="AS20" s="1">
        <v>0.05</v>
      </c>
      <c r="AT20" s="1">
        <v>0.05</v>
      </c>
      <c r="AU20" s="1">
        <v>0.05</v>
      </c>
      <c r="AV20" s="1">
        <v>0.04</v>
      </c>
      <c r="AW20" s="1">
        <v>0.04</v>
      </c>
      <c r="AX20" s="1">
        <v>0.03</v>
      </c>
      <c r="AZ20" s="1">
        <v>0.04</v>
      </c>
      <c r="BA20" s="1">
        <v>0.04</v>
      </c>
      <c r="BB20" s="1">
        <v>0.05</v>
      </c>
      <c r="BC20" s="1">
        <v>0.05</v>
      </c>
      <c r="BD20" s="1">
        <v>0.05</v>
      </c>
      <c r="BE20" s="1">
        <v>0.06</v>
      </c>
      <c r="BF20" s="1">
        <v>0.05</v>
      </c>
      <c r="BH20" s="1">
        <v>0.04</v>
      </c>
    </row>
    <row r="21" spans="1:60" x14ac:dyDescent="0.25">
      <c r="A21" t="s">
        <v>67</v>
      </c>
      <c r="W21" s="7">
        <f t="shared" ref="W21" si="129">W19*100/(W19+W20)</f>
        <v>62.5</v>
      </c>
      <c r="X21" s="7">
        <f t="shared" ref="X21:Y21" si="130">X19*100/(X19+X20)</f>
        <v>50</v>
      </c>
      <c r="Y21" s="7">
        <f t="shared" si="130"/>
        <v>20</v>
      </c>
      <c r="Z21" s="7">
        <f t="shared" ref="Z21:AA21" si="131">Z19*100/(Z19+Z20)</f>
        <v>50</v>
      </c>
      <c r="AA21" s="7">
        <f t="shared" si="131"/>
        <v>50</v>
      </c>
      <c r="AB21" s="7">
        <f t="shared" ref="AB21:AC21" si="132">AB19*100/(AB19+AB20)</f>
        <v>33.333333333333336</v>
      </c>
      <c r="AC21" s="7">
        <f t="shared" si="132"/>
        <v>49.532710280373827</v>
      </c>
      <c r="AD21" s="7">
        <f t="shared" ref="AD21:AE21" si="133">AD19*100/(AD19+AD20)</f>
        <v>4.545454545454545</v>
      </c>
      <c r="AE21" s="7">
        <f t="shared" si="133"/>
        <v>40</v>
      </c>
      <c r="AF21" s="7">
        <f t="shared" ref="AF21" si="134">AF19*100/(AF19+AF20)</f>
        <v>37.5</v>
      </c>
      <c r="AG21" s="7">
        <f t="shared" ref="AG21:AH21" si="135">AG19*100/(AG19+AG20)</f>
        <v>80.769230769230759</v>
      </c>
      <c r="AH21" s="7">
        <f t="shared" si="135"/>
        <v>3.6585365853658534</v>
      </c>
      <c r="AI21" s="7">
        <f t="shared" ref="AI21:AJ21" si="136">AI19*100/(AI19+AI20)</f>
        <v>37.5</v>
      </c>
      <c r="AJ21" s="7">
        <f t="shared" si="136"/>
        <v>37.5</v>
      </c>
      <c r="AK21" s="7">
        <f t="shared" ref="AK21:AL21" si="137">AK19*100/(AK19+AK20)</f>
        <v>37.5</v>
      </c>
      <c r="AL21" s="7">
        <f t="shared" si="137"/>
        <v>40</v>
      </c>
      <c r="AM21" s="7">
        <f t="shared" ref="AM21:AN21" si="138">AM19*100/(AM19+AM20)</f>
        <v>37.5</v>
      </c>
      <c r="AN21" s="7">
        <f t="shared" si="138"/>
        <v>92.592592592592581</v>
      </c>
      <c r="AO21" s="7">
        <f t="shared" ref="AO21:AP21" si="139">AO19*100/(AO19+AO20)</f>
        <v>50</v>
      </c>
      <c r="AP21" s="7">
        <f t="shared" si="139"/>
        <v>81.25</v>
      </c>
      <c r="AQ21" s="7">
        <f t="shared" ref="AQ21:AR21" si="140">AQ19*100/(AQ19+AQ20)</f>
        <v>44.444444444444443</v>
      </c>
      <c r="AR21" s="7">
        <f t="shared" si="140"/>
        <v>37.5</v>
      </c>
      <c r="AS21" s="7">
        <f t="shared" ref="AS21:AT21" si="141">AS19*100/(AS19+AS20)</f>
        <v>58.333333333333336</v>
      </c>
      <c r="AT21" s="7">
        <f t="shared" si="141"/>
        <v>37.5</v>
      </c>
      <c r="AU21" s="7">
        <f t="shared" ref="AU21:AV21" si="142">AU19*100/(AU19+AU20)</f>
        <v>37.5</v>
      </c>
      <c r="AV21" s="7">
        <f t="shared" si="142"/>
        <v>94.117647058823522</v>
      </c>
      <c r="AW21" s="7">
        <f t="shared" ref="AW21:AX21" si="143">AW19*100/(AW19+AW20)</f>
        <v>55.555555555555557</v>
      </c>
      <c r="AX21" s="7">
        <f t="shared" si="143"/>
        <v>97.196261682242991</v>
      </c>
      <c r="AY21" s="7" t="e">
        <f t="shared" ref="AY21:AZ21" si="144">AY19*100/(AY19+AY20)</f>
        <v>#DIV/0!</v>
      </c>
      <c r="AZ21" s="7">
        <f t="shared" si="144"/>
        <v>55.555555555555557</v>
      </c>
      <c r="BA21" s="7">
        <f t="shared" ref="BA21:BB21" si="145">BA19*100/(BA19+BA20)</f>
        <v>55.555555555555557</v>
      </c>
      <c r="BB21" s="7">
        <f t="shared" si="145"/>
        <v>37.5</v>
      </c>
      <c r="BC21" s="7">
        <f t="shared" ref="BC21:BD21" si="146">BC19*100/(BC19+BC20)</f>
        <v>37.5</v>
      </c>
      <c r="BD21" s="7">
        <f t="shared" si="146"/>
        <v>37.5</v>
      </c>
      <c r="BE21" s="7">
        <f t="shared" ref="BE21:BF21" si="147">BE19*100/(BE19+BE20)</f>
        <v>33.333333333333336</v>
      </c>
      <c r="BF21" s="7">
        <f t="shared" si="147"/>
        <v>37.5</v>
      </c>
      <c r="BG21" s="7" t="e">
        <f t="shared" ref="BG21:BH21" si="148">BG19*100/(BG19+BG20)</f>
        <v>#DIV/0!</v>
      </c>
      <c r="BH21" s="7">
        <f t="shared" si="148"/>
        <v>55.555555555555557</v>
      </c>
    </row>
    <row r="22" spans="1:60" x14ac:dyDescent="0.25">
      <c r="A22" t="s">
        <v>68</v>
      </c>
      <c r="W22" s="7">
        <f t="shared" ref="W22" si="149">W20*100/(W19+W20)</f>
        <v>37.5</v>
      </c>
      <c r="X22" s="7">
        <f t="shared" ref="X22:Y22" si="150">X20*100/(X19+X20)</f>
        <v>50</v>
      </c>
      <c r="Y22" s="7">
        <f t="shared" si="150"/>
        <v>80</v>
      </c>
      <c r="Z22" s="7">
        <f t="shared" ref="Z22:AA22" si="151">Z20*100/(Z19+Z20)</f>
        <v>50</v>
      </c>
      <c r="AA22" s="7">
        <f t="shared" si="151"/>
        <v>50</v>
      </c>
      <c r="AB22" s="7">
        <f t="shared" ref="AB22:AC22" si="152">AB20*100/(AB19+AB20)</f>
        <v>66.666666666666671</v>
      </c>
      <c r="AC22" s="7">
        <f t="shared" si="152"/>
        <v>50.467289719626166</v>
      </c>
      <c r="AD22" s="7">
        <f t="shared" ref="AD22:AE22" si="153">AD20*100/(AD19+AD20)</f>
        <v>95.454545454545453</v>
      </c>
      <c r="AE22" s="7">
        <f t="shared" si="153"/>
        <v>60</v>
      </c>
      <c r="AF22" s="7">
        <f t="shared" ref="AF22" si="154">AF20*100/(AF19+AF20)</f>
        <v>62.5</v>
      </c>
      <c r="AG22" s="7">
        <f t="shared" ref="AG22:AH22" si="155">AG20*100/(AG19+AG20)</f>
        <v>19.23076923076923</v>
      </c>
      <c r="AH22" s="7">
        <f t="shared" si="155"/>
        <v>96.341463414634134</v>
      </c>
      <c r="AI22" s="7">
        <f t="shared" ref="AI22:AJ22" si="156">AI20*100/(AI19+AI20)</f>
        <v>62.5</v>
      </c>
      <c r="AJ22" s="7">
        <f t="shared" si="156"/>
        <v>62.5</v>
      </c>
      <c r="AK22" s="7">
        <f t="shared" ref="AK22:AL22" si="157">AK20*100/(AK19+AK20)</f>
        <v>62.5</v>
      </c>
      <c r="AL22" s="7">
        <f t="shared" si="157"/>
        <v>60</v>
      </c>
      <c r="AM22" s="7">
        <f t="shared" ref="AM22:AN22" si="158">AM20*100/(AM19+AM20)</f>
        <v>62.5</v>
      </c>
      <c r="AN22" s="7">
        <f t="shared" si="158"/>
        <v>7.4074074074074066</v>
      </c>
      <c r="AO22" s="7">
        <f t="shared" ref="AO22:AP22" si="159">AO20*100/(AO19+AO20)</f>
        <v>50</v>
      </c>
      <c r="AP22" s="7">
        <f t="shared" si="159"/>
        <v>18.75</v>
      </c>
      <c r="AQ22" s="7">
        <f t="shared" ref="AQ22:AR22" si="160">AQ20*100/(AQ19+AQ20)</f>
        <v>55.555555555555557</v>
      </c>
      <c r="AR22" s="7">
        <f t="shared" si="160"/>
        <v>62.5</v>
      </c>
      <c r="AS22" s="7">
        <f t="shared" ref="AS22:AT22" si="161">AS20*100/(AS19+AS20)</f>
        <v>41.666666666666664</v>
      </c>
      <c r="AT22" s="7">
        <f t="shared" si="161"/>
        <v>62.5</v>
      </c>
      <c r="AU22" s="7">
        <f t="shared" ref="AU22:AV22" si="162">AU20*100/(AU19+AU20)</f>
        <v>62.5</v>
      </c>
      <c r="AV22" s="7">
        <f t="shared" si="162"/>
        <v>5.8823529411764701</v>
      </c>
      <c r="AW22" s="7">
        <f t="shared" ref="AW22:AX22" si="163">AW20*100/(AW19+AW20)</f>
        <v>44.444444444444443</v>
      </c>
      <c r="AX22" s="7">
        <f t="shared" si="163"/>
        <v>2.8037383177570092</v>
      </c>
      <c r="AY22" s="7" t="e">
        <f t="shared" ref="AY22:AZ22" si="164">AY20*100/(AY19+AY20)</f>
        <v>#DIV/0!</v>
      </c>
      <c r="AZ22" s="7">
        <f t="shared" si="164"/>
        <v>44.444444444444443</v>
      </c>
      <c r="BA22" s="7">
        <f t="shared" ref="BA22:BB22" si="165">BA20*100/(BA19+BA20)</f>
        <v>44.444444444444443</v>
      </c>
      <c r="BB22" s="7">
        <f t="shared" si="165"/>
        <v>62.5</v>
      </c>
      <c r="BC22" s="7">
        <f t="shared" ref="BC22:BD22" si="166">BC20*100/(BC19+BC20)</f>
        <v>62.5</v>
      </c>
      <c r="BD22" s="7">
        <f t="shared" si="166"/>
        <v>62.5</v>
      </c>
      <c r="BE22" s="7">
        <f t="shared" ref="BE22:BF22" si="167">BE20*100/(BE19+BE20)</f>
        <v>66.666666666666671</v>
      </c>
      <c r="BF22" s="7">
        <f t="shared" si="167"/>
        <v>62.5</v>
      </c>
      <c r="BG22" s="7" t="e">
        <f t="shared" ref="BG22:BH22" si="168">BG20*100/(BG19+BG20)</f>
        <v>#DIV/0!</v>
      </c>
      <c r="BH22" s="7">
        <f t="shared" si="168"/>
        <v>44.444444444444443</v>
      </c>
    </row>
  </sheetData>
  <conditionalFormatting sqref="B8:BH9 W17:BH18 W21:BH22">
    <cfRule type="cellIs" dxfId="6" priority="6" operator="greaterThan">
      <formula>60</formula>
    </cfRule>
  </conditionalFormatting>
  <conditionalFormatting sqref="B12:BH13">
    <cfRule type="cellIs" dxfId="5" priority="3" operator="greater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workbookViewId="0">
      <selection activeCell="L4" sqref="L4"/>
    </sheetView>
  </sheetViews>
  <sheetFormatPr defaultRowHeight="15" x14ac:dyDescent="0.25"/>
  <cols>
    <col min="1" max="1" width="10.140625" style="1" bestFit="1" customWidth="1"/>
    <col min="2" max="2" width="12.5703125" style="1" customWidth="1"/>
    <col min="3" max="3" width="12.140625" style="1" bestFit="1" customWidth="1"/>
    <col min="4" max="4" width="8.42578125" style="1" customWidth="1"/>
    <col min="5" max="23" width="14" style="1" customWidth="1"/>
    <col min="24" max="27" width="10.85546875" style="3" customWidth="1"/>
    <col min="28" max="28" width="10.85546875" style="1" customWidth="1"/>
  </cols>
  <sheetData>
    <row r="1" spans="1:23" ht="75" x14ac:dyDescent="0.25">
      <c r="R1" s="5" t="s">
        <v>41</v>
      </c>
      <c r="S1" s="5"/>
      <c r="T1" s="5" t="s">
        <v>43</v>
      </c>
      <c r="U1" s="5" t="s">
        <v>42</v>
      </c>
      <c r="V1" s="5" t="s">
        <v>44</v>
      </c>
    </row>
    <row r="2" spans="1:23" ht="60" x14ac:dyDescent="0.25">
      <c r="A2" s="1" t="s">
        <v>88</v>
      </c>
      <c r="B2" s="1" t="s">
        <v>89</v>
      </c>
      <c r="C2" s="1" t="s">
        <v>87</v>
      </c>
      <c r="D2" s="1" t="s">
        <v>107</v>
      </c>
      <c r="E2" s="5" t="s">
        <v>9</v>
      </c>
      <c r="F2" s="5" t="s">
        <v>5</v>
      </c>
      <c r="G2" s="5" t="s">
        <v>10</v>
      </c>
      <c r="H2" s="5" t="s">
        <v>11</v>
      </c>
      <c r="I2" s="5" t="s">
        <v>4</v>
      </c>
      <c r="J2" s="5" t="s">
        <v>8</v>
      </c>
      <c r="K2" s="5" t="s">
        <v>7</v>
      </c>
      <c r="L2" s="5" t="s">
        <v>2</v>
      </c>
      <c r="M2" s="5" t="s">
        <v>3</v>
      </c>
      <c r="N2" s="5" t="s">
        <v>1</v>
      </c>
      <c r="O2" s="5" t="s">
        <v>6</v>
      </c>
      <c r="P2" s="5" t="s">
        <v>0</v>
      </c>
      <c r="Q2" s="5" t="s">
        <v>49</v>
      </c>
      <c r="R2" s="5" t="s">
        <v>12</v>
      </c>
      <c r="S2" s="5" t="s">
        <v>17</v>
      </c>
      <c r="T2" s="5" t="s">
        <v>13</v>
      </c>
      <c r="U2" s="5" t="s">
        <v>14</v>
      </c>
      <c r="V2" s="5" t="s">
        <v>15</v>
      </c>
      <c r="W2" s="1" t="s">
        <v>16</v>
      </c>
    </row>
    <row r="3" spans="1:23" x14ac:dyDescent="0.25">
      <c r="A3" s="2">
        <v>44445</v>
      </c>
      <c r="B3" s="2" t="s">
        <v>22</v>
      </c>
      <c r="C3" s="1">
        <v>4864</v>
      </c>
      <c r="E3" s="1">
        <v>1</v>
      </c>
      <c r="F3" s="1">
        <v>62</v>
      </c>
      <c r="G3" s="1">
        <v>30</v>
      </c>
      <c r="H3" s="1">
        <v>38</v>
      </c>
      <c r="I3" s="1">
        <v>14</v>
      </c>
      <c r="J3" s="1">
        <v>9</v>
      </c>
      <c r="K3" s="1">
        <v>64</v>
      </c>
      <c r="L3" s="1">
        <v>33</v>
      </c>
      <c r="M3" s="1">
        <v>39</v>
      </c>
      <c r="N3" s="1">
        <v>37</v>
      </c>
      <c r="O3" s="1">
        <v>179</v>
      </c>
      <c r="P3" s="1">
        <v>207</v>
      </c>
      <c r="Q3" s="1">
        <v>0</v>
      </c>
      <c r="R3" s="1">
        <v>123</v>
      </c>
      <c r="S3" s="1">
        <v>0</v>
      </c>
      <c r="T3" s="1">
        <v>164</v>
      </c>
      <c r="U3" s="1">
        <v>259</v>
      </c>
      <c r="V3" s="1">
        <v>251</v>
      </c>
      <c r="W3" s="1">
        <f t="shared" ref="W3:W26" si="0">SUM(E3:V3)</f>
        <v>1510</v>
      </c>
    </row>
    <row r="4" spans="1:23" x14ac:dyDescent="0.25">
      <c r="A4" s="2">
        <v>44452</v>
      </c>
      <c r="B4" s="2" t="s">
        <v>25</v>
      </c>
      <c r="C4" s="1">
        <v>4886</v>
      </c>
      <c r="E4" s="1">
        <v>0</v>
      </c>
      <c r="F4" s="1">
        <v>0</v>
      </c>
      <c r="G4" s="1">
        <v>28</v>
      </c>
      <c r="H4" s="1">
        <v>2</v>
      </c>
      <c r="I4" s="1">
        <v>13</v>
      </c>
      <c r="J4" s="1">
        <v>9</v>
      </c>
      <c r="K4" s="1">
        <v>52</v>
      </c>
      <c r="L4" s="1">
        <v>47</v>
      </c>
      <c r="M4" s="1">
        <v>39</v>
      </c>
      <c r="N4" s="1">
        <v>27</v>
      </c>
      <c r="O4" s="1">
        <v>179</v>
      </c>
      <c r="P4" s="1">
        <v>182</v>
      </c>
      <c r="Q4" s="1">
        <v>0</v>
      </c>
      <c r="R4" s="1">
        <v>126</v>
      </c>
      <c r="S4" s="1">
        <v>0</v>
      </c>
      <c r="T4" s="1">
        <v>171</v>
      </c>
      <c r="U4" s="1">
        <v>238</v>
      </c>
      <c r="V4" s="1">
        <v>241</v>
      </c>
      <c r="W4" s="1">
        <f t="shared" si="0"/>
        <v>1354</v>
      </c>
    </row>
    <row r="5" spans="1:23" x14ac:dyDescent="0.25">
      <c r="A5" s="2">
        <v>44453</v>
      </c>
      <c r="B5" s="2" t="s">
        <v>26</v>
      </c>
      <c r="C5" s="1">
        <v>4891</v>
      </c>
      <c r="E5" s="1">
        <v>12</v>
      </c>
      <c r="F5" s="1">
        <v>52</v>
      </c>
      <c r="G5" s="1">
        <v>35</v>
      </c>
      <c r="H5" s="1">
        <v>0</v>
      </c>
      <c r="I5" s="1">
        <v>4</v>
      </c>
      <c r="J5" s="1">
        <v>0</v>
      </c>
      <c r="K5" s="1">
        <v>0</v>
      </c>
      <c r="L5" s="1">
        <v>21</v>
      </c>
      <c r="M5" s="1">
        <v>14</v>
      </c>
      <c r="N5" s="1">
        <v>0</v>
      </c>
      <c r="O5" s="1">
        <v>7</v>
      </c>
      <c r="P5" s="1">
        <v>91</v>
      </c>
      <c r="Q5" s="1">
        <v>0</v>
      </c>
      <c r="R5" s="1">
        <v>125</v>
      </c>
      <c r="S5" s="1">
        <v>0</v>
      </c>
      <c r="T5" s="1">
        <v>167</v>
      </c>
      <c r="U5" s="1">
        <v>243</v>
      </c>
      <c r="V5" s="1">
        <v>242</v>
      </c>
      <c r="W5" s="1">
        <f t="shared" si="0"/>
        <v>1013</v>
      </c>
    </row>
    <row r="6" spans="1:23" x14ac:dyDescent="0.25">
      <c r="A6" s="2">
        <v>44454</v>
      </c>
      <c r="B6" s="2" t="s">
        <v>27</v>
      </c>
      <c r="C6" s="1">
        <v>4894</v>
      </c>
      <c r="E6" s="1">
        <v>13</v>
      </c>
      <c r="F6" s="1">
        <v>76</v>
      </c>
      <c r="G6" s="1">
        <v>23</v>
      </c>
      <c r="H6" s="1">
        <v>0</v>
      </c>
      <c r="I6" s="1">
        <v>20</v>
      </c>
      <c r="J6" s="1">
        <v>7</v>
      </c>
      <c r="K6" s="1">
        <v>60</v>
      </c>
      <c r="L6" s="1">
        <v>38</v>
      </c>
      <c r="M6" s="1">
        <v>45</v>
      </c>
      <c r="N6" s="1">
        <v>38</v>
      </c>
      <c r="O6" s="1">
        <v>191</v>
      </c>
      <c r="P6" s="1">
        <v>198</v>
      </c>
      <c r="Q6" s="1">
        <v>0</v>
      </c>
      <c r="R6" s="1">
        <v>123</v>
      </c>
      <c r="S6" s="1">
        <v>0</v>
      </c>
      <c r="T6" s="1">
        <v>173</v>
      </c>
      <c r="U6" s="1">
        <v>254</v>
      </c>
      <c r="V6" s="1">
        <v>242</v>
      </c>
      <c r="W6" s="1">
        <f t="shared" si="0"/>
        <v>1501</v>
      </c>
    </row>
    <row r="7" spans="1:23" x14ac:dyDescent="0.25">
      <c r="A7" s="2">
        <v>44454</v>
      </c>
      <c r="B7" s="2" t="s">
        <v>28</v>
      </c>
      <c r="C7" s="1">
        <v>4896</v>
      </c>
      <c r="E7" s="1">
        <v>11</v>
      </c>
      <c r="F7" s="1">
        <v>52</v>
      </c>
      <c r="G7" s="1">
        <v>30</v>
      </c>
      <c r="H7" s="1">
        <v>0</v>
      </c>
      <c r="I7" s="1">
        <v>4</v>
      </c>
      <c r="J7" s="1">
        <v>0</v>
      </c>
      <c r="K7" s="1">
        <v>0</v>
      </c>
      <c r="L7" s="1">
        <v>24</v>
      </c>
      <c r="M7" s="1">
        <v>17</v>
      </c>
      <c r="N7" s="1">
        <v>0</v>
      </c>
      <c r="O7" s="1">
        <v>1</v>
      </c>
      <c r="P7" s="1">
        <v>103</v>
      </c>
      <c r="Q7" s="1">
        <v>0</v>
      </c>
      <c r="R7" s="1">
        <v>123</v>
      </c>
      <c r="S7" s="1">
        <v>0</v>
      </c>
      <c r="T7" s="1">
        <v>165</v>
      </c>
      <c r="U7" s="1">
        <v>251</v>
      </c>
      <c r="V7" s="1">
        <v>246</v>
      </c>
      <c r="W7" s="1">
        <f t="shared" si="0"/>
        <v>1027</v>
      </c>
    </row>
    <row r="8" spans="1:23" x14ac:dyDescent="0.25">
      <c r="A8" s="2">
        <v>44455</v>
      </c>
      <c r="B8" s="2" t="s">
        <v>29</v>
      </c>
      <c r="C8" s="1">
        <v>4899</v>
      </c>
      <c r="E8" s="1">
        <v>10</v>
      </c>
      <c r="F8" s="1">
        <v>84</v>
      </c>
      <c r="G8" s="1">
        <v>30</v>
      </c>
      <c r="H8" s="1">
        <v>0</v>
      </c>
      <c r="I8" s="1">
        <v>15</v>
      </c>
      <c r="J8" s="1">
        <v>9</v>
      </c>
      <c r="K8" s="1">
        <v>45</v>
      </c>
      <c r="L8" s="1">
        <v>47</v>
      </c>
      <c r="M8" s="1">
        <v>37</v>
      </c>
      <c r="N8" s="1">
        <v>28</v>
      </c>
      <c r="O8" s="1">
        <v>178</v>
      </c>
      <c r="P8" s="1">
        <v>174</v>
      </c>
      <c r="Q8" s="1">
        <v>0</v>
      </c>
      <c r="R8" s="1">
        <v>125</v>
      </c>
      <c r="S8" s="1">
        <v>1</v>
      </c>
      <c r="T8" s="1">
        <v>170</v>
      </c>
      <c r="U8" s="1">
        <v>251</v>
      </c>
      <c r="V8" s="1">
        <v>250</v>
      </c>
      <c r="W8" s="1">
        <f t="shared" si="0"/>
        <v>1454</v>
      </c>
    </row>
    <row r="9" spans="1:23" x14ac:dyDescent="0.25">
      <c r="A9" s="2">
        <v>44456</v>
      </c>
      <c r="B9" s="2" t="s">
        <v>30</v>
      </c>
      <c r="C9" s="1">
        <v>4902</v>
      </c>
      <c r="E9" s="1">
        <v>10</v>
      </c>
      <c r="F9" s="1">
        <v>83</v>
      </c>
      <c r="G9" s="1">
        <v>29</v>
      </c>
      <c r="H9" s="1">
        <v>14</v>
      </c>
      <c r="I9" s="1">
        <v>15</v>
      </c>
      <c r="J9" s="1">
        <v>8</v>
      </c>
      <c r="K9" s="1">
        <v>60</v>
      </c>
      <c r="L9" s="1">
        <v>38</v>
      </c>
      <c r="M9" s="1">
        <v>45</v>
      </c>
      <c r="N9" s="1">
        <v>34</v>
      </c>
      <c r="O9" s="1">
        <v>189</v>
      </c>
      <c r="P9" s="1">
        <v>199</v>
      </c>
      <c r="Q9" s="1">
        <v>0</v>
      </c>
      <c r="R9" s="1">
        <v>122</v>
      </c>
      <c r="S9" s="1">
        <v>0</v>
      </c>
      <c r="T9" s="1">
        <v>170</v>
      </c>
      <c r="U9" s="1">
        <v>250</v>
      </c>
      <c r="V9" s="1">
        <v>241</v>
      </c>
      <c r="W9" s="1">
        <f t="shared" si="0"/>
        <v>1507</v>
      </c>
    </row>
    <row r="10" spans="1:23" x14ac:dyDescent="0.25">
      <c r="A10" s="2">
        <v>44459</v>
      </c>
      <c r="B10" s="5" t="s">
        <v>31</v>
      </c>
      <c r="C10" s="1">
        <v>4905</v>
      </c>
      <c r="E10" s="1">
        <v>11</v>
      </c>
      <c r="F10" s="1">
        <v>76</v>
      </c>
      <c r="G10" s="1">
        <v>32</v>
      </c>
      <c r="H10" s="1">
        <v>0</v>
      </c>
      <c r="I10" s="1">
        <v>16</v>
      </c>
      <c r="J10" s="1">
        <v>5</v>
      </c>
      <c r="K10" s="1">
        <v>20</v>
      </c>
      <c r="L10" s="1">
        <v>79</v>
      </c>
      <c r="M10" s="1">
        <v>61</v>
      </c>
      <c r="N10" s="1">
        <v>14</v>
      </c>
      <c r="O10" s="1">
        <v>76</v>
      </c>
      <c r="P10" s="1">
        <v>276</v>
      </c>
      <c r="Q10" s="1">
        <v>0</v>
      </c>
      <c r="R10" s="1">
        <v>124</v>
      </c>
      <c r="S10" s="1">
        <v>0</v>
      </c>
      <c r="T10" s="1">
        <v>171</v>
      </c>
      <c r="U10" s="1">
        <v>238</v>
      </c>
      <c r="V10" s="1">
        <v>234</v>
      </c>
      <c r="W10" s="1">
        <f t="shared" si="0"/>
        <v>1433</v>
      </c>
    </row>
    <row r="11" spans="1:23" x14ac:dyDescent="0.25">
      <c r="A11" s="2">
        <v>44460</v>
      </c>
      <c r="B11" s="2" t="s">
        <v>32</v>
      </c>
      <c r="C11" s="1">
        <v>4906</v>
      </c>
      <c r="E11" s="1">
        <v>10</v>
      </c>
      <c r="F11" s="1">
        <v>54</v>
      </c>
      <c r="G11" s="1">
        <v>32</v>
      </c>
      <c r="H11" s="1">
        <v>0</v>
      </c>
      <c r="I11" s="1">
        <v>6</v>
      </c>
      <c r="J11" s="1">
        <v>2</v>
      </c>
      <c r="K11" s="1">
        <v>2</v>
      </c>
      <c r="L11" s="1">
        <v>43</v>
      </c>
      <c r="M11" s="1">
        <v>23</v>
      </c>
      <c r="N11" s="1">
        <v>0</v>
      </c>
      <c r="O11" s="1">
        <v>17</v>
      </c>
      <c r="P11" s="1">
        <v>164</v>
      </c>
      <c r="Q11" s="1">
        <v>0</v>
      </c>
      <c r="R11" s="1">
        <v>122</v>
      </c>
      <c r="S11" s="1">
        <v>0</v>
      </c>
      <c r="T11" s="1">
        <v>164</v>
      </c>
      <c r="U11" s="1">
        <v>252</v>
      </c>
      <c r="V11" s="1">
        <v>244</v>
      </c>
      <c r="W11" s="1">
        <f t="shared" si="0"/>
        <v>1135</v>
      </c>
    </row>
    <row r="12" spans="1:23" x14ac:dyDescent="0.25">
      <c r="A12" s="2">
        <v>44462</v>
      </c>
      <c r="B12" s="2" t="s">
        <v>33</v>
      </c>
      <c r="C12" s="1">
        <v>4912</v>
      </c>
      <c r="E12" s="1">
        <v>12</v>
      </c>
      <c r="F12" s="1">
        <v>72</v>
      </c>
      <c r="G12" s="1">
        <v>40</v>
      </c>
      <c r="H12" s="1">
        <v>40</v>
      </c>
      <c r="I12" s="1">
        <v>11</v>
      </c>
      <c r="J12" s="1">
        <v>5</v>
      </c>
      <c r="K12" s="1">
        <v>30</v>
      </c>
      <c r="L12" s="1">
        <v>52</v>
      </c>
      <c r="M12" s="1">
        <v>35</v>
      </c>
      <c r="N12" s="1">
        <v>22</v>
      </c>
      <c r="O12" s="1">
        <v>110</v>
      </c>
      <c r="P12" s="1">
        <v>161</v>
      </c>
      <c r="Q12" s="1">
        <v>0</v>
      </c>
      <c r="R12" s="1">
        <v>127</v>
      </c>
      <c r="S12" s="1">
        <v>0</v>
      </c>
      <c r="T12" s="1">
        <v>169</v>
      </c>
      <c r="U12" s="1">
        <v>254</v>
      </c>
      <c r="V12" s="1">
        <v>253</v>
      </c>
      <c r="W12" s="1">
        <f t="shared" si="0"/>
        <v>1393</v>
      </c>
    </row>
    <row r="13" spans="1:23" x14ac:dyDescent="0.25">
      <c r="A13" s="2">
        <v>44463</v>
      </c>
      <c r="B13" s="1" t="s">
        <v>34</v>
      </c>
      <c r="C13" s="1">
        <v>4916</v>
      </c>
      <c r="E13" s="1">
        <v>14</v>
      </c>
      <c r="F13" s="1">
        <v>40</v>
      </c>
      <c r="G13" s="1">
        <v>40</v>
      </c>
      <c r="H13" s="1">
        <v>10</v>
      </c>
      <c r="I13" s="1">
        <v>8</v>
      </c>
      <c r="J13" s="1">
        <v>0</v>
      </c>
      <c r="K13" s="1">
        <v>1</v>
      </c>
      <c r="L13" s="1">
        <v>44</v>
      </c>
      <c r="M13" s="1">
        <v>24</v>
      </c>
      <c r="N13" s="1">
        <v>0</v>
      </c>
      <c r="O13" s="1">
        <v>17</v>
      </c>
      <c r="P13" s="1">
        <v>155</v>
      </c>
      <c r="Q13" s="1">
        <v>0</v>
      </c>
      <c r="R13" s="1">
        <v>23</v>
      </c>
      <c r="S13" s="1">
        <v>0</v>
      </c>
      <c r="T13" s="1">
        <v>56</v>
      </c>
      <c r="U13" s="1">
        <v>223</v>
      </c>
      <c r="V13" s="1">
        <v>224</v>
      </c>
      <c r="W13" s="1">
        <f t="shared" si="0"/>
        <v>879</v>
      </c>
    </row>
    <row r="14" spans="1:23" x14ac:dyDescent="0.25">
      <c r="A14" s="2">
        <v>44467</v>
      </c>
      <c r="B14" s="1" t="s">
        <v>35</v>
      </c>
      <c r="C14" s="1">
        <v>4924</v>
      </c>
      <c r="E14" s="1">
        <v>14</v>
      </c>
      <c r="F14" s="1">
        <v>31</v>
      </c>
      <c r="G14" s="1">
        <v>42</v>
      </c>
      <c r="H14" s="1">
        <v>9</v>
      </c>
      <c r="I14" s="1">
        <v>4</v>
      </c>
      <c r="J14" s="1">
        <v>0</v>
      </c>
      <c r="K14" s="1">
        <v>0</v>
      </c>
      <c r="L14" s="1">
        <v>15</v>
      </c>
      <c r="M14" s="1">
        <v>6</v>
      </c>
      <c r="N14" s="1">
        <v>0</v>
      </c>
      <c r="O14" s="1">
        <v>4</v>
      </c>
      <c r="P14" s="1">
        <v>50</v>
      </c>
      <c r="Q14" s="1">
        <v>0</v>
      </c>
      <c r="R14" s="1">
        <v>24</v>
      </c>
      <c r="S14" s="1">
        <v>0</v>
      </c>
      <c r="T14" s="1">
        <v>59</v>
      </c>
      <c r="U14" s="1">
        <v>210</v>
      </c>
      <c r="V14" s="1">
        <v>207</v>
      </c>
      <c r="W14" s="1">
        <f t="shared" si="0"/>
        <v>675</v>
      </c>
    </row>
    <row r="15" spans="1:23" x14ac:dyDescent="0.25">
      <c r="A15" s="2">
        <v>44468</v>
      </c>
      <c r="B15" s="1" t="s">
        <v>36</v>
      </c>
      <c r="C15" s="1">
        <v>4927</v>
      </c>
      <c r="E15" s="1">
        <v>12</v>
      </c>
      <c r="F15" s="1">
        <v>80</v>
      </c>
      <c r="G15" s="1">
        <v>42</v>
      </c>
      <c r="H15" s="1">
        <v>44</v>
      </c>
      <c r="I15" s="1">
        <v>12</v>
      </c>
      <c r="J15" s="1">
        <v>8</v>
      </c>
      <c r="K15" s="1">
        <v>45</v>
      </c>
      <c r="L15" s="1">
        <v>44</v>
      </c>
      <c r="M15" s="1">
        <v>36</v>
      </c>
      <c r="N15" s="1">
        <v>24</v>
      </c>
      <c r="O15" s="1">
        <v>155</v>
      </c>
      <c r="P15" s="1">
        <v>160</v>
      </c>
      <c r="Q15" s="1">
        <v>0</v>
      </c>
      <c r="R15" s="1">
        <v>84</v>
      </c>
      <c r="S15" s="1">
        <v>0</v>
      </c>
      <c r="T15" s="1">
        <v>120</v>
      </c>
      <c r="U15" s="1">
        <v>204</v>
      </c>
      <c r="V15" s="1">
        <v>190</v>
      </c>
      <c r="W15" s="1">
        <f t="shared" si="0"/>
        <v>1260</v>
      </c>
    </row>
    <row r="16" spans="1:23" x14ac:dyDescent="0.25">
      <c r="A16" s="2">
        <v>44468</v>
      </c>
      <c r="B16" s="1" t="s">
        <v>37</v>
      </c>
      <c r="C16" s="1">
        <v>4928</v>
      </c>
      <c r="E16" s="1">
        <v>12</v>
      </c>
      <c r="F16" s="1">
        <v>53</v>
      </c>
      <c r="G16" s="1">
        <v>28</v>
      </c>
      <c r="H16" s="1">
        <v>22</v>
      </c>
      <c r="I16" s="1">
        <v>8</v>
      </c>
      <c r="J16" s="1">
        <v>2</v>
      </c>
      <c r="K16" s="1">
        <v>4</v>
      </c>
      <c r="L16" s="1">
        <v>43</v>
      </c>
      <c r="M16" s="1">
        <v>27</v>
      </c>
      <c r="N16" s="1">
        <v>4</v>
      </c>
      <c r="O16" s="1">
        <v>40</v>
      </c>
      <c r="P16" s="1">
        <v>139</v>
      </c>
      <c r="Q16" s="1">
        <v>0</v>
      </c>
      <c r="R16" s="1">
        <v>68</v>
      </c>
      <c r="S16" s="1">
        <v>0</v>
      </c>
      <c r="T16" s="1">
        <v>113</v>
      </c>
      <c r="U16" s="1">
        <v>184</v>
      </c>
      <c r="V16" s="1">
        <v>178</v>
      </c>
      <c r="W16" s="1">
        <f t="shared" si="0"/>
        <v>925</v>
      </c>
    </row>
    <row r="17" spans="1:23" x14ac:dyDescent="0.25">
      <c r="A17" s="2">
        <v>44469</v>
      </c>
      <c r="B17" s="1" t="s">
        <v>39</v>
      </c>
      <c r="C17" s="1">
        <v>4934</v>
      </c>
      <c r="E17" s="1">
        <v>14</v>
      </c>
      <c r="F17" s="1">
        <v>64</v>
      </c>
      <c r="G17" s="1">
        <v>37</v>
      </c>
      <c r="H17" s="1">
        <v>37</v>
      </c>
      <c r="I17" s="1">
        <v>13</v>
      </c>
      <c r="J17" s="1">
        <v>6</v>
      </c>
      <c r="K17" s="1">
        <v>46</v>
      </c>
      <c r="L17" s="1">
        <v>46</v>
      </c>
      <c r="M17" s="1">
        <v>35</v>
      </c>
      <c r="N17" s="1">
        <v>24</v>
      </c>
      <c r="O17" s="1">
        <v>151</v>
      </c>
      <c r="P17" s="1">
        <v>154</v>
      </c>
      <c r="Q17" s="1">
        <v>0</v>
      </c>
      <c r="R17" s="1">
        <v>89</v>
      </c>
      <c r="S17" s="1">
        <v>0</v>
      </c>
      <c r="T17" s="1">
        <v>130</v>
      </c>
      <c r="U17" s="1">
        <v>241</v>
      </c>
      <c r="V17" s="1">
        <v>235</v>
      </c>
      <c r="W17" s="1">
        <f t="shared" si="0"/>
        <v>1322</v>
      </c>
    </row>
    <row r="18" spans="1:23" x14ac:dyDescent="0.25">
      <c r="A18" s="4">
        <v>44470</v>
      </c>
      <c r="B18" s="1" t="s">
        <v>40</v>
      </c>
      <c r="C18" s="1">
        <v>4937</v>
      </c>
      <c r="E18" s="1">
        <v>14</v>
      </c>
      <c r="F18" s="1">
        <v>40</v>
      </c>
      <c r="G18" s="1">
        <v>37</v>
      </c>
      <c r="H18" s="1">
        <v>26</v>
      </c>
      <c r="I18" s="1">
        <v>16</v>
      </c>
      <c r="J18" s="1">
        <v>1</v>
      </c>
      <c r="K18" s="1">
        <v>14</v>
      </c>
      <c r="L18" s="1">
        <v>67</v>
      </c>
      <c r="M18" s="1">
        <v>47</v>
      </c>
      <c r="N18" s="1">
        <v>4</v>
      </c>
      <c r="O18" s="1">
        <v>34</v>
      </c>
      <c r="P18" s="1">
        <v>250</v>
      </c>
      <c r="Q18" s="1">
        <v>0</v>
      </c>
      <c r="R18" s="1">
        <v>99</v>
      </c>
      <c r="S18" s="1">
        <v>0</v>
      </c>
      <c r="T18" s="1">
        <v>134</v>
      </c>
      <c r="U18" s="1">
        <v>231</v>
      </c>
      <c r="V18" s="1">
        <v>228</v>
      </c>
      <c r="W18" s="1">
        <f t="shared" si="0"/>
        <v>1242</v>
      </c>
    </row>
    <row r="19" spans="1:23" x14ac:dyDescent="0.25">
      <c r="A19" s="4">
        <v>44474</v>
      </c>
      <c r="B19" s="1" t="s">
        <v>46</v>
      </c>
      <c r="C19" s="1">
        <v>4939</v>
      </c>
      <c r="D19" s="1" t="s">
        <v>105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2</v>
      </c>
      <c r="R19" s="1">
        <v>24</v>
      </c>
      <c r="S19" s="1">
        <v>0</v>
      </c>
      <c r="T19" s="1">
        <v>66</v>
      </c>
      <c r="U19" s="1">
        <v>40</v>
      </c>
      <c r="V19" s="1">
        <v>41</v>
      </c>
      <c r="W19" s="1">
        <f t="shared" si="0"/>
        <v>174</v>
      </c>
    </row>
    <row r="20" spans="1:23" x14ac:dyDescent="0.25">
      <c r="A20" s="4">
        <v>44475</v>
      </c>
      <c r="B20" s="1" t="s">
        <v>51</v>
      </c>
      <c r="C20" s="1">
        <v>4940</v>
      </c>
      <c r="D20" s="1" t="s">
        <v>105</v>
      </c>
      <c r="E20" s="1">
        <v>2</v>
      </c>
      <c r="F20" s="1">
        <v>2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27</v>
      </c>
      <c r="S20" s="1">
        <v>0</v>
      </c>
      <c r="T20" s="1">
        <v>70</v>
      </c>
      <c r="U20" s="1">
        <v>39</v>
      </c>
      <c r="V20" s="1">
        <v>37</v>
      </c>
      <c r="W20" s="1">
        <f t="shared" si="0"/>
        <v>178</v>
      </c>
    </row>
    <row r="21" spans="1:23" x14ac:dyDescent="0.25">
      <c r="A21" s="4">
        <v>44476</v>
      </c>
      <c r="B21" s="1" t="s">
        <v>79</v>
      </c>
      <c r="C21" s="1">
        <v>4945</v>
      </c>
      <c r="E21" s="1">
        <v>9</v>
      </c>
      <c r="F21" s="1">
        <v>51</v>
      </c>
      <c r="G21" s="1">
        <v>37</v>
      </c>
      <c r="H21" s="1">
        <v>13</v>
      </c>
      <c r="I21" s="1">
        <v>6</v>
      </c>
      <c r="J21" s="1">
        <v>6</v>
      </c>
      <c r="K21" s="1">
        <v>26</v>
      </c>
      <c r="L21" s="1">
        <v>37</v>
      </c>
      <c r="M21" s="1">
        <v>27</v>
      </c>
      <c r="N21" s="1">
        <v>19</v>
      </c>
      <c r="O21" s="1">
        <v>109</v>
      </c>
      <c r="P21" s="1">
        <v>97</v>
      </c>
      <c r="Q21" s="1">
        <v>1</v>
      </c>
      <c r="R21" s="1">
        <v>82</v>
      </c>
      <c r="S21" s="1">
        <v>0</v>
      </c>
      <c r="T21" s="1">
        <v>120</v>
      </c>
      <c r="U21" s="1">
        <v>159</v>
      </c>
      <c r="V21" s="1">
        <v>118</v>
      </c>
      <c r="W21" s="1">
        <f t="shared" si="0"/>
        <v>917</v>
      </c>
    </row>
    <row r="22" spans="1:23" x14ac:dyDescent="0.25">
      <c r="A22" s="4">
        <v>44476</v>
      </c>
      <c r="B22" s="1" t="s">
        <v>75</v>
      </c>
      <c r="C22" s="1">
        <v>4946</v>
      </c>
      <c r="E22" s="1">
        <v>13</v>
      </c>
      <c r="F22" s="1">
        <v>51</v>
      </c>
      <c r="G22" s="1">
        <v>35</v>
      </c>
      <c r="H22" s="1">
        <v>33</v>
      </c>
      <c r="I22" s="1">
        <v>13</v>
      </c>
      <c r="J22" s="1">
        <v>7</v>
      </c>
      <c r="K22" s="1">
        <v>43</v>
      </c>
      <c r="L22" s="1">
        <v>47</v>
      </c>
      <c r="M22" s="1">
        <v>35</v>
      </c>
      <c r="N22" s="1">
        <v>25</v>
      </c>
      <c r="O22" s="1">
        <v>146</v>
      </c>
      <c r="P22" s="1">
        <v>160</v>
      </c>
      <c r="Q22" s="1">
        <v>0</v>
      </c>
      <c r="R22" s="1">
        <v>95</v>
      </c>
      <c r="S22" s="1">
        <v>0</v>
      </c>
      <c r="T22" s="1">
        <v>136</v>
      </c>
      <c r="U22" s="1">
        <v>175</v>
      </c>
      <c r="V22" s="1">
        <v>172</v>
      </c>
      <c r="W22" s="1">
        <f t="shared" si="0"/>
        <v>1186</v>
      </c>
    </row>
    <row r="23" spans="1:23" x14ac:dyDescent="0.25">
      <c r="A23" s="4">
        <v>44477</v>
      </c>
      <c r="B23" s="1" t="s">
        <v>76</v>
      </c>
      <c r="C23" s="1">
        <v>4949</v>
      </c>
      <c r="D23" s="1" t="s">
        <v>105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f t="shared" si="0"/>
        <v>2</v>
      </c>
    </row>
    <row r="24" spans="1:23" x14ac:dyDescent="0.25">
      <c r="A24" s="4">
        <v>44480</v>
      </c>
      <c r="B24" s="1" t="s">
        <v>72</v>
      </c>
      <c r="C24" s="1">
        <v>4950</v>
      </c>
      <c r="D24" s="1" t="s">
        <v>105</v>
      </c>
      <c r="E24" s="1">
        <v>12</v>
      </c>
      <c r="F24" s="1">
        <v>2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38</v>
      </c>
      <c r="S24" s="1">
        <v>0</v>
      </c>
      <c r="T24" s="1">
        <v>86</v>
      </c>
      <c r="U24" s="1">
        <v>70</v>
      </c>
      <c r="V24" s="1">
        <v>68</v>
      </c>
      <c r="W24" s="1">
        <f t="shared" si="0"/>
        <v>276</v>
      </c>
    </row>
    <row r="25" spans="1:23" x14ac:dyDescent="0.25">
      <c r="A25" s="4">
        <v>44480</v>
      </c>
      <c r="B25" s="1" t="s">
        <v>101</v>
      </c>
      <c r="C25" s="1">
        <v>4951</v>
      </c>
      <c r="D25" s="6" t="s">
        <v>106</v>
      </c>
      <c r="E25" s="1">
        <v>13</v>
      </c>
      <c r="F25" s="1">
        <v>27</v>
      </c>
      <c r="G25" s="1">
        <v>31</v>
      </c>
      <c r="H25" s="1">
        <v>7</v>
      </c>
      <c r="I25" s="1">
        <v>9</v>
      </c>
      <c r="J25" s="1">
        <v>1</v>
      </c>
      <c r="K25" s="1">
        <v>1</v>
      </c>
      <c r="L25" s="1">
        <v>43</v>
      </c>
      <c r="M25" s="1">
        <v>29</v>
      </c>
      <c r="N25" s="1">
        <v>0</v>
      </c>
      <c r="O25" s="1">
        <v>17</v>
      </c>
      <c r="P25" s="1">
        <v>161</v>
      </c>
      <c r="Q25" s="1">
        <v>0</v>
      </c>
      <c r="R25" s="1">
        <v>99</v>
      </c>
      <c r="S25" s="1">
        <v>0</v>
      </c>
      <c r="T25" s="1">
        <v>140</v>
      </c>
      <c r="U25" s="1">
        <v>239</v>
      </c>
      <c r="V25" s="1">
        <v>236</v>
      </c>
      <c r="W25" s="1">
        <f t="shared" si="0"/>
        <v>1053</v>
      </c>
    </row>
    <row r="26" spans="1:23" x14ac:dyDescent="0.25">
      <c r="A26" s="4" t="s">
        <v>104</v>
      </c>
      <c r="B26" s="1" t="s">
        <v>40</v>
      </c>
      <c r="C26" s="1">
        <v>4953</v>
      </c>
      <c r="D26" s="1" t="s">
        <v>105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16</v>
      </c>
      <c r="S26" s="1">
        <v>0</v>
      </c>
      <c r="T26" s="1">
        <v>19</v>
      </c>
      <c r="U26" s="1">
        <v>21</v>
      </c>
      <c r="V26" s="1">
        <v>20</v>
      </c>
      <c r="W26" s="1">
        <f t="shared" si="0"/>
        <v>78</v>
      </c>
    </row>
    <row r="30" spans="1:23" x14ac:dyDescent="0.25">
      <c r="C30" s="2"/>
      <c r="D30" s="5"/>
    </row>
    <row r="31" spans="1:23" x14ac:dyDescent="0.25">
      <c r="C31" s="2"/>
      <c r="D31" s="2"/>
    </row>
    <row r="32" spans="1:23" x14ac:dyDescent="0.25">
      <c r="C32" s="2"/>
      <c r="D32" s="2"/>
    </row>
    <row r="33" spans="3:4" x14ac:dyDescent="0.25">
      <c r="C33" s="2"/>
      <c r="D33" s="5"/>
    </row>
    <row r="34" spans="3:4" x14ac:dyDescent="0.25">
      <c r="C34" s="2"/>
      <c r="D34" s="2"/>
    </row>
    <row r="35" spans="3:4" x14ac:dyDescent="0.25">
      <c r="C35" s="2"/>
      <c r="D35" s="2"/>
    </row>
    <row r="36" spans="3:4" x14ac:dyDescent="0.25">
      <c r="C36" s="2"/>
      <c r="D36" s="2"/>
    </row>
    <row r="37" spans="3:4" x14ac:dyDescent="0.25">
      <c r="C37" s="2"/>
      <c r="D37" s="2"/>
    </row>
    <row r="38" spans="3:4" x14ac:dyDescent="0.25">
      <c r="C38" s="2"/>
      <c r="D38" s="2"/>
    </row>
    <row r="39" spans="3:4" x14ac:dyDescent="0.25">
      <c r="C39" s="2"/>
      <c r="D39" s="2"/>
    </row>
    <row r="40" spans="3:4" x14ac:dyDescent="0.25">
      <c r="C40" s="2"/>
      <c r="D40" s="2"/>
    </row>
    <row r="41" spans="3:4" x14ac:dyDescent="0.25">
      <c r="C41" s="2"/>
      <c r="D41" s="2"/>
    </row>
    <row r="42" spans="3:4" x14ac:dyDescent="0.25">
      <c r="C42" s="2"/>
      <c r="D42" s="2"/>
    </row>
    <row r="43" spans="3:4" x14ac:dyDescent="0.25">
      <c r="C43" s="2"/>
      <c r="D43" s="5"/>
    </row>
    <row r="44" spans="3:4" x14ac:dyDescent="0.25">
      <c r="C44" s="2"/>
      <c r="D44" s="2"/>
    </row>
    <row r="45" spans="3:4" x14ac:dyDescent="0.25">
      <c r="C45" s="2"/>
      <c r="D45" s="2"/>
    </row>
    <row r="46" spans="3:4" x14ac:dyDescent="0.25">
      <c r="C46" s="4"/>
    </row>
    <row r="47" spans="3:4" x14ac:dyDescent="0.25">
      <c r="C47" s="4"/>
    </row>
    <row r="48" spans="3:4" x14ac:dyDescent="0.25">
      <c r="C48" s="4"/>
    </row>
    <row r="49" spans="3:6" x14ac:dyDescent="0.25">
      <c r="C49" s="4"/>
    </row>
    <row r="50" spans="3:6" x14ac:dyDescent="0.25">
      <c r="C50" s="4"/>
    </row>
    <row r="51" spans="3:6" x14ac:dyDescent="0.25">
      <c r="C51" s="4"/>
    </row>
    <row r="52" spans="3:6" x14ac:dyDescent="0.25">
      <c r="C52" s="4"/>
    </row>
    <row r="53" spans="3:6" x14ac:dyDescent="0.25">
      <c r="C53" s="4"/>
    </row>
    <row r="54" spans="3:6" x14ac:dyDescent="0.25">
      <c r="C54" s="4"/>
    </row>
    <row r="55" spans="3:6" x14ac:dyDescent="0.25">
      <c r="C55" s="4"/>
    </row>
    <row r="56" spans="3:6" x14ac:dyDescent="0.25">
      <c r="C56" s="4"/>
    </row>
    <row r="57" spans="3:6" x14ac:dyDescent="0.25">
      <c r="C57" s="4"/>
    </row>
    <row r="58" spans="3:6" x14ac:dyDescent="0.25">
      <c r="C58" s="4"/>
      <c r="F58" s="6"/>
    </row>
    <row r="59" spans="3:6" x14ac:dyDescent="0.25">
      <c r="C5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workbookViewId="0">
      <selection activeCell="H32" sqref="H32"/>
    </sheetView>
  </sheetViews>
  <sheetFormatPr defaultRowHeight="15" x14ac:dyDescent="0.25"/>
  <cols>
    <col min="1" max="1" width="11.85546875" style="1" customWidth="1"/>
    <col min="2" max="2" width="10.85546875" style="1" bestFit="1" customWidth="1"/>
    <col min="3" max="3" width="12.140625" style="1" bestFit="1" customWidth="1"/>
    <col min="4" max="4" width="7.7109375" style="1" customWidth="1"/>
    <col min="5" max="5" width="10" style="1" customWidth="1"/>
    <col min="6" max="6" width="9.5703125" style="1" customWidth="1"/>
    <col min="7" max="7" width="9.28515625" style="1" customWidth="1"/>
    <col min="8" max="8" width="8.85546875" style="1" customWidth="1"/>
    <col min="9" max="9" width="8.28515625" style="1" customWidth="1"/>
    <col min="10" max="10" width="10.28515625" style="1" customWidth="1"/>
    <col min="11" max="11" width="10.42578125" style="1" customWidth="1"/>
    <col min="12" max="13" width="12.140625" style="1" customWidth="1"/>
    <col min="14" max="14" width="7.85546875" style="1" bestFit="1" customWidth="1"/>
    <col min="15" max="15" width="8" style="1" customWidth="1"/>
    <col min="16" max="16" width="10.7109375" style="1" customWidth="1"/>
    <col min="17" max="17" width="8" style="1" customWidth="1"/>
    <col min="18" max="18" width="8.42578125" style="1" customWidth="1"/>
    <col min="19" max="20" width="10.140625" style="1" customWidth="1"/>
    <col min="21" max="22" width="8.5703125" style="1" bestFit="1" customWidth="1"/>
  </cols>
  <sheetData>
    <row r="2" spans="1:22" ht="75" x14ac:dyDescent="0.25">
      <c r="A2" s="1" t="s">
        <v>88</v>
      </c>
      <c r="B2" s="1" t="s">
        <v>89</v>
      </c>
      <c r="C2" s="1" t="s">
        <v>87</v>
      </c>
      <c r="D2" s="1" t="s">
        <v>107</v>
      </c>
      <c r="E2" s="5" t="s">
        <v>52</v>
      </c>
      <c r="F2" s="5" t="s">
        <v>81</v>
      </c>
      <c r="G2" s="5" t="s">
        <v>84</v>
      </c>
      <c r="H2" s="5" t="s">
        <v>82</v>
      </c>
      <c r="I2" s="5" t="s">
        <v>85</v>
      </c>
      <c r="J2" s="5" t="s">
        <v>83</v>
      </c>
      <c r="K2" s="5" t="s">
        <v>86</v>
      </c>
      <c r="L2" s="5" t="s">
        <v>95</v>
      </c>
      <c r="M2" s="5" t="s">
        <v>90</v>
      </c>
      <c r="N2" s="5" t="s">
        <v>100</v>
      </c>
      <c r="O2" s="5" t="s">
        <v>96</v>
      </c>
      <c r="P2" s="5" t="s">
        <v>91</v>
      </c>
      <c r="Q2" s="5" t="s">
        <v>97</v>
      </c>
      <c r="R2" s="5" t="s">
        <v>92</v>
      </c>
      <c r="S2" s="5" t="s">
        <v>98</v>
      </c>
      <c r="T2" s="5" t="s">
        <v>93</v>
      </c>
      <c r="U2" s="5" t="s">
        <v>99</v>
      </c>
      <c r="V2" s="5" t="s">
        <v>94</v>
      </c>
    </row>
    <row r="3" spans="1:22" x14ac:dyDescent="0.25">
      <c r="A3" s="2">
        <v>44433</v>
      </c>
      <c r="B3" s="5" t="s">
        <v>20</v>
      </c>
      <c r="C3" s="1" t="s">
        <v>38</v>
      </c>
      <c r="E3" s="6">
        <f t="shared" ref="E3:E30" si="0">F3+G3</f>
        <v>398.2</v>
      </c>
      <c r="F3" s="6">
        <v>272.13</v>
      </c>
      <c r="G3" s="6">
        <v>126.07</v>
      </c>
      <c r="H3" s="7">
        <f t="shared" ref="H3:H30" si="1">F3*100/(F3+G3)</f>
        <v>68.340030135610249</v>
      </c>
      <c r="I3" s="7">
        <f t="shared" ref="I3:I30" si="2">G3*100/(F3+G3)</f>
        <v>31.659969864389755</v>
      </c>
      <c r="J3" s="6">
        <v>4.4400000000000004</v>
      </c>
      <c r="K3" s="6">
        <v>2.06</v>
      </c>
      <c r="L3" s="7">
        <f t="shared" ref="L3:L30" si="3">J3*100/(J3+K3)</f>
        <v>68.307692307692321</v>
      </c>
      <c r="M3" s="7">
        <f t="shared" ref="M3:M29" si="4">K3*100/(J3+K3)</f>
        <v>31.692307692307693</v>
      </c>
    </row>
    <row r="4" spans="1:22" x14ac:dyDescent="0.25">
      <c r="A4" s="2">
        <v>44440</v>
      </c>
      <c r="B4" s="2" t="s">
        <v>21</v>
      </c>
      <c r="C4" s="1">
        <v>4854</v>
      </c>
      <c r="E4" s="6">
        <f t="shared" si="0"/>
        <v>120.56</v>
      </c>
      <c r="F4" s="6">
        <v>60.28</v>
      </c>
      <c r="G4" s="6">
        <v>60.28</v>
      </c>
      <c r="H4" s="7">
        <f t="shared" si="1"/>
        <v>50</v>
      </c>
      <c r="I4" s="7">
        <f t="shared" si="2"/>
        <v>50</v>
      </c>
      <c r="J4" s="6">
        <v>0.56000000000000005</v>
      </c>
      <c r="K4" s="6">
        <v>0.76</v>
      </c>
      <c r="L4" s="7">
        <f t="shared" si="3"/>
        <v>42.424242424242429</v>
      </c>
      <c r="M4" s="7">
        <f t="shared" si="4"/>
        <v>57.575757575757571</v>
      </c>
    </row>
    <row r="5" spans="1:22" x14ac:dyDescent="0.25">
      <c r="A5" s="2">
        <v>44445</v>
      </c>
      <c r="B5" s="2" t="s">
        <v>22</v>
      </c>
      <c r="C5" s="1">
        <v>4864</v>
      </c>
      <c r="E5" s="6">
        <f t="shared" si="0"/>
        <v>70.58</v>
      </c>
      <c r="F5" s="6">
        <v>40.64</v>
      </c>
      <c r="G5" s="6">
        <v>29.94</v>
      </c>
      <c r="H5" s="7">
        <f t="shared" si="1"/>
        <v>57.580051005950693</v>
      </c>
      <c r="I5" s="7">
        <f t="shared" si="2"/>
        <v>42.419948994049307</v>
      </c>
      <c r="J5" s="6">
        <v>0.67</v>
      </c>
      <c r="K5" s="6">
        <v>0.5</v>
      </c>
      <c r="L5" s="7">
        <f t="shared" si="3"/>
        <v>57.264957264957268</v>
      </c>
      <c r="M5" s="7">
        <f t="shared" si="4"/>
        <v>42.73504273504274</v>
      </c>
    </row>
    <row r="6" spans="1:22" x14ac:dyDescent="0.25">
      <c r="A6" s="2" t="s">
        <v>18</v>
      </c>
      <c r="B6" s="5" t="s">
        <v>23</v>
      </c>
      <c r="C6" s="1">
        <v>4872</v>
      </c>
      <c r="E6" s="6">
        <f t="shared" si="0"/>
        <v>79.099999999999994</v>
      </c>
      <c r="F6" s="6">
        <v>32.79</v>
      </c>
      <c r="G6" s="6">
        <v>46.31</v>
      </c>
      <c r="H6" s="7">
        <f t="shared" si="1"/>
        <v>41.453855878634641</v>
      </c>
      <c r="I6" s="7">
        <f t="shared" si="2"/>
        <v>58.546144121365366</v>
      </c>
      <c r="J6" s="6">
        <v>0.54</v>
      </c>
      <c r="K6" s="6">
        <v>0.77</v>
      </c>
      <c r="L6" s="7">
        <f t="shared" si="3"/>
        <v>41.221374045801525</v>
      </c>
      <c r="M6" s="7">
        <f t="shared" si="4"/>
        <v>58.778625954198468</v>
      </c>
    </row>
    <row r="7" spans="1:22" x14ac:dyDescent="0.25">
      <c r="A7" s="2" t="s">
        <v>18</v>
      </c>
      <c r="B7" s="2" t="s">
        <v>24</v>
      </c>
      <c r="C7" s="1">
        <v>4874</v>
      </c>
      <c r="E7" s="6">
        <f t="shared" si="0"/>
        <v>81.36</v>
      </c>
      <c r="F7" s="6">
        <v>29.5</v>
      </c>
      <c r="G7" s="6">
        <v>51.86</v>
      </c>
      <c r="H7" s="7">
        <f t="shared" si="1"/>
        <v>36.258603736479841</v>
      </c>
      <c r="I7" s="7">
        <f t="shared" si="2"/>
        <v>63.741396263520159</v>
      </c>
      <c r="J7" s="6">
        <v>0.42</v>
      </c>
      <c r="K7" s="6">
        <v>0.74</v>
      </c>
      <c r="L7" s="7">
        <f t="shared" si="3"/>
        <v>36.206896551724142</v>
      </c>
      <c r="M7" s="7">
        <f t="shared" si="4"/>
        <v>63.793103448275865</v>
      </c>
    </row>
    <row r="8" spans="1:22" x14ac:dyDescent="0.25">
      <c r="A8" s="2">
        <v>44452</v>
      </c>
      <c r="B8" s="2" t="s">
        <v>25</v>
      </c>
      <c r="C8" s="1">
        <v>4886</v>
      </c>
      <c r="E8" s="6">
        <f t="shared" si="0"/>
        <v>88.44</v>
      </c>
      <c r="F8" s="6">
        <v>35.65</v>
      </c>
      <c r="G8" s="6">
        <v>52.79</v>
      </c>
      <c r="H8" s="7">
        <f t="shared" si="1"/>
        <v>40.309814563545906</v>
      </c>
      <c r="I8" s="7">
        <f t="shared" si="2"/>
        <v>59.690185436454094</v>
      </c>
      <c r="J8" s="6">
        <v>0.55000000000000004</v>
      </c>
      <c r="K8" s="6">
        <v>0.75</v>
      </c>
      <c r="L8" s="7">
        <f t="shared" si="3"/>
        <v>42.307692307692314</v>
      </c>
      <c r="M8" s="7">
        <f t="shared" si="4"/>
        <v>57.692307692307693</v>
      </c>
    </row>
    <row r="9" spans="1:22" x14ac:dyDescent="0.25">
      <c r="A9" s="2">
        <v>44453</v>
      </c>
      <c r="B9" s="2" t="s">
        <v>48</v>
      </c>
      <c r="C9" s="1">
        <v>4890</v>
      </c>
      <c r="D9" s="1" t="s">
        <v>105</v>
      </c>
      <c r="E9" s="6">
        <f t="shared" si="0"/>
        <v>255.82</v>
      </c>
      <c r="F9" s="6">
        <v>98.05</v>
      </c>
      <c r="G9" s="6">
        <v>157.77000000000001</v>
      </c>
      <c r="H9" s="7">
        <f t="shared" si="1"/>
        <v>38.327730435462435</v>
      </c>
      <c r="I9" s="7">
        <f t="shared" si="2"/>
        <v>61.672269564537572</v>
      </c>
      <c r="J9" s="6">
        <v>1.62</v>
      </c>
      <c r="K9" s="6">
        <v>2.61</v>
      </c>
      <c r="L9" s="7">
        <f t="shared" si="3"/>
        <v>38.297872340425528</v>
      </c>
      <c r="M9" s="7">
        <f t="shared" si="4"/>
        <v>61.702127659574465</v>
      </c>
    </row>
    <row r="10" spans="1:22" x14ac:dyDescent="0.25">
      <c r="A10" s="2">
        <v>44453</v>
      </c>
      <c r="B10" s="2" t="s">
        <v>26</v>
      </c>
      <c r="C10" s="1">
        <v>4891</v>
      </c>
      <c r="E10" s="6">
        <f t="shared" si="0"/>
        <v>74.489999999999995</v>
      </c>
      <c r="F10" s="6">
        <v>48.5</v>
      </c>
      <c r="G10" s="6">
        <v>25.99</v>
      </c>
      <c r="H10" s="7">
        <f t="shared" si="1"/>
        <v>65.109410659148878</v>
      </c>
      <c r="I10" s="7">
        <f t="shared" si="2"/>
        <v>34.890589340851122</v>
      </c>
      <c r="J10" s="6">
        <v>0.8</v>
      </c>
      <c r="K10" s="6">
        <v>0.43</v>
      </c>
      <c r="L10" s="7">
        <f t="shared" si="3"/>
        <v>65.040650406504071</v>
      </c>
      <c r="M10" s="7">
        <f t="shared" si="4"/>
        <v>34.959349593495936</v>
      </c>
    </row>
    <row r="11" spans="1:22" x14ac:dyDescent="0.25">
      <c r="A11" s="2">
        <v>44454</v>
      </c>
      <c r="B11" s="2" t="s">
        <v>27</v>
      </c>
      <c r="C11" s="1">
        <v>4894</v>
      </c>
      <c r="E11" s="6">
        <f t="shared" si="0"/>
        <v>79.08</v>
      </c>
      <c r="F11" s="6">
        <v>48.4</v>
      </c>
      <c r="G11" s="6">
        <v>30.68</v>
      </c>
      <c r="H11" s="7">
        <f t="shared" si="1"/>
        <v>61.203844208396561</v>
      </c>
      <c r="I11" s="7">
        <f t="shared" si="2"/>
        <v>38.796155791603439</v>
      </c>
      <c r="J11" s="6">
        <v>0.8</v>
      </c>
      <c r="K11" s="6">
        <v>0.51</v>
      </c>
      <c r="L11" s="7">
        <f t="shared" si="3"/>
        <v>61.068702290076331</v>
      </c>
      <c r="M11" s="7">
        <f t="shared" si="4"/>
        <v>38.931297709923662</v>
      </c>
    </row>
    <row r="12" spans="1:22" x14ac:dyDescent="0.25">
      <c r="A12" s="2">
        <v>44454</v>
      </c>
      <c r="B12" s="2" t="s">
        <v>28</v>
      </c>
      <c r="C12" s="1">
        <v>4896</v>
      </c>
      <c r="E12" s="6">
        <f t="shared" si="0"/>
        <v>72.62</v>
      </c>
      <c r="F12" s="6">
        <v>48.7</v>
      </c>
      <c r="G12" s="6">
        <v>23.92</v>
      </c>
      <c r="H12" s="7">
        <f t="shared" si="1"/>
        <v>67.061415587992286</v>
      </c>
      <c r="I12" s="7">
        <f t="shared" si="2"/>
        <v>32.938584412007707</v>
      </c>
      <c r="J12" s="6">
        <v>0.81</v>
      </c>
      <c r="K12" s="6">
        <v>0.4</v>
      </c>
      <c r="L12" s="7">
        <f t="shared" si="3"/>
        <v>66.942148760330582</v>
      </c>
      <c r="M12" s="7">
        <f t="shared" si="4"/>
        <v>33.057851239669425</v>
      </c>
    </row>
    <row r="13" spans="1:22" x14ac:dyDescent="0.25">
      <c r="A13" s="2">
        <v>44455</v>
      </c>
      <c r="B13" s="2" t="s">
        <v>29</v>
      </c>
      <c r="C13" s="1">
        <v>4899</v>
      </c>
      <c r="E13" s="6">
        <f t="shared" si="0"/>
        <v>67.88</v>
      </c>
      <c r="F13" s="6">
        <v>43.86</v>
      </c>
      <c r="G13" s="6">
        <v>24.02</v>
      </c>
      <c r="H13" s="7">
        <f t="shared" si="1"/>
        <v>64.614024749558041</v>
      </c>
      <c r="I13" s="7">
        <f t="shared" si="2"/>
        <v>35.385975250441959</v>
      </c>
      <c r="J13" s="6">
        <v>0.73</v>
      </c>
      <c r="K13" s="6">
        <v>0.4</v>
      </c>
      <c r="L13" s="7">
        <f t="shared" si="3"/>
        <v>64.601769911504434</v>
      </c>
      <c r="M13" s="7">
        <f t="shared" si="4"/>
        <v>35.398230088495581</v>
      </c>
    </row>
    <row r="14" spans="1:22" x14ac:dyDescent="0.25">
      <c r="A14" s="2">
        <v>44456</v>
      </c>
      <c r="B14" s="2" t="s">
        <v>30</v>
      </c>
      <c r="C14" s="1">
        <v>4902</v>
      </c>
      <c r="E14" s="6">
        <f t="shared" si="0"/>
        <v>72.97</v>
      </c>
      <c r="F14" s="6">
        <v>31.99</v>
      </c>
      <c r="G14" s="6">
        <v>40.98</v>
      </c>
      <c r="H14" s="7">
        <f t="shared" si="1"/>
        <v>43.839934219542279</v>
      </c>
      <c r="I14" s="7">
        <f t="shared" si="2"/>
        <v>56.160065780457721</v>
      </c>
      <c r="J14" s="6">
        <v>0.54</v>
      </c>
      <c r="K14" s="6">
        <v>0.69</v>
      </c>
      <c r="L14" s="7">
        <f t="shared" si="3"/>
        <v>43.902439024390247</v>
      </c>
      <c r="M14" s="7">
        <f t="shared" si="4"/>
        <v>56.09756097560976</v>
      </c>
    </row>
    <row r="15" spans="1:22" x14ac:dyDescent="0.25">
      <c r="A15" s="2">
        <v>44455</v>
      </c>
      <c r="B15" s="2" t="s">
        <v>29</v>
      </c>
      <c r="C15" s="1">
        <v>4899</v>
      </c>
      <c r="E15" s="6">
        <f t="shared" si="0"/>
        <v>67.88</v>
      </c>
      <c r="F15" s="6">
        <v>43.86</v>
      </c>
      <c r="G15" s="6">
        <v>24.02</v>
      </c>
      <c r="H15" s="7">
        <f t="shared" si="1"/>
        <v>64.614024749558041</v>
      </c>
      <c r="I15" s="7">
        <f t="shared" si="2"/>
        <v>35.385975250441959</v>
      </c>
      <c r="J15" s="6">
        <v>0.73</v>
      </c>
      <c r="K15" s="6">
        <v>0.4</v>
      </c>
      <c r="L15" s="7">
        <f t="shared" si="3"/>
        <v>64.601769911504434</v>
      </c>
      <c r="M15" s="7">
        <f t="shared" si="4"/>
        <v>35.398230088495581</v>
      </c>
    </row>
    <row r="16" spans="1:22" x14ac:dyDescent="0.25">
      <c r="A16" s="2">
        <v>44459</v>
      </c>
      <c r="B16" s="5" t="s">
        <v>31</v>
      </c>
      <c r="C16" s="1">
        <v>4905</v>
      </c>
      <c r="E16" s="6">
        <f t="shared" si="0"/>
        <v>80.63</v>
      </c>
      <c r="F16" s="6">
        <v>30.45</v>
      </c>
      <c r="G16" s="6">
        <v>50.18</v>
      </c>
      <c r="H16" s="7">
        <f t="shared" si="1"/>
        <v>37.765099838769693</v>
      </c>
      <c r="I16" s="7">
        <f t="shared" si="2"/>
        <v>62.234900161230314</v>
      </c>
      <c r="J16" s="6">
        <v>0.51</v>
      </c>
      <c r="K16" s="6">
        <v>0.84</v>
      </c>
      <c r="L16" s="7">
        <f t="shared" si="3"/>
        <v>37.777777777777779</v>
      </c>
      <c r="M16" s="7">
        <f t="shared" si="4"/>
        <v>62.222222222222221</v>
      </c>
    </row>
    <row r="17" spans="1:22" x14ac:dyDescent="0.25">
      <c r="A17" s="2">
        <v>44460</v>
      </c>
      <c r="B17" s="2" t="s">
        <v>32</v>
      </c>
      <c r="C17" s="1">
        <v>4906</v>
      </c>
      <c r="E17" s="6">
        <f t="shared" si="0"/>
        <v>73.009999999999991</v>
      </c>
      <c r="F17" s="6">
        <v>28.46</v>
      </c>
      <c r="G17" s="6">
        <v>44.55</v>
      </c>
      <c r="H17" s="7">
        <f t="shared" si="1"/>
        <v>38.980961512121631</v>
      </c>
      <c r="I17" s="7">
        <f t="shared" si="2"/>
        <v>61.019038487878383</v>
      </c>
      <c r="J17" s="6">
        <v>0.48</v>
      </c>
      <c r="K17" s="6">
        <v>0.75</v>
      </c>
      <c r="L17" s="7">
        <f t="shared" si="3"/>
        <v>39.024390243902438</v>
      </c>
      <c r="M17" s="7">
        <f t="shared" si="4"/>
        <v>60.975609756097562</v>
      </c>
    </row>
    <row r="18" spans="1:22" x14ac:dyDescent="0.25">
      <c r="A18" s="2" t="s">
        <v>19</v>
      </c>
      <c r="B18" s="2" t="s">
        <v>33</v>
      </c>
      <c r="C18" s="1">
        <v>4912</v>
      </c>
      <c r="E18" s="6">
        <f t="shared" si="0"/>
        <v>77.819999999999993</v>
      </c>
      <c r="F18" s="6">
        <v>37.19</v>
      </c>
      <c r="G18" s="6">
        <v>40.630000000000003</v>
      </c>
      <c r="H18" s="7">
        <f t="shared" si="1"/>
        <v>47.789771267026474</v>
      </c>
      <c r="I18" s="7">
        <f t="shared" si="2"/>
        <v>52.21022873297354</v>
      </c>
      <c r="J18" s="6">
        <v>0.66</v>
      </c>
      <c r="K18" s="6">
        <v>0.68</v>
      </c>
      <c r="L18" s="7">
        <f t="shared" si="3"/>
        <v>49.253731343283576</v>
      </c>
      <c r="M18" s="7">
        <f t="shared" si="4"/>
        <v>50.746268656716417</v>
      </c>
    </row>
    <row r="19" spans="1:22" x14ac:dyDescent="0.25">
      <c r="A19" s="4">
        <v>44463</v>
      </c>
      <c r="B19" s="1" t="s">
        <v>34</v>
      </c>
      <c r="C19" s="1">
        <v>4916</v>
      </c>
      <c r="E19" s="6">
        <f t="shared" si="0"/>
        <v>73.36</v>
      </c>
      <c r="F19" s="6">
        <v>45.97</v>
      </c>
      <c r="G19" s="6">
        <v>27.39</v>
      </c>
      <c r="H19" s="7">
        <f t="shared" si="1"/>
        <v>62.663576881134134</v>
      </c>
      <c r="I19" s="7">
        <f t="shared" si="2"/>
        <v>37.336423118865866</v>
      </c>
      <c r="J19" s="6">
        <v>0.77</v>
      </c>
      <c r="K19" s="6">
        <v>0.46</v>
      </c>
      <c r="L19" s="7">
        <f t="shared" si="3"/>
        <v>62.601626016260163</v>
      </c>
      <c r="M19" s="7">
        <f t="shared" si="4"/>
        <v>37.398373983739837</v>
      </c>
    </row>
    <row r="20" spans="1:22" x14ac:dyDescent="0.25">
      <c r="A20" s="4">
        <v>44467</v>
      </c>
      <c r="B20" s="1" t="s">
        <v>35</v>
      </c>
      <c r="C20" s="1">
        <v>4924</v>
      </c>
      <c r="E20" s="6">
        <f t="shared" si="0"/>
        <v>66.94</v>
      </c>
      <c r="F20" s="6">
        <v>19.809999999999999</v>
      </c>
      <c r="G20" s="6">
        <v>47.13</v>
      </c>
      <c r="H20" s="7">
        <f t="shared" si="1"/>
        <v>29.593665969524945</v>
      </c>
      <c r="I20" s="7">
        <f t="shared" si="2"/>
        <v>70.406334030475051</v>
      </c>
      <c r="J20" s="6">
        <v>0.33</v>
      </c>
      <c r="K20" s="6">
        <v>0.79</v>
      </c>
      <c r="L20" s="7">
        <f t="shared" si="3"/>
        <v>29.464285714285712</v>
      </c>
      <c r="M20" s="7">
        <f t="shared" si="4"/>
        <v>70.535714285714278</v>
      </c>
    </row>
    <row r="21" spans="1:22" x14ac:dyDescent="0.25">
      <c r="A21" s="4">
        <v>44468</v>
      </c>
      <c r="B21" s="1" t="s">
        <v>36</v>
      </c>
      <c r="C21" s="1">
        <v>4927</v>
      </c>
      <c r="E21" s="6">
        <f t="shared" si="0"/>
        <v>65.63</v>
      </c>
      <c r="F21" s="6">
        <v>14.29</v>
      </c>
      <c r="G21" s="6">
        <v>51.34</v>
      </c>
      <c r="H21" s="7">
        <f t="shared" si="1"/>
        <v>21.77357915587384</v>
      </c>
      <c r="I21" s="7">
        <f t="shared" si="2"/>
        <v>78.226420844126167</v>
      </c>
      <c r="J21" s="6">
        <v>0.24</v>
      </c>
      <c r="K21" s="6">
        <v>0.85</v>
      </c>
      <c r="L21" s="7">
        <f t="shared" si="3"/>
        <v>22.018348623853214</v>
      </c>
      <c r="M21" s="7">
        <f t="shared" si="4"/>
        <v>77.9816513761468</v>
      </c>
    </row>
    <row r="22" spans="1:22" x14ac:dyDescent="0.25">
      <c r="A22" s="4">
        <v>44468</v>
      </c>
      <c r="B22" s="1" t="s">
        <v>37</v>
      </c>
      <c r="C22" s="1">
        <v>4928</v>
      </c>
      <c r="E22" s="6">
        <f t="shared" si="0"/>
        <v>65.78</v>
      </c>
      <c r="F22" s="6">
        <v>44.42</v>
      </c>
      <c r="G22" s="6">
        <v>21.36</v>
      </c>
      <c r="H22" s="7">
        <f t="shared" si="1"/>
        <v>67.52812404986318</v>
      </c>
      <c r="I22" s="7">
        <f t="shared" si="2"/>
        <v>32.47187595013682</v>
      </c>
      <c r="J22" s="6">
        <v>0.75</v>
      </c>
      <c r="K22" s="6">
        <v>0.36</v>
      </c>
      <c r="L22" s="7">
        <f t="shared" si="3"/>
        <v>67.567567567567579</v>
      </c>
      <c r="M22" s="7">
        <f t="shared" si="4"/>
        <v>32.432432432432435</v>
      </c>
    </row>
    <row r="23" spans="1:22" x14ac:dyDescent="0.25">
      <c r="A23" s="4">
        <v>44469</v>
      </c>
      <c r="B23" s="1" t="s">
        <v>39</v>
      </c>
      <c r="C23" s="1">
        <v>4934</v>
      </c>
      <c r="E23" s="6">
        <f t="shared" si="0"/>
        <v>72.599999999999994</v>
      </c>
      <c r="F23" s="6">
        <v>25.29</v>
      </c>
      <c r="G23" s="6">
        <v>47.31</v>
      </c>
      <c r="H23" s="7">
        <f t="shared" si="1"/>
        <v>34.834710743801658</v>
      </c>
      <c r="I23" s="7">
        <f t="shared" si="2"/>
        <v>65.165289256198349</v>
      </c>
      <c r="J23" s="6">
        <v>0.43</v>
      </c>
      <c r="K23" s="6">
        <v>0.8</v>
      </c>
      <c r="L23" s="7">
        <f t="shared" si="3"/>
        <v>34.959349593495936</v>
      </c>
      <c r="M23" s="7">
        <f t="shared" si="4"/>
        <v>65.040650406504071</v>
      </c>
    </row>
    <row r="24" spans="1:22" x14ac:dyDescent="0.25">
      <c r="A24" s="4">
        <v>44470</v>
      </c>
      <c r="B24" s="1" t="s">
        <v>40</v>
      </c>
      <c r="C24" s="1">
        <v>4937</v>
      </c>
      <c r="E24" s="6">
        <f t="shared" si="0"/>
        <v>69.69</v>
      </c>
      <c r="F24" s="6">
        <v>21.47</v>
      </c>
      <c r="G24" s="6">
        <v>48.22</v>
      </c>
      <c r="H24" s="7">
        <f t="shared" si="1"/>
        <v>30.807863395035156</v>
      </c>
      <c r="I24" s="7">
        <f t="shared" si="2"/>
        <v>69.192136604964844</v>
      </c>
      <c r="J24" s="6">
        <v>0.36</v>
      </c>
      <c r="K24" s="6">
        <v>0.8</v>
      </c>
      <c r="L24" s="7">
        <f t="shared" si="3"/>
        <v>31.034482758620687</v>
      </c>
      <c r="M24" s="7">
        <f t="shared" si="4"/>
        <v>68.965517241379303</v>
      </c>
      <c r="N24" s="1">
        <f>SUM(O24:P24)</f>
        <v>5.09</v>
      </c>
      <c r="O24" s="1">
        <v>3.13</v>
      </c>
      <c r="P24" s="1">
        <v>1.96</v>
      </c>
      <c r="Q24" s="7">
        <f t="shared" ref="Q24:Q30" si="5">O24*100/(O24+P24)</f>
        <v>61.493123772102166</v>
      </c>
      <c r="R24" s="7">
        <f t="shared" ref="R24:R30" si="6">P24*100/(O24+P24)</f>
        <v>38.506876227897841</v>
      </c>
      <c r="S24" s="1">
        <v>0.05</v>
      </c>
      <c r="T24" s="1">
        <v>0.03</v>
      </c>
      <c r="U24" s="7">
        <f t="shared" ref="U24:U30" si="7">S24*100/(S24+T24)</f>
        <v>62.5</v>
      </c>
      <c r="V24" s="7">
        <f t="shared" ref="V24:V30" si="8">T24*100/(S24+T24)</f>
        <v>37.5</v>
      </c>
    </row>
    <row r="25" spans="1:22" x14ac:dyDescent="0.25">
      <c r="A25" s="4">
        <v>44474</v>
      </c>
      <c r="B25" s="1" t="s">
        <v>46</v>
      </c>
      <c r="C25" s="1">
        <v>4939</v>
      </c>
      <c r="D25" s="1" t="s">
        <v>105</v>
      </c>
      <c r="E25" s="6">
        <f t="shared" si="0"/>
        <v>227.7</v>
      </c>
      <c r="F25" s="6">
        <v>31.01</v>
      </c>
      <c r="G25" s="6">
        <v>196.69</v>
      </c>
      <c r="H25" s="7">
        <f t="shared" si="1"/>
        <v>13.618796662274924</v>
      </c>
      <c r="I25" s="7">
        <f t="shared" si="2"/>
        <v>86.381203337725083</v>
      </c>
      <c r="J25" s="6">
        <v>1.23</v>
      </c>
      <c r="K25" s="6">
        <v>2.8</v>
      </c>
      <c r="L25" s="7">
        <f t="shared" si="3"/>
        <v>30.521091811414397</v>
      </c>
      <c r="M25" s="7">
        <f t="shared" si="4"/>
        <v>69.478908188585621</v>
      </c>
      <c r="N25" s="1">
        <f t="shared" ref="N25:N32" si="9">SUM(O25:P25)</f>
        <v>4.01</v>
      </c>
      <c r="O25" s="1">
        <v>1.95</v>
      </c>
      <c r="P25" s="1">
        <v>2.06</v>
      </c>
      <c r="Q25" s="7">
        <f t="shared" si="5"/>
        <v>48.628428927680801</v>
      </c>
      <c r="R25" s="7">
        <f t="shared" si="6"/>
        <v>51.371571072319206</v>
      </c>
      <c r="S25" s="1">
        <v>0.03</v>
      </c>
      <c r="T25" s="1">
        <v>0.03</v>
      </c>
      <c r="U25" s="7">
        <f t="shared" si="7"/>
        <v>50</v>
      </c>
      <c r="V25" s="7">
        <f t="shared" si="8"/>
        <v>50</v>
      </c>
    </row>
    <row r="26" spans="1:22" x14ac:dyDescent="0.25">
      <c r="A26" s="4">
        <v>44475</v>
      </c>
      <c r="B26" s="1" t="s">
        <v>51</v>
      </c>
      <c r="C26" s="1">
        <v>4940</v>
      </c>
      <c r="D26" s="1" t="s">
        <v>105</v>
      </c>
      <c r="E26" s="6">
        <f t="shared" si="0"/>
        <v>291.39</v>
      </c>
      <c r="F26" s="6">
        <v>185.76</v>
      </c>
      <c r="G26" s="6">
        <v>105.63</v>
      </c>
      <c r="H26" s="7">
        <f t="shared" si="1"/>
        <v>63.749613919489349</v>
      </c>
      <c r="I26" s="7">
        <f t="shared" si="2"/>
        <v>36.250386080510658</v>
      </c>
      <c r="J26" s="6">
        <v>2.66</v>
      </c>
      <c r="K26" s="6">
        <v>1.51</v>
      </c>
      <c r="L26" s="7">
        <f t="shared" si="3"/>
        <v>63.788968824940049</v>
      </c>
      <c r="M26" s="7">
        <f t="shared" si="4"/>
        <v>36.211031175059951</v>
      </c>
      <c r="N26" s="1">
        <f t="shared" si="9"/>
        <v>2.99</v>
      </c>
      <c r="O26" s="1">
        <v>0.93</v>
      </c>
      <c r="P26" s="1">
        <v>2.06</v>
      </c>
      <c r="Q26" s="7">
        <f t="shared" si="5"/>
        <v>31.103678929765884</v>
      </c>
      <c r="R26" s="7">
        <f t="shared" si="6"/>
        <v>68.896321070234109</v>
      </c>
      <c r="S26" s="1">
        <v>0.01</v>
      </c>
      <c r="T26" s="1">
        <v>0.04</v>
      </c>
      <c r="U26" s="7">
        <f t="shared" si="7"/>
        <v>20</v>
      </c>
      <c r="V26" s="7">
        <f t="shared" si="8"/>
        <v>80</v>
      </c>
    </row>
    <row r="27" spans="1:22" x14ac:dyDescent="0.25">
      <c r="A27" s="4">
        <v>44476</v>
      </c>
      <c r="B27" s="1" t="s">
        <v>79</v>
      </c>
      <c r="C27" s="1">
        <v>4945</v>
      </c>
      <c r="E27" s="6">
        <f t="shared" si="0"/>
        <v>70.150000000000006</v>
      </c>
      <c r="F27" s="6">
        <v>32.729999999999997</v>
      </c>
      <c r="G27" s="6">
        <v>37.42</v>
      </c>
      <c r="H27" s="7">
        <f t="shared" si="1"/>
        <v>46.657163221667844</v>
      </c>
      <c r="I27" s="7">
        <f t="shared" si="2"/>
        <v>53.342836778332142</v>
      </c>
      <c r="J27" s="6">
        <v>0.54</v>
      </c>
      <c r="K27" s="6">
        <v>0.62</v>
      </c>
      <c r="L27" s="7">
        <f t="shared" si="3"/>
        <v>46.551724137931032</v>
      </c>
      <c r="M27" s="7">
        <f t="shared" si="4"/>
        <v>53.448275862068961</v>
      </c>
      <c r="N27" s="1">
        <f t="shared" si="9"/>
        <v>4.7699999999999996</v>
      </c>
      <c r="O27" s="1">
        <v>2.54</v>
      </c>
      <c r="P27" s="1">
        <v>2.23</v>
      </c>
      <c r="Q27" s="7">
        <f t="shared" si="5"/>
        <v>53.24947589098533</v>
      </c>
      <c r="R27" s="7">
        <f t="shared" si="6"/>
        <v>46.750524109014677</v>
      </c>
      <c r="S27" s="1">
        <v>0.04</v>
      </c>
      <c r="T27" s="1">
        <v>0.04</v>
      </c>
      <c r="U27" s="7">
        <f t="shared" si="7"/>
        <v>50</v>
      </c>
      <c r="V27" s="7">
        <f t="shared" si="8"/>
        <v>50</v>
      </c>
    </row>
    <row r="28" spans="1:22" x14ac:dyDescent="0.25">
      <c r="A28" s="4">
        <v>44476</v>
      </c>
      <c r="B28" s="1" t="s">
        <v>75</v>
      </c>
      <c r="C28" s="1">
        <v>4946</v>
      </c>
      <c r="E28" s="6">
        <f t="shared" si="0"/>
        <v>68.12</v>
      </c>
      <c r="F28" s="6">
        <v>45.62</v>
      </c>
      <c r="G28" s="6">
        <v>22.5</v>
      </c>
      <c r="H28" s="7">
        <f t="shared" si="1"/>
        <v>66.97005284791544</v>
      </c>
      <c r="I28" s="7">
        <f t="shared" si="2"/>
        <v>33.029947152084553</v>
      </c>
      <c r="J28" s="6">
        <v>0.76</v>
      </c>
      <c r="K28" s="6">
        <v>0.38</v>
      </c>
      <c r="L28" s="7">
        <f t="shared" si="3"/>
        <v>66.666666666666657</v>
      </c>
      <c r="M28" s="7">
        <f t="shared" si="4"/>
        <v>33.333333333333329</v>
      </c>
      <c r="N28" s="1">
        <f t="shared" si="9"/>
        <v>5.46</v>
      </c>
      <c r="O28" s="1">
        <v>2.7</v>
      </c>
      <c r="P28" s="1">
        <v>2.76</v>
      </c>
      <c r="Q28" s="7">
        <f t="shared" si="5"/>
        <v>49.450549450549453</v>
      </c>
      <c r="R28" s="7">
        <f t="shared" si="6"/>
        <v>50.549450549450547</v>
      </c>
      <c r="S28" s="1">
        <v>0.04</v>
      </c>
      <c r="T28" s="1">
        <v>0.04</v>
      </c>
      <c r="U28" s="7">
        <f t="shared" si="7"/>
        <v>50</v>
      </c>
      <c r="V28" s="7">
        <f t="shared" si="8"/>
        <v>50</v>
      </c>
    </row>
    <row r="29" spans="1:22" x14ac:dyDescent="0.25">
      <c r="A29" s="4" t="s">
        <v>74</v>
      </c>
      <c r="B29" s="1" t="s">
        <v>76</v>
      </c>
      <c r="C29" s="1">
        <v>4949</v>
      </c>
      <c r="D29" s="1" t="s">
        <v>105</v>
      </c>
      <c r="E29" s="6">
        <f t="shared" si="0"/>
        <v>295.14</v>
      </c>
      <c r="F29" s="6">
        <v>152.58000000000001</v>
      </c>
      <c r="G29" s="6">
        <v>142.56</v>
      </c>
      <c r="H29" s="7">
        <f t="shared" si="1"/>
        <v>51.697499491766628</v>
      </c>
      <c r="I29" s="7">
        <f t="shared" si="2"/>
        <v>48.302500508233386</v>
      </c>
      <c r="J29" s="6">
        <v>2.19</v>
      </c>
      <c r="K29" s="6">
        <v>2.0499999999999998</v>
      </c>
      <c r="L29" s="7">
        <f t="shared" si="3"/>
        <v>51.65094339622641</v>
      </c>
      <c r="M29" s="7">
        <f t="shared" si="4"/>
        <v>48.349056603773576</v>
      </c>
      <c r="N29" s="1">
        <f t="shared" si="9"/>
        <v>4.51</v>
      </c>
      <c r="O29" s="1">
        <v>1.71</v>
      </c>
      <c r="P29" s="1">
        <v>2.8</v>
      </c>
      <c r="Q29" s="7">
        <f t="shared" si="5"/>
        <v>37.915742793791573</v>
      </c>
      <c r="R29" s="7">
        <f t="shared" si="6"/>
        <v>62.084257206208427</v>
      </c>
      <c r="S29" s="1">
        <v>0.02</v>
      </c>
      <c r="T29" s="1">
        <v>0.04</v>
      </c>
      <c r="U29" s="7">
        <f t="shared" si="7"/>
        <v>33.333333333333336</v>
      </c>
      <c r="V29" s="7">
        <f t="shared" si="8"/>
        <v>66.666666666666671</v>
      </c>
    </row>
    <row r="30" spans="1:22" x14ac:dyDescent="0.25">
      <c r="A30" s="4" t="s">
        <v>71</v>
      </c>
      <c r="B30" s="1" t="s">
        <v>72</v>
      </c>
      <c r="C30" s="1">
        <v>4950</v>
      </c>
      <c r="D30" s="1" t="s">
        <v>105</v>
      </c>
      <c r="E30" s="6">
        <f t="shared" si="0"/>
        <v>288.88</v>
      </c>
      <c r="F30" s="6">
        <v>114.25</v>
      </c>
      <c r="G30" s="6">
        <v>174.63</v>
      </c>
      <c r="H30" s="7">
        <f t="shared" si="1"/>
        <v>39.549293824425369</v>
      </c>
      <c r="I30" s="7">
        <f t="shared" si="2"/>
        <v>60.450706175574631</v>
      </c>
      <c r="J30" s="6">
        <v>1.9</v>
      </c>
      <c r="K30" s="6">
        <v>2.9</v>
      </c>
      <c r="L30" s="7">
        <f t="shared" si="3"/>
        <v>39.583333333333336</v>
      </c>
      <c r="M30" s="7">
        <f>K30*100/(J30+K30)</f>
        <v>60.416666666666671</v>
      </c>
      <c r="N30" s="1">
        <f t="shared" si="9"/>
        <v>46.290000000000006</v>
      </c>
      <c r="O30" s="1">
        <v>1.0900000000000001</v>
      </c>
      <c r="P30" s="1">
        <v>45.2</v>
      </c>
      <c r="Q30" s="7">
        <f t="shared" si="5"/>
        <v>2.3547202419529056</v>
      </c>
      <c r="R30" s="7">
        <f t="shared" si="6"/>
        <v>97.645279758047081</v>
      </c>
      <c r="S30" s="1">
        <v>3.71</v>
      </c>
      <c r="T30" s="1">
        <v>3.78</v>
      </c>
      <c r="U30" s="7">
        <f t="shared" si="7"/>
        <v>49.532710280373827</v>
      </c>
      <c r="V30" s="7">
        <f t="shared" si="8"/>
        <v>50.467289719626166</v>
      </c>
    </row>
    <row r="31" spans="1:22" x14ac:dyDescent="0.25">
      <c r="A31" s="4" t="s">
        <v>71</v>
      </c>
      <c r="B31" s="1" t="s">
        <v>101</v>
      </c>
      <c r="C31" s="1">
        <v>4951</v>
      </c>
      <c r="D31" s="6" t="s">
        <v>106</v>
      </c>
      <c r="E31" s="1">
        <v>28.83</v>
      </c>
      <c r="F31" s="1">
        <v>45.22</v>
      </c>
      <c r="G31" s="7">
        <f>E31*100/(E31+F31)</f>
        <v>38.933153274814316</v>
      </c>
      <c r="H31" s="7">
        <f>F31*100/(E31+F31)</f>
        <v>61.066846725185691</v>
      </c>
      <c r="I31" s="1">
        <v>0.48</v>
      </c>
      <c r="J31" s="1">
        <v>0.75</v>
      </c>
      <c r="K31" s="7">
        <f>I31*100/(I31+J31)</f>
        <v>39.024390243902438</v>
      </c>
      <c r="L31" s="7">
        <f>J31*100/(I31+J31)</f>
        <v>60.975609756097562</v>
      </c>
      <c r="M31" s="7">
        <f t="shared" ref="M31:M32" si="10">K31*100/(J31+K31)</f>
        <v>98.114364556185805</v>
      </c>
      <c r="N31" s="1">
        <f t="shared" si="9"/>
        <v>46.08</v>
      </c>
      <c r="O31" s="1">
        <v>2.0699999999999998</v>
      </c>
      <c r="P31" s="1">
        <v>44.01</v>
      </c>
      <c r="Q31" s="7">
        <f>O31*100/(O31+P31)</f>
        <v>4.4921874999999991</v>
      </c>
      <c r="R31" s="7">
        <f>P31*100/(O31+P31)</f>
        <v>95.5078125</v>
      </c>
      <c r="S31" s="1">
        <v>0.03</v>
      </c>
      <c r="T31" s="1">
        <v>0.63</v>
      </c>
      <c r="U31" s="7">
        <f>S31*100/(S31+T31)</f>
        <v>4.545454545454545</v>
      </c>
      <c r="V31" s="7">
        <f>T31*100/(S31+T31)</f>
        <v>95.454545454545453</v>
      </c>
    </row>
    <row r="32" spans="1:22" x14ac:dyDescent="0.25">
      <c r="A32" s="4" t="s">
        <v>104</v>
      </c>
      <c r="B32" s="1" t="s">
        <v>40</v>
      </c>
      <c r="C32" s="1">
        <v>4953</v>
      </c>
      <c r="D32" s="1" t="s">
        <v>105</v>
      </c>
      <c r="E32" s="6">
        <v>86.73</v>
      </c>
      <c r="F32" s="6">
        <v>201.38</v>
      </c>
      <c r="G32" s="7">
        <f>E32*100/(E32+F32)</f>
        <v>30.103085627017457</v>
      </c>
      <c r="H32" s="7">
        <f>F32*100/(E32+F32)</f>
        <v>69.896914372982536</v>
      </c>
      <c r="I32" s="6">
        <v>1.44</v>
      </c>
      <c r="J32" s="6">
        <v>3.34</v>
      </c>
      <c r="K32" s="7">
        <f>I32*100/(I32+J32)</f>
        <v>30.125523012552307</v>
      </c>
      <c r="L32" s="7">
        <f>J32*100/(I32+J32)</f>
        <v>69.874476987447707</v>
      </c>
      <c r="M32" s="7">
        <f t="shared" si="10"/>
        <v>90.019579258488719</v>
      </c>
      <c r="N32" s="1">
        <f t="shared" si="9"/>
        <v>3.44</v>
      </c>
      <c r="O32" s="1">
        <v>1.4</v>
      </c>
      <c r="P32" s="1">
        <v>2.04</v>
      </c>
      <c r="Q32" s="7">
        <f>O32*100/(O32+P32)</f>
        <v>40.697674418604649</v>
      </c>
      <c r="R32" s="7">
        <f>P32*100/(O32+P32)</f>
        <v>59.302325581395351</v>
      </c>
      <c r="S32" s="1">
        <v>0.02</v>
      </c>
      <c r="T32" s="1">
        <v>0.03</v>
      </c>
      <c r="U32" s="7">
        <f>S32*100/(S32+T32)</f>
        <v>40</v>
      </c>
      <c r="V32" s="7">
        <f>T32*100/(S32+T32)</f>
        <v>60</v>
      </c>
    </row>
  </sheetData>
  <autoFilter ref="A2:V32"/>
  <conditionalFormatting sqref="H3:I30">
    <cfRule type="cellIs" dxfId="4" priority="5" operator="greaterThan">
      <formula>60</formula>
    </cfRule>
  </conditionalFormatting>
  <conditionalFormatting sqref="L3:M30 M31:M32">
    <cfRule type="cellIs" dxfId="3" priority="4" operator="greaterThan">
      <formula>60</formula>
    </cfRule>
  </conditionalFormatting>
  <conditionalFormatting sqref="Q24:R30 U24:V30">
    <cfRule type="cellIs" dxfId="2" priority="3" operator="greaterThan">
      <formula>60</formula>
    </cfRule>
  </conditionalFormatting>
  <conditionalFormatting sqref="K31:L32">
    <cfRule type="cellIs" dxfId="1" priority="1" operator="greaterThan">
      <formula>60</formula>
    </cfRule>
  </conditionalFormatting>
  <conditionalFormatting sqref="G31:H32 Q31:R32 U31:V32">
    <cfRule type="cellIs" dxfId="0" priority="2" operator="greater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SMS</vt:lpstr>
      <vt:lpstr>CIF</vt:lpstr>
      <vt:lpstr>SMS (2)</vt:lpstr>
      <vt:lpstr>CIF.LAP 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Norvatov (RU)</dc:creator>
  <cp:lastModifiedBy>Andrey Norvatov (RU)</cp:lastModifiedBy>
  <dcterms:created xsi:type="dcterms:W3CDTF">2021-09-16T08:49:31Z</dcterms:created>
  <dcterms:modified xsi:type="dcterms:W3CDTF">2021-11-17T12:19:22Z</dcterms:modified>
</cp:coreProperties>
</file>