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\awr_parcer\data\new\"/>
    </mc:Choice>
  </mc:AlternateContent>
  <bookViews>
    <workbookView xWindow="0" yWindow="0" windowWidth="22260" windowHeight="12645" activeTab="2"/>
  </bookViews>
  <sheets>
    <sheet name="HOMER (2)" sheetId="1" r:id="rId1"/>
    <sheet name="node_balance (2)" sheetId="2" r:id="rId2"/>
    <sheet name="CIF" sheetId="3" r:id="rId3"/>
    <sheet name="DTS" sheetId="4" r:id="rId4"/>
    <sheet name="LAP" sheetId="5" r:id="rId5"/>
    <sheet name="SCAN" sheetId="6" r:id="rId6"/>
    <sheet name="HOMER" sheetId="7" r:id="rId7"/>
    <sheet name="node_balance" sheetId="8" r:id="rId8"/>
    <sheet name="SMS" sheetId="9" r:id="rId9"/>
  </sheets>
  <calcPr calcId="162913"/>
</workbook>
</file>

<file path=xl/calcChain.xml><?xml version="1.0" encoding="utf-8"?>
<calcChain xmlns="http://schemas.openxmlformats.org/spreadsheetml/2006/main">
  <c r="Y21" i="9" l="1"/>
  <c r="Y20" i="9"/>
  <c r="Y19" i="9"/>
  <c r="Y18" i="9"/>
  <c r="Y17" i="9"/>
  <c r="Y16" i="9"/>
  <c r="Y15" i="9"/>
  <c r="Y14" i="9"/>
  <c r="Y13" i="9"/>
  <c r="Y12" i="9"/>
  <c r="Y11" i="9"/>
  <c r="Y10" i="9"/>
  <c r="Y9" i="9"/>
  <c r="Y8" i="9"/>
  <c r="Y7" i="9"/>
  <c r="Y6" i="9"/>
  <c r="Y5" i="9"/>
  <c r="Y4" i="9"/>
  <c r="Y3" i="9"/>
  <c r="Y2" i="9"/>
  <c r="Z8" i="8"/>
  <c r="W8" i="8"/>
  <c r="AA8" i="8" s="1"/>
  <c r="U8" i="8"/>
  <c r="R8" i="8"/>
  <c r="V8" i="8" s="1"/>
  <c r="P8" i="8"/>
  <c r="M8" i="8"/>
  <c r="Q8" i="8" s="1"/>
  <c r="K8" i="8"/>
  <c r="H8" i="8"/>
  <c r="L8" i="8" s="1"/>
  <c r="Z7" i="8"/>
  <c r="W7" i="8"/>
  <c r="AA7" i="8" s="1"/>
  <c r="U7" i="8"/>
  <c r="R7" i="8"/>
  <c r="V7" i="8" s="1"/>
  <c r="P7" i="8"/>
  <c r="M7" i="8"/>
  <c r="Q7" i="8" s="1"/>
  <c r="K7" i="8"/>
  <c r="H7" i="8"/>
  <c r="L7" i="8" s="1"/>
  <c r="Z6" i="8"/>
  <c r="W6" i="8"/>
  <c r="AA6" i="8" s="1"/>
  <c r="U6" i="8"/>
  <c r="R6" i="8"/>
  <c r="V6" i="8" s="1"/>
  <c r="P6" i="8"/>
  <c r="M6" i="8"/>
  <c r="Q6" i="8" s="1"/>
  <c r="K6" i="8"/>
  <c r="H6" i="8"/>
  <c r="L6" i="8" s="1"/>
  <c r="Z5" i="8"/>
  <c r="W5" i="8"/>
  <c r="AA5" i="8" s="1"/>
  <c r="U5" i="8"/>
  <c r="R5" i="8"/>
  <c r="V5" i="8" s="1"/>
  <c r="P5" i="8"/>
  <c r="M5" i="8"/>
  <c r="Q5" i="8" s="1"/>
  <c r="K5" i="8"/>
  <c r="H5" i="8"/>
  <c r="L5" i="8" s="1"/>
  <c r="Z4" i="8"/>
  <c r="W4" i="8"/>
  <c r="AA4" i="8" s="1"/>
  <c r="U4" i="8"/>
  <c r="R4" i="8"/>
  <c r="V4" i="8" s="1"/>
  <c r="P4" i="8"/>
  <c r="M4" i="8"/>
  <c r="Q4" i="8" s="1"/>
  <c r="K4" i="8"/>
  <c r="H4" i="8"/>
  <c r="L4" i="8" s="1"/>
  <c r="Z3" i="8"/>
  <c r="W3" i="8"/>
  <c r="AA3" i="8" s="1"/>
  <c r="U3" i="8"/>
  <c r="R3" i="8"/>
  <c r="V3" i="8" s="1"/>
  <c r="P3" i="8"/>
  <c r="M3" i="8"/>
  <c r="Q3" i="8" s="1"/>
  <c r="K3" i="8"/>
  <c r="H3" i="8"/>
  <c r="L3" i="8" s="1"/>
  <c r="Z2" i="8"/>
  <c r="W2" i="8"/>
  <c r="AA2" i="8" s="1"/>
  <c r="U2" i="8"/>
  <c r="R2" i="8"/>
  <c r="V2" i="8" s="1"/>
  <c r="P2" i="8"/>
  <c r="M2" i="8"/>
  <c r="Q2" i="8" s="1"/>
  <c r="K2" i="8"/>
  <c r="H2" i="8"/>
  <c r="L2" i="8" s="1"/>
  <c r="K34" i="2"/>
  <c r="H34" i="2"/>
  <c r="L34" i="2" s="1"/>
  <c r="Z33" i="2"/>
  <c r="W33" i="2"/>
  <c r="AA33" i="2" s="1"/>
  <c r="U33" i="2"/>
  <c r="R33" i="2"/>
  <c r="V33" i="2" s="1"/>
  <c r="P33" i="2"/>
  <c r="M33" i="2"/>
  <c r="Q33" i="2" s="1"/>
  <c r="K33" i="2"/>
  <c r="H33" i="2"/>
  <c r="L33" i="2" s="1"/>
  <c r="Z32" i="2"/>
  <c r="W32" i="2"/>
  <c r="AA32" i="2" s="1"/>
  <c r="U32" i="2"/>
  <c r="R32" i="2"/>
  <c r="V32" i="2" s="1"/>
  <c r="P32" i="2"/>
  <c r="M32" i="2"/>
  <c r="Q32" i="2" s="1"/>
  <c r="K32" i="2"/>
  <c r="H32" i="2"/>
  <c r="L32" i="2" s="1"/>
  <c r="Z31" i="2"/>
  <c r="W31" i="2"/>
  <c r="AA31" i="2" s="1"/>
  <c r="U31" i="2"/>
  <c r="R31" i="2"/>
  <c r="V31" i="2" s="1"/>
  <c r="P31" i="2"/>
  <c r="M31" i="2"/>
  <c r="Q31" i="2" s="1"/>
  <c r="K31" i="2"/>
  <c r="H31" i="2"/>
  <c r="L31" i="2" s="1"/>
  <c r="Z30" i="2"/>
  <c r="W30" i="2"/>
  <c r="AA30" i="2" s="1"/>
  <c r="U30" i="2"/>
  <c r="R30" i="2"/>
  <c r="V30" i="2" s="1"/>
  <c r="P30" i="2"/>
  <c r="M30" i="2"/>
  <c r="Q30" i="2" s="1"/>
  <c r="K30" i="2"/>
  <c r="H30" i="2"/>
  <c r="L30" i="2" s="1"/>
  <c r="Z29" i="2"/>
  <c r="W29" i="2"/>
  <c r="AA29" i="2" s="1"/>
  <c r="U29" i="2"/>
  <c r="R29" i="2"/>
  <c r="V29" i="2" s="1"/>
  <c r="P29" i="2"/>
  <c r="M29" i="2"/>
  <c r="Q29" i="2" s="1"/>
  <c r="K29" i="2"/>
  <c r="H29" i="2"/>
  <c r="L29" i="2" s="1"/>
  <c r="Z28" i="2"/>
  <c r="W28" i="2"/>
  <c r="AA28" i="2" s="1"/>
  <c r="U28" i="2"/>
  <c r="R28" i="2"/>
  <c r="V28" i="2" s="1"/>
  <c r="P28" i="2"/>
  <c r="M28" i="2"/>
  <c r="Q28" i="2" s="1"/>
  <c r="K28" i="2"/>
  <c r="H28" i="2"/>
  <c r="L28" i="2" s="1"/>
  <c r="Z27" i="2"/>
  <c r="W27" i="2"/>
  <c r="AA27" i="2" s="1"/>
  <c r="U27" i="2"/>
  <c r="R27" i="2"/>
  <c r="V27" i="2" s="1"/>
  <c r="P27" i="2"/>
  <c r="M27" i="2"/>
  <c r="Q27" i="2" s="1"/>
  <c r="K27" i="2"/>
  <c r="H27" i="2"/>
  <c r="L27" i="2" s="1"/>
  <c r="Z26" i="2"/>
  <c r="W26" i="2"/>
  <c r="AA26" i="2" s="1"/>
  <c r="U26" i="2"/>
  <c r="R26" i="2"/>
  <c r="V26" i="2" s="1"/>
  <c r="P26" i="2"/>
  <c r="M26" i="2"/>
  <c r="Q26" i="2" s="1"/>
  <c r="K26" i="2"/>
  <c r="H26" i="2"/>
  <c r="L26" i="2" s="1"/>
  <c r="Z25" i="2"/>
  <c r="W25" i="2"/>
  <c r="AA25" i="2" s="1"/>
  <c r="U25" i="2"/>
  <c r="R25" i="2"/>
  <c r="V25" i="2" s="1"/>
  <c r="P25" i="2"/>
  <c r="M25" i="2"/>
  <c r="Q25" i="2" s="1"/>
  <c r="K25" i="2"/>
  <c r="H25" i="2"/>
  <c r="L25" i="2" s="1"/>
  <c r="Z24" i="2"/>
  <c r="W24" i="2"/>
  <c r="AA24" i="2" s="1"/>
  <c r="U24" i="2"/>
  <c r="R24" i="2"/>
  <c r="V24" i="2" s="1"/>
  <c r="P24" i="2"/>
  <c r="M24" i="2"/>
  <c r="Q24" i="2" s="1"/>
  <c r="K24" i="2"/>
  <c r="H24" i="2"/>
  <c r="L24" i="2" s="1"/>
  <c r="Z23" i="2"/>
  <c r="W23" i="2"/>
  <c r="AA23" i="2" s="1"/>
  <c r="U23" i="2"/>
  <c r="R23" i="2"/>
  <c r="V23" i="2" s="1"/>
  <c r="P23" i="2"/>
  <c r="M23" i="2"/>
  <c r="Q23" i="2" s="1"/>
  <c r="K23" i="2"/>
  <c r="H23" i="2"/>
  <c r="L23" i="2" s="1"/>
  <c r="P22" i="2"/>
  <c r="M22" i="2"/>
  <c r="Q22" i="2" s="1"/>
  <c r="K22" i="2"/>
  <c r="H22" i="2"/>
  <c r="L22" i="2" s="1"/>
  <c r="P21" i="2"/>
  <c r="M21" i="2"/>
  <c r="Q21" i="2" s="1"/>
  <c r="H21" i="2"/>
  <c r="L21" i="2" s="1"/>
  <c r="M20" i="2"/>
  <c r="Q20" i="2" s="1"/>
  <c r="K20" i="2"/>
  <c r="H20" i="2"/>
  <c r="L20" i="2" s="1"/>
  <c r="M19" i="2"/>
  <c r="Q19" i="2" s="1"/>
  <c r="H19" i="2"/>
  <c r="L19" i="2" s="1"/>
  <c r="P18" i="2"/>
  <c r="M18" i="2"/>
  <c r="Q18" i="2" s="1"/>
  <c r="H18" i="2"/>
  <c r="L18" i="2" s="1"/>
  <c r="M17" i="2"/>
  <c r="Q17" i="2" s="1"/>
  <c r="K17" i="2"/>
  <c r="H17" i="2"/>
  <c r="L17" i="2" s="1"/>
  <c r="Q16" i="2"/>
  <c r="P16" i="2"/>
  <c r="M16" i="2"/>
  <c r="L16" i="2"/>
  <c r="K16" i="2"/>
  <c r="H16" i="2"/>
  <c r="Q15" i="2"/>
  <c r="P15" i="2"/>
  <c r="M15" i="2"/>
  <c r="L15" i="2"/>
  <c r="K15" i="2"/>
  <c r="H15" i="2"/>
  <c r="Q14" i="2"/>
  <c r="P14" i="2"/>
  <c r="M14" i="2"/>
  <c r="L14" i="2"/>
  <c r="K14" i="2"/>
  <c r="H14" i="2"/>
  <c r="Q13" i="2"/>
  <c r="P13" i="2"/>
  <c r="M13" i="2"/>
  <c r="L13" i="2"/>
  <c r="K13" i="2"/>
  <c r="H13" i="2"/>
  <c r="Q12" i="2"/>
  <c r="P12" i="2"/>
  <c r="M12" i="2"/>
  <c r="L12" i="2"/>
  <c r="K12" i="2"/>
  <c r="H12" i="2"/>
  <c r="Q11" i="2"/>
  <c r="P11" i="2"/>
  <c r="M11" i="2"/>
  <c r="L11" i="2"/>
  <c r="K11" i="2"/>
  <c r="H11" i="2"/>
  <c r="Q10" i="2"/>
  <c r="P10" i="2"/>
  <c r="M10" i="2"/>
  <c r="L10" i="2"/>
  <c r="K10" i="2"/>
  <c r="H10" i="2"/>
  <c r="Q9" i="2"/>
  <c r="P9" i="2"/>
  <c r="M9" i="2"/>
  <c r="L9" i="2"/>
  <c r="K9" i="2"/>
  <c r="H9" i="2"/>
  <c r="Q8" i="2"/>
  <c r="P8" i="2"/>
  <c r="M8" i="2"/>
  <c r="L8" i="2"/>
  <c r="K8" i="2"/>
  <c r="H8" i="2"/>
  <c r="Q7" i="2"/>
  <c r="P7" i="2"/>
  <c r="M7" i="2"/>
  <c r="L7" i="2"/>
  <c r="K7" i="2"/>
  <c r="H7" i="2"/>
  <c r="Q6" i="2"/>
  <c r="P6" i="2"/>
  <c r="M6" i="2"/>
  <c r="L6" i="2"/>
  <c r="K6" i="2"/>
  <c r="H6" i="2"/>
  <c r="Q5" i="2"/>
  <c r="P5" i="2"/>
  <c r="M5" i="2"/>
  <c r="L5" i="2"/>
  <c r="K5" i="2"/>
  <c r="H5" i="2"/>
  <c r="Q4" i="2"/>
  <c r="P4" i="2"/>
  <c r="M4" i="2"/>
  <c r="L4" i="2"/>
  <c r="K4" i="2"/>
  <c r="H4" i="2"/>
  <c r="Q3" i="2"/>
  <c r="P3" i="2"/>
  <c r="M3" i="2"/>
  <c r="L3" i="2"/>
  <c r="K3" i="2"/>
  <c r="H3" i="2"/>
  <c r="Q2" i="2"/>
  <c r="P2" i="2"/>
  <c r="M2" i="2"/>
  <c r="L2" i="2"/>
  <c r="K2" i="2"/>
  <c r="H2" i="2"/>
  <c r="K18" i="2" l="1"/>
  <c r="P19" i="2"/>
  <c r="K21" i="2"/>
  <c r="P17" i="2"/>
  <c r="K19" i="2"/>
  <c r="P20" i="2"/>
</calcChain>
</file>

<file path=xl/sharedStrings.xml><?xml version="1.0" encoding="utf-8"?>
<sst xmlns="http://schemas.openxmlformats.org/spreadsheetml/2006/main" count="867" uniqueCount="149">
  <si>
    <t>Release</t>
  </si>
  <si>
    <t>Date</t>
  </si>
  <si>
    <t>Test Time</t>
  </si>
  <si>
    <t>AWR time</t>
  </si>
  <si>
    <t>AWR elapsed time</t>
  </si>
  <si>
    <t>Test number</t>
  </si>
  <si>
    <t>Standart</t>
  </si>
  <si>
    <t>Env</t>
  </si>
  <si>
    <t>DB Time</t>
  </si>
  <si>
    <t>CPU Time</t>
  </si>
  <si>
    <t>Elapsed Time</t>
  </si>
  <si>
    <t>IO Time</t>
  </si>
  <si>
    <t>Buffer Gets</t>
  </si>
  <si>
    <t>Physical Reads</t>
  </si>
  <si>
    <t>Captured SQL Executions</t>
  </si>
  <si>
    <t>09:47-10:47</t>
  </si>
  <si>
    <t>LOAD1</t>
  </si>
  <si>
    <t>23.09.20201</t>
  </si>
  <si>
    <t>11:30-12:30</t>
  </si>
  <si>
    <t>13:47-14:47</t>
  </si>
  <si>
    <t>13:03-14:03</t>
  </si>
  <si>
    <t>10:55-11:55</t>
  </si>
  <si>
    <t>15:43-16:43</t>
  </si>
  <si>
    <t>14:25-15:25</t>
  </si>
  <si>
    <t>10:32-11:32</t>
  </si>
  <si>
    <t>14:12-15:12</t>
  </si>
  <si>
    <t>LOAD2</t>
  </si>
  <si>
    <t>12:21-13:21</t>
  </si>
  <si>
    <t>13:58-14:58</t>
  </si>
  <si>
    <t>LAOD1</t>
  </si>
  <si>
    <t>17:25-18:25</t>
  </si>
  <si>
    <t>08.10.2021</t>
  </si>
  <si>
    <t>14:32-15:32</t>
  </si>
  <si>
    <t>11.10.2021</t>
  </si>
  <si>
    <t>12:37-13:37</t>
  </si>
  <si>
    <t>18:14-19:14</t>
  </si>
  <si>
    <t>12.10.2021</t>
  </si>
  <si>
    <t>22.10.2021</t>
  </si>
  <si>
    <t>17:01-18:01</t>
  </si>
  <si>
    <t>11:11-12:11</t>
  </si>
  <si>
    <t>L1</t>
  </si>
  <si>
    <t>12:50-18:30</t>
  </si>
  <si>
    <t>12:50-14:00</t>
  </si>
  <si>
    <t>R21.11.1</t>
  </si>
  <si>
    <t>Test time</t>
  </si>
  <si>
    <t>CIF DBTime (sum)</t>
  </si>
  <si>
    <t>CIF DBTime node1 (min)</t>
  </si>
  <si>
    <t>CIF DBTime node2 (min)</t>
  </si>
  <si>
    <t>CIF DBTime node1 (%)</t>
  </si>
  <si>
    <t>CIF DBTime node2 (%)</t>
  </si>
  <si>
    <t>CIF Avg Active Sessions (sum)</t>
  </si>
  <si>
    <t>CIF Avg Active Sessions node1</t>
  </si>
  <si>
    <t>CIF Avg Active Sessions node2</t>
  </si>
  <si>
    <t>CIF Avg Active Sessions node1 (%)</t>
  </si>
  <si>
    <t>CIF Avg Active Sessions node2 (%)</t>
  </si>
  <si>
    <t>LAP DBTime (sum)</t>
  </si>
  <si>
    <t>LAP DBTime node1 (min)</t>
  </si>
  <si>
    <t>LAP DBTime node2 (min)</t>
  </si>
  <si>
    <t>LAP DBTime node1 (%)</t>
  </si>
  <si>
    <t>LAP DBTime node2 (%)</t>
  </si>
  <si>
    <t>LAP Avg Active Sessions (sum)</t>
  </si>
  <si>
    <t>LAP Avg Active Sessions node1</t>
  </si>
  <si>
    <t>LAP Avg Active Sessions node2</t>
  </si>
  <si>
    <t>LAP Avg Active Sessions node1 (%)</t>
  </si>
  <si>
    <t>LAP Avg Active Sessions node2 (%)</t>
  </si>
  <si>
    <t>15:20-16:20</t>
  </si>
  <si>
    <t>15:42-16:42</t>
  </si>
  <si>
    <t>11:11-12:12</t>
  </si>
  <si>
    <t>18:13-19:13</t>
  </si>
  <si>
    <t>11:11-12:13</t>
  </si>
  <si>
    <t>10.09.20201</t>
  </si>
  <si>
    <t>12:10-13:10</t>
  </si>
  <si>
    <t>11:11-12:14</t>
  </si>
  <si>
    <t>16:12-17:12</t>
  </si>
  <si>
    <t>11:11-12:15</t>
  </si>
  <si>
    <t>17:18-18:18</t>
  </si>
  <si>
    <t>11:11-12:16</t>
  </si>
  <si>
    <t>12:38-12:40</t>
  </si>
  <si>
    <t>11:11-12:17</t>
  </si>
  <si>
    <t>17:59-18:59</t>
  </si>
  <si>
    <t>11:11-12:18</t>
  </si>
  <si>
    <t>12:40-13:40</t>
  </si>
  <si>
    <t>11:11-12:19</t>
  </si>
  <si>
    <t>16:58-17:58</t>
  </si>
  <si>
    <t>11:11-12:20</t>
  </si>
  <si>
    <t>12:23-13:23</t>
  </si>
  <si>
    <t>11:11-12:21</t>
  </si>
  <si>
    <t>12:42-13:42</t>
  </si>
  <si>
    <t>11:11-12:22</t>
  </si>
  <si>
    <t>11:11-12:23</t>
  </si>
  <si>
    <t>16:16-17:16</t>
  </si>
  <si>
    <t>11:11-12:24</t>
  </si>
  <si>
    <t>11:11-12:25</t>
  </si>
  <si>
    <t>11:11-12:26</t>
  </si>
  <si>
    <t>11:11-12:27</t>
  </si>
  <si>
    <t>11:11-12:28</t>
  </si>
  <si>
    <t>11:11-12:29</t>
  </si>
  <si>
    <t>11:11-12:30</t>
  </si>
  <si>
    <t>11:11-12:31</t>
  </si>
  <si>
    <t>11:11-12:32</t>
  </si>
  <si>
    <t>11:11-12:33</t>
  </si>
  <si>
    <t>11:11-12:34</t>
  </si>
  <si>
    <t>11:11-12:35</t>
  </si>
  <si>
    <t>11:11-12:36</t>
  </si>
  <si>
    <t>11:11-12:37</t>
  </si>
  <si>
    <t>11:11-12:38</t>
  </si>
  <si>
    <t>11:11-12:39</t>
  </si>
  <si>
    <t>11:11-12:40</t>
  </si>
  <si>
    <t>15:00-16:00</t>
  </si>
  <si>
    <t>Cluster Wait Time</t>
  </si>
  <si>
    <t>qwe</t>
  </si>
  <si>
    <t>15:00-16:40</t>
  </si>
  <si>
    <t>R21.11.2</t>
  </si>
  <si>
    <t>15.11.2021</t>
  </si>
  <si>
    <t>16:45-17:45</t>
  </si>
  <si>
    <t>16:50-17:50</t>
  </si>
  <si>
    <t>CREDIT_CARD_RELEASE_IS_APPROVED</t>
  </si>
  <si>
    <t>CREDIT_IS_APPROVED</t>
  </si>
  <si>
    <t>CREDIT_IS_ISSUED</t>
  </si>
  <si>
    <t>CREDIT_IS_ISSUED_ON_OTHER_BANK_ACCOUNT</t>
  </si>
  <si>
    <t>EHUB_KARTA_POPOLNENIE</t>
  </si>
  <si>
    <t>EHUB_KARTA_POPOLNENIE_OF</t>
  </si>
  <si>
    <t>EHUB_KARTA_POPOLNENIE_OFF_PUSH</t>
  </si>
  <si>
    <t>EHUB_KARTA_POPOLNENIE_PUSH</t>
  </si>
  <si>
    <t>EHUB_KNPK_POPOLNENIE</t>
  </si>
  <si>
    <t>EHUB_KNPK_POPOLNENIE_OF</t>
  </si>
  <si>
    <t>EHUB_KNPK_POPOLNENIE_OF_PUSH</t>
  </si>
  <si>
    <t>EHUB_KNPK_POPOLNENIE_PUSH</t>
  </si>
  <si>
    <t>HOMER_CREDITCARD_REJECT</t>
  </si>
  <si>
    <t>PK_NK_APPR</t>
  </si>
  <si>
    <t>PK_NK_PRE_APPR</t>
  </si>
  <si>
    <t>PK_NK_WLCM</t>
  </si>
  <si>
    <t>RK_APPR</t>
  </si>
  <si>
    <t>RK_WLCM</t>
  </si>
  <si>
    <t>Итого</t>
  </si>
  <si>
    <t>12.10.2022</t>
  </si>
  <si>
    <t>10:32-11:33</t>
  </si>
  <si>
    <t>LOAD3</t>
  </si>
  <si>
    <t>12.10.2023</t>
  </si>
  <si>
    <t>10:32-11:34</t>
  </si>
  <si>
    <t>LOAD4</t>
  </si>
  <si>
    <t>12.10.2024</t>
  </si>
  <si>
    <t>10:32-11:35</t>
  </si>
  <si>
    <t>LOAD5</t>
  </si>
  <si>
    <t>12.10.2025</t>
  </si>
  <si>
    <t>10:32-11:36</t>
  </si>
  <si>
    <t>LOAD6</t>
  </si>
  <si>
    <t>18.10.2021</t>
  </si>
  <si>
    <t>15:55-16:55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</si>
</sst>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\ ##,000"/>
    <numFmt numFmtId="165" formatCode="#\ ##,000;\-#\ ##,000;0"/>
    <numFmt numFmtId="166" formatCode="\(\)#,000"/>
    <numFmt numFmtId="167" formatCode="#,000"/>
    <numFmt numFmtId="168" formatCode="#,###"/>
    <numFmt numFmtId="169" formatCode="\ #,###"/>
    <numFmt numFmtId="170" formatCode="\(\ \)#,###"/>
    <numFmt numFmtId="171" formatCode="##,#\ ##,#\ ##,#\ ##,#\ ##,###"/>
  </numFmts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 wrapText="1"/>
    </xf>
    <xf numFmtId="3" fontId="0" fillId="5" borderId="0" xfId="0" applyNumberFormat="1" applyFill="1" applyAlignment="1">
      <alignment horizontal="center" vertical="center" wrapText="1"/>
    </xf>
    <xf numFmtId="4" fontId="0" fillId="5" borderId="0" xfId="0" applyNumberFormat="1" applyFill="1" applyAlignment="1">
      <alignment horizontal="center" vertical="center" wrapText="1"/>
    </xf>
    <xf numFmtId="9" fontId="0" fillId="6" borderId="0" xfId="0" applyNumberFormat="1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6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4" fontId="1" fillId="5" borderId="0" xfId="0" applyNumberFormat="1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49">
    <dxf>
      <numFmt numFmtId="13" formatCode="0%"/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numFmt numFmtId="4" formatCode="#,##0.00"/>
      <alignment horizontal="center" vertical="center"/>
    </dxf>
    <dxf>
      <numFmt numFmtId="13" formatCode="0%"/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numFmt numFmtId="13" formatCode="0%"/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numFmt numFmtId="3" formatCode="#,##0"/>
      <alignment horizontal="center" vertical="center"/>
    </dxf>
    <dxf>
      <numFmt numFmtId="13" formatCode="0%"/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1"/>
        <color theme="1" tint="4.9989318521683403E-2"/>
        <name val="Calibri"/>
        <scheme val="minor"/>
      </font>
    </dxf>
    <dxf>
      <fill>
        <patternFill>
          <bgColor theme="7"/>
        </patternFill>
      </fill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numFmt numFmtId="4" formatCode="#,##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trike val="0"/>
        <outline val="0"/>
        <shadow val="0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/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Таблица2" displayName="Таблица2" ref="A1:P20" totalsRowShown="0" headerRowDxfId="47" dataDxfId="46">
  <autoFilter ref="A1:P20"/>
  <tableColumns count="16">
    <tableColumn id="1" name="Release" dataDxfId="45"/>
    <tableColumn id="2" name="Date" dataDxfId="44"/>
    <tableColumn id="3" name="Test Time" dataDxfId="43"/>
    <tableColumn id="4" name="AWR time" dataDxfId="42"/>
    <tableColumn id="5" name="AWR elapsed time" dataDxfId="41"/>
    <tableColumn id="6" name="Test number" dataDxfId="40"/>
    <tableColumn id="7" name="Standart" dataDxfId="39"/>
    <tableColumn id="8" name="Env" dataDxfId="38"/>
    <tableColumn id="9" name="DB Time" dataDxfId="37"/>
    <tableColumn id="10" name="CPU Time" dataDxfId="36"/>
    <tableColumn id="11" name="Elapsed Time" dataDxfId="35"/>
    <tableColumn id="12" name="IO Time" dataDxfId="34"/>
    <tableColumn id="13" name="Buffer Gets" dataDxfId="33"/>
    <tableColumn id="14" name="Physical Reads" dataDxfId="32"/>
    <tableColumn id="15" name="Captured SQL Executions" dataDxfId="31"/>
    <tableColumn id="16" name="Cluster Wait Time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" displayName="Таблица1" ref="A1:AA8" totalsRowShown="0" headerRowDxfId="28" dataDxfId="27">
  <autoFilter ref="A1:AA8"/>
  <tableColumns count="27">
    <tableColumn id="1" name="Release" dataDxfId="26"/>
    <tableColumn id="2" name="Date" dataDxfId="25"/>
    <tableColumn id="3" name="Test time" dataDxfId="24"/>
    <tableColumn id="4" name="AWR time" dataDxfId="23"/>
    <tableColumn id="5" name="AWR elapsed time" dataDxfId="22"/>
    <tableColumn id="6" name="Test number" dataDxfId="21"/>
    <tableColumn id="7" name="Env" dataDxfId="20"/>
    <tableColumn id="8" name="CIF DBTime (sum)" dataDxfId="19">
      <calculatedColumnFormula>SUM(I2:J2)</calculatedColumnFormula>
    </tableColumn>
    <tableColumn id="9" name="CIF DBTime node1 (min)" dataDxfId="18"/>
    <tableColumn id="10" name="CIF DBTime node2 (min)" dataDxfId="17"/>
    <tableColumn id="11" name="CIF DBTime node1 (%)" dataDxfId="16">
      <calculatedColumnFormula>I2/H2</calculatedColumnFormula>
    </tableColumn>
    <tableColumn id="12" name="CIF DBTime node2 (%)" dataDxfId="15">
      <calculatedColumnFormula>J2/H2</calculatedColumnFormula>
    </tableColumn>
    <tableColumn id="13" name="CIF Avg Active Sessions (sum)" dataDxfId="14">
      <calculatedColumnFormula>SUM(N2:O2)</calculatedColumnFormula>
    </tableColumn>
    <tableColumn id="14" name="CIF Avg Active Sessions node1" dataDxfId="13"/>
    <tableColumn id="15" name="CIF Avg Active Sessions node2" dataDxfId="12"/>
    <tableColumn id="16" name="CIF Avg Active Sessions node1 (%)" dataDxfId="11">
      <calculatedColumnFormula>N2/M2</calculatedColumnFormula>
    </tableColumn>
    <tableColumn id="17" name="CIF Avg Active Sessions node2 (%)" dataDxfId="10">
      <calculatedColumnFormula>O2/M2</calculatedColumnFormula>
    </tableColumn>
    <tableColumn id="18" name="LAP DBTime (sum)" dataDxfId="9">
      <calculatedColumnFormula>SUM(S2:T2)</calculatedColumnFormula>
    </tableColumn>
    <tableColumn id="19" name="LAP DBTime node1 (min)" dataDxfId="8"/>
    <tableColumn id="20" name="LAP DBTime node2 (min)" dataDxfId="7"/>
    <tableColumn id="21" name="LAP DBTime node1 (%)" dataDxfId="6">
      <calculatedColumnFormula>S2/R2</calculatedColumnFormula>
    </tableColumn>
    <tableColumn id="22" name="LAP DBTime node2 (%)" dataDxfId="5">
      <calculatedColumnFormula>T2/R2</calculatedColumnFormula>
    </tableColumn>
    <tableColumn id="23" name="LAP Avg Active Sessions (sum)" dataDxfId="4">
      <calculatedColumnFormula>SUM(X2:Y2)</calculatedColumnFormula>
    </tableColumn>
    <tableColumn id="24" name="LAP Avg Active Sessions node1" dataDxfId="3"/>
    <tableColumn id="25" name="LAP Avg Active Sessions node2" dataDxfId="2"/>
    <tableColumn id="26" name="LAP Avg Active Sessions node1 (%)" dataDxfId="1">
      <calculatedColumnFormula>X2/W2</calculatedColumnFormula>
    </tableColumn>
    <tableColumn id="27" name="LAP Avg Active Sessions node2 (%)" dataDxfId="0">
      <calculatedColumnFormula>Y2/W2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Q5" sqref="Q5"/>
    </sheetView>
  </sheetViews>
  <sheetFormatPr defaultRowHeight="15" x14ac:dyDescent="0.25"/>
  <cols>
    <col min="2" max="12" width="13.28515625" customWidth="1"/>
    <col min="13" max="13" width="13.85546875" bestFit="1" customWidth="1"/>
    <col min="14" max="15" width="13.28515625" customWidth="1"/>
  </cols>
  <sheetData>
    <row r="1" spans="1:15" ht="60" customHeight="1" x14ac:dyDescent="0.25">
      <c r="A1" s="12" t="s">
        <v>0</v>
      </c>
      <c r="B1" s="10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1" t="s">
        <v>14</v>
      </c>
    </row>
    <row r="2" spans="1:15" x14ac:dyDescent="0.25">
      <c r="A2">
        <v>123</v>
      </c>
      <c r="B2" s="3">
        <v>44460</v>
      </c>
      <c r="C2" s="3" t="s">
        <v>15</v>
      </c>
      <c r="F2" s="41">
        <v>4906</v>
      </c>
      <c r="G2" s="41">
        <v>9999</v>
      </c>
      <c r="H2" s="41" t="s">
        <v>16</v>
      </c>
      <c r="I2" s="1">
        <v>5.2</v>
      </c>
      <c r="J2" s="1">
        <v>270.14999999999998</v>
      </c>
      <c r="K2" s="1">
        <v>312.95</v>
      </c>
      <c r="L2" s="1">
        <v>51.55</v>
      </c>
      <c r="M2" s="1">
        <v>1517365</v>
      </c>
      <c r="N2" s="1">
        <v>4909</v>
      </c>
      <c r="O2" s="1">
        <v>247532</v>
      </c>
    </row>
    <row r="3" spans="1:15" x14ac:dyDescent="0.25">
      <c r="A3">
        <v>123</v>
      </c>
      <c r="B3" s="3" t="s">
        <v>17</v>
      </c>
      <c r="C3" s="3" t="s">
        <v>18</v>
      </c>
      <c r="F3" s="41">
        <v>4912</v>
      </c>
      <c r="G3" s="41">
        <v>9999</v>
      </c>
      <c r="H3" s="41" t="s">
        <v>16</v>
      </c>
      <c r="I3" s="2">
        <v>5.5</v>
      </c>
      <c r="J3" s="2">
        <v>279.89999999999998</v>
      </c>
      <c r="K3" s="2">
        <v>327.91</v>
      </c>
      <c r="L3" s="2">
        <v>68.42</v>
      </c>
      <c r="M3" s="2">
        <v>1718819</v>
      </c>
      <c r="N3" s="2">
        <v>7486</v>
      </c>
      <c r="O3" s="2">
        <v>268263</v>
      </c>
    </row>
    <row r="4" spans="1:15" x14ac:dyDescent="0.25">
      <c r="A4">
        <v>123</v>
      </c>
      <c r="B4" s="4">
        <v>44463</v>
      </c>
      <c r="C4" s="41" t="s">
        <v>19</v>
      </c>
      <c r="F4" s="41">
        <v>4916</v>
      </c>
      <c r="G4" s="41">
        <v>9999</v>
      </c>
      <c r="H4" s="41" t="s">
        <v>16</v>
      </c>
      <c r="I4" s="1">
        <v>5.2</v>
      </c>
      <c r="J4" s="1">
        <v>255.7</v>
      </c>
      <c r="K4" s="1">
        <v>310.74</v>
      </c>
      <c r="L4" s="1">
        <v>57.54</v>
      </c>
      <c r="M4" s="1">
        <v>1423413</v>
      </c>
      <c r="N4" s="1">
        <v>5015</v>
      </c>
      <c r="O4" s="1">
        <v>239351</v>
      </c>
    </row>
    <row r="5" spans="1:15" x14ac:dyDescent="0.25">
      <c r="A5">
        <v>123</v>
      </c>
      <c r="B5" s="4">
        <v>44467</v>
      </c>
      <c r="C5" s="41" t="s">
        <v>20</v>
      </c>
      <c r="F5" s="41">
        <v>4924</v>
      </c>
      <c r="G5" s="41">
        <v>9999</v>
      </c>
      <c r="H5" s="41" t="s">
        <v>16</v>
      </c>
      <c r="I5" s="1">
        <v>4.9000000000000004</v>
      </c>
      <c r="J5" s="1">
        <v>257.7</v>
      </c>
      <c r="K5" s="1">
        <v>294.52</v>
      </c>
      <c r="L5" s="1">
        <v>49.87</v>
      </c>
      <c r="M5" s="1">
        <v>1431143</v>
      </c>
      <c r="N5" s="1">
        <v>4359</v>
      </c>
      <c r="O5" s="1">
        <v>220919</v>
      </c>
    </row>
    <row r="6" spans="1:15" x14ac:dyDescent="0.25">
      <c r="A6">
        <v>123</v>
      </c>
      <c r="B6" s="4">
        <v>44468</v>
      </c>
      <c r="C6" s="41" t="s">
        <v>21</v>
      </c>
      <c r="F6" s="41">
        <v>4927</v>
      </c>
      <c r="G6" s="41">
        <v>9999</v>
      </c>
      <c r="H6" s="41" t="s">
        <v>16</v>
      </c>
      <c r="I6" s="1">
        <v>5</v>
      </c>
      <c r="J6" s="1">
        <v>260.16000000000003</v>
      </c>
      <c r="K6" s="1">
        <v>299.43</v>
      </c>
      <c r="L6" s="1">
        <v>62.97</v>
      </c>
      <c r="M6" s="1">
        <v>1528287</v>
      </c>
      <c r="N6" s="1">
        <v>7574</v>
      </c>
      <c r="O6" s="1">
        <v>233523</v>
      </c>
    </row>
    <row r="7" spans="1:15" x14ac:dyDescent="0.25">
      <c r="A7">
        <v>123</v>
      </c>
      <c r="B7" s="4">
        <v>44468</v>
      </c>
      <c r="C7" s="41" t="s">
        <v>22</v>
      </c>
      <c r="F7" s="41">
        <v>4928</v>
      </c>
      <c r="G7" s="41">
        <v>9999</v>
      </c>
      <c r="H7" s="41" t="s">
        <v>16</v>
      </c>
      <c r="I7" s="1">
        <v>4.5</v>
      </c>
      <c r="J7" s="1">
        <v>247.57</v>
      </c>
      <c r="K7" s="1">
        <v>272.43</v>
      </c>
      <c r="L7" s="1">
        <v>34.89</v>
      </c>
      <c r="M7" s="1">
        <v>1352934</v>
      </c>
      <c r="N7" s="1">
        <v>2938</v>
      </c>
      <c r="O7" s="1">
        <v>232637</v>
      </c>
    </row>
    <row r="8" spans="1:15" x14ac:dyDescent="0.25">
      <c r="A8">
        <v>123</v>
      </c>
      <c r="B8" s="4">
        <v>44469</v>
      </c>
      <c r="C8" s="41" t="s">
        <v>23</v>
      </c>
      <c r="F8" s="41">
        <v>4934</v>
      </c>
      <c r="G8" s="41">
        <v>9999</v>
      </c>
      <c r="H8" s="41" t="s">
        <v>16</v>
      </c>
      <c r="I8" s="1">
        <v>5.0999999999999996</v>
      </c>
      <c r="J8" s="1">
        <v>262.38</v>
      </c>
      <c r="K8" s="1">
        <v>303.60000000000002</v>
      </c>
      <c r="L8" s="1">
        <v>53.67</v>
      </c>
      <c r="M8" s="1">
        <v>1479774</v>
      </c>
      <c r="N8" s="1">
        <v>4817</v>
      </c>
      <c r="O8" s="1">
        <v>252901</v>
      </c>
    </row>
    <row r="9" spans="1:15" x14ac:dyDescent="0.25">
      <c r="A9">
        <v>123</v>
      </c>
      <c r="B9" s="4">
        <v>44470</v>
      </c>
      <c r="C9" s="41" t="s">
        <v>24</v>
      </c>
      <c r="F9" s="41">
        <v>4937</v>
      </c>
      <c r="G9" s="41">
        <v>9999</v>
      </c>
      <c r="H9" s="41" t="s">
        <v>16</v>
      </c>
      <c r="I9" s="1">
        <v>4.9000000000000004</v>
      </c>
      <c r="J9" s="1">
        <v>253.89</v>
      </c>
      <c r="K9" s="1">
        <v>291.58</v>
      </c>
      <c r="L9" s="1">
        <v>51.55</v>
      </c>
      <c r="M9" s="1">
        <v>1542163</v>
      </c>
      <c r="N9" s="1">
        <v>4756</v>
      </c>
      <c r="O9" s="1">
        <v>233365</v>
      </c>
    </row>
    <row r="10" spans="1:15" x14ac:dyDescent="0.25">
      <c r="A10">
        <v>123</v>
      </c>
      <c r="B10" s="3">
        <v>44474</v>
      </c>
      <c r="C10" s="8" t="s">
        <v>25</v>
      </c>
      <c r="F10" s="41">
        <v>4939</v>
      </c>
      <c r="G10" s="41">
        <v>9999</v>
      </c>
      <c r="H10" s="41" t="s">
        <v>26</v>
      </c>
      <c r="I10" s="1">
        <v>4.4000000000000004</v>
      </c>
      <c r="J10" s="1">
        <v>253.8</v>
      </c>
      <c r="K10" s="1">
        <v>105.81</v>
      </c>
      <c r="L10" s="1">
        <v>10.66</v>
      </c>
      <c r="M10" s="1">
        <v>3282580</v>
      </c>
      <c r="N10" s="1">
        <v>268941</v>
      </c>
      <c r="O10" s="1">
        <v>221358</v>
      </c>
    </row>
    <row r="11" spans="1:15" x14ac:dyDescent="0.25">
      <c r="A11">
        <v>123</v>
      </c>
      <c r="B11" s="4">
        <v>44475</v>
      </c>
      <c r="C11" s="41" t="s">
        <v>27</v>
      </c>
      <c r="F11" s="41">
        <v>4940</v>
      </c>
      <c r="G11" s="41">
        <v>9999</v>
      </c>
      <c r="H11" s="41" t="s">
        <v>26</v>
      </c>
      <c r="I11" s="2">
        <v>4.3</v>
      </c>
      <c r="J11" s="2">
        <v>258.12</v>
      </c>
      <c r="K11" s="2">
        <v>103.3</v>
      </c>
      <c r="L11" s="2">
        <v>5.14</v>
      </c>
      <c r="M11" s="2">
        <v>3184840</v>
      </c>
      <c r="N11" s="2">
        <v>9106</v>
      </c>
      <c r="O11" s="2">
        <v>220862</v>
      </c>
    </row>
    <row r="12" spans="1:15" x14ac:dyDescent="0.25">
      <c r="A12">
        <v>123</v>
      </c>
      <c r="B12" s="4">
        <v>44476</v>
      </c>
      <c r="C12" s="41" t="s">
        <v>28</v>
      </c>
      <c r="F12" s="41">
        <v>4945</v>
      </c>
      <c r="G12" s="41">
        <v>9999</v>
      </c>
      <c r="H12" s="41" t="s">
        <v>29</v>
      </c>
      <c r="I12" s="2">
        <v>5</v>
      </c>
      <c r="J12" s="2">
        <v>249.09</v>
      </c>
      <c r="K12" s="2">
        <v>121.26</v>
      </c>
      <c r="L12" s="2">
        <v>52.83</v>
      </c>
      <c r="M12" s="2">
        <v>1403447</v>
      </c>
      <c r="N12" s="2">
        <v>4675</v>
      </c>
      <c r="O12" s="2">
        <v>223436</v>
      </c>
    </row>
    <row r="13" spans="1:15" x14ac:dyDescent="0.25">
      <c r="A13">
        <v>123</v>
      </c>
      <c r="B13" s="4">
        <v>44476</v>
      </c>
      <c r="C13" s="41" t="s">
        <v>30</v>
      </c>
      <c r="F13" s="41">
        <v>4946</v>
      </c>
      <c r="G13" s="41">
        <v>9999</v>
      </c>
      <c r="H13" s="41" t="s">
        <v>29</v>
      </c>
      <c r="I13" s="2">
        <v>6</v>
      </c>
      <c r="J13" s="2">
        <v>309.64999999999998</v>
      </c>
      <c r="K13" s="2">
        <v>131.26</v>
      </c>
      <c r="L13" s="2">
        <v>40.82</v>
      </c>
      <c r="M13" s="2">
        <v>1821574</v>
      </c>
      <c r="N13" s="2">
        <v>3776</v>
      </c>
      <c r="O13" s="2">
        <v>294703</v>
      </c>
    </row>
    <row r="14" spans="1:15" x14ac:dyDescent="0.25">
      <c r="A14">
        <v>123</v>
      </c>
      <c r="B14" s="4" t="s">
        <v>31</v>
      </c>
      <c r="C14" s="41" t="s">
        <v>32</v>
      </c>
      <c r="F14" s="41">
        <v>4949</v>
      </c>
      <c r="G14" s="41">
        <v>9999</v>
      </c>
      <c r="H14" s="41" t="s">
        <v>26</v>
      </c>
      <c r="I14" s="2">
        <v>4.5999999999999996</v>
      </c>
      <c r="J14" s="2">
        <v>270.27</v>
      </c>
      <c r="K14" s="2">
        <v>106.67</v>
      </c>
      <c r="L14" s="2">
        <v>9.6300000000000008</v>
      </c>
      <c r="M14" s="2">
        <v>3259566</v>
      </c>
      <c r="N14" s="2">
        <v>274555</v>
      </c>
      <c r="O14" s="2">
        <v>245498</v>
      </c>
    </row>
    <row r="15" spans="1:15" x14ac:dyDescent="0.25">
      <c r="A15">
        <v>123</v>
      </c>
      <c r="B15" s="4" t="s">
        <v>33</v>
      </c>
      <c r="C15" s="41" t="s">
        <v>34</v>
      </c>
      <c r="F15" s="41">
        <v>4950</v>
      </c>
      <c r="G15" s="41">
        <v>9999</v>
      </c>
      <c r="H15" s="41" t="s">
        <v>26</v>
      </c>
      <c r="I15" s="2">
        <v>4.3</v>
      </c>
      <c r="J15" s="2">
        <v>233.12</v>
      </c>
      <c r="K15" s="2">
        <v>90.22</v>
      </c>
      <c r="L15" s="2">
        <v>4.0599999999999996</v>
      </c>
      <c r="M15" s="2">
        <v>2979050</v>
      </c>
      <c r="N15" s="2">
        <v>7642</v>
      </c>
      <c r="O15" s="2">
        <v>263390</v>
      </c>
    </row>
    <row r="16" spans="1:15" x14ac:dyDescent="0.25">
      <c r="A16">
        <v>123</v>
      </c>
      <c r="B16" s="4" t="s">
        <v>33</v>
      </c>
      <c r="C16" s="41" t="s">
        <v>35</v>
      </c>
      <c r="F16" s="41">
        <v>4951</v>
      </c>
      <c r="G16" s="41">
        <v>9999</v>
      </c>
      <c r="H16" s="41" t="s">
        <v>29</v>
      </c>
      <c r="I16" s="2">
        <v>6.3</v>
      </c>
      <c r="J16" s="2">
        <v>310.8</v>
      </c>
      <c r="K16" s="2">
        <v>162.56</v>
      </c>
      <c r="L16" s="2">
        <v>71.52</v>
      </c>
      <c r="M16" s="2">
        <v>1801213</v>
      </c>
      <c r="N16" s="2">
        <v>6308</v>
      </c>
      <c r="O16" s="2">
        <v>272304</v>
      </c>
    </row>
    <row r="17" spans="1:15" x14ac:dyDescent="0.25">
      <c r="A17">
        <v>123</v>
      </c>
      <c r="B17" s="4" t="s">
        <v>36</v>
      </c>
      <c r="C17" s="41" t="s">
        <v>24</v>
      </c>
      <c r="F17" s="41">
        <v>4953</v>
      </c>
      <c r="G17" s="41">
        <v>9999</v>
      </c>
      <c r="H17" s="41" t="s">
        <v>26</v>
      </c>
      <c r="I17" s="2">
        <v>4.0999999999999996</v>
      </c>
      <c r="J17" s="2">
        <v>228.87</v>
      </c>
      <c r="K17" s="2">
        <v>85.78</v>
      </c>
      <c r="L17" s="2">
        <v>3.34</v>
      </c>
      <c r="M17" s="2">
        <v>2739951</v>
      </c>
      <c r="N17" s="2">
        <v>7728</v>
      </c>
      <c r="O17" s="2">
        <v>258023</v>
      </c>
    </row>
    <row r="18" spans="1:15" x14ac:dyDescent="0.25">
      <c r="A18">
        <v>123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</row>
    <row r="19" spans="1:15" x14ac:dyDescent="0.25">
      <c r="A19">
        <v>123</v>
      </c>
      <c r="B19" s="41" t="s">
        <v>37</v>
      </c>
      <c r="C19" s="41" t="s">
        <v>38</v>
      </c>
      <c r="D19" s="41" t="s">
        <v>41</v>
      </c>
      <c r="E19" s="41">
        <v>71</v>
      </c>
      <c r="F19" s="41">
        <v>4957</v>
      </c>
      <c r="G19" s="41">
        <v>4946</v>
      </c>
      <c r="H19" s="41" t="s">
        <v>40</v>
      </c>
      <c r="I19" s="41">
        <v>3685.59</v>
      </c>
      <c r="J19" s="41">
        <v>154541.82</v>
      </c>
      <c r="K19" s="41">
        <v>102602.59</v>
      </c>
      <c r="L19" s="41">
        <v>11243.61</v>
      </c>
      <c r="M19" s="41">
        <v>4175982703</v>
      </c>
      <c r="N19" s="41">
        <v>816631437</v>
      </c>
      <c r="O19" s="41">
        <v>25912353</v>
      </c>
    </row>
    <row r="20" spans="1:15" x14ac:dyDescent="0.25">
      <c r="A20">
        <v>123</v>
      </c>
      <c r="B20" s="41" t="s">
        <v>37</v>
      </c>
      <c r="C20" s="41" t="s">
        <v>38</v>
      </c>
      <c r="D20" s="41" t="s">
        <v>42</v>
      </c>
      <c r="E20" s="41">
        <v>71</v>
      </c>
      <c r="F20" s="41">
        <v>4957</v>
      </c>
      <c r="G20" s="41">
        <v>4946</v>
      </c>
      <c r="H20" s="41" t="s">
        <v>40</v>
      </c>
      <c r="I20" s="41">
        <v>4084.75</v>
      </c>
      <c r="J20" s="41">
        <v>154541.82</v>
      </c>
      <c r="K20" s="41">
        <v>102602.59</v>
      </c>
      <c r="L20" s="41">
        <v>11243.61</v>
      </c>
      <c r="M20" s="41">
        <v>4175982703</v>
      </c>
      <c r="N20" s="41">
        <v>816631437</v>
      </c>
      <c r="O20" s="41">
        <v>25912353</v>
      </c>
    </row>
    <row r="21" spans="1:15" x14ac:dyDescent="0.25">
      <c r="A21">
        <v>123</v>
      </c>
      <c r="B21" s="41" t="s">
        <v>37</v>
      </c>
      <c r="C21" s="41" t="s">
        <v>38</v>
      </c>
      <c r="D21" s="41" t="s">
        <v>42</v>
      </c>
      <c r="E21" s="41">
        <v>71</v>
      </c>
      <c r="F21" s="41">
        <v>4957</v>
      </c>
      <c r="G21" s="41">
        <v>4946</v>
      </c>
      <c r="H21" s="41" t="s">
        <v>40</v>
      </c>
      <c r="I21" s="41">
        <v>4084.75</v>
      </c>
      <c r="J21" s="41">
        <v>154541.82</v>
      </c>
      <c r="K21" s="41">
        <v>102602.59</v>
      </c>
      <c r="L21" s="41">
        <v>11243.61</v>
      </c>
      <c r="M21" s="41">
        <v>4175982703</v>
      </c>
      <c r="N21" s="41">
        <v>816631437</v>
      </c>
      <c r="O21" s="41">
        <v>25912353</v>
      </c>
    </row>
    <row r="22" spans="1:15" x14ac:dyDescent="0.25">
      <c r="A22">
        <v>123</v>
      </c>
      <c r="B22" s="41" t="s">
        <v>37</v>
      </c>
      <c r="C22" s="41" t="s">
        <v>38</v>
      </c>
      <c r="D22" s="41" t="s">
        <v>42</v>
      </c>
      <c r="E22" s="41">
        <v>71</v>
      </c>
      <c r="F22" s="41">
        <v>4957</v>
      </c>
      <c r="G22" s="41">
        <v>4946</v>
      </c>
      <c r="H22" s="41" t="s">
        <v>40</v>
      </c>
      <c r="I22" s="41">
        <v>4084.75</v>
      </c>
      <c r="J22" s="41">
        <v>154541.82</v>
      </c>
      <c r="K22" s="41">
        <v>102602.59</v>
      </c>
      <c r="L22" s="41">
        <v>11243.61</v>
      </c>
      <c r="M22" s="41">
        <v>4175982703</v>
      </c>
      <c r="N22" s="41">
        <v>816631437</v>
      </c>
      <c r="O22" s="41">
        <v>25912353</v>
      </c>
    </row>
    <row r="23" spans="1:15" x14ac:dyDescent="0.25">
      <c r="A23">
        <v>123</v>
      </c>
      <c r="B23" s="41" t="s">
        <v>37</v>
      </c>
      <c r="C23" s="41" t="s">
        <v>38</v>
      </c>
      <c r="D23" s="41" t="s">
        <v>42</v>
      </c>
      <c r="E23" s="41">
        <v>71</v>
      </c>
      <c r="F23" s="41">
        <v>4957</v>
      </c>
      <c r="G23" s="41">
        <v>4946</v>
      </c>
      <c r="H23" s="41" t="s">
        <v>40</v>
      </c>
      <c r="I23" s="41">
        <v>4084.75</v>
      </c>
      <c r="J23" s="41">
        <v>154541.82</v>
      </c>
      <c r="K23" s="41">
        <v>102602.59</v>
      </c>
      <c r="L23" s="41">
        <v>11243.61</v>
      </c>
      <c r="M23" s="41">
        <v>4175982703</v>
      </c>
      <c r="N23" s="41">
        <v>816631437</v>
      </c>
      <c r="O23" s="41">
        <v>25912353</v>
      </c>
    </row>
    <row r="24" spans="1:15" x14ac:dyDescent="0.25">
      <c r="A24">
        <v>123</v>
      </c>
      <c r="B24" s="41" t="s">
        <v>37</v>
      </c>
      <c r="C24" s="41" t="s">
        <v>38</v>
      </c>
      <c r="D24" s="41" t="s">
        <v>42</v>
      </c>
      <c r="E24" s="41">
        <v>71</v>
      </c>
      <c r="F24" s="41">
        <v>4957</v>
      </c>
      <c r="G24" s="41">
        <v>4946</v>
      </c>
      <c r="H24" s="41" t="s">
        <v>40</v>
      </c>
      <c r="I24" s="13">
        <v>4084.75</v>
      </c>
      <c r="J24" s="13">
        <v>154541.82</v>
      </c>
      <c r="K24" s="13">
        <v>102602.59</v>
      </c>
      <c r="L24" s="13">
        <v>11243.61</v>
      </c>
      <c r="M24" s="13">
        <v>4175982703</v>
      </c>
      <c r="N24" s="13">
        <v>816631437</v>
      </c>
      <c r="O24" s="13">
        <v>25912353</v>
      </c>
    </row>
    <row r="25" spans="1:15" x14ac:dyDescent="0.25">
      <c r="A25">
        <v>123</v>
      </c>
      <c r="B25" s="41" t="s">
        <v>37</v>
      </c>
      <c r="C25" s="41" t="s">
        <v>38</v>
      </c>
      <c r="D25" s="41" t="s">
        <v>42</v>
      </c>
      <c r="E25" s="41">
        <v>71</v>
      </c>
      <c r="F25" s="41">
        <v>4957</v>
      </c>
      <c r="G25" s="41">
        <v>4946</v>
      </c>
      <c r="H25" s="41" t="s">
        <v>40</v>
      </c>
      <c r="I25" s="14">
        <v>4084.75</v>
      </c>
      <c r="J25" s="14">
        <v>154541.82</v>
      </c>
      <c r="K25" s="14">
        <v>102602.59</v>
      </c>
      <c r="L25" s="14">
        <v>11243.61</v>
      </c>
      <c r="M25" s="14">
        <v>4175982703</v>
      </c>
      <c r="N25" s="14">
        <v>816631437</v>
      </c>
      <c r="O25" s="14">
        <v>25912353</v>
      </c>
    </row>
    <row r="26" spans="1:15" x14ac:dyDescent="0.25">
      <c r="A26">
        <v>123</v>
      </c>
      <c r="B26" s="41" t="s">
        <v>37</v>
      </c>
      <c r="C26" s="41" t="s">
        <v>38</v>
      </c>
      <c r="D26" s="41" t="s">
        <v>42</v>
      </c>
      <c r="E26" s="41">
        <v>71</v>
      </c>
      <c r="F26" s="41">
        <v>4957</v>
      </c>
      <c r="G26" s="41">
        <v>4946</v>
      </c>
      <c r="H26" s="41" t="s">
        <v>40</v>
      </c>
      <c r="I26" s="15">
        <v>4084.75</v>
      </c>
      <c r="J26" s="15">
        <v>154541.82</v>
      </c>
      <c r="K26" s="15">
        <v>102602.59</v>
      </c>
      <c r="L26" s="15">
        <v>11243.61</v>
      </c>
      <c r="M26" s="15">
        <v>4175982703</v>
      </c>
      <c r="N26" s="15">
        <v>816631437</v>
      </c>
      <c r="O26" s="15">
        <v>25912353</v>
      </c>
    </row>
    <row r="27" spans="1:15" x14ac:dyDescent="0.25">
      <c r="A27">
        <v>123</v>
      </c>
      <c r="B27" s="41" t="s">
        <v>37</v>
      </c>
      <c r="C27" s="41" t="s">
        <v>38</v>
      </c>
      <c r="D27" s="41" t="s">
        <v>42</v>
      </c>
      <c r="E27" s="41">
        <v>71</v>
      </c>
      <c r="F27" s="41">
        <v>4957</v>
      </c>
      <c r="G27" s="41">
        <v>4946</v>
      </c>
      <c r="H27" s="41" t="s">
        <v>40</v>
      </c>
      <c r="I27" s="16">
        <v>4084.75</v>
      </c>
      <c r="J27" s="16">
        <v>154541.82</v>
      </c>
      <c r="K27" s="16">
        <v>102602.59</v>
      </c>
      <c r="L27" s="16">
        <v>11243.61</v>
      </c>
      <c r="M27" s="16">
        <v>4175982703</v>
      </c>
      <c r="N27" s="16">
        <v>816631437</v>
      </c>
      <c r="O27" s="16">
        <v>25912353</v>
      </c>
    </row>
    <row r="28" spans="1:15" x14ac:dyDescent="0.25">
      <c r="A28">
        <v>123</v>
      </c>
      <c r="B28" s="41" t="s">
        <v>37</v>
      </c>
      <c r="C28" s="41" t="s">
        <v>38</v>
      </c>
      <c r="D28" s="41" t="s">
        <v>42</v>
      </c>
      <c r="E28" s="41">
        <v>71</v>
      </c>
      <c r="F28" s="41">
        <v>4957</v>
      </c>
      <c r="G28" s="41">
        <v>4946</v>
      </c>
      <c r="H28" s="41" t="s">
        <v>40</v>
      </c>
      <c r="I28" s="17">
        <v>4084.75</v>
      </c>
      <c r="J28" s="17">
        <v>154541.82</v>
      </c>
      <c r="K28" s="17">
        <v>102602.59</v>
      </c>
      <c r="L28" s="17">
        <v>11243.61</v>
      </c>
      <c r="M28" s="17">
        <v>4175982703</v>
      </c>
      <c r="N28" s="17">
        <v>816631437</v>
      </c>
      <c r="O28" s="17">
        <v>25912353</v>
      </c>
    </row>
    <row r="29" spans="1:15" x14ac:dyDescent="0.25">
      <c r="A29">
        <v>123</v>
      </c>
      <c r="B29" s="41" t="s">
        <v>37</v>
      </c>
      <c r="C29" s="41" t="s">
        <v>38</v>
      </c>
      <c r="D29" s="41" t="s">
        <v>42</v>
      </c>
      <c r="E29" s="41">
        <v>71</v>
      </c>
      <c r="F29" s="41">
        <v>4957</v>
      </c>
      <c r="G29" s="41">
        <v>4946</v>
      </c>
      <c r="H29" s="41" t="s">
        <v>40</v>
      </c>
      <c r="I29" s="18">
        <v>4084.75</v>
      </c>
      <c r="J29" s="18">
        <v>154541.82</v>
      </c>
      <c r="K29" s="18">
        <v>102602.59</v>
      </c>
      <c r="L29" s="18">
        <v>11243.61</v>
      </c>
      <c r="M29" s="18">
        <v>4175982703</v>
      </c>
      <c r="N29" s="18">
        <v>816631437</v>
      </c>
      <c r="O29" s="18">
        <v>25912353</v>
      </c>
    </row>
    <row r="30" spans="1:15" x14ac:dyDescent="0.25">
      <c r="A30">
        <v>123</v>
      </c>
      <c r="B30" s="41" t="s">
        <v>37</v>
      </c>
      <c r="C30" s="41" t="s">
        <v>38</v>
      </c>
      <c r="D30" s="41" t="s">
        <v>42</v>
      </c>
      <c r="E30" s="41">
        <v>71</v>
      </c>
      <c r="F30" s="41">
        <v>4957</v>
      </c>
      <c r="G30" s="41">
        <v>4946</v>
      </c>
      <c r="H30" s="41" t="s">
        <v>40</v>
      </c>
      <c r="I30" s="19">
        <v>4084.75</v>
      </c>
      <c r="J30" s="19">
        <v>154541.82</v>
      </c>
      <c r="K30" s="19">
        <v>102602.59</v>
      </c>
      <c r="L30" s="19">
        <v>11243.61</v>
      </c>
      <c r="M30" s="19">
        <v>4175982703</v>
      </c>
      <c r="N30" s="19">
        <v>816631437</v>
      </c>
      <c r="O30" s="19">
        <v>25912353</v>
      </c>
    </row>
    <row r="31" spans="1:15" x14ac:dyDescent="0.25">
      <c r="A31">
        <v>123</v>
      </c>
      <c r="B31" s="41" t="s">
        <v>37</v>
      </c>
      <c r="C31" s="41" t="s">
        <v>38</v>
      </c>
      <c r="D31" s="41" t="s">
        <v>42</v>
      </c>
      <c r="E31" s="41">
        <v>71</v>
      </c>
      <c r="F31" s="41">
        <v>4957</v>
      </c>
      <c r="G31" s="41">
        <v>4946</v>
      </c>
      <c r="H31" s="41" t="s">
        <v>40</v>
      </c>
      <c r="I31" s="20">
        <v>4084.75</v>
      </c>
      <c r="J31" s="20">
        <v>154541.82</v>
      </c>
      <c r="K31" s="20">
        <v>102602.59</v>
      </c>
      <c r="L31" s="20">
        <v>11243.61</v>
      </c>
      <c r="M31" s="20">
        <v>4175982703</v>
      </c>
      <c r="N31" s="20">
        <v>816631437</v>
      </c>
      <c r="O31" s="20">
        <v>25912353</v>
      </c>
    </row>
    <row r="32" spans="1:15" x14ac:dyDescent="0.25">
      <c r="A32">
        <v>123</v>
      </c>
      <c r="B32" s="41" t="s">
        <v>37</v>
      </c>
      <c r="C32" s="41" t="s">
        <v>38</v>
      </c>
      <c r="D32" s="41" t="s">
        <v>42</v>
      </c>
      <c r="E32" s="41">
        <v>71</v>
      </c>
      <c r="F32" s="41">
        <v>4957</v>
      </c>
      <c r="G32" s="41">
        <v>4946</v>
      </c>
      <c r="H32" s="41" t="s">
        <v>40</v>
      </c>
      <c r="I32" s="41">
        <v>4084.75</v>
      </c>
      <c r="J32" s="41">
        <v>154541.82</v>
      </c>
      <c r="K32" s="41">
        <v>102602.59</v>
      </c>
      <c r="L32" s="41">
        <v>11243.61</v>
      </c>
      <c r="M32" s="41">
        <v>4175982703</v>
      </c>
      <c r="N32" s="41">
        <v>816631437</v>
      </c>
      <c r="O32" s="41">
        <v>25912353</v>
      </c>
    </row>
    <row r="33" spans="1:15" x14ac:dyDescent="0.25">
      <c r="A33">
        <v>123</v>
      </c>
      <c r="B33" s="41" t="s">
        <v>37</v>
      </c>
      <c r="C33" s="41" t="s">
        <v>38</v>
      </c>
      <c r="D33" s="41" t="s">
        <v>42</v>
      </c>
      <c r="E33" s="41">
        <v>71</v>
      </c>
      <c r="F33" s="41">
        <v>4957</v>
      </c>
      <c r="G33" s="41">
        <v>4946</v>
      </c>
      <c r="H33" s="41" t="s">
        <v>40</v>
      </c>
      <c r="I33" s="41">
        <v>4084.75</v>
      </c>
      <c r="J33" s="41">
        <v>154541.82</v>
      </c>
      <c r="K33" s="41">
        <v>102602.59</v>
      </c>
      <c r="L33" s="41">
        <v>11243.61</v>
      </c>
      <c r="M33" s="41">
        <v>4175982703</v>
      </c>
      <c r="N33" s="41">
        <v>816631437</v>
      </c>
      <c r="O33" s="41">
        <v>25912353</v>
      </c>
    </row>
    <row r="34" spans="1:15" x14ac:dyDescent="0.25">
      <c r="A34">
        <v>123</v>
      </c>
      <c r="B34" s="41" t="s">
        <v>37</v>
      </c>
      <c r="C34" s="41" t="s">
        <v>38</v>
      </c>
      <c r="D34" s="41" t="s">
        <v>42</v>
      </c>
      <c r="E34" s="41">
        <v>71</v>
      </c>
      <c r="F34" s="41">
        <v>4957</v>
      </c>
      <c r="G34" s="41">
        <v>4946</v>
      </c>
      <c r="H34" s="41" t="s">
        <v>40</v>
      </c>
      <c r="I34" s="41">
        <v>4084.75</v>
      </c>
      <c r="J34" s="41">
        <v>154541.82</v>
      </c>
      <c r="K34" s="41">
        <v>102602.59</v>
      </c>
      <c r="L34" s="41">
        <v>11243.61</v>
      </c>
      <c r="M34" s="41">
        <v>4175982703</v>
      </c>
      <c r="N34" s="41">
        <v>816631437</v>
      </c>
      <c r="O34" s="41">
        <v>25912353</v>
      </c>
    </row>
    <row r="35" spans="1:15" x14ac:dyDescent="0.25">
      <c r="A35">
        <v>123</v>
      </c>
      <c r="B35" s="41" t="s">
        <v>37</v>
      </c>
      <c r="C35" s="41" t="s">
        <v>38</v>
      </c>
      <c r="D35" s="41" t="s">
        <v>42</v>
      </c>
      <c r="E35" s="41">
        <v>71</v>
      </c>
      <c r="F35" s="41">
        <v>4957</v>
      </c>
      <c r="G35" s="41">
        <v>4946</v>
      </c>
      <c r="H35" s="41" t="s">
        <v>40</v>
      </c>
      <c r="I35" s="41">
        <v>4084.75</v>
      </c>
      <c r="J35" s="41">
        <v>154541.82</v>
      </c>
      <c r="K35" s="41">
        <v>102602.59</v>
      </c>
      <c r="L35" s="41">
        <v>11243.61</v>
      </c>
      <c r="M35" s="41">
        <v>4175982703</v>
      </c>
      <c r="N35" s="41">
        <v>816631437</v>
      </c>
      <c r="O35" s="41">
        <v>25912353</v>
      </c>
    </row>
    <row r="36" spans="1:15" x14ac:dyDescent="0.25">
      <c r="A36">
        <v>123</v>
      </c>
      <c r="B36" s="41" t="s">
        <v>37</v>
      </c>
      <c r="C36" s="41" t="s">
        <v>38</v>
      </c>
      <c r="D36" s="41" t="s">
        <v>42</v>
      </c>
      <c r="E36" s="41">
        <v>71</v>
      </c>
      <c r="F36" s="41">
        <v>4957</v>
      </c>
      <c r="G36" s="41">
        <v>4946</v>
      </c>
      <c r="H36" s="41" t="s">
        <v>40</v>
      </c>
      <c r="I36" s="41">
        <v>4084.75</v>
      </c>
      <c r="J36" s="41">
        <v>154541.82</v>
      </c>
      <c r="K36" s="41">
        <v>102602.59</v>
      </c>
      <c r="L36" s="41">
        <v>11243.61</v>
      </c>
      <c r="M36" s="41">
        <v>4175982703</v>
      </c>
      <c r="N36" s="41">
        <v>816631437</v>
      </c>
      <c r="O36" s="41">
        <v>25912353</v>
      </c>
    </row>
    <row r="37" spans="1:15" x14ac:dyDescent="0.25">
      <c r="A37">
        <v>123</v>
      </c>
      <c r="B37" s="41" t="s">
        <v>37</v>
      </c>
      <c r="C37" s="41" t="s">
        <v>38</v>
      </c>
      <c r="D37" s="41" t="s">
        <v>42</v>
      </c>
      <c r="E37" s="41">
        <v>71</v>
      </c>
      <c r="F37" s="41">
        <v>4957</v>
      </c>
      <c r="G37" s="41">
        <v>4946</v>
      </c>
      <c r="H37" s="41" t="s">
        <v>40</v>
      </c>
      <c r="I37" s="41">
        <v>4084.75</v>
      </c>
      <c r="J37" s="41">
        <v>154541.82</v>
      </c>
      <c r="K37" s="41">
        <v>102602.59</v>
      </c>
      <c r="L37" s="41">
        <v>11243.61</v>
      </c>
      <c r="M37" s="41">
        <v>4175982703</v>
      </c>
      <c r="N37" s="41">
        <v>816631437</v>
      </c>
      <c r="O37" s="41">
        <v>25912353</v>
      </c>
    </row>
    <row r="38" spans="1:15" x14ac:dyDescent="0.25">
      <c r="A38">
        <v>123</v>
      </c>
      <c r="B38" s="41" t="s">
        <v>37</v>
      </c>
      <c r="C38" s="41" t="s">
        <v>38</v>
      </c>
      <c r="D38" s="41" t="s">
        <v>42</v>
      </c>
      <c r="E38" s="41">
        <v>71</v>
      </c>
      <c r="F38" s="41">
        <v>4957</v>
      </c>
      <c r="G38" s="41">
        <v>4946</v>
      </c>
      <c r="H38" s="41" t="s">
        <v>40</v>
      </c>
      <c r="I38" s="41">
        <v>4084.75</v>
      </c>
      <c r="J38" s="41">
        <v>154541.82</v>
      </c>
      <c r="K38" s="41">
        <v>102602.59</v>
      </c>
      <c r="L38" s="41">
        <v>11243.61</v>
      </c>
      <c r="M38" s="41">
        <v>4175982703</v>
      </c>
      <c r="N38" s="41">
        <v>816631437</v>
      </c>
      <c r="O38" s="41">
        <v>25912353</v>
      </c>
    </row>
    <row r="39" spans="1:15" x14ac:dyDescent="0.25">
      <c r="A39">
        <v>123</v>
      </c>
      <c r="B39" s="41" t="s">
        <v>37</v>
      </c>
      <c r="C39" s="41" t="s">
        <v>38</v>
      </c>
      <c r="D39" s="41" t="s">
        <v>42</v>
      </c>
      <c r="E39" s="41">
        <v>71</v>
      </c>
      <c r="F39" s="41">
        <v>4957</v>
      </c>
      <c r="G39" s="41">
        <v>4946</v>
      </c>
      <c r="H39" s="41" t="s">
        <v>40</v>
      </c>
      <c r="I39" s="41">
        <v>4084.75</v>
      </c>
      <c r="J39" s="41">
        <v>154541.82</v>
      </c>
      <c r="K39" s="41">
        <v>102602.59</v>
      </c>
      <c r="L39" s="41">
        <v>11243.61</v>
      </c>
      <c r="M39" s="41">
        <v>4175982703</v>
      </c>
      <c r="N39" s="41">
        <v>816631437</v>
      </c>
      <c r="O39" s="41">
        <v>25912353</v>
      </c>
    </row>
    <row r="40" spans="1:15" x14ac:dyDescent="0.25">
      <c r="A40" s="41" t="s">
        <v>43</v>
      </c>
      <c r="B40" s="41" t="s">
        <v>37</v>
      </c>
      <c r="C40" s="41" t="s">
        <v>38</v>
      </c>
      <c r="D40" s="41" t="s">
        <v>42</v>
      </c>
      <c r="E40" s="41">
        <v>71</v>
      </c>
      <c r="F40" s="41">
        <v>4957</v>
      </c>
      <c r="G40" s="41">
        <v>4946</v>
      </c>
      <c r="H40" s="41" t="s">
        <v>40</v>
      </c>
      <c r="I40" s="41">
        <v>4084.75</v>
      </c>
      <c r="J40" s="41">
        <v>154541.82</v>
      </c>
      <c r="K40" s="41">
        <v>102602.59</v>
      </c>
      <c r="L40" s="41">
        <v>11243.61</v>
      </c>
      <c r="M40" s="41">
        <v>4175982703</v>
      </c>
      <c r="N40" s="41">
        <v>816631437</v>
      </c>
      <c r="O40" s="41">
        <v>25912353</v>
      </c>
    </row>
    <row r="41" spans="1:15" x14ac:dyDescent="0.25">
      <c r="A41" s="41" t="s">
        <v>43</v>
      </c>
      <c r="B41" s="41" t="s">
        <v>37</v>
      </c>
      <c r="C41" s="41" t="s">
        <v>38</v>
      </c>
      <c r="D41" s="41" t="s">
        <v>42</v>
      </c>
      <c r="E41" s="41">
        <v>71</v>
      </c>
      <c r="F41" s="41">
        <v>4957</v>
      </c>
      <c r="G41" s="41">
        <v>4946</v>
      </c>
      <c r="H41" s="41" t="s">
        <v>40</v>
      </c>
      <c r="I41" s="41">
        <v>4084.75</v>
      </c>
      <c r="J41" s="41">
        <v>154541.82</v>
      </c>
      <c r="K41" s="41">
        <v>102602.59</v>
      </c>
      <c r="L41" s="41">
        <v>11243.61</v>
      </c>
      <c r="M41" s="41">
        <v>4175982703</v>
      </c>
      <c r="N41" s="41">
        <v>816631437</v>
      </c>
      <c r="O41" s="41">
        <v>25912353</v>
      </c>
    </row>
    <row r="42" spans="1:15" x14ac:dyDescent="0.25">
      <c r="A42" s="41" t="s">
        <v>43</v>
      </c>
      <c r="B42" s="41" t="s">
        <v>37</v>
      </c>
      <c r="C42" s="41" t="s">
        <v>38</v>
      </c>
      <c r="D42" s="41" t="s">
        <v>42</v>
      </c>
      <c r="E42" s="41">
        <v>71</v>
      </c>
      <c r="F42" s="41">
        <v>4957</v>
      </c>
      <c r="G42" s="41">
        <v>4946</v>
      </c>
      <c r="H42" s="41" t="s">
        <v>40</v>
      </c>
      <c r="I42" s="41">
        <v>4084.75</v>
      </c>
      <c r="J42" s="41">
        <v>154541.82</v>
      </c>
      <c r="K42" s="41">
        <v>102602.59</v>
      </c>
      <c r="L42" s="41">
        <v>11243.61</v>
      </c>
      <c r="M42" s="41">
        <v>4175982703</v>
      </c>
      <c r="N42" s="41">
        <v>816631437</v>
      </c>
      <c r="O42" s="41">
        <v>25912353</v>
      </c>
    </row>
    <row r="43" spans="1:15" x14ac:dyDescent="0.25">
      <c r="A43" s="41" t="s">
        <v>43</v>
      </c>
      <c r="B43" s="41" t="s">
        <v>37</v>
      </c>
      <c r="C43" s="41" t="s">
        <v>38</v>
      </c>
      <c r="D43" s="41" t="s">
        <v>42</v>
      </c>
      <c r="E43" s="41">
        <v>71</v>
      </c>
      <c r="F43" s="41">
        <v>4957</v>
      </c>
      <c r="G43" s="41">
        <v>4946</v>
      </c>
      <c r="H43" s="41" t="s">
        <v>40</v>
      </c>
      <c r="I43" s="41">
        <v>4084.75</v>
      </c>
      <c r="J43" s="41">
        <v>154541.82</v>
      </c>
      <c r="K43" s="41">
        <v>102602.59</v>
      </c>
      <c r="L43" s="41">
        <v>11243.61</v>
      </c>
      <c r="M43" s="41">
        <v>4175982703</v>
      </c>
      <c r="N43" s="41">
        <v>816631437</v>
      </c>
      <c r="O43" s="41">
        <v>25912353</v>
      </c>
    </row>
    <row r="44" spans="1:15" x14ac:dyDescent="0.25">
      <c r="A44" s="41" t="s">
        <v>43</v>
      </c>
      <c r="B44" s="41" t="s">
        <v>37</v>
      </c>
      <c r="C44" s="41" t="s">
        <v>38</v>
      </c>
      <c r="D44" s="41" t="s">
        <v>42</v>
      </c>
      <c r="E44" s="41">
        <v>71</v>
      </c>
      <c r="F44" s="41">
        <v>4957</v>
      </c>
      <c r="G44" s="41">
        <v>4946</v>
      </c>
      <c r="H44" s="41" t="s">
        <v>40</v>
      </c>
      <c r="I44" s="41">
        <v>4084.75</v>
      </c>
      <c r="J44" s="41">
        <v>154541.82</v>
      </c>
      <c r="K44" s="41">
        <v>102602.59</v>
      </c>
      <c r="L44" s="41">
        <v>11243.61</v>
      </c>
      <c r="M44" s="41">
        <v>4175982703</v>
      </c>
      <c r="N44" s="41">
        <v>816631437</v>
      </c>
      <c r="O44" s="41">
        <v>25912353</v>
      </c>
    </row>
    <row r="45" spans="1:15" x14ac:dyDescent="0.25">
      <c r="A45" s="41" t="s">
        <v>43</v>
      </c>
      <c r="B45" s="41" t="s">
        <v>37</v>
      </c>
      <c r="C45" s="41" t="s">
        <v>38</v>
      </c>
      <c r="D45" s="41" t="s">
        <v>42</v>
      </c>
      <c r="E45" s="41">
        <v>71</v>
      </c>
      <c r="F45" s="41">
        <v>4957</v>
      </c>
      <c r="G45" s="41">
        <v>4946</v>
      </c>
      <c r="H45" s="41" t="s">
        <v>40</v>
      </c>
      <c r="I45" s="41">
        <v>4084.75</v>
      </c>
      <c r="J45" s="41">
        <v>154541.82</v>
      </c>
      <c r="K45" s="41">
        <v>102602.59</v>
      </c>
      <c r="L45" s="41">
        <v>11243.61</v>
      </c>
      <c r="M45" s="41">
        <v>4175982703</v>
      </c>
      <c r="N45" s="41">
        <v>816631437</v>
      </c>
      <c r="O45" s="41">
        <v>25912353</v>
      </c>
    </row>
    <row r="46" spans="1:15" x14ac:dyDescent="0.25">
      <c r="A46" s="41" t="s">
        <v>43</v>
      </c>
      <c r="B46" s="41" t="s">
        <v>37</v>
      </c>
      <c r="C46" s="41" t="s">
        <v>38</v>
      </c>
      <c r="D46" s="41" t="s">
        <v>42</v>
      </c>
      <c r="E46" s="41">
        <v>71</v>
      </c>
      <c r="F46" s="41">
        <v>4957</v>
      </c>
      <c r="G46" s="41">
        <v>4946</v>
      </c>
      <c r="H46" s="41" t="s">
        <v>40</v>
      </c>
      <c r="I46" s="41">
        <v>4084.75</v>
      </c>
      <c r="J46" s="41">
        <v>154541.82</v>
      </c>
      <c r="K46" s="41">
        <v>102602.59</v>
      </c>
      <c r="L46" s="41">
        <v>11243.61</v>
      </c>
      <c r="M46" s="41">
        <v>4175982703</v>
      </c>
      <c r="N46" s="41">
        <v>816631437</v>
      </c>
      <c r="O46" s="41">
        <v>25912353</v>
      </c>
    </row>
    <row r="47" spans="1:15" x14ac:dyDescent="0.25">
      <c r="A47" s="41" t="s">
        <v>43</v>
      </c>
      <c r="B47" s="41" t="s">
        <v>37</v>
      </c>
      <c r="C47" s="41" t="s">
        <v>38</v>
      </c>
      <c r="D47" s="41" t="s">
        <v>42</v>
      </c>
      <c r="E47" s="41">
        <v>71</v>
      </c>
      <c r="F47" s="41">
        <v>4957</v>
      </c>
      <c r="G47" s="41">
        <v>4946</v>
      </c>
      <c r="H47" s="41" t="s">
        <v>40</v>
      </c>
      <c r="I47" s="41">
        <v>4084.75</v>
      </c>
      <c r="J47" s="41">
        <v>154541.82</v>
      </c>
      <c r="K47" s="41">
        <v>102602.59</v>
      </c>
      <c r="L47" s="41">
        <v>11243.61</v>
      </c>
      <c r="M47" s="41">
        <v>4175982703</v>
      </c>
      <c r="N47" s="41">
        <v>816631437</v>
      </c>
      <c r="O47" s="41">
        <v>25912353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selection activeCell="G48" sqref="G48"/>
    </sheetView>
  </sheetViews>
  <sheetFormatPr defaultRowHeight="15" x14ac:dyDescent="0.25"/>
  <cols>
    <col min="1" max="1" width="9.140625" style="23" customWidth="1"/>
    <col min="2" max="2" width="11.140625" style="4" bestFit="1" customWidth="1"/>
    <col min="3" max="3" width="10.85546875" style="41" bestFit="1" customWidth="1"/>
    <col min="4" max="4" width="10.85546875" style="41" customWidth="1"/>
    <col min="5" max="5" width="9.140625" style="41" customWidth="1"/>
    <col min="6" max="6" width="12.140625" style="41" bestFit="1" customWidth="1"/>
    <col min="7" max="7" width="9.140625" style="41" customWidth="1"/>
    <col min="8" max="10" width="10.28515625" style="41" customWidth="1"/>
    <col min="11" max="12" width="10.28515625" style="6" customWidth="1"/>
    <col min="13" max="13" width="10.28515625" style="5" customWidth="1"/>
    <col min="14" max="15" width="10.28515625" style="41" customWidth="1"/>
    <col min="16" max="17" width="10.28515625" style="6" customWidth="1"/>
    <col min="18" max="20" width="10.28515625" style="41" customWidth="1"/>
    <col min="21" max="22" width="10.28515625" style="6" customWidth="1"/>
    <col min="23" max="23" width="10.28515625" style="1" customWidth="1"/>
    <col min="24" max="25" width="10.28515625" style="41" customWidth="1"/>
    <col min="26" max="27" width="10.28515625" style="6" customWidth="1"/>
  </cols>
  <sheetData>
    <row r="1" spans="1:27" ht="60" customHeight="1" x14ac:dyDescent="0.25">
      <c r="A1" s="12" t="s">
        <v>0</v>
      </c>
      <c r="B1" s="28" t="s">
        <v>1</v>
      </c>
      <c r="C1" s="12" t="s">
        <v>44</v>
      </c>
      <c r="D1" s="9" t="s">
        <v>3</v>
      </c>
      <c r="E1" s="11" t="s">
        <v>4</v>
      </c>
      <c r="F1" s="12" t="s">
        <v>5</v>
      </c>
      <c r="G1" s="12" t="s">
        <v>7</v>
      </c>
      <c r="H1" s="24" t="s">
        <v>45</v>
      </c>
      <c r="I1" s="8" t="s">
        <v>46</v>
      </c>
      <c r="J1" s="8" t="s">
        <v>47</v>
      </c>
      <c r="K1" s="27" t="s">
        <v>48</v>
      </c>
      <c r="L1" s="27" t="s">
        <v>49</v>
      </c>
      <c r="M1" s="25" t="s">
        <v>50</v>
      </c>
      <c r="N1" s="8" t="s">
        <v>51</v>
      </c>
      <c r="O1" s="8" t="s">
        <v>52</v>
      </c>
      <c r="P1" s="27" t="s">
        <v>53</v>
      </c>
      <c r="Q1" s="27" t="s">
        <v>54</v>
      </c>
      <c r="R1" s="24" t="s">
        <v>55</v>
      </c>
      <c r="S1" s="8" t="s">
        <v>56</v>
      </c>
      <c r="T1" s="8" t="s">
        <v>57</v>
      </c>
      <c r="U1" s="27" t="s">
        <v>58</v>
      </c>
      <c r="V1" s="27" t="s">
        <v>59</v>
      </c>
      <c r="W1" s="26" t="s">
        <v>60</v>
      </c>
      <c r="X1" s="8" t="s">
        <v>61</v>
      </c>
      <c r="Y1" s="8" t="s">
        <v>62</v>
      </c>
      <c r="Z1" s="21" t="s">
        <v>63</v>
      </c>
      <c r="AA1" s="21" t="s">
        <v>64</v>
      </c>
    </row>
    <row r="2" spans="1:27" x14ac:dyDescent="0.25">
      <c r="A2" s="23">
        <v>123</v>
      </c>
      <c r="B2" s="4">
        <v>44433</v>
      </c>
      <c r="C2" s="41" t="s">
        <v>65</v>
      </c>
      <c r="D2" s="41" t="s">
        <v>39</v>
      </c>
      <c r="E2" s="41">
        <v>60</v>
      </c>
      <c r="F2" s="41">
        <v>4822</v>
      </c>
      <c r="H2" s="41">
        <f t="shared" ref="H2:H34" si="0">SUM(I2:J2)</f>
        <v>398.2</v>
      </c>
      <c r="I2" s="41">
        <v>272.13</v>
      </c>
      <c r="J2" s="41">
        <v>126.07</v>
      </c>
      <c r="K2" s="6">
        <f t="shared" ref="K2:K34" si="1">I2/H2</f>
        <v>0.68340030135610252</v>
      </c>
      <c r="L2" s="6">
        <f t="shared" ref="L2:L34" si="2">J2/H2</f>
        <v>0.31659969864389753</v>
      </c>
      <c r="M2" s="5">
        <f t="shared" ref="M2:M33" si="3">SUM(N2:O2)</f>
        <v>6.5</v>
      </c>
      <c r="N2" s="41">
        <v>4.4400000000000004</v>
      </c>
      <c r="O2" s="41">
        <v>2.06</v>
      </c>
      <c r="P2" s="6">
        <f t="shared" ref="P2:P33" si="4">N2/M2</f>
        <v>0.68307692307692314</v>
      </c>
      <c r="Q2" s="6">
        <f t="shared" ref="Q2:Q33" si="5">O2/M2</f>
        <v>0.31692307692307692</v>
      </c>
    </row>
    <row r="3" spans="1:27" x14ac:dyDescent="0.25">
      <c r="A3" s="23">
        <v>123</v>
      </c>
      <c r="B3" s="4">
        <v>44440</v>
      </c>
      <c r="C3" s="41" t="s">
        <v>66</v>
      </c>
      <c r="D3" s="41" t="s">
        <v>67</v>
      </c>
      <c r="E3" s="41">
        <v>60</v>
      </c>
      <c r="F3" s="41">
        <v>4854</v>
      </c>
      <c r="H3" s="41">
        <f t="shared" si="0"/>
        <v>120.56</v>
      </c>
      <c r="I3" s="41">
        <v>60.28</v>
      </c>
      <c r="J3" s="41">
        <v>60.28</v>
      </c>
      <c r="K3" s="6">
        <f t="shared" si="1"/>
        <v>0.5</v>
      </c>
      <c r="L3" s="6">
        <f t="shared" si="2"/>
        <v>0.5</v>
      </c>
      <c r="M3" s="5">
        <f t="shared" si="3"/>
        <v>1.32</v>
      </c>
      <c r="N3" s="41">
        <v>0.56000000000000005</v>
      </c>
      <c r="O3" s="41">
        <v>0.76</v>
      </c>
      <c r="P3" s="6">
        <f t="shared" si="4"/>
        <v>0.42424242424242425</v>
      </c>
      <c r="Q3" s="6">
        <f t="shared" si="5"/>
        <v>0.57575757575757569</v>
      </c>
    </row>
    <row r="4" spans="1:27" x14ac:dyDescent="0.25">
      <c r="A4" s="23">
        <v>123</v>
      </c>
      <c r="B4" s="4">
        <v>44445</v>
      </c>
      <c r="C4" s="41" t="s">
        <v>68</v>
      </c>
      <c r="D4" s="41" t="s">
        <v>69</v>
      </c>
      <c r="E4" s="41">
        <v>60</v>
      </c>
      <c r="F4" s="41">
        <v>4864</v>
      </c>
      <c r="H4" s="41">
        <f t="shared" si="0"/>
        <v>70.58</v>
      </c>
      <c r="I4" s="41">
        <v>40.64</v>
      </c>
      <c r="J4" s="41">
        <v>29.94</v>
      </c>
      <c r="K4" s="6">
        <f t="shared" si="1"/>
        <v>0.57580051005950694</v>
      </c>
      <c r="L4" s="6">
        <f t="shared" si="2"/>
        <v>0.42419948994049311</v>
      </c>
      <c r="M4" s="5">
        <f t="shared" si="3"/>
        <v>1.17</v>
      </c>
      <c r="N4" s="41">
        <v>0.67</v>
      </c>
      <c r="O4" s="41">
        <v>0.5</v>
      </c>
      <c r="P4" s="6">
        <f t="shared" si="4"/>
        <v>0.57264957264957272</v>
      </c>
      <c r="Q4" s="6">
        <f t="shared" si="5"/>
        <v>0.42735042735042739</v>
      </c>
    </row>
    <row r="5" spans="1:27" x14ac:dyDescent="0.25">
      <c r="A5" s="23">
        <v>123</v>
      </c>
      <c r="B5" s="4" t="s">
        <v>70</v>
      </c>
      <c r="C5" s="41" t="s">
        <v>71</v>
      </c>
      <c r="D5" s="41" t="s">
        <v>72</v>
      </c>
      <c r="E5" s="41">
        <v>60</v>
      </c>
      <c r="F5" s="41">
        <v>4872</v>
      </c>
      <c r="H5" s="41">
        <f t="shared" si="0"/>
        <v>79.099999999999994</v>
      </c>
      <c r="I5" s="41">
        <v>32.79</v>
      </c>
      <c r="J5" s="41">
        <v>46.31</v>
      </c>
      <c r="K5" s="6">
        <f t="shared" si="1"/>
        <v>0.41453855878634643</v>
      </c>
      <c r="L5" s="6">
        <f t="shared" si="2"/>
        <v>0.58546144121365362</v>
      </c>
      <c r="M5" s="5">
        <f t="shared" si="3"/>
        <v>1.31</v>
      </c>
      <c r="N5" s="41">
        <v>0.54</v>
      </c>
      <c r="O5" s="41">
        <v>0.77</v>
      </c>
      <c r="P5" s="6">
        <f t="shared" si="4"/>
        <v>0.41221374045801529</v>
      </c>
      <c r="Q5" s="6">
        <f t="shared" si="5"/>
        <v>0.58778625954198471</v>
      </c>
    </row>
    <row r="6" spans="1:27" x14ac:dyDescent="0.25">
      <c r="A6" s="23">
        <v>123</v>
      </c>
      <c r="B6" s="4" t="s">
        <v>70</v>
      </c>
      <c r="C6" s="41" t="s">
        <v>73</v>
      </c>
      <c r="D6" s="41" t="s">
        <v>74</v>
      </c>
      <c r="E6" s="41">
        <v>60</v>
      </c>
      <c r="F6" s="41">
        <v>4874</v>
      </c>
      <c r="H6" s="41">
        <f t="shared" si="0"/>
        <v>81.36</v>
      </c>
      <c r="I6" s="41">
        <v>29.5</v>
      </c>
      <c r="J6" s="41">
        <v>51.86</v>
      </c>
      <c r="K6" s="6">
        <f t="shared" si="1"/>
        <v>0.36258603736479844</v>
      </c>
      <c r="L6" s="6">
        <f t="shared" si="2"/>
        <v>0.63741396263520156</v>
      </c>
      <c r="M6" s="5">
        <f t="shared" si="3"/>
        <v>1.1599999999999999</v>
      </c>
      <c r="N6" s="41">
        <v>0.42</v>
      </c>
      <c r="O6" s="41">
        <v>0.74</v>
      </c>
      <c r="P6" s="6">
        <f t="shared" si="4"/>
        <v>0.36206896551724138</v>
      </c>
      <c r="Q6" s="6">
        <f t="shared" si="5"/>
        <v>0.63793103448275867</v>
      </c>
    </row>
    <row r="7" spans="1:27" x14ac:dyDescent="0.25">
      <c r="A7" s="23">
        <v>123</v>
      </c>
      <c r="B7" s="4">
        <v>44452</v>
      </c>
      <c r="C7" s="41" t="s">
        <v>75</v>
      </c>
      <c r="D7" s="41" t="s">
        <v>76</v>
      </c>
      <c r="E7" s="41">
        <v>60</v>
      </c>
      <c r="F7" s="41">
        <v>4886</v>
      </c>
      <c r="H7" s="41">
        <f t="shared" si="0"/>
        <v>88.44</v>
      </c>
      <c r="I7" s="41">
        <v>35.65</v>
      </c>
      <c r="J7" s="41">
        <v>52.79</v>
      </c>
      <c r="K7" s="6">
        <f t="shared" si="1"/>
        <v>0.40309814563545904</v>
      </c>
      <c r="L7" s="6">
        <f t="shared" si="2"/>
        <v>0.59690185436454091</v>
      </c>
      <c r="M7" s="5">
        <f t="shared" si="3"/>
        <v>1.3</v>
      </c>
      <c r="N7" s="41">
        <v>0.55000000000000004</v>
      </c>
      <c r="O7" s="41">
        <v>0.75</v>
      </c>
      <c r="P7" s="6">
        <f t="shared" si="4"/>
        <v>0.42307692307692307</v>
      </c>
      <c r="Q7" s="6">
        <f t="shared" si="5"/>
        <v>0.57692307692307687</v>
      </c>
    </row>
    <row r="8" spans="1:27" x14ac:dyDescent="0.25">
      <c r="A8" s="23">
        <v>123</v>
      </c>
      <c r="B8" s="4">
        <v>44453</v>
      </c>
      <c r="C8" s="41" t="s">
        <v>77</v>
      </c>
      <c r="D8" s="41" t="s">
        <v>78</v>
      </c>
      <c r="E8" s="41">
        <v>60</v>
      </c>
      <c r="F8" s="41">
        <v>4890</v>
      </c>
      <c r="G8" s="41" t="s">
        <v>26</v>
      </c>
      <c r="H8" s="41">
        <f t="shared" si="0"/>
        <v>255.82</v>
      </c>
      <c r="I8" s="41">
        <v>98.05</v>
      </c>
      <c r="J8" s="41">
        <v>157.77000000000001</v>
      </c>
      <c r="K8" s="6">
        <f t="shared" si="1"/>
        <v>0.38327730435462437</v>
      </c>
      <c r="L8" s="6">
        <f t="shared" si="2"/>
        <v>0.61672269564537574</v>
      </c>
      <c r="M8" s="5">
        <f t="shared" si="3"/>
        <v>4.2300000000000004</v>
      </c>
      <c r="N8" s="41">
        <v>1.62</v>
      </c>
      <c r="O8" s="41">
        <v>2.61</v>
      </c>
      <c r="P8" s="6">
        <f t="shared" si="4"/>
        <v>0.38297872340425532</v>
      </c>
      <c r="Q8" s="6">
        <f t="shared" si="5"/>
        <v>0.61702127659574457</v>
      </c>
    </row>
    <row r="9" spans="1:27" x14ac:dyDescent="0.25">
      <c r="A9" s="23">
        <v>123</v>
      </c>
      <c r="B9" s="4">
        <v>44453</v>
      </c>
      <c r="C9" s="41" t="s">
        <v>79</v>
      </c>
      <c r="D9" s="41" t="s">
        <v>80</v>
      </c>
      <c r="E9" s="41">
        <v>60</v>
      </c>
      <c r="F9" s="41">
        <v>4891</v>
      </c>
      <c r="H9" s="41">
        <f t="shared" si="0"/>
        <v>74.489999999999995</v>
      </c>
      <c r="I9" s="41">
        <v>48.5</v>
      </c>
      <c r="J9" s="41">
        <v>25.99</v>
      </c>
      <c r="K9" s="6">
        <f t="shared" si="1"/>
        <v>0.65109410659148881</v>
      </c>
      <c r="L9" s="6">
        <f t="shared" si="2"/>
        <v>0.34890589340851119</v>
      </c>
      <c r="M9" s="5">
        <f t="shared" si="3"/>
        <v>1.23</v>
      </c>
      <c r="N9" s="41">
        <v>0.8</v>
      </c>
      <c r="O9" s="41">
        <v>0.43</v>
      </c>
      <c r="P9" s="6">
        <f t="shared" si="4"/>
        <v>0.65040650406504075</v>
      </c>
      <c r="Q9" s="6">
        <f t="shared" si="5"/>
        <v>0.34959349593495936</v>
      </c>
    </row>
    <row r="10" spans="1:27" x14ac:dyDescent="0.25">
      <c r="A10" s="23">
        <v>123</v>
      </c>
      <c r="B10" s="4">
        <v>44454</v>
      </c>
      <c r="C10" s="41" t="s">
        <v>81</v>
      </c>
      <c r="D10" s="41" t="s">
        <v>82</v>
      </c>
      <c r="E10" s="41">
        <v>60</v>
      </c>
      <c r="F10" s="41">
        <v>4894</v>
      </c>
      <c r="H10" s="41">
        <f t="shared" si="0"/>
        <v>79.08</v>
      </c>
      <c r="I10" s="41">
        <v>48.4</v>
      </c>
      <c r="J10" s="41">
        <v>30.68</v>
      </c>
      <c r="K10" s="6">
        <f t="shared" si="1"/>
        <v>0.61203844208396563</v>
      </c>
      <c r="L10" s="6">
        <f t="shared" si="2"/>
        <v>0.38796155791603443</v>
      </c>
      <c r="M10" s="5">
        <f t="shared" si="3"/>
        <v>1.31</v>
      </c>
      <c r="N10" s="41">
        <v>0.8</v>
      </c>
      <c r="O10" s="41">
        <v>0.51</v>
      </c>
      <c r="P10" s="6">
        <f t="shared" si="4"/>
        <v>0.61068702290076338</v>
      </c>
      <c r="Q10" s="6">
        <f t="shared" si="5"/>
        <v>0.38931297709923662</v>
      </c>
    </row>
    <row r="11" spans="1:27" x14ac:dyDescent="0.25">
      <c r="A11" s="23">
        <v>123</v>
      </c>
      <c r="B11" s="4">
        <v>44454</v>
      </c>
      <c r="C11" s="41" t="s">
        <v>83</v>
      </c>
      <c r="D11" s="41" t="s">
        <v>84</v>
      </c>
      <c r="E11" s="41">
        <v>60</v>
      </c>
      <c r="F11" s="41">
        <v>4896</v>
      </c>
      <c r="H11" s="41">
        <f t="shared" si="0"/>
        <v>72.62</v>
      </c>
      <c r="I11" s="41">
        <v>48.7</v>
      </c>
      <c r="J11" s="41">
        <v>23.92</v>
      </c>
      <c r="K11" s="6">
        <f t="shared" si="1"/>
        <v>0.6706141558799229</v>
      </c>
      <c r="L11" s="6">
        <f t="shared" si="2"/>
        <v>0.3293858441200771</v>
      </c>
      <c r="M11" s="5">
        <f t="shared" si="3"/>
        <v>1.21</v>
      </c>
      <c r="N11" s="41">
        <v>0.81</v>
      </c>
      <c r="O11" s="41">
        <v>0.4</v>
      </c>
      <c r="P11" s="6">
        <f t="shared" si="4"/>
        <v>0.66942148760330589</v>
      </c>
      <c r="Q11" s="6">
        <f t="shared" si="5"/>
        <v>0.33057851239669422</v>
      </c>
    </row>
    <row r="12" spans="1:27" x14ac:dyDescent="0.25">
      <c r="A12" s="23">
        <v>123</v>
      </c>
      <c r="B12" s="4">
        <v>44455</v>
      </c>
      <c r="C12" s="41" t="s">
        <v>85</v>
      </c>
      <c r="D12" s="41" t="s">
        <v>86</v>
      </c>
      <c r="E12" s="41">
        <v>60</v>
      </c>
      <c r="F12" s="41">
        <v>4899</v>
      </c>
      <c r="H12" s="41">
        <f t="shared" si="0"/>
        <v>67.88</v>
      </c>
      <c r="I12" s="41">
        <v>43.86</v>
      </c>
      <c r="J12" s="41">
        <v>24.02</v>
      </c>
      <c r="K12" s="6">
        <f t="shared" si="1"/>
        <v>0.64614024749558052</v>
      </c>
      <c r="L12" s="6">
        <f t="shared" si="2"/>
        <v>0.35385975250441959</v>
      </c>
      <c r="M12" s="5">
        <f t="shared" si="3"/>
        <v>1.1299999999999999</v>
      </c>
      <c r="N12" s="41">
        <v>0.73</v>
      </c>
      <c r="O12" s="41">
        <v>0.4</v>
      </c>
      <c r="P12" s="6">
        <f t="shared" si="4"/>
        <v>0.64601769911504425</v>
      </c>
      <c r="Q12" s="6">
        <f t="shared" si="5"/>
        <v>0.3539823008849558</v>
      </c>
    </row>
    <row r="13" spans="1:27" x14ac:dyDescent="0.25">
      <c r="A13" s="23">
        <v>123</v>
      </c>
      <c r="B13" s="4">
        <v>44456</v>
      </c>
      <c r="C13" s="41" t="s">
        <v>87</v>
      </c>
      <c r="D13" s="41" t="s">
        <v>88</v>
      </c>
      <c r="E13" s="41">
        <v>60</v>
      </c>
      <c r="F13" s="41">
        <v>4902</v>
      </c>
      <c r="H13" s="41">
        <f t="shared" si="0"/>
        <v>72.97</v>
      </c>
      <c r="I13" s="41">
        <v>31.99</v>
      </c>
      <c r="J13" s="41">
        <v>40.98</v>
      </c>
      <c r="K13" s="6">
        <f t="shared" si="1"/>
        <v>0.43839934219542276</v>
      </c>
      <c r="L13" s="6">
        <f t="shared" si="2"/>
        <v>0.56160065780457724</v>
      </c>
      <c r="M13" s="5">
        <f t="shared" si="3"/>
        <v>1.23</v>
      </c>
      <c r="N13" s="41">
        <v>0.54</v>
      </c>
      <c r="O13" s="41">
        <v>0.69</v>
      </c>
      <c r="P13" s="6">
        <f t="shared" si="4"/>
        <v>0.4390243902439025</v>
      </c>
      <c r="Q13" s="6">
        <f t="shared" si="5"/>
        <v>0.5609756097560975</v>
      </c>
    </row>
    <row r="14" spans="1:27" x14ac:dyDescent="0.25">
      <c r="A14" s="23">
        <v>123</v>
      </c>
      <c r="B14" s="4">
        <v>44455</v>
      </c>
      <c r="C14" s="41" t="s">
        <v>85</v>
      </c>
      <c r="D14" s="41" t="s">
        <v>89</v>
      </c>
      <c r="E14" s="41">
        <v>60</v>
      </c>
      <c r="F14" s="41">
        <v>4899</v>
      </c>
      <c r="H14" s="41">
        <f t="shared" si="0"/>
        <v>67.88</v>
      </c>
      <c r="I14" s="41">
        <v>43.86</v>
      </c>
      <c r="J14" s="41">
        <v>24.02</v>
      </c>
      <c r="K14" s="6">
        <f t="shared" si="1"/>
        <v>0.64614024749558052</v>
      </c>
      <c r="L14" s="6">
        <f t="shared" si="2"/>
        <v>0.35385975250441959</v>
      </c>
      <c r="M14" s="5">
        <f t="shared" si="3"/>
        <v>1.1299999999999999</v>
      </c>
      <c r="N14" s="41">
        <v>0.73</v>
      </c>
      <c r="O14" s="41">
        <v>0.4</v>
      </c>
      <c r="P14" s="6">
        <f t="shared" si="4"/>
        <v>0.64601769911504425</v>
      </c>
      <c r="Q14" s="6">
        <f t="shared" si="5"/>
        <v>0.3539823008849558</v>
      </c>
    </row>
    <row r="15" spans="1:27" x14ac:dyDescent="0.25">
      <c r="A15" s="23">
        <v>123</v>
      </c>
      <c r="B15" s="4">
        <v>44459</v>
      </c>
      <c r="C15" s="41" t="s">
        <v>90</v>
      </c>
      <c r="D15" s="41" t="s">
        <v>91</v>
      </c>
      <c r="E15" s="41">
        <v>60</v>
      </c>
      <c r="F15" s="41">
        <v>4905</v>
      </c>
      <c r="H15" s="41">
        <f t="shared" si="0"/>
        <v>80.63</v>
      </c>
      <c r="I15" s="41">
        <v>30.45</v>
      </c>
      <c r="J15" s="41">
        <v>50.18</v>
      </c>
      <c r="K15" s="6">
        <f t="shared" si="1"/>
        <v>0.37765099838769689</v>
      </c>
      <c r="L15" s="6">
        <f t="shared" si="2"/>
        <v>0.62234900161230311</v>
      </c>
      <c r="M15" s="5">
        <f t="shared" si="3"/>
        <v>1.35</v>
      </c>
      <c r="N15" s="41">
        <v>0.51</v>
      </c>
      <c r="O15" s="41">
        <v>0.84</v>
      </c>
      <c r="P15" s="6">
        <f t="shared" si="4"/>
        <v>0.37777777777777777</v>
      </c>
      <c r="Q15" s="6">
        <f t="shared" si="5"/>
        <v>0.62222222222222212</v>
      </c>
    </row>
    <row r="16" spans="1:27" x14ac:dyDescent="0.25">
      <c r="A16" s="23">
        <v>123</v>
      </c>
      <c r="B16" s="4">
        <v>44460</v>
      </c>
      <c r="C16" s="41" t="s">
        <v>15</v>
      </c>
      <c r="D16" s="41" t="s">
        <v>92</v>
      </c>
      <c r="E16" s="41">
        <v>60</v>
      </c>
      <c r="F16" s="41">
        <v>4906</v>
      </c>
      <c r="H16" s="41">
        <f t="shared" si="0"/>
        <v>73.009999999999991</v>
      </c>
      <c r="I16" s="41">
        <v>28.46</v>
      </c>
      <c r="J16" s="41">
        <v>44.55</v>
      </c>
      <c r="K16" s="6">
        <f t="shared" si="1"/>
        <v>0.38980961512121631</v>
      </c>
      <c r="L16" s="6">
        <f t="shared" si="2"/>
        <v>0.61019038487878374</v>
      </c>
      <c r="M16" s="5">
        <f t="shared" si="3"/>
        <v>1.23</v>
      </c>
      <c r="N16" s="41">
        <v>0.48</v>
      </c>
      <c r="O16" s="41">
        <v>0.75</v>
      </c>
      <c r="P16" s="6">
        <f t="shared" si="4"/>
        <v>0.3902439024390244</v>
      </c>
      <c r="Q16" s="6">
        <f t="shared" si="5"/>
        <v>0.6097560975609756</v>
      </c>
    </row>
    <row r="17" spans="1:27" x14ac:dyDescent="0.25">
      <c r="A17" s="23">
        <v>123</v>
      </c>
      <c r="B17" s="4" t="s">
        <v>17</v>
      </c>
      <c r="C17" s="41" t="s">
        <v>18</v>
      </c>
      <c r="D17" s="41" t="s">
        <v>93</v>
      </c>
      <c r="E17" s="41">
        <v>60</v>
      </c>
      <c r="F17" s="41">
        <v>4912</v>
      </c>
      <c r="H17" s="41">
        <f t="shared" si="0"/>
        <v>77.819999999999993</v>
      </c>
      <c r="I17" s="41">
        <v>37.19</v>
      </c>
      <c r="J17" s="41">
        <v>40.630000000000003</v>
      </c>
      <c r="K17" s="6">
        <f t="shared" si="1"/>
        <v>0.47789771267026471</v>
      </c>
      <c r="L17" s="6">
        <f t="shared" si="2"/>
        <v>0.5221022873297354</v>
      </c>
      <c r="M17" s="5">
        <f t="shared" si="3"/>
        <v>1.34</v>
      </c>
      <c r="N17" s="41">
        <v>0.66</v>
      </c>
      <c r="O17" s="41">
        <v>0.68</v>
      </c>
      <c r="P17" s="6">
        <f t="shared" si="4"/>
        <v>0.4925373134328358</v>
      </c>
      <c r="Q17" s="6">
        <f t="shared" si="5"/>
        <v>0.5074626865671642</v>
      </c>
    </row>
    <row r="18" spans="1:27" x14ac:dyDescent="0.25">
      <c r="A18" s="23">
        <v>123</v>
      </c>
      <c r="B18" s="4">
        <v>44463</v>
      </c>
      <c r="C18" s="41" t="s">
        <v>19</v>
      </c>
      <c r="D18" s="41" t="s">
        <v>94</v>
      </c>
      <c r="E18" s="41">
        <v>60</v>
      </c>
      <c r="F18" s="41">
        <v>4916</v>
      </c>
      <c r="H18" s="41">
        <f t="shared" si="0"/>
        <v>73.36</v>
      </c>
      <c r="I18" s="41">
        <v>45.97</v>
      </c>
      <c r="J18" s="41">
        <v>27.39</v>
      </c>
      <c r="K18" s="6">
        <f t="shared" si="1"/>
        <v>0.62663576881134131</v>
      </c>
      <c r="L18" s="6">
        <f t="shared" si="2"/>
        <v>0.37336423118865869</v>
      </c>
      <c r="M18" s="5">
        <f t="shared" si="3"/>
        <v>1.23</v>
      </c>
      <c r="N18" s="41">
        <v>0.77</v>
      </c>
      <c r="O18" s="41">
        <v>0.46</v>
      </c>
      <c r="P18" s="6">
        <f t="shared" si="4"/>
        <v>0.6260162601626017</v>
      </c>
      <c r="Q18" s="6">
        <f t="shared" si="5"/>
        <v>0.37398373983739841</v>
      </c>
    </row>
    <row r="19" spans="1:27" x14ac:dyDescent="0.25">
      <c r="A19" s="23">
        <v>123</v>
      </c>
      <c r="B19" s="4">
        <v>44467</v>
      </c>
      <c r="C19" s="41" t="s">
        <v>20</v>
      </c>
      <c r="D19" s="41" t="s">
        <v>95</v>
      </c>
      <c r="E19" s="41">
        <v>60</v>
      </c>
      <c r="F19" s="41">
        <v>4924</v>
      </c>
      <c r="H19" s="41">
        <f t="shared" si="0"/>
        <v>66.94</v>
      </c>
      <c r="I19" s="41">
        <v>19.809999999999999</v>
      </c>
      <c r="J19" s="41">
        <v>47.13</v>
      </c>
      <c r="K19" s="6">
        <f t="shared" si="1"/>
        <v>0.29593665969524946</v>
      </c>
      <c r="L19" s="6">
        <f t="shared" si="2"/>
        <v>0.7040633403047506</v>
      </c>
      <c r="M19" s="5">
        <f t="shared" si="3"/>
        <v>1.1200000000000001</v>
      </c>
      <c r="N19" s="41">
        <v>0.33</v>
      </c>
      <c r="O19" s="41">
        <v>0.79</v>
      </c>
      <c r="P19" s="6">
        <f t="shared" si="4"/>
        <v>0.29464285714285715</v>
      </c>
      <c r="Q19" s="6">
        <f t="shared" si="5"/>
        <v>0.70535714285714279</v>
      </c>
    </row>
    <row r="20" spans="1:27" x14ac:dyDescent="0.25">
      <c r="A20" s="23">
        <v>123</v>
      </c>
      <c r="B20" s="4">
        <v>44468</v>
      </c>
      <c r="C20" s="41" t="s">
        <v>21</v>
      </c>
      <c r="D20" s="41" t="s">
        <v>96</v>
      </c>
      <c r="E20" s="41">
        <v>60</v>
      </c>
      <c r="F20" s="41">
        <v>4927</v>
      </c>
      <c r="H20" s="41">
        <f t="shared" si="0"/>
        <v>65.63</v>
      </c>
      <c r="I20" s="41">
        <v>14.29</v>
      </c>
      <c r="J20" s="41">
        <v>51.34</v>
      </c>
      <c r="K20" s="6">
        <f t="shared" si="1"/>
        <v>0.21773579155873837</v>
      </c>
      <c r="L20" s="6">
        <f t="shared" si="2"/>
        <v>0.78226420844126177</v>
      </c>
      <c r="M20" s="5">
        <f t="shared" si="3"/>
        <v>1.0899999999999999</v>
      </c>
      <c r="N20" s="41">
        <v>0.24</v>
      </c>
      <c r="O20" s="41">
        <v>0.85</v>
      </c>
      <c r="P20" s="6">
        <f t="shared" si="4"/>
        <v>0.22018348623853212</v>
      </c>
      <c r="Q20" s="6">
        <f t="shared" si="5"/>
        <v>0.77981651376146799</v>
      </c>
    </row>
    <row r="21" spans="1:27" x14ac:dyDescent="0.25">
      <c r="A21" s="23">
        <v>123</v>
      </c>
      <c r="B21" s="4">
        <v>44468</v>
      </c>
      <c r="C21" s="41" t="s">
        <v>22</v>
      </c>
      <c r="D21" s="41" t="s">
        <v>97</v>
      </c>
      <c r="E21" s="41">
        <v>60</v>
      </c>
      <c r="F21" s="41">
        <v>4928</v>
      </c>
      <c r="H21" s="41">
        <f t="shared" si="0"/>
        <v>65.78</v>
      </c>
      <c r="I21" s="41">
        <v>44.42</v>
      </c>
      <c r="J21" s="41">
        <v>21.36</v>
      </c>
      <c r="K21" s="6">
        <f t="shared" si="1"/>
        <v>0.67528124049863181</v>
      </c>
      <c r="L21" s="6">
        <f t="shared" si="2"/>
        <v>0.32471875950136819</v>
      </c>
      <c r="M21" s="5">
        <f t="shared" si="3"/>
        <v>1.1099999999999999</v>
      </c>
      <c r="N21" s="41">
        <v>0.75</v>
      </c>
      <c r="O21" s="41">
        <v>0.36</v>
      </c>
      <c r="P21" s="6">
        <f t="shared" si="4"/>
        <v>0.67567567567567577</v>
      </c>
      <c r="Q21" s="6">
        <f t="shared" si="5"/>
        <v>0.32432432432432434</v>
      </c>
    </row>
    <row r="22" spans="1:27" x14ac:dyDescent="0.25">
      <c r="A22" s="23">
        <v>123</v>
      </c>
      <c r="B22" s="4">
        <v>44469</v>
      </c>
      <c r="C22" s="41" t="s">
        <v>23</v>
      </c>
      <c r="D22" s="41" t="s">
        <v>98</v>
      </c>
      <c r="E22" s="41">
        <v>60</v>
      </c>
      <c r="F22" s="41">
        <v>4934</v>
      </c>
      <c r="H22" s="41">
        <f t="shared" si="0"/>
        <v>72.599999999999994</v>
      </c>
      <c r="I22" s="41">
        <v>25.29</v>
      </c>
      <c r="J22" s="41">
        <v>47.31</v>
      </c>
      <c r="K22" s="6">
        <f t="shared" si="1"/>
        <v>0.34834710743801656</v>
      </c>
      <c r="L22" s="6">
        <f t="shared" si="2"/>
        <v>0.65165289256198355</v>
      </c>
      <c r="M22" s="5">
        <f t="shared" si="3"/>
        <v>1.23</v>
      </c>
      <c r="N22" s="41">
        <v>0.43</v>
      </c>
      <c r="O22" s="41">
        <v>0.8</v>
      </c>
      <c r="P22" s="6">
        <f t="shared" si="4"/>
        <v>0.34959349593495936</v>
      </c>
      <c r="Q22" s="6">
        <f t="shared" si="5"/>
        <v>0.65040650406504075</v>
      </c>
    </row>
    <row r="23" spans="1:27" x14ac:dyDescent="0.25">
      <c r="A23" s="23">
        <v>123</v>
      </c>
      <c r="B23" s="4">
        <v>44470</v>
      </c>
      <c r="C23" s="41" t="s">
        <v>24</v>
      </c>
      <c r="D23" s="41" t="s">
        <v>99</v>
      </c>
      <c r="E23" s="41">
        <v>60</v>
      </c>
      <c r="F23" s="41">
        <v>4937</v>
      </c>
      <c r="H23" s="41">
        <f t="shared" si="0"/>
        <v>69.69</v>
      </c>
      <c r="I23" s="41">
        <v>21.47</v>
      </c>
      <c r="J23" s="41">
        <v>48.22</v>
      </c>
      <c r="K23" s="6">
        <f t="shared" si="1"/>
        <v>0.30807863395035157</v>
      </c>
      <c r="L23" s="6">
        <f t="shared" si="2"/>
        <v>0.69192136604964849</v>
      </c>
      <c r="M23" s="5">
        <f t="shared" si="3"/>
        <v>1.1600000000000001</v>
      </c>
      <c r="N23" s="41">
        <v>0.36</v>
      </c>
      <c r="O23" s="41">
        <v>0.8</v>
      </c>
      <c r="P23" s="6">
        <f t="shared" si="4"/>
        <v>0.31034482758620685</v>
      </c>
      <c r="Q23" s="6">
        <f t="shared" si="5"/>
        <v>0.68965517241379304</v>
      </c>
      <c r="R23" s="41">
        <f t="shared" ref="R23:R33" si="6">SUM(S23:T23)</f>
        <v>5.09</v>
      </c>
      <c r="S23" s="41">
        <v>3.13</v>
      </c>
      <c r="T23" s="41">
        <v>1.96</v>
      </c>
      <c r="U23" s="6">
        <f t="shared" ref="U23:U33" si="7">S23/R23</f>
        <v>0.61493123772102165</v>
      </c>
      <c r="V23" s="6">
        <f t="shared" ref="V23:V33" si="8">T23/R23</f>
        <v>0.3850687622789784</v>
      </c>
      <c r="W23" s="1">
        <f t="shared" ref="W23:W33" si="9">SUM(X23:Y23)</f>
        <v>0.08</v>
      </c>
      <c r="X23" s="41">
        <v>0.05</v>
      </c>
      <c r="Y23" s="41">
        <v>0.03</v>
      </c>
      <c r="Z23" s="6">
        <f t="shared" ref="Z23:Z33" si="10">X23/W23</f>
        <v>0.625</v>
      </c>
      <c r="AA23" s="6">
        <f t="shared" ref="AA23:AA33" si="11">Y23/W23</f>
        <v>0.375</v>
      </c>
    </row>
    <row r="24" spans="1:27" x14ac:dyDescent="0.25">
      <c r="A24" s="23">
        <v>123</v>
      </c>
      <c r="B24" s="4">
        <v>44474</v>
      </c>
      <c r="C24" s="41" t="s">
        <v>25</v>
      </c>
      <c r="D24" s="41" t="s">
        <v>100</v>
      </c>
      <c r="E24" s="41">
        <v>60</v>
      </c>
      <c r="F24" s="41">
        <v>4939</v>
      </c>
      <c r="G24" s="41" t="s">
        <v>26</v>
      </c>
      <c r="H24" s="41">
        <f t="shared" si="0"/>
        <v>227.7</v>
      </c>
      <c r="I24" s="41">
        <v>31.01</v>
      </c>
      <c r="J24" s="41">
        <v>196.69</v>
      </c>
      <c r="K24" s="6">
        <f t="shared" si="1"/>
        <v>0.13618796662274923</v>
      </c>
      <c r="L24" s="6">
        <f t="shared" si="2"/>
        <v>0.86381203337725077</v>
      </c>
      <c r="M24" s="5">
        <f t="shared" si="3"/>
        <v>4.0299999999999994</v>
      </c>
      <c r="N24" s="41">
        <v>1.23</v>
      </c>
      <c r="O24" s="41">
        <v>2.8</v>
      </c>
      <c r="P24" s="6">
        <f t="shared" si="4"/>
        <v>0.30521091811414397</v>
      </c>
      <c r="Q24" s="6">
        <f t="shared" si="5"/>
        <v>0.6947890818858562</v>
      </c>
      <c r="R24" s="41">
        <f t="shared" si="6"/>
        <v>4.01</v>
      </c>
      <c r="S24" s="41">
        <v>1.95</v>
      </c>
      <c r="T24" s="41">
        <v>2.06</v>
      </c>
      <c r="U24" s="6">
        <f t="shared" si="7"/>
        <v>0.486284289276808</v>
      </c>
      <c r="V24" s="6">
        <f t="shared" si="8"/>
        <v>0.51371571072319211</v>
      </c>
      <c r="W24" s="1">
        <f t="shared" si="9"/>
        <v>0.06</v>
      </c>
      <c r="X24" s="41">
        <v>0.03</v>
      </c>
      <c r="Y24" s="41">
        <v>0.03</v>
      </c>
      <c r="Z24" s="6">
        <f t="shared" si="10"/>
        <v>0.5</v>
      </c>
      <c r="AA24" s="6">
        <f t="shared" si="11"/>
        <v>0.5</v>
      </c>
    </row>
    <row r="25" spans="1:27" x14ac:dyDescent="0.25">
      <c r="A25" s="23">
        <v>123</v>
      </c>
      <c r="B25" s="4">
        <v>44475</v>
      </c>
      <c r="C25" s="41" t="s">
        <v>27</v>
      </c>
      <c r="D25" s="41" t="s">
        <v>101</v>
      </c>
      <c r="E25" s="41">
        <v>60</v>
      </c>
      <c r="F25" s="41">
        <v>4940</v>
      </c>
      <c r="G25" s="41" t="s">
        <v>26</v>
      </c>
      <c r="H25" s="41">
        <f t="shared" si="0"/>
        <v>291.39</v>
      </c>
      <c r="I25" s="41">
        <v>185.76</v>
      </c>
      <c r="J25" s="41">
        <v>105.63</v>
      </c>
      <c r="K25" s="6">
        <f t="shared" si="1"/>
        <v>0.63749613919489345</v>
      </c>
      <c r="L25" s="6">
        <f t="shared" si="2"/>
        <v>0.36250386080510655</v>
      </c>
      <c r="M25" s="5">
        <f t="shared" si="3"/>
        <v>4.17</v>
      </c>
      <c r="N25" s="41">
        <v>2.66</v>
      </c>
      <c r="O25" s="41">
        <v>1.51</v>
      </c>
      <c r="P25" s="6">
        <f t="shared" si="4"/>
        <v>0.63788968824940051</v>
      </c>
      <c r="Q25" s="6">
        <f t="shared" si="5"/>
        <v>0.36211031175059955</v>
      </c>
      <c r="R25" s="41">
        <f t="shared" si="6"/>
        <v>2.99</v>
      </c>
      <c r="S25" s="41">
        <v>0.93</v>
      </c>
      <c r="T25" s="41">
        <v>2.06</v>
      </c>
      <c r="U25" s="6">
        <f t="shared" si="7"/>
        <v>0.31103678929765888</v>
      </c>
      <c r="V25" s="6">
        <f t="shared" si="8"/>
        <v>0.68896321070234112</v>
      </c>
      <c r="W25" s="1">
        <f t="shared" si="9"/>
        <v>0.05</v>
      </c>
      <c r="X25" s="41">
        <v>0.01</v>
      </c>
      <c r="Y25" s="41">
        <v>0.04</v>
      </c>
      <c r="Z25" s="6">
        <f t="shared" si="10"/>
        <v>0.19999999999999998</v>
      </c>
      <c r="AA25" s="6">
        <f t="shared" si="11"/>
        <v>0.79999999999999993</v>
      </c>
    </row>
    <row r="26" spans="1:27" x14ac:dyDescent="0.25">
      <c r="A26" s="23">
        <v>123</v>
      </c>
      <c r="B26" s="4">
        <v>44476</v>
      </c>
      <c r="C26" s="41" t="s">
        <v>28</v>
      </c>
      <c r="D26" s="41" t="s">
        <v>102</v>
      </c>
      <c r="E26" s="41">
        <v>60</v>
      </c>
      <c r="F26" s="41">
        <v>4945</v>
      </c>
      <c r="H26" s="41">
        <f t="shared" si="0"/>
        <v>70.150000000000006</v>
      </c>
      <c r="I26" s="41">
        <v>32.729999999999997</v>
      </c>
      <c r="J26" s="41">
        <v>37.42</v>
      </c>
      <c r="K26" s="6">
        <f t="shared" si="1"/>
        <v>0.46657163221667847</v>
      </c>
      <c r="L26" s="6">
        <f t="shared" si="2"/>
        <v>0.53342836778332148</v>
      </c>
      <c r="M26" s="5">
        <f t="shared" si="3"/>
        <v>1.1600000000000001</v>
      </c>
      <c r="N26" s="41">
        <v>0.54</v>
      </c>
      <c r="O26" s="41">
        <v>0.62</v>
      </c>
      <c r="P26" s="6">
        <f t="shared" si="4"/>
        <v>0.46551724137931033</v>
      </c>
      <c r="Q26" s="6">
        <f t="shared" si="5"/>
        <v>0.53448275862068961</v>
      </c>
      <c r="R26" s="41">
        <f t="shared" si="6"/>
        <v>4.7699999999999996</v>
      </c>
      <c r="S26" s="41">
        <v>2.54</v>
      </c>
      <c r="T26" s="41">
        <v>2.23</v>
      </c>
      <c r="U26" s="6">
        <f t="shared" si="7"/>
        <v>0.53249475890985332</v>
      </c>
      <c r="V26" s="6">
        <f t="shared" si="8"/>
        <v>0.46750524109014679</v>
      </c>
      <c r="W26" s="1">
        <f t="shared" si="9"/>
        <v>0.08</v>
      </c>
      <c r="X26" s="41">
        <v>0.04</v>
      </c>
      <c r="Y26" s="41">
        <v>0.04</v>
      </c>
      <c r="Z26" s="6">
        <f t="shared" si="10"/>
        <v>0.5</v>
      </c>
      <c r="AA26" s="6">
        <f t="shared" si="11"/>
        <v>0.5</v>
      </c>
    </row>
    <row r="27" spans="1:27" x14ac:dyDescent="0.25">
      <c r="A27" s="23">
        <v>123</v>
      </c>
      <c r="B27" s="4">
        <v>44476</v>
      </c>
      <c r="C27" s="41" t="s">
        <v>30</v>
      </c>
      <c r="D27" s="41" t="s">
        <v>103</v>
      </c>
      <c r="E27" s="41">
        <v>60</v>
      </c>
      <c r="F27" s="41">
        <v>4946</v>
      </c>
      <c r="H27" s="41">
        <f t="shared" si="0"/>
        <v>68.12</v>
      </c>
      <c r="I27" s="41">
        <v>45.62</v>
      </c>
      <c r="J27" s="41">
        <v>22.5</v>
      </c>
      <c r="K27" s="6">
        <f t="shared" si="1"/>
        <v>0.6697005284791544</v>
      </c>
      <c r="L27" s="6">
        <f t="shared" si="2"/>
        <v>0.33029947152084554</v>
      </c>
      <c r="M27" s="5">
        <f t="shared" si="3"/>
        <v>1.1400000000000001</v>
      </c>
      <c r="N27" s="41">
        <v>0.76</v>
      </c>
      <c r="O27" s="41">
        <v>0.38</v>
      </c>
      <c r="P27" s="6">
        <f t="shared" si="4"/>
        <v>0.66666666666666663</v>
      </c>
      <c r="Q27" s="6">
        <f t="shared" si="5"/>
        <v>0.33333333333333331</v>
      </c>
      <c r="R27" s="41">
        <f t="shared" si="6"/>
        <v>5.46</v>
      </c>
      <c r="S27" s="41">
        <v>2.7</v>
      </c>
      <c r="T27" s="41">
        <v>2.76</v>
      </c>
      <c r="U27" s="6">
        <f t="shared" si="7"/>
        <v>0.49450549450549453</v>
      </c>
      <c r="V27" s="6">
        <f t="shared" si="8"/>
        <v>0.50549450549450547</v>
      </c>
      <c r="W27" s="1">
        <f t="shared" si="9"/>
        <v>0.08</v>
      </c>
      <c r="X27" s="41">
        <v>0.04</v>
      </c>
      <c r="Y27" s="41">
        <v>0.04</v>
      </c>
      <c r="Z27" s="6">
        <f t="shared" si="10"/>
        <v>0.5</v>
      </c>
      <c r="AA27" s="6">
        <f t="shared" si="11"/>
        <v>0.5</v>
      </c>
    </row>
    <row r="28" spans="1:27" x14ac:dyDescent="0.25">
      <c r="A28" s="23">
        <v>123</v>
      </c>
      <c r="B28" s="4" t="s">
        <v>31</v>
      </c>
      <c r="C28" s="41" t="s">
        <v>32</v>
      </c>
      <c r="D28" s="41" t="s">
        <v>104</v>
      </c>
      <c r="E28" s="41">
        <v>60</v>
      </c>
      <c r="F28" s="41">
        <v>4949</v>
      </c>
      <c r="G28" s="41" t="s">
        <v>26</v>
      </c>
      <c r="H28" s="41">
        <f t="shared" si="0"/>
        <v>295.14</v>
      </c>
      <c r="I28" s="41">
        <v>152.58000000000001</v>
      </c>
      <c r="J28" s="41">
        <v>142.56</v>
      </c>
      <c r="K28" s="6">
        <f t="shared" si="1"/>
        <v>0.5169749949176663</v>
      </c>
      <c r="L28" s="6">
        <f t="shared" si="2"/>
        <v>0.48302500508233381</v>
      </c>
      <c r="M28" s="5">
        <f t="shared" si="3"/>
        <v>4.24</v>
      </c>
      <c r="N28" s="41">
        <v>2.19</v>
      </c>
      <c r="O28" s="41">
        <v>2.0499999999999998</v>
      </c>
      <c r="P28" s="6">
        <f t="shared" si="4"/>
        <v>0.51650943396226412</v>
      </c>
      <c r="Q28" s="6">
        <f t="shared" si="5"/>
        <v>0.48349056603773577</v>
      </c>
      <c r="R28" s="41">
        <f t="shared" si="6"/>
        <v>4.51</v>
      </c>
      <c r="S28" s="41">
        <v>1.71</v>
      </c>
      <c r="T28" s="41">
        <v>2.8</v>
      </c>
      <c r="U28" s="6">
        <f t="shared" si="7"/>
        <v>0.37915742793791574</v>
      </c>
      <c r="V28" s="6">
        <f t="shared" si="8"/>
        <v>0.62084257206208426</v>
      </c>
      <c r="W28" s="1">
        <f t="shared" si="9"/>
        <v>0.06</v>
      </c>
      <c r="X28" s="41">
        <v>0.02</v>
      </c>
      <c r="Y28" s="41">
        <v>0.04</v>
      </c>
      <c r="Z28" s="6">
        <f t="shared" si="10"/>
        <v>0.33333333333333337</v>
      </c>
      <c r="AA28" s="6">
        <f t="shared" si="11"/>
        <v>0.66666666666666674</v>
      </c>
    </row>
    <row r="29" spans="1:27" x14ac:dyDescent="0.25">
      <c r="A29" s="23">
        <v>123</v>
      </c>
      <c r="B29" s="4" t="s">
        <v>33</v>
      </c>
      <c r="C29" s="41" t="s">
        <v>34</v>
      </c>
      <c r="D29" s="41" t="s">
        <v>105</v>
      </c>
      <c r="E29" s="41">
        <v>60</v>
      </c>
      <c r="F29" s="41">
        <v>4950</v>
      </c>
      <c r="G29" s="41" t="s">
        <v>26</v>
      </c>
      <c r="H29" s="41">
        <f t="shared" si="0"/>
        <v>288.88</v>
      </c>
      <c r="I29" s="41">
        <v>114.25</v>
      </c>
      <c r="J29" s="41">
        <v>174.63</v>
      </c>
      <c r="K29" s="6">
        <f t="shared" si="1"/>
        <v>0.39549293824425369</v>
      </c>
      <c r="L29" s="6">
        <f t="shared" si="2"/>
        <v>0.60450706175574631</v>
      </c>
      <c r="M29" s="5">
        <f t="shared" si="3"/>
        <v>4.8</v>
      </c>
      <c r="N29" s="41">
        <v>1.9</v>
      </c>
      <c r="O29" s="41">
        <v>2.9</v>
      </c>
      <c r="P29" s="6">
        <f t="shared" si="4"/>
        <v>0.39583333333333331</v>
      </c>
      <c r="Q29" s="6">
        <f t="shared" si="5"/>
        <v>0.60416666666666663</v>
      </c>
      <c r="R29" s="41">
        <f t="shared" si="6"/>
        <v>46.290000000000006</v>
      </c>
      <c r="S29" s="41">
        <v>1.0900000000000001</v>
      </c>
      <c r="T29" s="41">
        <v>45.2</v>
      </c>
      <c r="U29" s="6">
        <f t="shared" si="7"/>
        <v>2.3547202419529054E-2</v>
      </c>
      <c r="V29" s="6">
        <f t="shared" si="8"/>
        <v>0.97645279758047088</v>
      </c>
      <c r="W29" s="1">
        <f t="shared" si="9"/>
        <v>7.49</v>
      </c>
      <c r="X29" s="41">
        <v>3.71</v>
      </c>
      <c r="Y29" s="41">
        <v>3.78</v>
      </c>
      <c r="Z29" s="6">
        <f t="shared" si="10"/>
        <v>0.49532710280373832</v>
      </c>
      <c r="AA29" s="6">
        <f t="shared" si="11"/>
        <v>0.50467289719626163</v>
      </c>
    </row>
    <row r="30" spans="1:27" x14ac:dyDescent="0.25">
      <c r="A30" s="23">
        <v>123</v>
      </c>
      <c r="B30" s="4" t="s">
        <v>33</v>
      </c>
      <c r="C30" s="41" t="s">
        <v>35</v>
      </c>
      <c r="D30" s="41" t="s">
        <v>106</v>
      </c>
      <c r="E30" s="41">
        <v>60</v>
      </c>
      <c r="F30" s="41">
        <v>4951</v>
      </c>
      <c r="G30" s="41" t="s">
        <v>16</v>
      </c>
      <c r="H30" s="41">
        <f t="shared" si="0"/>
        <v>288.88</v>
      </c>
      <c r="I30" s="41">
        <v>114.25</v>
      </c>
      <c r="J30" s="41">
        <v>174.63</v>
      </c>
      <c r="K30" s="6">
        <f t="shared" si="1"/>
        <v>0.39549293824425369</v>
      </c>
      <c r="L30" s="6">
        <f t="shared" si="2"/>
        <v>0.60450706175574631</v>
      </c>
      <c r="M30" s="5">
        <f t="shared" si="3"/>
        <v>4.8</v>
      </c>
      <c r="N30" s="41">
        <v>1.9</v>
      </c>
      <c r="O30" s="41">
        <v>2.9</v>
      </c>
      <c r="P30" s="6">
        <f t="shared" si="4"/>
        <v>0.39583333333333331</v>
      </c>
      <c r="Q30" s="6">
        <f t="shared" si="5"/>
        <v>0.60416666666666663</v>
      </c>
      <c r="R30" s="41">
        <f t="shared" si="6"/>
        <v>46.08</v>
      </c>
      <c r="S30" s="41">
        <v>2.0699999999999998</v>
      </c>
      <c r="T30" s="41">
        <v>44.01</v>
      </c>
      <c r="U30" s="6">
        <f t="shared" si="7"/>
        <v>4.4921875E-2</v>
      </c>
      <c r="V30" s="6">
        <f t="shared" si="8"/>
        <v>0.955078125</v>
      </c>
      <c r="W30" s="1">
        <f t="shared" si="9"/>
        <v>0.66</v>
      </c>
      <c r="X30" s="41">
        <v>0.03</v>
      </c>
      <c r="Y30" s="41">
        <v>0.63</v>
      </c>
      <c r="Z30" s="6">
        <f t="shared" si="10"/>
        <v>4.5454545454545449E-2</v>
      </c>
      <c r="AA30" s="6">
        <f t="shared" si="11"/>
        <v>0.95454545454545447</v>
      </c>
    </row>
    <row r="31" spans="1:27" x14ac:dyDescent="0.25">
      <c r="A31" s="23">
        <v>123</v>
      </c>
      <c r="B31" s="4" t="s">
        <v>36</v>
      </c>
      <c r="C31" s="41" t="s">
        <v>24</v>
      </c>
      <c r="D31" s="41" t="s">
        <v>107</v>
      </c>
      <c r="E31" s="41">
        <v>60</v>
      </c>
      <c r="F31" s="41">
        <v>4953</v>
      </c>
      <c r="G31" s="41" t="s">
        <v>26</v>
      </c>
      <c r="H31" s="41">
        <f t="shared" si="0"/>
        <v>288.88</v>
      </c>
      <c r="I31" s="41">
        <v>114.25</v>
      </c>
      <c r="J31" s="41">
        <v>174.63</v>
      </c>
      <c r="K31" s="6">
        <f t="shared" si="1"/>
        <v>0.39549293824425369</v>
      </c>
      <c r="L31" s="6">
        <f t="shared" si="2"/>
        <v>0.60450706175574631</v>
      </c>
      <c r="M31" s="5">
        <f t="shared" si="3"/>
        <v>4.8</v>
      </c>
      <c r="N31" s="41">
        <v>1.9</v>
      </c>
      <c r="O31" s="41">
        <v>2.9</v>
      </c>
      <c r="P31" s="6">
        <f t="shared" si="4"/>
        <v>0.39583333333333331</v>
      </c>
      <c r="Q31" s="6">
        <f t="shared" si="5"/>
        <v>0.60416666666666663</v>
      </c>
      <c r="R31" s="41">
        <f t="shared" si="6"/>
        <v>3.44</v>
      </c>
      <c r="S31" s="41">
        <v>1.4</v>
      </c>
      <c r="T31" s="41">
        <v>2.04</v>
      </c>
      <c r="U31" s="6">
        <f t="shared" si="7"/>
        <v>0.40697674418604651</v>
      </c>
      <c r="V31" s="6">
        <f t="shared" si="8"/>
        <v>0.59302325581395354</v>
      </c>
      <c r="W31" s="1">
        <f t="shared" si="9"/>
        <v>0.05</v>
      </c>
      <c r="X31" s="41">
        <v>0.02</v>
      </c>
      <c r="Y31" s="41">
        <v>0.03</v>
      </c>
      <c r="Z31" s="6">
        <f t="shared" si="10"/>
        <v>0.39999999999999997</v>
      </c>
      <c r="AA31" s="6">
        <f t="shared" si="11"/>
        <v>0.6</v>
      </c>
    </row>
    <row r="32" spans="1:27" x14ac:dyDescent="0.25">
      <c r="A32" s="41" t="s">
        <v>43</v>
      </c>
      <c r="B32" s="41" t="s">
        <v>37</v>
      </c>
      <c r="C32" s="41" t="s">
        <v>38</v>
      </c>
      <c r="D32" s="41" t="s">
        <v>108</v>
      </c>
      <c r="E32" s="41">
        <v>60</v>
      </c>
      <c r="F32" s="41">
        <v>4957</v>
      </c>
      <c r="G32" s="41" t="s">
        <v>40</v>
      </c>
      <c r="H32" s="41">
        <f t="shared" si="0"/>
        <v>72.98</v>
      </c>
      <c r="I32" s="41">
        <v>46.95</v>
      </c>
      <c r="J32" s="41">
        <v>26.03</v>
      </c>
      <c r="K32" s="6">
        <f t="shared" si="1"/>
        <v>0.64332693888736636</v>
      </c>
      <c r="L32" s="6">
        <f t="shared" si="2"/>
        <v>0.35667306111263358</v>
      </c>
      <c r="M32" s="5">
        <f t="shared" si="3"/>
        <v>0.44</v>
      </c>
      <c r="N32" s="41">
        <v>0.44</v>
      </c>
      <c r="O32" s="41">
        <v>0</v>
      </c>
      <c r="P32" s="6">
        <f t="shared" si="4"/>
        <v>1</v>
      </c>
      <c r="Q32" s="6">
        <f t="shared" si="5"/>
        <v>0</v>
      </c>
      <c r="R32" s="41">
        <f t="shared" si="6"/>
        <v>18.369999999999997</v>
      </c>
      <c r="S32" s="41">
        <v>14.79</v>
      </c>
      <c r="T32" s="41">
        <v>3.58</v>
      </c>
      <c r="U32" s="6">
        <f t="shared" si="7"/>
        <v>0.80511703864997286</v>
      </c>
      <c r="V32" s="6">
        <f t="shared" si="8"/>
        <v>0.19488296135002725</v>
      </c>
      <c r="W32" s="1">
        <f t="shared" si="9"/>
        <v>0.05</v>
      </c>
      <c r="X32" s="41">
        <v>0.05</v>
      </c>
      <c r="Y32" s="41">
        <v>0</v>
      </c>
      <c r="Z32" s="6">
        <f t="shared" si="10"/>
        <v>1</v>
      </c>
      <c r="AA32" s="6">
        <f t="shared" si="11"/>
        <v>0</v>
      </c>
    </row>
    <row r="33" spans="1:27" x14ac:dyDescent="0.25">
      <c r="A33" s="41" t="s">
        <v>43</v>
      </c>
      <c r="B33" s="41" t="s">
        <v>37</v>
      </c>
      <c r="C33" s="41" t="s">
        <v>38</v>
      </c>
      <c r="D33" s="41" t="s">
        <v>108</v>
      </c>
      <c r="E33" s="41">
        <v>60</v>
      </c>
      <c r="F33" s="41">
        <v>4957</v>
      </c>
      <c r="G33" s="41" t="s">
        <v>40</v>
      </c>
      <c r="H33" s="41">
        <f t="shared" si="0"/>
        <v>72.98</v>
      </c>
      <c r="I33" s="41">
        <v>46.95</v>
      </c>
      <c r="J33" s="41">
        <v>26.03</v>
      </c>
      <c r="K33" s="6">
        <f t="shared" si="1"/>
        <v>0.64332693888736636</v>
      </c>
      <c r="L33" s="6">
        <f t="shared" si="2"/>
        <v>0.35667306111263358</v>
      </c>
      <c r="M33" s="5">
        <f t="shared" si="3"/>
        <v>1.23</v>
      </c>
      <c r="N33" s="41">
        <v>0.79</v>
      </c>
      <c r="O33" s="41">
        <v>0.44</v>
      </c>
      <c r="P33" s="6">
        <f t="shared" si="4"/>
        <v>0.64227642276422769</v>
      </c>
      <c r="Q33" s="6">
        <f t="shared" si="5"/>
        <v>0.35772357723577236</v>
      </c>
      <c r="R33" s="41">
        <f t="shared" si="6"/>
        <v>18.369999999999997</v>
      </c>
      <c r="S33" s="41">
        <v>14.79</v>
      </c>
      <c r="T33" s="41">
        <v>3.58</v>
      </c>
      <c r="U33" s="6">
        <f t="shared" si="7"/>
        <v>0.80511703864997286</v>
      </c>
      <c r="V33" s="6">
        <f t="shared" si="8"/>
        <v>0.19488296135002725</v>
      </c>
      <c r="W33" s="1">
        <f t="shared" si="9"/>
        <v>0.26</v>
      </c>
      <c r="X33" s="41">
        <v>0.21</v>
      </c>
      <c r="Y33" s="41">
        <v>0.05</v>
      </c>
      <c r="Z33" s="6">
        <f t="shared" si="10"/>
        <v>0.8076923076923076</v>
      </c>
      <c r="AA33" s="6">
        <f t="shared" si="11"/>
        <v>0.19230769230769232</v>
      </c>
    </row>
    <row r="34" spans="1:27" x14ac:dyDescent="0.25">
      <c r="A34" s="41" t="s">
        <v>43</v>
      </c>
      <c r="B34" s="41" t="s">
        <v>37</v>
      </c>
      <c r="C34" s="41" t="s">
        <v>38</v>
      </c>
      <c r="D34" s="41" t="s">
        <v>108</v>
      </c>
      <c r="E34" s="41">
        <v>60</v>
      </c>
      <c r="F34" s="41">
        <v>4957</v>
      </c>
      <c r="G34" s="41" t="s">
        <v>40</v>
      </c>
      <c r="H34" s="41">
        <f t="shared" si="0"/>
        <v>72.98</v>
      </c>
      <c r="I34" s="41">
        <v>46.95</v>
      </c>
      <c r="J34" s="41">
        <v>26.03</v>
      </c>
      <c r="K34" s="6">
        <f t="shared" si="1"/>
        <v>0.64332693888736636</v>
      </c>
      <c r="L34" s="6">
        <f t="shared" si="2"/>
        <v>0.35667306111263358</v>
      </c>
      <c r="N34" s="41">
        <v>0.79</v>
      </c>
      <c r="O34" s="41">
        <v>0.44</v>
      </c>
      <c r="S34" s="41">
        <v>14.79</v>
      </c>
      <c r="T34" s="41">
        <v>3.58</v>
      </c>
      <c r="X34" s="41">
        <v>0.21</v>
      </c>
      <c r="Y34" s="41">
        <v>0.05</v>
      </c>
    </row>
  </sheetData>
  <conditionalFormatting sqref="K1:K1048576">
    <cfRule type="cellIs" dxfId="48" priority="1" operator="greaterThan">
      <formula>0.63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H15" sqref="H15"/>
    </sheetView>
  </sheetViews>
  <sheetFormatPr defaultRowHeight="15" x14ac:dyDescent="0.25"/>
  <cols>
    <col min="1" max="1" width="8.28515625" bestFit="1" customWidth="1"/>
    <col min="2" max="2" width="10.140625" style="41" bestFit="1" customWidth="1"/>
    <col min="3" max="3" width="10.85546875" style="41" bestFit="1" customWidth="1"/>
    <col min="4" max="4" width="10.85546875" style="41" customWidth="1"/>
    <col min="5" max="5" width="8" style="41" bestFit="1" customWidth="1"/>
    <col min="6" max="6" width="12.140625" style="41" bestFit="1" customWidth="1"/>
    <col min="7" max="7" width="8.42578125" style="41" bestFit="1" customWidth="1"/>
    <col min="8" max="8" width="6.85546875" style="41" bestFit="1" customWidth="1"/>
    <col min="9" max="16" width="13.7109375" style="41" customWidth="1"/>
  </cols>
  <sheetData>
    <row r="1" spans="1:16" ht="45" customHeight="1" x14ac:dyDescent="0.25">
      <c r="A1" s="12" t="s">
        <v>0</v>
      </c>
      <c r="B1" s="12" t="s">
        <v>1</v>
      </c>
      <c r="C1" s="12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1" t="s">
        <v>14</v>
      </c>
      <c r="P1" s="11" t="s">
        <v>109</v>
      </c>
    </row>
    <row r="2" spans="1:16" s="7" customFormat="1" x14ac:dyDescent="0.25">
      <c r="A2" s="7" t="s">
        <v>110</v>
      </c>
      <c r="B2" s="3">
        <v>44460</v>
      </c>
      <c r="C2" s="3" t="s">
        <v>15</v>
      </c>
      <c r="D2" s="3" t="s">
        <v>15</v>
      </c>
      <c r="E2" s="41">
        <v>70</v>
      </c>
      <c r="F2" s="8">
        <v>4906</v>
      </c>
      <c r="G2" s="8"/>
      <c r="H2" s="8" t="s">
        <v>16</v>
      </c>
      <c r="I2" s="22">
        <v>73.010000000000005</v>
      </c>
      <c r="J2" s="22">
        <v>3288.5</v>
      </c>
      <c r="K2" s="22">
        <v>4380.5200000000004</v>
      </c>
      <c r="L2" s="22">
        <v>1241.78</v>
      </c>
      <c r="M2" s="22">
        <v>58701426</v>
      </c>
      <c r="N2" s="22">
        <v>4201401</v>
      </c>
      <c r="O2" s="22">
        <v>4268952</v>
      </c>
      <c r="P2" s="22">
        <v>320.87</v>
      </c>
    </row>
    <row r="3" spans="1:16" s="7" customFormat="1" x14ac:dyDescent="0.25">
      <c r="A3" s="7" t="s">
        <v>110</v>
      </c>
      <c r="B3" s="3">
        <v>44462</v>
      </c>
      <c r="C3" s="3" t="s">
        <v>18</v>
      </c>
      <c r="D3" s="3" t="s">
        <v>18</v>
      </c>
      <c r="E3" s="41">
        <v>70</v>
      </c>
      <c r="F3" s="8">
        <v>4912</v>
      </c>
      <c r="G3" s="8"/>
      <c r="H3" s="8" t="s">
        <v>16</v>
      </c>
      <c r="I3" s="22">
        <v>79.8</v>
      </c>
      <c r="J3" s="22">
        <v>3494.72</v>
      </c>
      <c r="K3" s="22">
        <v>4788</v>
      </c>
      <c r="L3" s="22">
        <v>1446.69</v>
      </c>
      <c r="M3" s="22">
        <v>63005677</v>
      </c>
      <c r="N3" s="22">
        <v>4870568</v>
      </c>
      <c r="O3" s="22">
        <v>4466813</v>
      </c>
      <c r="P3" s="22">
        <v>367.7</v>
      </c>
    </row>
    <row r="4" spans="1:16" s="7" customFormat="1" x14ac:dyDescent="0.25">
      <c r="A4" s="7" t="s">
        <v>110</v>
      </c>
      <c r="B4" s="3">
        <v>44463</v>
      </c>
      <c r="C4" s="8" t="s">
        <v>19</v>
      </c>
      <c r="D4" s="8" t="s">
        <v>19</v>
      </c>
      <c r="E4" s="41">
        <v>70</v>
      </c>
      <c r="F4" s="8">
        <v>4916</v>
      </c>
      <c r="G4" s="8"/>
      <c r="H4" s="8" t="s">
        <v>16</v>
      </c>
      <c r="I4" s="22">
        <v>73.36</v>
      </c>
      <c r="J4" s="22">
        <v>3192.81</v>
      </c>
      <c r="K4" s="22">
        <v>4401.74</v>
      </c>
      <c r="L4" s="22">
        <v>1420.58</v>
      </c>
      <c r="M4" s="22">
        <v>59771960</v>
      </c>
      <c r="N4" s="22">
        <v>4590561</v>
      </c>
      <c r="O4" s="22">
        <v>4228015</v>
      </c>
      <c r="P4" s="22">
        <v>276.27</v>
      </c>
    </row>
    <row r="5" spans="1:16" s="7" customFormat="1" x14ac:dyDescent="0.25">
      <c r="A5" s="7" t="s">
        <v>110</v>
      </c>
      <c r="B5" s="3">
        <v>44467</v>
      </c>
      <c r="C5" s="8" t="s">
        <v>20</v>
      </c>
      <c r="D5" s="8" t="s">
        <v>20</v>
      </c>
      <c r="E5" s="41">
        <v>70</v>
      </c>
      <c r="F5" s="8">
        <v>4924</v>
      </c>
      <c r="G5" s="8"/>
      <c r="H5" s="8" t="s">
        <v>16</v>
      </c>
      <c r="I5" s="22">
        <v>66.94</v>
      </c>
      <c r="J5" s="22">
        <v>2984.62</v>
      </c>
      <c r="K5" s="22">
        <v>4016.14</v>
      </c>
      <c r="L5" s="22">
        <v>1221.81</v>
      </c>
      <c r="M5" s="22">
        <v>56655607</v>
      </c>
      <c r="N5" s="22">
        <v>4222612</v>
      </c>
      <c r="O5" s="22">
        <v>3934224</v>
      </c>
      <c r="P5" s="22">
        <v>233.96</v>
      </c>
    </row>
    <row r="6" spans="1:16" s="7" customFormat="1" x14ac:dyDescent="0.25">
      <c r="A6" s="7" t="s">
        <v>110</v>
      </c>
      <c r="B6" s="3">
        <v>44468</v>
      </c>
      <c r="C6" s="8" t="s">
        <v>21</v>
      </c>
      <c r="D6" s="8" t="s">
        <v>21</v>
      </c>
      <c r="E6" s="41">
        <v>70</v>
      </c>
      <c r="F6" s="8">
        <v>4927</v>
      </c>
      <c r="G6" s="8"/>
      <c r="H6" s="8" t="s">
        <v>16</v>
      </c>
      <c r="I6" s="22">
        <v>65.64</v>
      </c>
      <c r="J6" s="22">
        <v>3012.27</v>
      </c>
      <c r="K6" s="22">
        <v>3938.11</v>
      </c>
      <c r="L6" s="22">
        <v>1141.48</v>
      </c>
      <c r="M6" s="22">
        <v>56855449</v>
      </c>
      <c r="N6" s="22">
        <v>3647793</v>
      </c>
      <c r="O6" s="22">
        <v>4178352</v>
      </c>
      <c r="P6" s="22">
        <v>206.79</v>
      </c>
    </row>
    <row r="7" spans="1:16" s="7" customFormat="1" x14ac:dyDescent="0.25">
      <c r="A7" s="7" t="s">
        <v>110</v>
      </c>
      <c r="B7" s="3">
        <v>44468</v>
      </c>
      <c r="C7" s="8" t="s">
        <v>22</v>
      </c>
      <c r="D7" s="8" t="s">
        <v>22</v>
      </c>
      <c r="E7" s="41">
        <v>70</v>
      </c>
      <c r="F7" s="8">
        <v>4928</v>
      </c>
      <c r="G7" s="8"/>
      <c r="H7" s="8" t="s">
        <v>16</v>
      </c>
      <c r="I7" s="22">
        <v>65.77</v>
      </c>
      <c r="J7" s="22">
        <v>2964.03</v>
      </c>
      <c r="K7" s="22">
        <v>3946.43</v>
      </c>
      <c r="L7" s="22">
        <v>1171.31</v>
      </c>
      <c r="M7" s="22">
        <v>54900241</v>
      </c>
      <c r="N7" s="22">
        <v>3836659</v>
      </c>
      <c r="O7" s="22">
        <v>3854884</v>
      </c>
      <c r="P7" s="22">
        <v>254.3</v>
      </c>
    </row>
    <row r="8" spans="1:16" s="7" customFormat="1" x14ac:dyDescent="0.25">
      <c r="A8" s="7" t="s">
        <v>110</v>
      </c>
      <c r="B8" s="3">
        <v>44469</v>
      </c>
      <c r="C8" s="8" t="s">
        <v>23</v>
      </c>
      <c r="D8" s="8" t="s">
        <v>23</v>
      </c>
      <c r="E8" s="41">
        <v>70</v>
      </c>
      <c r="F8" s="8">
        <v>4934</v>
      </c>
      <c r="G8" s="8"/>
      <c r="H8" s="8" t="s">
        <v>16</v>
      </c>
      <c r="I8" s="22">
        <v>72.599999999999994</v>
      </c>
      <c r="J8" s="22">
        <v>3252.27</v>
      </c>
      <c r="K8" s="22">
        <v>4356.29</v>
      </c>
      <c r="L8" s="22">
        <v>1286.51</v>
      </c>
      <c r="M8" s="22">
        <v>59094668</v>
      </c>
      <c r="N8" s="22">
        <v>4157698</v>
      </c>
      <c r="O8" s="22">
        <v>4219088</v>
      </c>
      <c r="P8" s="22">
        <v>295.36</v>
      </c>
    </row>
    <row r="9" spans="1:16" s="7" customFormat="1" x14ac:dyDescent="0.25">
      <c r="A9" s="7" t="s">
        <v>110</v>
      </c>
      <c r="B9" s="3">
        <v>44470</v>
      </c>
      <c r="C9" s="8" t="s">
        <v>24</v>
      </c>
      <c r="D9" s="8" t="s">
        <v>24</v>
      </c>
      <c r="E9" s="41">
        <v>70</v>
      </c>
      <c r="F9" s="8">
        <v>4937</v>
      </c>
      <c r="G9" s="8"/>
      <c r="H9" s="8" t="s">
        <v>16</v>
      </c>
      <c r="I9" s="22">
        <v>69.69</v>
      </c>
      <c r="J9" s="22">
        <v>3165.49</v>
      </c>
      <c r="K9" s="22">
        <v>4181.3999999999996</v>
      </c>
      <c r="L9" s="22">
        <v>1202.45</v>
      </c>
      <c r="M9" s="22">
        <v>58381645</v>
      </c>
      <c r="N9" s="22">
        <v>4126613</v>
      </c>
      <c r="O9" s="22">
        <v>4127017</v>
      </c>
      <c r="P9" s="22">
        <v>250.45</v>
      </c>
    </row>
    <row r="10" spans="1:16" s="7" customFormat="1" x14ac:dyDescent="0.25">
      <c r="A10" s="7" t="s">
        <v>110</v>
      </c>
      <c r="B10" s="3">
        <v>44474</v>
      </c>
      <c r="C10" s="8" t="s">
        <v>25</v>
      </c>
      <c r="D10" s="8" t="s">
        <v>25</v>
      </c>
      <c r="E10" s="41">
        <v>70</v>
      </c>
      <c r="F10" s="8">
        <v>4939</v>
      </c>
      <c r="G10" s="8"/>
      <c r="H10" s="8" t="s">
        <v>26</v>
      </c>
      <c r="I10" s="22">
        <v>283.77</v>
      </c>
      <c r="J10" s="22">
        <v>3158.63</v>
      </c>
      <c r="K10" s="22">
        <v>13179.69</v>
      </c>
      <c r="L10" s="22">
        <v>15253.64</v>
      </c>
      <c r="M10" s="22">
        <v>50443098</v>
      </c>
      <c r="N10" s="22">
        <v>4480296</v>
      </c>
      <c r="O10" s="22">
        <v>4331502</v>
      </c>
      <c r="P10" s="22">
        <v>1084.21</v>
      </c>
    </row>
    <row r="11" spans="1:16" s="7" customFormat="1" x14ac:dyDescent="0.25">
      <c r="A11" s="7" t="s">
        <v>110</v>
      </c>
      <c r="B11" s="3">
        <v>44475</v>
      </c>
      <c r="C11" s="8" t="s">
        <v>27</v>
      </c>
      <c r="D11" s="8" t="s">
        <v>27</v>
      </c>
      <c r="E11" s="41">
        <v>70</v>
      </c>
      <c r="F11" s="8">
        <v>4940</v>
      </c>
      <c r="G11" s="8"/>
      <c r="H11" s="8" t="s">
        <v>26</v>
      </c>
      <c r="I11" s="22">
        <v>291.39</v>
      </c>
      <c r="J11" s="22">
        <v>3061.42</v>
      </c>
      <c r="K11" s="22">
        <v>14037.76</v>
      </c>
      <c r="L11" s="22">
        <v>15716.09</v>
      </c>
      <c r="M11" s="22">
        <v>48590319</v>
      </c>
      <c r="N11" s="22">
        <v>4449917</v>
      </c>
      <c r="O11" s="22">
        <v>4278634</v>
      </c>
      <c r="P11" s="22">
        <v>997.63</v>
      </c>
    </row>
    <row r="12" spans="1:16" s="7" customFormat="1" x14ac:dyDescent="0.25">
      <c r="A12" s="7" t="s">
        <v>110</v>
      </c>
      <c r="B12" s="3">
        <v>44476</v>
      </c>
      <c r="C12" s="8" t="s">
        <v>28</v>
      </c>
      <c r="D12" s="8" t="s">
        <v>28</v>
      </c>
      <c r="E12" s="41">
        <v>70</v>
      </c>
      <c r="F12" s="8">
        <v>4945</v>
      </c>
      <c r="G12" s="8"/>
      <c r="H12" s="8" t="s">
        <v>29</v>
      </c>
      <c r="I12" s="22">
        <v>70.150000000000006</v>
      </c>
      <c r="J12" s="22">
        <v>3114.12</v>
      </c>
      <c r="K12" s="22">
        <v>2079.75</v>
      </c>
      <c r="L12" s="22">
        <v>1203.1500000000001</v>
      </c>
      <c r="M12" s="22">
        <v>54276966</v>
      </c>
      <c r="N12" s="22">
        <v>3954263</v>
      </c>
      <c r="O12" s="22">
        <v>3937711</v>
      </c>
      <c r="P12" s="22">
        <v>310.76</v>
      </c>
    </row>
    <row r="13" spans="1:16" s="7" customFormat="1" x14ac:dyDescent="0.25">
      <c r="A13" s="7" t="s">
        <v>110</v>
      </c>
      <c r="B13" s="3">
        <v>44476</v>
      </c>
      <c r="C13" s="8" t="s">
        <v>30</v>
      </c>
      <c r="D13" s="8" t="s">
        <v>30</v>
      </c>
      <c r="E13" s="41">
        <v>70</v>
      </c>
      <c r="F13" s="8">
        <v>4946</v>
      </c>
      <c r="G13" s="8"/>
      <c r="H13" s="8" t="s">
        <v>29</v>
      </c>
      <c r="I13" s="22">
        <v>80.52</v>
      </c>
      <c r="J13" s="22">
        <v>3648.04</v>
      </c>
      <c r="K13" s="22">
        <v>2360.36</v>
      </c>
      <c r="L13" s="22">
        <v>1337.57</v>
      </c>
      <c r="M13" s="22">
        <v>64714316</v>
      </c>
      <c r="N13" s="22">
        <v>4425464</v>
      </c>
      <c r="O13" s="22">
        <v>4920767</v>
      </c>
      <c r="P13" s="22">
        <v>296.81</v>
      </c>
    </row>
    <row r="14" spans="1:16" s="7" customFormat="1" x14ac:dyDescent="0.25">
      <c r="A14" s="7" t="s">
        <v>110</v>
      </c>
      <c r="B14" s="3" t="s">
        <v>31</v>
      </c>
      <c r="C14" s="8" t="s">
        <v>32</v>
      </c>
      <c r="D14" s="8" t="s">
        <v>32</v>
      </c>
      <c r="E14" s="41">
        <v>70</v>
      </c>
      <c r="F14" s="8">
        <v>4949</v>
      </c>
      <c r="G14" s="8"/>
      <c r="H14" s="8" t="s">
        <v>26</v>
      </c>
      <c r="I14" s="22">
        <v>295.14</v>
      </c>
      <c r="J14" s="22">
        <v>3165.49</v>
      </c>
      <c r="K14" s="22">
        <v>13563.59</v>
      </c>
      <c r="L14" s="22">
        <v>15893.91</v>
      </c>
      <c r="M14" s="22">
        <v>50093712</v>
      </c>
      <c r="N14" s="22">
        <v>4764471</v>
      </c>
      <c r="O14" s="22">
        <v>4268625</v>
      </c>
      <c r="P14" s="22">
        <v>1309.83</v>
      </c>
    </row>
    <row r="15" spans="1:16" s="7" customFormat="1" x14ac:dyDescent="0.25">
      <c r="A15" s="7" t="s">
        <v>110</v>
      </c>
      <c r="B15" s="3" t="s">
        <v>33</v>
      </c>
      <c r="C15" s="8" t="s">
        <v>34</v>
      </c>
      <c r="D15" s="8" t="s">
        <v>34</v>
      </c>
      <c r="E15" s="41">
        <v>70</v>
      </c>
      <c r="F15" s="8">
        <v>4950</v>
      </c>
      <c r="G15" s="8"/>
      <c r="H15" s="8" t="s">
        <v>26</v>
      </c>
      <c r="I15" s="22">
        <v>288.88</v>
      </c>
      <c r="J15" s="22">
        <v>3003.54</v>
      </c>
      <c r="K15" s="22">
        <v>13840.75</v>
      </c>
      <c r="L15" s="22">
        <v>14373.58</v>
      </c>
      <c r="M15" s="22">
        <v>48013145</v>
      </c>
      <c r="N15" s="22">
        <v>3830796</v>
      </c>
      <c r="O15" s="22">
        <v>4232570</v>
      </c>
      <c r="P15" s="22">
        <v>1665.34</v>
      </c>
    </row>
    <row r="16" spans="1:16" s="7" customFormat="1" x14ac:dyDescent="0.25">
      <c r="A16" s="7" t="s">
        <v>110</v>
      </c>
      <c r="B16" s="3" t="s">
        <v>33</v>
      </c>
      <c r="C16" s="8" t="s">
        <v>35</v>
      </c>
      <c r="D16" s="8" t="s">
        <v>35</v>
      </c>
      <c r="E16" s="41">
        <v>70</v>
      </c>
      <c r="F16" s="8">
        <v>4951</v>
      </c>
      <c r="G16" s="8"/>
      <c r="H16" s="8" t="s">
        <v>29</v>
      </c>
      <c r="I16" s="22">
        <v>87.47</v>
      </c>
      <c r="J16" s="22">
        <v>3786.53</v>
      </c>
      <c r="K16" s="22">
        <v>2577.88</v>
      </c>
      <c r="L16" s="22">
        <v>1467.79</v>
      </c>
      <c r="M16" s="22">
        <v>66751191</v>
      </c>
      <c r="N16" s="22">
        <v>4894812</v>
      </c>
      <c r="O16" s="22">
        <v>5311544</v>
      </c>
      <c r="P16" s="22">
        <v>490.95</v>
      </c>
    </row>
    <row r="17" spans="1:16" s="7" customFormat="1" x14ac:dyDescent="0.25">
      <c r="A17" s="7" t="s">
        <v>110</v>
      </c>
      <c r="B17" s="3" t="s">
        <v>36</v>
      </c>
      <c r="C17" s="8" t="s">
        <v>24</v>
      </c>
      <c r="D17" s="8" t="s">
        <v>24</v>
      </c>
      <c r="E17" s="41">
        <v>70</v>
      </c>
      <c r="F17" s="8">
        <v>4953</v>
      </c>
      <c r="G17" s="8"/>
      <c r="H17" s="8" t="s">
        <v>26</v>
      </c>
      <c r="I17" s="22">
        <v>288.11</v>
      </c>
      <c r="J17" s="22">
        <v>3028.68</v>
      </c>
      <c r="K17" s="22">
        <v>13989.27</v>
      </c>
      <c r="L17" s="22">
        <v>14143.44</v>
      </c>
      <c r="M17" s="22">
        <v>49080261</v>
      </c>
      <c r="N17" s="22">
        <v>3753745</v>
      </c>
      <c r="O17" s="22">
        <v>4550273</v>
      </c>
      <c r="P17" s="22">
        <v>1781.65</v>
      </c>
    </row>
    <row r="18" spans="1:16" x14ac:dyDescent="0.25">
      <c r="A18" s="7" t="s">
        <v>110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  <c r="P18" s="41">
        <v>8</v>
      </c>
    </row>
    <row r="19" spans="1:16" x14ac:dyDescent="0.25">
      <c r="A19" s="7" t="s">
        <v>110</v>
      </c>
      <c r="B19" s="41" t="s">
        <v>37</v>
      </c>
      <c r="C19" s="41" t="s">
        <v>38</v>
      </c>
      <c r="D19" s="41" t="s">
        <v>111</v>
      </c>
      <c r="E19" s="41">
        <v>60</v>
      </c>
      <c r="F19" s="41">
        <v>4957</v>
      </c>
      <c r="G19" s="41">
        <v>4946</v>
      </c>
      <c r="H19" s="41" t="s">
        <v>40</v>
      </c>
      <c r="I19" s="41">
        <v>101.16</v>
      </c>
      <c r="J19" s="41">
        <v>3186.05</v>
      </c>
      <c r="K19" s="41">
        <v>2117.35</v>
      </c>
      <c r="L19" s="41">
        <v>1232.02</v>
      </c>
      <c r="M19" s="41">
        <v>55416527</v>
      </c>
      <c r="N19" s="41">
        <v>4207758</v>
      </c>
      <c r="O19" s="41">
        <v>4043344</v>
      </c>
      <c r="P19" s="41">
        <v>352.74</v>
      </c>
    </row>
    <row r="20" spans="1:16" x14ac:dyDescent="0.25">
      <c r="A20" s="7" t="s">
        <v>110</v>
      </c>
      <c r="B20" s="41" t="s">
        <v>37</v>
      </c>
      <c r="C20" s="41" t="s">
        <v>38</v>
      </c>
      <c r="D20" s="41" t="s">
        <v>108</v>
      </c>
      <c r="E20" s="41">
        <v>60</v>
      </c>
      <c r="F20" s="41">
        <v>4957</v>
      </c>
      <c r="G20" s="41">
        <v>4946</v>
      </c>
      <c r="H20" s="41" t="s">
        <v>40</v>
      </c>
      <c r="I20" s="41">
        <v>72.98</v>
      </c>
      <c r="J20" s="41">
        <v>3186.05</v>
      </c>
      <c r="K20" s="41">
        <v>2117.35</v>
      </c>
      <c r="L20" s="41">
        <v>1232.02</v>
      </c>
      <c r="M20" s="41">
        <v>55416527</v>
      </c>
      <c r="N20" s="41">
        <v>4207758</v>
      </c>
      <c r="O20" s="41">
        <v>4043344</v>
      </c>
      <c r="P20" s="41">
        <v>352.74</v>
      </c>
    </row>
    <row r="21" spans="1:16" x14ac:dyDescent="0.25">
      <c r="A21" s="41" t="s">
        <v>112</v>
      </c>
      <c r="B21" s="41" t="s">
        <v>113</v>
      </c>
      <c r="C21" s="41" t="s">
        <v>114</v>
      </c>
      <c r="D21" s="41" t="s">
        <v>115</v>
      </c>
      <c r="E21" s="41">
        <v>59</v>
      </c>
      <c r="F21" s="41">
        <v>5079</v>
      </c>
      <c r="G21" s="41">
        <v>5058</v>
      </c>
      <c r="H21" s="41" t="s">
        <v>40</v>
      </c>
      <c r="I21" s="41">
        <v>63.16</v>
      </c>
      <c r="J21" s="41">
        <v>2614.41</v>
      </c>
      <c r="K21" s="41">
        <v>1935.02</v>
      </c>
      <c r="L21" s="41">
        <v>1126.47</v>
      </c>
      <c r="M21" s="41">
        <v>50701197</v>
      </c>
      <c r="N21" s="41">
        <v>4075118</v>
      </c>
      <c r="O21" s="41">
        <v>3801272</v>
      </c>
      <c r="P21" s="41">
        <v>457.21</v>
      </c>
    </row>
    <row r="22" spans="1:16" x14ac:dyDescent="0.25">
      <c r="A22" s="41" t="s">
        <v>112</v>
      </c>
      <c r="B22" s="41" t="s">
        <v>113</v>
      </c>
      <c r="C22" s="41" t="s">
        <v>114</v>
      </c>
      <c r="D22" s="41" t="s">
        <v>115</v>
      </c>
      <c r="E22" s="41">
        <v>59</v>
      </c>
      <c r="F22" s="41">
        <v>5079</v>
      </c>
      <c r="G22" s="41">
        <v>5058</v>
      </c>
      <c r="H22" s="41" t="s">
        <v>40</v>
      </c>
      <c r="I22" s="41">
        <v>63.16</v>
      </c>
      <c r="J22" s="41">
        <v>2614.41</v>
      </c>
      <c r="K22" s="41">
        <v>1935.02</v>
      </c>
      <c r="L22" s="41">
        <v>1126.47</v>
      </c>
      <c r="M22" s="41">
        <v>50701197</v>
      </c>
      <c r="N22" s="41">
        <v>4075118</v>
      </c>
      <c r="O22" s="41">
        <v>3801272</v>
      </c>
      <c r="P22" s="41">
        <v>457.21</v>
      </c>
    </row>
    <row r="23" spans="1:16" x14ac:dyDescent="0.25">
      <c r="A23" s="41" t="s">
        <v>112</v>
      </c>
      <c r="B23" s="41" t="s">
        <v>113</v>
      </c>
      <c r="C23" s="41" t="s">
        <v>114</v>
      </c>
      <c r="D23" s="41" t="s">
        <v>115</v>
      </c>
      <c r="E23" s="41">
        <v>59</v>
      </c>
      <c r="F23" s="41">
        <v>5079</v>
      </c>
      <c r="G23" s="41">
        <v>5058</v>
      </c>
      <c r="H23" s="41" t="s">
        <v>40</v>
      </c>
      <c r="I23" s="41">
        <v>63.16</v>
      </c>
      <c r="J23" s="41">
        <v>2614.41</v>
      </c>
      <c r="K23" s="41">
        <v>1935.02</v>
      </c>
      <c r="L23" s="41">
        <v>1126.47</v>
      </c>
      <c r="M23" s="41">
        <v>50701197</v>
      </c>
      <c r="N23" s="41">
        <v>4075118</v>
      </c>
      <c r="O23" s="41">
        <v>3801272</v>
      </c>
      <c r="P23" s="41">
        <v>457.21</v>
      </c>
    </row>
    <row r="24" spans="1:16" x14ac:dyDescent="0.25">
      <c r="A24" s="41" t="s">
        <v>112</v>
      </c>
      <c r="B24" s="41" t="s">
        <v>113</v>
      </c>
      <c r="C24" s="41" t="s">
        <v>114</v>
      </c>
      <c r="D24" s="41" t="s">
        <v>115</v>
      </c>
      <c r="E24" s="41">
        <v>59</v>
      </c>
      <c r="F24" s="41">
        <v>5079</v>
      </c>
      <c r="G24" s="41">
        <v>5058</v>
      </c>
      <c r="H24" s="41" t="s">
        <v>40</v>
      </c>
      <c r="I24" s="41">
        <v>63.16</v>
      </c>
      <c r="J24" s="41">
        <v>2614.41</v>
      </c>
      <c r="K24" s="41">
        <v>1935.02</v>
      </c>
      <c r="L24" s="41">
        <v>1126.47</v>
      </c>
      <c r="M24" s="41">
        <v>50701197</v>
      </c>
      <c r="N24" s="41">
        <v>4075118</v>
      </c>
      <c r="O24" s="41">
        <v>3801272</v>
      </c>
      <c r="P24" s="41">
        <v>457.21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25" sqref="B25"/>
    </sheetView>
  </sheetViews>
  <sheetFormatPr defaultRowHeight="15" x14ac:dyDescent="0.25"/>
  <cols>
    <col min="2" max="15" width="13.28515625" customWidth="1"/>
  </cols>
  <sheetData>
    <row r="1" spans="1:15" ht="60" customHeight="1" x14ac:dyDescent="0.25">
      <c r="A1" s="12" t="s">
        <v>0</v>
      </c>
      <c r="B1" s="10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1" t="s">
        <v>14</v>
      </c>
    </row>
    <row r="2" spans="1:15" x14ac:dyDescent="0.25">
      <c r="A2">
        <v>123</v>
      </c>
      <c r="B2" s="3">
        <v>44460</v>
      </c>
      <c r="C2" s="3" t="s">
        <v>15</v>
      </c>
      <c r="F2" s="41">
        <v>4906</v>
      </c>
      <c r="G2" s="41">
        <v>9999</v>
      </c>
      <c r="H2" s="41" t="s">
        <v>16</v>
      </c>
      <c r="I2" s="1">
        <v>5.2</v>
      </c>
      <c r="J2" s="1">
        <v>270.14999999999998</v>
      </c>
      <c r="K2" s="1">
        <v>312.95</v>
      </c>
      <c r="L2" s="1">
        <v>51.55</v>
      </c>
      <c r="M2" s="1">
        <v>1517365</v>
      </c>
      <c r="N2" s="1">
        <v>4909</v>
      </c>
      <c r="O2" s="1">
        <v>247532</v>
      </c>
    </row>
    <row r="3" spans="1:15" x14ac:dyDescent="0.25">
      <c r="A3">
        <v>123</v>
      </c>
      <c r="B3" s="3" t="s">
        <v>17</v>
      </c>
      <c r="C3" s="3" t="s">
        <v>18</v>
      </c>
      <c r="F3" s="41">
        <v>4912</v>
      </c>
      <c r="G3" s="41">
        <v>9999</v>
      </c>
      <c r="H3" s="41" t="s">
        <v>16</v>
      </c>
      <c r="I3" s="2">
        <v>5.5</v>
      </c>
      <c r="J3" s="2">
        <v>279.89999999999998</v>
      </c>
      <c r="K3" s="2">
        <v>327.91</v>
      </c>
      <c r="L3" s="2">
        <v>68.42</v>
      </c>
      <c r="M3" s="2">
        <v>1718819</v>
      </c>
      <c r="N3" s="2">
        <v>7486</v>
      </c>
      <c r="O3" s="2">
        <v>268263</v>
      </c>
    </row>
    <row r="4" spans="1:15" x14ac:dyDescent="0.25">
      <c r="A4">
        <v>123</v>
      </c>
      <c r="B4" s="4">
        <v>44463</v>
      </c>
      <c r="C4" s="41" t="s">
        <v>19</v>
      </c>
      <c r="F4" s="41">
        <v>4916</v>
      </c>
      <c r="G4" s="41">
        <v>9999</v>
      </c>
      <c r="H4" s="41" t="s">
        <v>16</v>
      </c>
      <c r="I4" s="1">
        <v>5.2</v>
      </c>
      <c r="J4" s="1">
        <v>255.7</v>
      </c>
      <c r="K4" s="1">
        <v>310.74</v>
      </c>
      <c r="L4" s="1">
        <v>57.54</v>
      </c>
      <c r="M4" s="1">
        <v>1423413</v>
      </c>
      <c r="N4" s="1">
        <v>5015</v>
      </c>
      <c r="O4" s="1">
        <v>239351</v>
      </c>
    </row>
    <row r="5" spans="1:15" x14ac:dyDescent="0.25">
      <c r="A5">
        <v>123</v>
      </c>
      <c r="B5" s="4">
        <v>44467</v>
      </c>
      <c r="C5" s="41" t="s">
        <v>20</v>
      </c>
      <c r="F5" s="41">
        <v>4924</v>
      </c>
      <c r="G5" s="41">
        <v>9999</v>
      </c>
      <c r="H5" s="41" t="s">
        <v>16</v>
      </c>
      <c r="I5" s="1">
        <v>4.9000000000000004</v>
      </c>
      <c r="J5" s="1">
        <v>257.7</v>
      </c>
      <c r="K5" s="1">
        <v>294.52</v>
      </c>
      <c r="L5" s="1">
        <v>49.87</v>
      </c>
      <c r="M5" s="1">
        <v>1431143</v>
      </c>
      <c r="N5" s="1">
        <v>4359</v>
      </c>
      <c r="O5" s="1">
        <v>220919</v>
      </c>
    </row>
    <row r="6" spans="1:15" x14ac:dyDescent="0.25">
      <c r="A6">
        <v>123</v>
      </c>
      <c r="B6" s="4">
        <v>44468</v>
      </c>
      <c r="C6" s="41" t="s">
        <v>21</v>
      </c>
      <c r="F6" s="41">
        <v>4927</v>
      </c>
      <c r="G6" s="41">
        <v>9999</v>
      </c>
      <c r="H6" s="41" t="s">
        <v>16</v>
      </c>
      <c r="I6" s="1">
        <v>5</v>
      </c>
      <c r="J6" s="1">
        <v>260.16000000000003</v>
      </c>
      <c r="K6" s="1">
        <v>299.43</v>
      </c>
      <c r="L6" s="1">
        <v>62.97</v>
      </c>
      <c r="M6" s="1">
        <v>1528287</v>
      </c>
      <c r="N6" s="1">
        <v>7574</v>
      </c>
      <c r="O6" s="1">
        <v>233523</v>
      </c>
    </row>
    <row r="7" spans="1:15" x14ac:dyDescent="0.25">
      <c r="A7">
        <v>123</v>
      </c>
      <c r="B7" s="4">
        <v>44468</v>
      </c>
      <c r="C7" s="41" t="s">
        <v>22</v>
      </c>
      <c r="F7" s="41">
        <v>4928</v>
      </c>
      <c r="G7" s="41">
        <v>9999</v>
      </c>
      <c r="H7" s="41" t="s">
        <v>16</v>
      </c>
      <c r="I7" s="1">
        <v>4.5</v>
      </c>
      <c r="J7" s="1">
        <v>247.57</v>
      </c>
      <c r="K7" s="1">
        <v>272.43</v>
      </c>
      <c r="L7" s="1">
        <v>34.89</v>
      </c>
      <c r="M7" s="1">
        <v>1352934</v>
      </c>
      <c r="N7" s="1">
        <v>2938</v>
      </c>
      <c r="O7" s="1">
        <v>232637</v>
      </c>
    </row>
    <row r="8" spans="1:15" x14ac:dyDescent="0.25">
      <c r="A8">
        <v>123</v>
      </c>
      <c r="B8" s="4">
        <v>44469</v>
      </c>
      <c r="C8" s="41" t="s">
        <v>23</v>
      </c>
      <c r="F8" s="41">
        <v>4934</v>
      </c>
      <c r="G8" s="41">
        <v>9999</v>
      </c>
      <c r="H8" s="41" t="s">
        <v>16</v>
      </c>
      <c r="I8" s="1">
        <v>5.0999999999999996</v>
      </c>
      <c r="J8" s="1">
        <v>262.38</v>
      </c>
      <c r="K8" s="1">
        <v>303.60000000000002</v>
      </c>
      <c r="L8" s="1">
        <v>53.67</v>
      </c>
      <c r="M8" s="1">
        <v>1479774</v>
      </c>
      <c r="N8" s="1">
        <v>4817</v>
      </c>
      <c r="O8" s="1">
        <v>252901</v>
      </c>
    </row>
    <row r="9" spans="1:15" x14ac:dyDescent="0.25">
      <c r="A9">
        <v>123</v>
      </c>
      <c r="B9" s="4">
        <v>44470</v>
      </c>
      <c r="C9" s="41" t="s">
        <v>24</v>
      </c>
      <c r="F9" s="41">
        <v>4937</v>
      </c>
      <c r="G9" s="41">
        <v>9999</v>
      </c>
      <c r="H9" s="41" t="s">
        <v>16</v>
      </c>
      <c r="I9" s="1">
        <v>4.9000000000000004</v>
      </c>
      <c r="J9" s="1">
        <v>253.89</v>
      </c>
      <c r="K9" s="1">
        <v>291.58</v>
      </c>
      <c r="L9" s="1">
        <v>51.55</v>
      </c>
      <c r="M9" s="1">
        <v>1542163</v>
      </c>
      <c r="N9" s="1">
        <v>4756</v>
      </c>
      <c r="O9" s="1">
        <v>233365</v>
      </c>
    </row>
    <row r="10" spans="1:15" x14ac:dyDescent="0.25">
      <c r="A10">
        <v>123</v>
      </c>
      <c r="B10" s="3">
        <v>44474</v>
      </c>
      <c r="C10" s="8" t="s">
        <v>25</v>
      </c>
      <c r="F10" s="41">
        <v>4939</v>
      </c>
      <c r="G10" s="41">
        <v>9999</v>
      </c>
      <c r="H10" s="41" t="s">
        <v>26</v>
      </c>
      <c r="I10" s="1">
        <v>4.4000000000000004</v>
      </c>
      <c r="J10" s="1">
        <v>253.8</v>
      </c>
      <c r="K10" s="1">
        <v>105.81</v>
      </c>
      <c r="L10" s="1">
        <v>10.66</v>
      </c>
      <c r="M10" s="1">
        <v>3282580</v>
      </c>
      <c r="N10" s="1">
        <v>268941</v>
      </c>
      <c r="O10" s="1">
        <v>221358</v>
      </c>
    </row>
    <row r="11" spans="1:15" x14ac:dyDescent="0.25">
      <c r="A11">
        <v>123</v>
      </c>
      <c r="B11" s="4">
        <v>44475</v>
      </c>
      <c r="C11" s="41" t="s">
        <v>27</v>
      </c>
      <c r="F11" s="41">
        <v>4940</v>
      </c>
      <c r="G11" s="41">
        <v>9999</v>
      </c>
      <c r="H11" s="41" t="s">
        <v>26</v>
      </c>
      <c r="I11" s="2">
        <v>4.3</v>
      </c>
      <c r="J11" s="2">
        <v>258.12</v>
      </c>
      <c r="K11" s="2">
        <v>103.3</v>
      </c>
      <c r="L11" s="2">
        <v>5.14</v>
      </c>
      <c r="M11" s="2">
        <v>3184840</v>
      </c>
      <c r="N11" s="2">
        <v>9106</v>
      </c>
      <c r="O11" s="2">
        <v>220862</v>
      </c>
    </row>
    <row r="12" spans="1:15" x14ac:dyDescent="0.25">
      <c r="A12">
        <v>123</v>
      </c>
      <c r="B12" s="4">
        <v>44476</v>
      </c>
      <c r="C12" s="41" t="s">
        <v>28</v>
      </c>
      <c r="F12" s="41">
        <v>4945</v>
      </c>
      <c r="G12" s="41">
        <v>9999</v>
      </c>
      <c r="H12" s="41" t="s">
        <v>29</v>
      </c>
      <c r="I12" s="2">
        <v>5</v>
      </c>
      <c r="J12" s="2">
        <v>249.09</v>
      </c>
      <c r="K12" s="2">
        <v>121.26</v>
      </c>
      <c r="L12" s="2">
        <v>52.83</v>
      </c>
      <c r="M12" s="2">
        <v>1403447</v>
      </c>
      <c r="N12" s="2">
        <v>4675</v>
      </c>
      <c r="O12" s="2">
        <v>223436</v>
      </c>
    </row>
    <row r="13" spans="1:15" x14ac:dyDescent="0.25">
      <c r="A13">
        <v>123</v>
      </c>
      <c r="B13" s="4">
        <v>44476</v>
      </c>
      <c r="C13" s="41" t="s">
        <v>30</v>
      </c>
      <c r="F13" s="41">
        <v>4946</v>
      </c>
      <c r="G13" s="41">
        <v>9999</v>
      </c>
      <c r="H13" s="41" t="s">
        <v>29</v>
      </c>
      <c r="I13" s="2">
        <v>6</v>
      </c>
      <c r="J13" s="2">
        <v>309.64999999999998</v>
      </c>
      <c r="K13" s="2">
        <v>131.26</v>
      </c>
      <c r="L13" s="2">
        <v>40.82</v>
      </c>
      <c r="M13" s="2">
        <v>1821574</v>
      </c>
      <c r="N13" s="2">
        <v>3776</v>
      </c>
      <c r="O13" s="2">
        <v>294703</v>
      </c>
    </row>
    <row r="14" spans="1:15" x14ac:dyDescent="0.25">
      <c r="A14">
        <v>123</v>
      </c>
      <c r="B14" s="4" t="s">
        <v>31</v>
      </c>
      <c r="C14" s="41" t="s">
        <v>32</v>
      </c>
      <c r="F14" s="41">
        <v>4949</v>
      </c>
      <c r="G14" s="41">
        <v>9999</v>
      </c>
      <c r="H14" s="41" t="s">
        <v>26</v>
      </c>
      <c r="I14" s="2">
        <v>4.5999999999999996</v>
      </c>
      <c r="J14" s="2">
        <v>270.27</v>
      </c>
      <c r="K14" s="2">
        <v>106.67</v>
      </c>
      <c r="L14" s="2">
        <v>9.6300000000000008</v>
      </c>
      <c r="M14" s="2">
        <v>3259566</v>
      </c>
      <c r="N14" s="2">
        <v>274555</v>
      </c>
      <c r="O14" s="2">
        <v>245498</v>
      </c>
    </row>
    <row r="15" spans="1:15" x14ac:dyDescent="0.25">
      <c r="A15">
        <v>123</v>
      </c>
      <c r="B15" s="4" t="s">
        <v>33</v>
      </c>
      <c r="C15" s="41" t="s">
        <v>34</v>
      </c>
      <c r="F15" s="41">
        <v>4950</v>
      </c>
      <c r="G15" s="41">
        <v>9999</v>
      </c>
      <c r="H15" s="41" t="s">
        <v>26</v>
      </c>
      <c r="I15" s="2">
        <v>4.3</v>
      </c>
      <c r="J15" s="2">
        <v>233.12</v>
      </c>
      <c r="K15" s="2">
        <v>90.22</v>
      </c>
      <c r="L15" s="2">
        <v>4.0599999999999996</v>
      </c>
      <c r="M15" s="2">
        <v>2979050</v>
      </c>
      <c r="N15" s="2">
        <v>7642</v>
      </c>
      <c r="O15" s="2">
        <v>263390</v>
      </c>
    </row>
    <row r="16" spans="1:15" x14ac:dyDescent="0.25">
      <c r="A16">
        <v>123</v>
      </c>
      <c r="B16" s="4" t="s">
        <v>33</v>
      </c>
      <c r="C16" s="41" t="s">
        <v>35</v>
      </c>
      <c r="F16" s="41">
        <v>4951</v>
      </c>
      <c r="G16" s="41">
        <v>9999</v>
      </c>
      <c r="H16" s="41" t="s">
        <v>29</v>
      </c>
      <c r="I16" s="2">
        <v>6.3</v>
      </c>
      <c r="J16" s="2">
        <v>310.8</v>
      </c>
      <c r="K16" s="2">
        <v>162.56</v>
      </c>
      <c r="L16" s="2">
        <v>71.52</v>
      </c>
      <c r="M16" s="2">
        <v>1801213</v>
      </c>
      <c r="N16" s="2">
        <v>6308</v>
      </c>
      <c r="O16" s="2">
        <v>272304</v>
      </c>
    </row>
    <row r="17" spans="1:15" x14ac:dyDescent="0.25">
      <c r="A17">
        <v>123</v>
      </c>
      <c r="B17" s="4" t="s">
        <v>36</v>
      </c>
      <c r="C17" s="41" t="s">
        <v>24</v>
      </c>
      <c r="F17" s="41">
        <v>4953</v>
      </c>
      <c r="G17" s="41">
        <v>9999</v>
      </c>
      <c r="H17" s="41" t="s">
        <v>26</v>
      </c>
      <c r="I17" s="2">
        <v>4.0999999999999996</v>
      </c>
      <c r="J17" s="2">
        <v>228.87</v>
      </c>
      <c r="K17" s="2">
        <v>85.78</v>
      </c>
      <c r="L17" s="2">
        <v>3.34</v>
      </c>
      <c r="M17" s="2">
        <v>2739951</v>
      </c>
      <c r="N17" s="2">
        <v>7728</v>
      </c>
      <c r="O17" s="2">
        <v>258023</v>
      </c>
    </row>
    <row r="18" spans="1:15" x14ac:dyDescent="0.25">
      <c r="A18">
        <v>123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</row>
    <row r="19" spans="1:15" x14ac:dyDescent="0.25">
      <c r="A19">
        <v>123</v>
      </c>
      <c r="B19" s="41" t="s">
        <v>37</v>
      </c>
      <c r="C19" s="41" t="s">
        <v>38</v>
      </c>
      <c r="D19" s="41" t="s">
        <v>111</v>
      </c>
      <c r="E19" s="41">
        <v>60</v>
      </c>
      <c r="F19" s="41">
        <v>4957</v>
      </c>
      <c r="G19" s="41">
        <v>4946</v>
      </c>
      <c r="H19" s="41" t="s">
        <v>40</v>
      </c>
      <c r="I19" s="41">
        <v>101.16</v>
      </c>
      <c r="J19" s="41">
        <v>3186.05</v>
      </c>
      <c r="K19" s="41">
        <v>2117.35</v>
      </c>
      <c r="L19" s="41">
        <v>1232.02</v>
      </c>
      <c r="M19" s="41">
        <v>55416527</v>
      </c>
      <c r="N19" s="41">
        <v>4207758</v>
      </c>
      <c r="O19" s="41">
        <v>4043344</v>
      </c>
    </row>
    <row r="20" spans="1:15" x14ac:dyDescent="0.25">
      <c r="A20">
        <v>123</v>
      </c>
      <c r="B20" s="41" t="s">
        <v>37</v>
      </c>
      <c r="C20" s="41" t="s">
        <v>38</v>
      </c>
      <c r="D20" s="41" t="s">
        <v>108</v>
      </c>
      <c r="E20" s="41">
        <v>60</v>
      </c>
      <c r="F20" s="41">
        <v>4957</v>
      </c>
      <c r="G20" s="41">
        <v>4946</v>
      </c>
      <c r="H20" s="41" t="s">
        <v>40</v>
      </c>
      <c r="I20" s="41">
        <v>72.98</v>
      </c>
      <c r="J20" s="41">
        <v>3186.05</v>
      </c>
      <c r="K20" s="41">
        <v>2117.35</v>
      </c>
      <c r="L20" s="41">
        <v>1232.02</v>
      </c>
      <c r="M20" s="41">
        <v>55416527</v>
      </c>
      <c r="N20" s="41">
        <v>4207758</v>
      </c>
      <c r="O20" s="41">
        <v>4043344</v>
      </c>
    </row>
    <row r="21" spans="1:15" x14ac:dyDescent="0.25">
      <c r="A21" s="41" t="s">
        <v>112</v>
      </c>
      <c r="B21" s="41" t="s">
        <v>113</v>
      </c>
      <c r="C21" s="41" t="s">
        <v>114</v>
      </c>
      <c r="D21" s="41" t="s">
        <v>115</v>
      </c>
      <c r="E21" s="41">
        <v>60</v>
      </c>
      <c r="F21" s="41">
        <v>5079</v>
      </c>
      <c r="G21" s="41">
        <v>5058</v>
      </c>
      <c r="H21" s="41" t="s">
        <v>40</v>
      </c>
      <c r="I21" s="41">
        <v>4.2</v>
      </c>
      <c r="J21" s="41">
        <v>227.13</v>
      </c>
      <c r="K21" s="41">
        <v>109.08</v>
      </c>
      <c r="L21" s="41">
        <v>41.12</v>
      </c>
      <c r="M21" s="41">
        <v>1208013</v>
      </c>
      <c r="N21" s="41">
        <v>4016</v>
      </c>
      <c r="O21" s="41">
        <v>157447</v>
      </c>
    </row>
    <row r="22" spans="1:15" x14ac:dyDescent="0.25">
      <c r="A22" s="41" t="s">
        <v>112</v>
      </c>
      <c r="B22" s="41" t="s">
        <v>113</v>
      </c>
      <c r="C22" s="41" t="s">
        <v>114</v>
      </c>
      <c r="D22" s="41" t="s">
        <v>115</v>
      </c>
      <c r="E22" s="41">
        <v>60</v>
      </c>
      <c r="F22" s="41">
        <v>5079</v>
      </c>
      <c r="G22" s="41">
        <v>5058</v>
      </c>
      <c r="H22" s="41" t="s">
        <v>40</v>
      </c>
      <c r="I22" s="41">
        <v>4.2</v>
      </c>
      <c r="J22" s="41">
        <v>227.13</v>
      </c>
      <c r="K22" s="41">
        <v>109.08</v>
      </c>
      <c r="L22" s="41">
        <v>41.12</v>
      </c>
      <c r="M22" s="41">
        <v>1208013</v>
      </c>
      <c r="N22" s="41">
        <v>4016</v>
      </c>
      <c r="O22" s="41">
        <v>157447</v>
      </c>
    </row>
    <row r="23" spans="1:15" x14ac:dyDescent="0.25">
      <c r="A23" s="41" t="s">
        <v>112</v>
      </c>
      <c r="B23" s="41" t="s">
        <v>113</v>
      </c>
      <c r="C23" s="41" t="s">
        <v>114</v>
      </c>
      <c r="D23" s="41" t="s">
        <v>115</v>
      </c>
      <c r="E23" s="41">
        <v>60</v>
      </c>
      <c r="F23" s="41">
        <v>5079</v>
      </c>
      <c r="G23" s="41">
        <v>5058</v>
      </c>
      <c r="H23" s="41" t="s">
        <v>40</v>
      </c>
      <c r="I23" s="41">
        <v>4.2</v>
      </c>
      <c r="J23" s="41">
        <v>227.13</v>
      </c>
      <c r="K23" s="41">
        <v>109.08</v>
      </c>
      <c r="L23" s="41">
        <v>41.12</v>
      </c>
      <c r="M23" s="41">
        <v>1208013</v>
      </c>
      <c r="N23" s="41">
        <v>4016</v>
      </c>
      <c r="O23" s="41">
        <v>157447</v>
      </c>
    </row>
    <row r="24" spans="1:15" x14ac:dyDescent="0.25">
      <c r="A24" s="41" t="s">
        <v>112</v>
      </c>
      <c r="B24" s="41" t="s">
        <v>113</v>
      </c>
      <c r="C24" s="41" t="s">
        <v>114</v>
      </c>
      <c r="D24" s="41" t="s">
        <v>115</v>
      </c>
      <c r="E24" s="41">
        <v>60</v>
      </c>
      <c r="F24" s="41">
        <v>5079</v>
      </c>
      <c r="G24" s="41">
        <v>5058</v>
      </c>
      <c r="H24" s="41" t="s">
        <v>40</v>
      </c>
      <c r="I24" s="41">
        <v>4.2</v>
      </c>
      <c r="J24" s="41">
        <v>227.13</v>
      </c>
      <c r="K24" s="41">
        <v>109.08</v>
      </c>
      <c r="L24" s="41">
        <v>41.12</v>
      </c>
      <c r="M24" s="41">
        <v>1208013</v>
      </c>
      <c r="N24" s="41">
        <v>4016</v>
      </c>
      <c r="O24" s="41">
        <v>157447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B1" workbookViewId="0">
      <selection activeCell="Q15" sqref="Q15"/>
    </sheetView>
  </sheetViews>
  <sheetFormatPr defaultRowHeight="15" x14ac:dyDescent="0.25"/>
  <cols>
    <col min="2" max="15" width="13.28515625" customWidth="1"/>
    <col min="16" max="16" width="9.28515625" customWidth="1"/>
  </cols>
  <sheetData>
    <row r="1" spans="1:16" ht="60" customHeight="1" x14ac:dyDescent="0.25">
      <c r="A1" s="12" t="s">
        <v>0</v>
      </c>
      <c r="B1" s="10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1" t="s">
        <v>14</v>
      </c>
      <c r="P1" s="11" t="s">
        <v>109</v>
      </c>
    </row>
    <row r="2" spans="1:16" x14ac:dyDescent="0.25">
      <c r="A2">
        <v>123</v>
      </c>
      <c r="B2" s="3">
        <v>44460</v>
      </c>
      <c r="C2" s="3" t="s">
        <v>15</v>
      </c>
      <c r="F2" s="41">
        <v>4906</v>
      </c>
      <c r="G2" s="41">
        <v>9999</v>
      </c>
      <c r="H2" s="41" t="s">
        <v>16</v>
      </c>
      <c r="I2" s="1">
        <v>5.2</v>
      </c>
      <c r="J2" s="1">
        <v>270.14999999999998</v>
      </c>
      <c r="K2" s="1">
        <v>312.95</v>
      </c>
      <c r="L2" s="1">
        <v>51.55</v>
      </c>
      <c r="M2" s="1">
        <v>1517365</v>
      </c>
      <c r="N2" s="1">
        <v>4909</v>
      </c>
      <c r="O2" s="1">
        <v>247532</v>
      </c>
    </row>
    <row r="3" spans="1:16" x14ac:dyDescent="0.25">
      <c r="A3">
        <v>123</v>
      </c>
      <c r="B3" s="3" t="s">
        <v>17</v>
      </c>
      <c r="C3" s="3" t="s">
        <v>18</v>
      </c>
      <c r="F3" s="41">
        <v>4912</v>
      </c>
      <c r="G3" s="41">
        <v>9999</v>
      </c>
      <c r="H3" s="41" t="s">
        <v>16</v>
      </c>
      <c r="I3" s="2">
        <v>5.5</v>
      </c>
      <c r="J3" s="2">
        <v>279.89999999999998</v>
      </c>
      <c r="K3" s="2">
        <v>327.91</v>
      </c>
      <c r="L3" s="2">
        <v>68.42</v>
      </c>
      <c r="M3" s="2">
        <v>1718819</v>
      </c>
      <c r="N3" s="2">
        <v>7486</v>
      </c>
      <c r="O3" s="2">
        <v>268263</v>
      </c>
    </row>
    <row r="4" spans="1:16" x14ac:dyDescent="0.25">
      <c r="A4">
        <v>123</v>
      </c>
      <c r="B4" s="4">
        <v>44463</v>
      </c>
      <c r="C4" s="41" t="s">
        <v>19</v>
      </c>
      <c r="F4" s="41">
        <v>4916</v>
      </c>
      <c r="G4" s="41">
        <v>9999</v>
      </c>
      <c r="H4" s="41" t="s">
        <v>16</v>
      </c>
      <c r="I4" s="1">
        <v>5.2</v>
      </c>
      <c r="J4" s="1">
        <v>255.7</v>
      </c>
      <c r="K4" s="1">
        <v>310.74</v>
      </c>
      <c r="L4" s="1">
        <v>57.54</v>
      </c>
      <c r="M4" s="1">
        <v>1423413</v>
      </c>
      <c r="N4" s="1">
        <v>5015</v>
      </c>
      <c r="O4" s="1">
        <v>239351</v>
      </c>
    </row>
    <row r="5" spans="1:16" x14ac:dyDescent="0.25">
      <c r="A5">
        <v>123</v>
      </c>
      <c r="B5" s="4">
        <v>44467</v>
      </c>
      <c r="C5" s="41" t="s">
        <v>20</v>
      </c>
      <c r="F5" s="41">
        <v>4924</v>
      </c>
      <c r="G5" s="41">
        <v>9999</v>
      </c>
      <c r="H5" s="41" t="s">
        <v>16</v>
      </c>
      <c r="I5" s="1">
        <v>4.9000000000000004</v>
      </c>
      <c r="J5" s="1">
        <v>257.7</v>
      </c>
      <c r="K5" s="1">
        <v>294.52</v>
      </c>
      <c r="L5" s="1">
        <v>49.87</v>
      </c>
      <c r="M5" s="1">
        <v>1431143</v>
      </c>
      <c r="N5" s="1">
        <v>4359</v>
      </c>
      <c r="O5" s="1">
        <v>220919</v>
      </c>
    </row>
    <row r="6" spans="1:16" x14ac:dyDescent="0.25">
      <c r="A6">
        <v>123</v>
      </c>
      <c r="B6" s="4">
        <v>44468</v>
      </c>
      <c r="C6" s="41" t="s">
        <v>21</v>
      </c>
      <c r="F6" s="41">
        <v>4927</v>
      </c>
      <c r="G6" s="41">
        <v>9999</v>
      </c>
      <c r="H6" s="41" t="s">
        <v>16</v>
      </c>
      <c r="I6" s="1">
        <v>5</v>
      </c>
      <c r="J6" s="1">
        <v>260.16000000000003</v>
      </c>
      <c r="K6" s="1">
        <v>299.43</v>
      </c>
      <c r="L6" s="1">
        <v>62.97</v>
      </c>
      <c r="M6" s="1">
        <v>1528287</v>
      </c>
      <c r="N6" s="1">
        <v>7574</v>
      </c>
      <c r="O6" s="1">
        <v>233523</v>
      </c>
    </row>
    <row r="7" spans="1:16" x14ac:dyDescent="0.25">
      <c r="A7">
        <v>123</v>
      </c>
      <c r="B7" s="4">
        <v>44468</v>
      </c>
      <c r="C7" s="41" t="s">
        <v>22</v>
      </c>
      <c r="F7" s="41">
        <v>4928</v>
      </c>
      <c r="G7" s="41">
        <v>9999</v>
      </c>
      <c r="H7" s="41" t="s">
        <v>16</v>
      </c>
      <c r="I7" s="1">
        <v>4.5</v>
      </c>
      <c r="J7" s="1">
        <v>247.57</v>
      </c>
      <c r="K7" s="1">
        <v>272.43</v>
      </c>
      <c r="L7" s="1">
        <v>34.89</v>
      </c>
      <c r="M7" s="1">
        <v>1352934</v>
      </c>
      <c r="N7" s="1">
        <v>2938</v>
      </c>
      <c r="O7" s="1">
        <v>232637</v>
      </c>
    </row>
    <row r="8" spans="1:16" x14ac:dyDescent="0.25">
      <c r="A8">
        <v>123</v>
      </c>
      <c r="B8" s="4">
        <v>44469</v>
      </c>
      <c r="C8" s="41" t="s">
        <v>23</v>
      </c>
      <c r="F8" s="41">
        <v>4934</v>
      </c>
      <c r="G8" s="41">
        <v>9999</v>
      </c>
      <c r="H8" s="41" t="s">
        <v>16</v>
      </c>
      <c r="I8" s="1">
        <v>5.0999999999999996</v>
      </c>
      <c r="J8" s="1">
        <v>262.38</v>
      </c>
      <c r="K8" s="1">
        <v>303.60000000000002</v>
      </c>
      <c r="L8" s="1">
        <v>53.67</v>
      </c>
      <c r="M8" s="1">
        <v>1479774</v>
      </c>
      <c r="N8" s="1">
        <v>4817</v>
      </c>
      <c r="O8" s="1">
        <v>252901</v>
      </c>
    </row>
    <row r="9" spans="1:16" x14ac:dyDescent="0.25">
      <c r="A9">
        <v>123</v>
      </c>
      <c r="B9" s="4">
        <v>44470</v>
      </c>
      <c r="C9" s="41" t="s">
        <v>24</v>
      </c>
      <c r="F9" s="41">
        <v>4937</v>
      </c>
      <c r="G9" s="41">
        <v>9999</v>
      </c>
      <c r="H9" s="41" t="s">
        <v>16</v>
      </c>
      <c r="I9" s="1">
        <v>4.9000000000000004</v>
      </c>
      <c r="J9" s="1">
        <v>253.89</v>
      </c>
      <c r="K9" s="1">
        <v>291.58</v>
      </c>
      <c r="L9" s="1">
        <v>51.55</v>
      </c>
      <c r="M9" s="1">
        <v>1542163</v>
      </c>
      <c r="N9" s="1">
        <v>4756</v>
      </c>
      <c r="O9" s="1">
        <v>233365</v>
      </c>
    </row>
    <row r="10" spans="1:16" x14ac:dyDescent="0.25">
      <c r="A10">
        <v>123</v>
      </c>
      <c r="B10" s="3">
        <v>44474</v>
      </c>
      <c r="C10" s="8" t="s">
        <v>25</v>
      </c>
      <c r="F10" s="41">
        <v>4939</v>
      </c>
      <c r="G10" s="41">
        <v>9999</v>
      </c>
      <c r="H10" s="41" t="s">
        <v>26</v>
      </c>
      <c r="I10" s="1">
        <v>4.4000000000000004</v>
      </c>
      <c r="J10" s="1">
        <v>253.8</v>
      </c>
      <c r="K10" s="1">
        <v>105.81</v>
      </c>
      <c r="L10" s="1">
        <v>10.66</v>
      </c>
      <c r="M10" s="1">
        <v>3282580</v>
      </c>
      <c r="N10" s="1">
        <v>268941</v>
      </c>
      <c r="O10" s="1">
        <v>221358</v>
      </c>
    </row>
    <row r="11" spans="1:16" x14ac:dyDescent="0.25">
      <c r="A11">
        <v>123</v>
      </c>
      <c r="B11" s="4">
        <v>44475</v>
      </c>
      <c r="C11" s="41" t="s">
        <v>27</v>
      </c>
      <c r="F11" s="41">
        <v>4940</v>
      </c>
      <c r="G11" s="41">
        <v>9999</v>
      </c>
      <c r="H11" s="41" t="s">
        <v>26</v>
      </c>
      <c r="I11" s="2">
        <v>4.3</v>
      </c>
      <c r="J11" s="2">
        <v>258.12</v>
      </c>
      <c r="K11" s="2">
        <v>103.3</v>
      </c>
      <c r="L11" s="2">
        <v>5.14</v>
      </c>
      <c r="M11" s="2">
        <v>3184840</v>
      </c>
      <c r="N11" s="2">
        <v>9106</v>
      </c>
      <c r="O11" s="2">
        <v>220862</v>
      </c>
    </row>
    <row r="12" spans="1:16" x14ac:dyDescent="0.25">
      <c r="A12">
        <v>123</v>
      </c>
      <c r="B12" s="4">
        <v>44476</v>
      </c>
      <c r="C12" s="41" t="s">
        <v>28</v>
      </c>
      <c r="F12" s="41">
        <v>4945</v>
      </c>
      <c r="G12" s="41">
        <v>9999</v>
      </c>
      <c r="H12" s="41" t="s">
        <v>29</v>
      </c>
      <c r="I12" s="2">
        <v>5</v>
      </c>
      <c r="J12" s="2">
        <v>249.09</v>
      </c>
      <c r="K12" s="2">
        <v>121.26</v>
      </c>
      <c r="L12" s="2">
        <v>52.83</v>
      </c>
      <c r="M12" s="2">
        <v>1403447</v>
      </c>
      <c r="N12" s="2">
        <v>4675</v>
      </c>
      <c r="O12" s="2">
        <v>223436</v>
      </c>
    </row>
    <row r="13" spans="1:16" x14ac:dyDescent="0.25">
      <c r="A13">
        <v>123</v>
      </c>
      <c r="B13" s="4">
        <v>44476</v>
      </c>
      <c r="C13" s="41" t="s">
        <v>30</v>
      </c>
      <c r="F13" s="41">
        <v>4946</v>
      </c>
      <c r="G13" s="41">
        <v>9999</v>
      </c>
      <c r="H13" s="41" t="s">
        <v>29</v>
      </c>
      <c r="I13" s="2">
        <v>6</v>
      </c>
      <c r="J13" s="2">
        <v>309.64999999999998</v>
      </c>
      <c r="K13" s="2">
        <v>131.26</v>
      </c>
      <c r="L13" s="2">
        <v>40.82</v>
      </c>
      <c r="M13" s="2">
        <v>1821574</v>
      </c>
      <c r="N13" s="2">
        <v>3776</v>
      </c>
      <c r="O13" s="2">
        <v>294703</v>
      </c>
    </row>
    <row r="14" spans="1:16" x14ac:dyDescent="0.25">
      <c r="A14">
        <v>123</v>
      </c>
      <c r="B14" s="4" t="s">
        <v>31</v>
      </c>
      <c r="C14" s="41" t="s">
        <v>32</v>
      </c>
      <c r="F14" s="41">
        <v>4949</v>
      </c>
      <c r="G14" s="41">
        <v>9999</v>
      </c>
      <c r="H14" s="41" t="s">
        <v>26</v>
      </c>
      <c r="I14" s="2">
        <v>4.5999999999999996</v>
      </c>
      <c r="J14" s="2">
        <v>270.27</v>
      </c>
      <c r="K14" s="2">
        <v>106.67</v>
      </c>
      <c r="L14" s="2">
        <v>9.6300000000000008</v>
      </c>
      <c r="M14" s="2">
        <v>3259566</v>
      </c>
      <c r="N14" s="2">
        <v>274555</v>
      </c>
      <c r="O14" s="2">
        <v>245498</v>
      </c>
    </row>
    <row r="15" spans="1:16" x14ac:dyDescent="0.25">
      <c r="A15">
        <v>123</v>
      </c>
      <c r="B15" s="4" t="s">
        <v>33</v>
      </c>
      <c r="C15" s="41" t="s">
        <v>34</v>
      </c>
      <c r="F15" s="41">
        <v>4950</v>
      </c>
      <c r="G15" s="41">
        <v>9999</v>
      </c>
      <c r="H15" s="41" t="s">
        <v>26</v>
      </c>
      <c r="I15" s="2">
        <v>4.3</v>
      </c>
      <c r="J15" s="2">
        <v>233.12</v>
      </c>
      <c r="K15" s="2">
        <v>90.22</v>
      </c>
      <c r="L15" s="2">
        <v>4.0599999999999996</v>
      </c>
      <c r="M15" s="2">
        <v>2979050</v>
      </c>
      <c r="N15" s="2">
        <v>7642</v>
      </c>
      <c r="O15" s="2">
        <v>263390</v>
      </c>
    </row>
    <row r="16" spans="1:16" x14ac:dyDescent="0.25">
      <c r="A16">
        <v>123</v>
      </c>
      <c r="B16" s="4" t="s">
        <v>33</v>
      </c>
      <c r="C16" s="41" t="s">
        <v>35</v>
      </c>
      <c r="F16" s="41">
        <v>4951</v>
      </c>
      <c r="G16" s="41">
        <v>9999</v>
      </c>
      <c r="H16" s="41" t="s">
        <v>29</v>
      </c>
      <c r="I16" s="2">
        <v>6.3</v>
      </c>
      <c r="J16" s="2">
        <v>310.8</v>
      </c>
      <c r="K16" s="2">
        <v>162.56</v>
      </c>
      <c r="L16" s="2">
        <v>71.52</v>
      </c>
      <c r="M16" s="2">
        <v>1801213</v>
      </c>
      <c r="N16" s="2">
        <v>6308</v>
      </c>
      <c r="O16" s="2">
        <v>272304</v>
      </c>
    </row>
    <row r="17" spans="1:16" x14ac:dyDescent="0.25">
      <c r="A17">
        <v>123</v>
      </c>
      <c r="B17" s="4" t="s">
        <v>36</v>
      </c>
      <c r="C17" s="41" t="s">
        <v>24</v>
      </c>
      <c r="F17" s="41">
        <v>4953</v>
      </c>
      <c r="G17" s="41">
        <v>9999</v>
      </c>
      <c r="H17" s="41" t="s">
        <v>26</v>
      </c>
      <c r="I17" s="2">
        <v>4.0999999999999996</v>
      </c>
      <c r="J17" s="2">
        <v>228.87</v>
      </c>
      <c r="K17" s="2">
        <v>85.78</v>
      </c>
      <c r="L17" s="2">
        <v>3.34</v>
      </c>
      <c r="M17" s="2">
        <v>2739951</v>
      </c>
      <c r="N17" s="2">
        <v>7728</v>
      </c>
      <c r="O17" s="2">
        <v>258023</v>
      </c>
    </row>
    <row r="18" spans="1:16" x14ac:dyDescent="0.25">
      <c r="A18">
        <v>123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</row>
    <row r="19" spans="1:16" x14ac:dyDescent="0.25">
      <c r="A19">
        <v>123</v>
      </c>
      <c r="B19" s="41" t="s">
        <v>37</v>
      </c>
      <c r="C19" s="41" t="s">
        <v>38</v>
      </c>
      <c r="D19" s="41" t="s">
        <v>41</v>
      </c>
      <c r="E19" s="41">
        <v>70</v>
      </c>
      <c r="F19" s="41">
        <v>4957</v>
      </c>
      <c r="G19" s="41">
        <v>4946</v>
      </c>
      <c r="H19" s="41" t="s">
        <v>40</v>
      </c>
      <c r="I19" s="41">
        <v>17.55</v>
      </c>
      <c r="J19" s="41">
        <v>1067.24</v>
      </c>
      <c r="K19" s="41">
        <v>994.2</v>
      </c>
      <c r="L19" s="41">
        <v>15.16</v>
      </c>
      <c r="M19" s="41">
        <v>4797119</v>
      </c>
      <c r="N19" s="41">
        <v>913316</v>
      </c>
      <c r="O19" s="41">
        <v>70585</v>
      </c>
    </row>
    <row r="20" spans="1:16" x14ac:dyDescent="0.25">
      <c r="A20">
        <v>123</v>
      </c>
      <c r="B20" s="41" t="s">
        <v>37</v>
      </c>
      <c r="C20" s="41" t="s">
        <v>38</v>
      </c>
      <c r="D20" s="41" t="s">
        <v>42</v>
      </c>
      <c r="E20" s="41">
        <v>70</v>
      </c>
      <c r="F20" s="41">
        <v>4957</v>
      </c>
      <c r="G20" s="41">
        <v>4946</v>
      </c>
      <c r="H20" s="41" t="s">
        <v>40</v>
      </c>
      <c r="I20" s="41">
        <v>18.37</v>
      </c>
      <c r="J20" s="41">
        <v>1067.24</v>
      </c>
      <c r="K20" s="41">
        <v>994.2</v>
      </c>
      <c r="L20" s="41">
        <v>15.16</v>
      </c>
      <c r="M20" s="41">
        <v>4797119</v>
      </c>
      <c r="N20" s="41">
        <v>913316</v>
      </c>
      <c r="O20" s="41">
        <v>70585</v>
      </c>
    </row>
    <row r="21" spans="1:16" x14ac:dyDescent="0.25">
      <c r="A21" s="41" t="s">
        <v>112</v>
      </c>
      <c r="B21" s="41" t="s">
        <v>113</v>
      </c>
      <c r="C21" s="41" t="s">
        <v>114</v>
      </c>
      <c r="D21" s="41" t="s">
        <v>115</v>
      </c>
      <c r="E21" s="41">
        <v>59</v>
      </c>
      <c r="F21" s="41">
        <v>5079</v>
      </c>
      <c r="G21" s="41">
        <v>5058</v>
      </c>
      <c r="H21" s="41" t="s">
        <v>40</v>
      </c>
      <c r="I21" s="41">
        <v>5.12</v>
      </c>
      <c r="J21" s="41">
        <v>269</v>
      </c>
      <c r="K21" s="41">
        <v>217.57</v>
      </c>
      <c r="L21" s="41">
        <v>13.21</v>
      </c>
      <c r="M21" s="41">
        <v>3928427</v>
      </c>
      <c r="N21" s="41">
        <v>1022876</v>
      </c>
      <c r="O21" s="41">
        <v>51741</v>
      </c>
    </row>
    <row r="22" spans="1:16" x14ac:dyDescent="0.25">
      <c r="A22" s="41" t="s">
        <v>112</v>
      </c>
      <c r="B22" s="41" t="s">
        <v>113</v>
      </c>
      <c r="C22" s="41" t="s">
        <v>114</v>
      </c>
      <c r="D22" s="41" t="s">
        <v>115</v>
      </c>
      <c r="E22" s="41">
        <v>59</v>
      </c>
      <c r="F22" s="41">
        <v>5079</v>
      </c>
      <c r="G22" s="41">
        <v>5058</v>
      </c>
      <c r="H22" s="41" t="s">
        <v>40</v>
      </c>
      <c r="I22" s="41">
        <v>5.12</v>
      </c>
      <c r="J22" s="41">
        <v>269</v>
      </c>
      <c r="K22" s="41">
        <v>217.57</v>
      </c>
      <c r="L22" s="41">
        <v>13.21</v>
      </c>
      <c r="M22" s="41">
        <v>3928427</v>
      </c>
      <c r="N22" s="41">
        <v>1022876</v>
      </c>
      <c r="O22" s="41">
        <v>51741</v>
      </c>
    </row>
    <row r="23" spans="1:16" x14ac:dyDescent="0.25">
      <c r="A23" s="41" t="s">
        <v>112</v>
      </c>
      <c r="B23" s="41" t="s">
        <v>113</v>
      </c>
      <c r="C23" s="41" t="s">
        <v>114</v>
      </c>
      <c r="D23" s="41" t="s">
        <v>115</v>
      </c>
      <c r="E23" s="41">
        <v>59</v>
      </c>
      <c r="F23" s="41">
        <v>5079</v>
      </c>
      <c r="G23" s="41">
        <v>5058</v>
      </c>
      <c r="H23" s="41" t="s">
        <v>40</v>
      </c>
      <c r="I23" s="41">
        <v>5.12</v>
      </c>
      <c r="J23" s="41">
        <v>269</v>
      </c>
      <c r="K23" s="41">
        <v>217.57</v>
      </c>
      <c r="L23" s="41">
        <v>13.21</v>
      </c>
      <c r="M23" s="41">
        <v>3928427</v>
      </c>
      <c r="N23" s="41">
        <v>1022876</v>
      </c>
      <c r="O23" s="41">
        <v>51741</v>
      </c>
      <c r="P23" s="41">
        <v>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21" sqref="A21"/>
    </sheetView>
  </sheetViews>
  <sheetFormatPr defaultRowHeight="15" x14ac:dyDescent="0.25"/>
  <cols>
    <col min="2" max="15" width="13.28515625" customWidth="1"/>
  </cols>
  <sheetData>
    <row r="1" spans="1:15" ht="60" customHeight="1" x14ac:dyDescent="0.25">
      <c r="A1" s="12" t="s">
        <v>0</v>
      </c>
      <c r="B1" s="10" t="s">
        <v>1</v>
      </c>
      <c r="C1" s="10" t="s">
        <v>2</v>
      </c>
      <c r="D1" s="9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1" t="s">
        <v>14</v>
      </c>
    </row>
    <row r="2" spans="1:15" x14ac:dyDescent="0.25">
      <c r="A2">
        <v>12</v>
      </c>
      <c r="B2" s="3">
        <v>44460</v>
      </c>
      <c r="C2" s="3" t="s">
        <v>15</v>
      </c>
      <c r="F2" s="41">
        <v>4906</v>
      </c>
      <c r="G2" s="41">
        <v>9999</v>
      </c>
      <c r="H2" s="41" t="s">
        <v>16</v>
      </c>
      <c r="I2" s="1">
        <v>5.2</v>
      </c>
      <c r="J2" s="1">
        <v>270.14999999999998</v>
      </c>
      <c r="K2" s="1">
        <v>312.95</v>
      </c>
      <c r="L2" s="1">
        <v>51.55</v>
      </c>
      <c r="M2" s="1">
        <v>1517365</v>
      </c>
      <c r="N2" s="1">
        <v>4909</v>
      </c>
      <c r="O2" s="1">
        <v>247532</v>
      </c>
    </row>
    <row r="3" spans="1:15" x14ac:dyDescent="0.25">
      <c r="A3">
        <v>12</v>
      </c>
      <c r="B3" s="3" t="s">
        <v>17</v>
      </c>
      <c r="C3" s="3" t="s">
        <v>18</v>
      </c>
      <c r="F3" s="41">
        <v>4912</v>
      </c>
      <c r="G3" s="41">
        <v>9999</v>
      </c>
      <c r="H3" s="41" t="s">
        <v>16</v>
      </c>
      <c r="I3" s="2">
        <v>5.5</v>
      </c>
      <c r="J3" s="2">
        <v>279.89999999999998</v>
      </c>
      <c r="K3" s="2">
        <v>327.91</v>
      </c>
      <c r="L3" s="2">
        <v>68.42</v>
      </c>
      <c r="M3" s="2">
        <v>1718819</v>
      </c>
      <c r="N3" s="2">
        <v>7486</v>
      </c>
      <c r="O3" s="2">
        <v>268263</v>
      </c>
    </row>
    <row r="4" spans="1:15" x14ac:dyDescent="0.25">
      <c r="A4">
        <v>12</v>
      </c>
      <c r="B4" s="4">
        <v>44463</v>
      </c>
      <c r="C4" s="41" t="s">
        <v>19</v>
      </c>
      <c r="F4" s="41">
        <v>4916</v>
      </c>
      <c r="G4" s="41">
        <v>9999</v>
      </c>
      <c r="H4" s="41" t="s">
        <v>16</v>
      </c>
      <c r="I4" s="1">
        <v>5.2</v>
      </c>
      <c r="J4" s="1">
        <v>255.7</v>
      </c>
      <c r="K4" s="1">
        <v>310.74</v>
      </c>
      <c r="L4" s="1">
        <v>57.54</v>
      </c>
      <c r="M4" s="1">
        <v>1423413</v>
      </c>
      <c r="N4" s="1">
        <v>5015</v>
      </c>
      <c r="O4" s="1">
        <v>239351</v>
      </c>
    </row>
    <row r="5" spans="1:15" x14ac:dyDescent="0.25">
      <c r="A5">
        <v>12</v>
      </c>
      <c r="B5" s="4">
        <v>44467</v>
      </c>
      <c r="C5" s="41" t="s">
        <v>20</v>
      </c>
      <c r="F5" s="41">
        <v>4924</v>
      </c>
      <c r="G5" s="41">
        <v>9999</v>
      </c>
      <c r="H5" s="41" t="s">
        <v>16</v>
      </c>
      <c r="I5" s="1">
        <v>4.9000000000000004</v>
      </c>
      <c r="J5" s="1">
        <v>257.7</v>
      </c>
      <c r="K5" s="1">
        <v>294.52</v>
      </c>
      <c r="L5" s="1">
        <v>49.87</v>
      </c>
      <c r="M5" s="1">
        <v>1431143</v>
      </c>
      <c r="N5" s="1">
        <v>4359</v>
      </c>
      <c r="O5" s="1">
        <v>220919</v>
      </c>
    </row>
    <row r="6" spans="1:15" x14ac:dyDescent="0.25">
      <c r="A6">
        <v>12</v>
      </c>
      <c r="B6" s="4">
        <v>44468</v>
      </c>
      <c r="C6" s="41" t="s">
        <v>21</v>
      </c>
      <c r="F6" s="41">
        <v>4927</v>
      </c>
      <c r="G6" s="41">
        <v>9999</v>
      </c>
      <c r="H6" s="41" t="s">
        <v>16</v>
      </c>
      <c r="I6" s="1">
        <v>5</v>
      </c>
      <c r="J6" s="1">
        <v>260.16000000000003</v>
      </c>
      <c r="K6" s="1">
        <v>299.43</v>
      </c>
      <c r="L6" s="1">
        <v>62.97</v>
      </c>
      <c r="M6" s="1">
        <v>1528287</v>
      </c>
      <c r="N6" s="1">
        <v>7574</v>
      </c>
      <c r="O6" s="1">
        <v>233523</v>
      </c>
    </row>
    <row r="7" spans="1:15" x14ac:dyDescent="0.25">
      <c r="A7">
        <v>12</v>
      </c>
      <c r="B7" s="4">
        <v>44468</v>
      </c>
      <c r="C7" s="41" t="s">
        <v>22</v>
      </c>
      <c r="F7" s="41">
        <v>4928</v>
      </c>
      <c r="G7" s="41">
        <v>9999</v>
      </c>
      <c r="H7" s="41" t="s">
        <v>16</v>
      </c>
      <c r="I7" s="1">
        <v>4.5</v>
      </c>
      <c r="J7" s="1">
        <v>247.57</v>
      </c>
      <c r="K7" s="1">
        <v>272.43</v>
      </c>
      <c r="L7" s="1">
        <v>34.89</v>
      </c>
      <c r="M7" s="1">
        <v>1352934</v>
      </c>
      <c r="N7" s="1">
        <v>2938</v>
      </c>
      <c r="O7" s="1">
        <v>232637</v>
      </c>
    </row>
    <row r="8" spans="1:15" x14ac:dyDescent="0.25">
      <c r="A8">
        <v>12</v>
      </c>
      <c r="B8" s="4">
        <v>44469</v>
      </c>
      <c r="C8" s="41" t="s">
        <v>23</v>
      </c>
      <c r="F8" s="41">
        <v>4934</v>
      </c>
      <c r="G8" s="41">
        <v>9999</v>
      </c>
      <c r="H8" s="41" t="s">
        <v>16</v>
      </c>
      <c r="I8" s="1">
        <v>5.0999999999999996</v>
      </c>
      <c r="J8" s="1">
        <v>262.38</v>
      </c>
      <c r="K8" s="1">
        <v>303.60000000000002</v>
      </c>
      <c r="L8" s="1">
        <v>53.67</v>
      </c>
      <c r="M8" s="1">
        <v>1479774</v>
      </c>
      <c r="N8" s="1">
        <v>4817</v>
      </c>
      <c r="O8" s="1">
        <v>252901</v>
      </c>
    </row>
    <row r="9" spans="1:15" x14ac:dyDescent="0.25">
      <c r="A9">
        <v>12</v>
      </c>
      <c r="B9" s="4">
        <v>44470</v>
      </c>
      <c r="C9" s="41" t="s">
        <v>24</v>
      </c>
      <c r="F9" s="41">
        <v>4937</v>
      </c>
      <c r="G9" s="41">
        <v>9999</v>
      </c>
      <c r="H9" s="41" t="s">
        <v>16</v>
      </c>
      <c r="I9" s="1">
        <v>4.9000000000000004</v>
      </c>
      <c r="J9" s="1">
        <v>253.89</v>
      </c>
      <c r="K9" s="1">
        <v>291.58</v>
      </c>
      <c r="L9" s="1">
        <v>51.55</v>
      </c>
      <c r="M9" s="1">
        <v>1542163</v>
      </c>
      <c r="N9" s="1">
        <v>4756</v>
      </c>
      <c r="O9" s="1">
        <v>233365</v>
      </c>
    </row>
    <row r="10" spans="1:15" x14ac:dyDescent="0.25">
      <c r="A10">
        <v>12</v>
      </c>
      <c r="B10" s="3">
        <v>44474</v>
      </c>
      <c r="C10" s="8" t="s">
        <v>25</v>
      </c>
      <c r="F10" s="41">
        <v>4939</v>
      </c>
      <c r="G10" s="41">
        <v>9999</v>
      </c>
      <c r="H10" s="41" t="s">
        <v>26</v>
      </c>
      <c r="I10" s="1">
        <v>4.4000000000000004</v>
      </c>
      <c r="J10" s="1">
        <v>253.8</v>
      </c>
      <c r="K10" s="1">
        <v>105.81</v>
      </c>
      <c r="L10" s="1">
        <v>10.66</v>
      </c>
      <c r="M10" s="1">
        <v>3282580</v>
      </c>
      <c r="N10" s="1">
        <v>268941</v>
      </c>
      <c r="O10" s="1">
        <v>221358</v>
      </c>
    </row>
    <row r="11" spans="1:15" x14ac:dyDescent="0.25">
      <c r="A11">
        <v>12</v>
      </c>
      <c r="B11" s="4">
        <v>44475</v>
      </c>
      <c r="C11" s="41" t="s">
        <v>27</v>
      </c>
      <c r="F11" s="41">
        <v>4940</v>
      </c>
      <c r="G11" s="41">
        <v>9999</v>
      </c>
      <c r="H11" s="41" t="s">
        <v>26</v>
      </c>
      <c r="I11" s="2">
        <v>4.3</v>
      </c>
      <c r="J11" s="2">
        <v>258.12</v>
      </c>
      <c r="K11" s="2">
        <v>103.3</v>
      </c>
      <c r="L11" s="2">
        <v>5.14</v>
      </c>
      <c r="M11" s="2">
        <v>3184840</v>
      </c>
      <c r="N11" s="2">
        <v>9106</v>
      </c>
      <c r="O11" s="2">
        <v>220862</v>
      </c>
    </row>
    <row r="12" spans="1:15" x14ac:dyDescent="0.25">
      <c r="A12">
        <v>12</v>
      </c>
      <c r="B12" s="4">
        <v>44476</v>
      </c>
      <c r="C12" s="41" t="s">
        <v>28</v>
      </c>
      <c r="F12" s="41">
        <v>4945</v>
      </c>
      <c r="G12" s="41">
        <v>9999</v>
      </c>
      <c r="H12" s="41" t="s">
        <v>29</v>
      </c>
      <c r="I12" s="2">
        <v>5</v>
      </c>
      <c r="J12" s="2">
        <v>249.09</v>
      </c>
      <c r="K12" s="2">
        <v>121.26</v>
      </c>
      <c r="L12" s="2">
        <v>52.83</v>
      </c>
      <c r="M12" s="2">
        <v>1403447</v>
      </c>
      <c r="N12" s="2">
        <v>4675</v>
      </c>
      <c r="O12" s="2">
        <v>223436</v>
      </c>
    </row>
    <row r="13" spans="1:15" x14ac:dyDescent="0.25">
      <c r="A13">
        <v>12</v>
      </c>
      <c r="B13" s="4">
        <v>44476</v>
      </c>
      <c r="C13" s="41" t="s">
        <v>30</v>
      </c>
      <c r="F13" s="41">
        <v>4946</v>
      </c>
      <c r="G13" s="41">
        <v>9999</v>
      </c>
      <c r="H13" s="41" t="s">
        <v>29</v>
      </c>
      <c r="I13" s="2">
        <v>6</v>
      </c>
      <c r="J13" s="2">
        <v>309.64999999999998</v>
      </c>
      <c r="K13" s="2">
        <v>131.26</v>
      </c>
      <c r="L13" s="2">
        <v>40.82</v>
      </c>
      <c r="M13" s="2">
        <v>1821574</v>
      </c>
      <c r="N13" s="2">
        <v>3776</v>
      </c>
      <c r="O13" s="2">
        <v>294703</v>
      </c>
    </row>
    <row r="14" spans="1:15" x14ac:dyDescent="0.25">
      <c r="A14">
        <v>12</v>
      </c>
      <c r="B14" s="4" t="s">
        <v>31</v>
      </c>
      <c r="C14" s="41" t="s">
        <v>32</v>
      </c>
      <c r="F14" s="41">
        <v>4949</v>
      </c>
      <c r="G14" s="41">
        <v>9999</v>
      </c>
      <c r="H14" s="41" t="s">
        <v>26</v>
      </c>
      <c r="I14" s="2">
        <v>4.5999999999999996</v>
      </c>
      <c r="J14" s="2">
        <v>270.27</v>
      </c>
      <c r="K14" s="2">
        <v>106.67</v>
      </c>
      <c r="L14" s="2">
        <v>9.6300000000000008</v>
      </c>
      <c r="M14" s="2">
        <v>3259566</v>
      </c>
      <c r="N14" s="2">
        <v>274555</v>
      </c>
      <c r="O14" s="2">
        <v>245498</v>
      </c>
    </row>
    <row r="15" spans="1:15" x14ac:dyDescent="0.25">
      <c r="A15">
        <v>12</v>
      </c>
      <c r="B15" s="4" t="s">
        <v>33</v>
      </c>
      <c r="C15" s="41" t="s">
        <v>34</v>
      </c>
      <c r="F15" s="41">
        <v>4950</v>
      </c>
      <c r="G15" s="41">
        <v>9999</v>
      </c>
      <c r="H15" s="41" t="s">
        <v>26</v>
      </c>
      <c r="I15" s="2">
        <v>4.3</v>
      </c>
      <c r="J15" s="2">
        <v>233.12</v>
      </c>
      <c r="K15" s="2">
        <v>90.22</v>
      </c>
      <c r="L15" s="2">
        <v>4.0599999999999996</v>
      </c>
      <c r="M15" s="2">
        <v>2979050</v>
      </c>
      <c r="N15" s="2">
        <v>7642</v>
      </c>
      <c r="O15" s="2">
        <v>263390</v>
      </c>
    </row>
    <row r="16" spans="1:15" x14ac:dyDescent="0.25">
      <c r="A16">
        <v>12</v>
      </c>
      <c r="B16" s="4" t="s">
        <v>33</v>
      </c>
      <c r="C16" s="41" t="s">
        <v>35</v>
      </c>
      <c r="F16" s="41">
        <v>4951</v>
      </c>
      <c r="G16" s="41">
        <v>9999</v>
      </c>
      <c r="H16" s="41" t="s">
        <v>29</v>
      </c>
      <c r="I16" s="2">
        <v>6.3</v>
      </c>
      <c r="J16" s="2">
        <v>310.8</v>
      </c>
      <c r="K16" s="2">
        <v>162.56</v>
      </c>
      <c r="L16" s="2">
        <v>71.52</v>
      </c>
      <c r="M16" s="2">
        <v>1801213</v>
      </c>
      <c r="N16" s="2">
        <v>6308</v>
      </c>
      <c r="O16" s="2">
        <v>272304</v>
      </c>
    </row>
    <row r="17" spans="1:15" x14ac:dyDescent="0.25">
      <c r="A17">
        <v>12</v>
      </c>
      <c r="B17" s="4" t="s">
        <v>36</v>
      </c>
      <c r="C17" s="41" t="s">
        <v>24</v>
      </c>
      <c r="F17" s="41">
        <v>4953</v>
      </c>
      <c r="G17" s="41">
        <v>9999</v>
      </c>
      <c r="H17" s="41" t="s">
        <v>26</v>
      </c>
      <c r="I17" s="2">
        <v>4.0999999999999996</v>
      </c>
      <c r="J17" s="2">
        <v>228.87</v>
      </c>
      <c r="K17" s="2">
        <v>85.78</v>
      </c>
      <c r="L17" s="2">
        <v>3.34</v>
      </c>
      <c r="M17" s="2">
        <v>2739951</v>
      </c>
      <c r="N17" s="2">
        <v>7728</v>
      </c>
      <c r="O17" s="2">
        <v>258023</v>
      </c>
    </row>
    <row r="18" spans="1:15" x14ac:dyDescent="0.25">
      <c r="A18">
        <v>12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41">
        <v>1</v>
      </c>
      <c r="J18" s="41">
        <v>2</v>
      </c>
      <c r="K18" s="41">
        <v>3</v>
      </c>
      <c r="L18" s="41">
        <v>4</v>
      </c>
      <c r="M18" s="41">
        <v>5</v>
      </c>
      <c r="N18" s="41">
        <v>6</v>
      </c>
      <c r="O18" s="41">
        <v>7</v>
      </c>
    </row>
    <row r="19" spans="1:15" x14ac:dyDescent="0.25">
      <c r="A19">
        <v>12</v>
      </c>
      <c r="B19" s="41" t="s">
        <v>37</v>
      </c>
      <c r="C19" s="41" t="s">
        <v>38</v>
      </c>
      <c r="D19" s="41" t="s">
        <v>41</v>
      </c>
      <c r="E19" s="41">
        <v>70</v>
      </c>
      <c r="F19" s="41">
        <v>4957</v>
      </c>
      <c r="G19" s="41">
        <v>4946</v>
      </c>
      <c r="H19" s="41" t="s">
        <v>40</v>
      </c>
      <c r="I19" s="41">
        <v>17.55</v>
      </c>
      <c r="J19" s="41">
        <v>1067.24</v>
      </c>
      <c r="K19" s="41">
        <v>994.2</v>
      </c>
      <c r="L19" s="41">
        <v>15.16</v>
      </c>
      <c r="M19" s="41">
        <v>4797119</v>
      </c>
      <c r="N19" s="41">
        <v>913316</v>
      </c>
      <c r="O19" s="41">
        <v>70585</v>
      </c>
    </row>
    <row r="20" spans="1:15" x14ac:dyDescent="0.25">
      <c r="A20">
        <v>12</v>
      </c>
      <c r="B20" s="41" t="s">
        <v>37</v>
      </c>
      <c r="C20" s="41" t="s">
        <v>38</v>
      </c>
      <c r="D20" s="41" t="s">
        <v>42</v>
      </c>
      <c r="E20" s="41">
        <v>70</v>
      </c>
      <c r="F20" s="41">
        <v>4957</v>
      </c>
      <c r="G20" s="41">
        <v>4946</v>
      </c>
      <c r="H20" s="41" t="s">
        <v>40</v>
      </c>
      <c r="I20" s="41">
        <v>18.37</v>
      </c>
      <c r="J20" s="41">
        <v>1067.24</v>
      </c>
      <c r="K20" s="41">
        <v>994.2</v>
      </c>
      <c r="L20" s="41">
        <v>15.16</v>
      </c>
      <c r="M20" s="41">
        <v>4797119</v>
      </c>
      <c r="N20" s="41">
        <v>913316</v>
      </c>
      <c r="O20" s="41">
        <v>70585</v>
      </c>
    </row>
    <row r="21" spans="1:15" x14ac:dyDescent="0.25">
      <c r="A21" s="41" t="s">
        <v>112</v>
      </c>
      <c r="B21" s="41" t="s">
        <v>113</v>
      </c>
      <c r="C21" s="41" t="s">
        <v>114</v>
      </c>
      <c r="D21" s="41" t="s">
        <v>115</v>
      </c>
      <c r="E21" s="41">
        <v>60</v>
      </c>
      <c r="F21" s="41">
        <v>5079</v>
      </c>
      <c r="G21" s="41">
        <v>5058</v>
      </c>
      <c r="H21" s="41" t="s">
        <v>40</v>
      </c>
      <c r="I21" s="41">
        <v>14.6</v>
      </c>
      <c r="J21" s="41">
        <v>304.95999999999998</v>
      </c>
      <c r="K21" s="41">
        <v>740.69</v>
      </c>
      <c r="L21" s="41">
        <v>631.07000000000005</v>
      </c>
      <c r="M21" s="41">
        <v>7580696</v>
      </c>
      <c r="N21" s="41">
        <v>320878</v>
      </c>
      <c r="O21" s="41">
        <v>596062</v>
      </c>
    </row>
    <row r="22" spans="1:15" x14ac:dyDescent="0.25">
      <c r="A22" s="41" t="s">
        <v>112</v>
      </c>
      <c r="B22" s="41" t="s">
        <v>113</v>
      </c>
      <c r="C22" s="41" t="s">
        <v>114</v>
      </c>
      <c r="D22" s="41" t="s">
        <v>115</v>
      </c>
      <c r="E22" s="41">
        <v>60</v>
      </c>
      <c r="F22" s="41">
        <v>5079</v>
      </c>
      <c r="G22" s="41">
        <v>5058</v>
      </c>
      <c r="H22" s="41" t="s">
        <v>40</v>
      </c>
      <c r="I22" s="41">
        <v>14.6</v>
      </c>
      <c r="J22" s="41">
        <v>304.95999999999998</v>
      </c>
      <c r="K22" s="41">
        <v>740.69</v>
      </c>
      <c r="L22" s="41">
        <v>631.07000000000005</v>
      </c>
      <c r="M22" s="41">
        <v>7580696</v>
      </c>
      <c r="N22" s="41">
        <v>320878</v>
      </c>
      <c r="O22" s="41">
        <v>596062</v>
      </c>
    </row>
    <row r="23" spans="1:15" x14ac:dyDescent="0.25">
      <c r="A23" s="41" t="s">
        <v>112</v>
      </c>
      <c r="B23" s="41" t="s">
        <v>113</v>
      </c>
      <c r="C23" s="41" t="s">
        <v>114</v>
      </c>
      <c r="D23" s="41" t="s">
        <v>115</v>
      </c>
      <c r="E23" s="41">
        <v>60</v>
      </c>
      <c r="F23" s="41">
        <v>5079</v>
      </c>
      <c r="G23" s="41">
        <v>5058</v>
      </c>
      <c r="H23" s="41" t="s">
        <v>40</v>
      </c>
      <c r="I23" s="41">
        <v>14.6</v>
      </c>
      <c r="J23" s="41">
        <v>304.95999999999998</v>
      </c>
      <c r="K23" s="41">
        <v>740.69</v>
      </c>
      <c r="L23" s="41">
        <v>631.07000000000005</v>
      </c>
      <c r="M23" s="41">
        <v>7580696</v>
      </c>
      <c r="N23" s="41">
        <v>320878</v>
      </c>
      <c r="O23" s="41">
        <v>596062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I16" sqref="I16"/>
    </sheetView>
  </sheetViews>
  <sheetFormatPr defaultRowHeight="15" x14ac:dyDescent="0.25"/>
  <cols>
    <col min="1" max="1" width="10.140625" customWidth="1"/>
    <col min="2" max="4" width="13.28515625" customWidth="1"/>
    <col min="5" max="5" width="19.5703125" customWidth="1"/>
    <col min="6" max="6" width="14.28515625" customWidth="1"/>
    <col min="7" max="10" width="13.28515625" customWidth="1"/>
    <col min="11" max="11" width="14.85546875" customWidth="1"/>
    <col min="12" max="12" width="13.28515625" customWidth="1"/>
    <col min="13" max="13" width="15" bestFit="1" customWidth="1"/>
    <col min="14" max="14" width="16" customWidth="1"/>
    <col min="15" max="15" width="25" customWidth="1"/>
  </cols>
  <sheetData>
    <row r="1" spans="1:16" ht="60" customHeight="1" x14ac:dyDescent="0.25">
      <c r="A1" s="29" t="s">
        <v>0</v>
      </c>
      <c r="B1" s="30" t="s">
        <v>1</v>
      </c>
      <c r="C1" s="30" t="s">
        <v>2</v>
      </c>
      <c r="D1" s="31" t="s">
        <v>3</v>
      </c>
      <c r="E1" s="32" t="s">
        <v>4</v>
      </c>
      <c r="F1" s="29" t="s">
        <v>5</v>
      </c>
      <c r="G1" s="29" t="s">
        <v>6</v>
      </c>
      <c r="H1" s="29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2" t="s">
        <v>14</v>
      </c>
      <c r="P1" s="40" t="s">
        <v>109</v>
      </c>
    </row>
    <row r="2" spans="1:16" x14ac:dyDescent="0.25">
      <c r="A2">
        <v>123</v>
      </c>
      <c r="B2" s="3">
        <v>44460</v>
      </c>
      <c r="C2" s="3" t="s">
        <v>15</v>
      </c>
      <c r="D2" s="41" t="s">
        <v>39</v>
      </c>
      <c r="E2" s="41">
        <v>60</v>
      </c>
      <c r="F2" s="41">
        <v>4906</v>
      </c>
      <c r="G2" s="41">
        <v>9999</v>
      </c>
      <c r="H2" s="41" t="s">
        <v>16</v>
      </c>
      <c r="I2" s="1">
        <v>5.2</v>
      </c>
      <c r="J2" s="1">
        <v>270.14999999999998</v>
      </c>
      <c r="K2" s="1">
        <v>312.95</v>
      </c>
      <c r="L2" s="1">
        <v>51.55</v>
      </c>
      <c r="M2" s="1">
        <v>1517365</v>
      </c>
      <c r="N2" s="1">
        <v>4909</v>
      </c>
      <c r="O2" s="1">
        <v>247532</v>
      </c>
      <c r="P2" s="1"/>
    </row>
    <row r="3" spans="1:16" x14ac:dyDescent="0.25">
      <c r="A3">
        <v>123</v>
      </c>
      <c r="B3" s="3" t="s">
        <v>17</v>
      </c>
      <c r="C3" s="3" t="s">
        <v>18</v>
      </c>
      <c r="F3" s="41">
        <v>4912</v>
      </c>
      <c r="G3" s="41">
        <v>9999</v>
      </c>
      <c r="H3" s="41" t="s">
        <v>16</v>
      </c>
      <c r="I3" s="2">
        <v>5.5</v>
      </c>
      <c r="J3" s="2">
        <v>279.89999999999998</v>
      </c>
      <c r="K3" s="2">
        <v>327.91</v>
      </c>
      <c r="L3" s="2">
        <v>68.42</v>
      </c>
      <c r="M3" s="2">
        <v>1718819</v>
      </c>
      <c r="N3" s="2">
        <v>7486</v>
      </c>
      <c r="O3" s="2">
        <v>268263</v>
      </c>
      <c r="P3" s="1"/>
    </row>
    <row r="4" spans="1:16" x14ac:dyDescent="0.25">
      <c r="A4">
        <v>123</v>
      </c>
      <c r="B4" s="4">
        <v>44463</v>
      </c>
      <c r="C4" s="41" t="s">
        <v>19</v>
      </c>
      <c r="F4" s="41">
        <v>4916</v>
      </c>
      <c r="G4" s="41">
        <v>9999</v>
      </c>
      <c r="H4" s="41" t="s">
        <v>16</v>
      </c>
      <c r="I4" s="1">
        <v>5.2</v>
      </c>
      <c r="J4" s="1">
        <v>255.7</v>
      </c>
      <c r="K4" s="1">
        <v>310.74</v>
      </c>
      <c r="L4" s="1">
        <v>57.54</v>
      </c>
      <c r="M4" s="1">
        <v>1423413</v>
      </c>
      <c r="N4" s="1">
        <v>5015</v>
      </c>
      <c r="O4" s="1">
        <v>239351</v>
      </c>
      <c r="P4" s="1"/>
    </row>
    <row r="5" spans="1:16" x14ac:dyDescent="0.25">
      <c r="A5">
        <v>123</v>
      </c>
      <c r="B5" s="4">
        <v>44467</v>
      </c>
      <c r="C5" s="41" t="s">
        <v>20</v>
      </c>
      <c r="F5" s="41">
        <v>4924</v>
      </c>
      <c r="G5" s="41">
        <v>9999</v>
      </c>
      <c r="H5" s="41" t="s">
        <v>16</v>
      </c>
      <c r="I5" s="1">
        <v>4.9000000000000004</v>
      </c>
      <c r="J5" s="1">
        <v>257.7</v>
      </c>
      <c r="K5" s="1">
        <v>294.52</v>
      </c>
      <c r="L5" s="1">
        <v>49.87</v>
      </c>
      <c r="M5" s="1">
        <v>1431143</v>
      </c>
      <c r="N5" s="1">
        <v>4359</v>
      </c>
      <c r="O5" s="1">
        <v>220919</v>
      </c>
      <c r="P5" s="1"/>
    </row>
    <row r="6" spans="1:16" x14ac:dyDescent="0.25">
      <c r="A6">
        <v>123</v>
      </c>
      <c r="B6" s="4">
        <v>44468</v>
      </c>
      <c r="C6" s="41" t="s">
        <v>21</v>
      </c>
      <c r="F6" s="41">
        <v>4927</v>
      </c>
      <c r="G6" s="41">
        <v>9999</v>
      </c>
      <c r="H6" s="41" t="s">
        <v>16</v>
      </c>
      <c r="I6" s="1">
        <v>5</v>
      </c>
      <c r="J6" s="1">
        <v>260.16000000000003</v>
      </c>
      <c r="K6" s="1">
        <v>299.43</v>
      </c>
      <c r="L6" s="1">
        <v>62.97</v>
      </c>
      <c r="M6" s="1">
        <v>1528287</v>
      </c>
      <c r="N6" s="1">
        <v>7574</v>
      </c>
      <c r="O6" s="1">
        <v>233523</v>
      </c>
      <c r="P6" s="1"/>
    </row>
    <row r="7" spans="1:16" x14ac:dyDescent="0.25">
      <c r="A7">
        <v>123</v>
      </c>
      <c r="B7" s="4">
        <v>44468</v>
      </c>
      <c r="C7" s="41" t="s">
        <v>22</v>
      </c>
      <c r="F7" s="41">
        <v>4928</v>
      </c>
      <c r="G7" s="41">
        <v>9999</v>
      </c>
      <c r="H7" s="41" t="s">
        <v>16</v>
      </c>
      <c r="I7" s="1">
        <v>4.5</v>
      </c>
      <c r="J7" s="1">
        <v>247.57</v>
      </c>
      <c r="K7" s="1">
        <v>272.43</v>
      </c>
      <c r="L7" s="1">
        <v>34.89</v>
      </c>
      <c r="M7" s="1">
        <v>1352934</v>
      </c>
      <c r="N7" s="1">
        <v>2938</v>
      </c>
      <c r="O7" s="1">
        <v>232637</v>
      </c>
      <c r="P7" s="1"/>
    </row>
    <row r="8" spans="1:16" x14ac:dyDescent="0.25">
      <c r="A8">
        <v>123</v>
      </c>
      <c r="B8" s="4">
        <v>44469</v>
      </c>
      <c r="C8" s="41" t="s">
        <v>23</v>
      </c>
      <c r="F8" s="41">
        <v>4934</v>
      </c>
      <c r="G8" s="41">
        <v>9999</v>
      </c>
      <c r="H8" s="41" t="s">
        <v>16</v>
      </c>
      <c r="I8" s="1">
        <v>5.0999999999999996</v>
      </c>
      <c r="J8" s="1">
        <v>262.38</v>
      </c>
      <c r="K8" s="1">
        <v>303.60000000000002</v>
      </c>
      <c r="L8" s="1">
        <v>53.67</v>
      </c>
      <c r="M8" s="1">
        <v>1479774</v>
      </c>
      <c r="N8" s="1">
        <v>4817</v>
      </c>
      <c r="O8" s="1">
        <v>252901</v>
      </c>
      <c r="P8" s="1"/>
    </row>
    <row r="9" spans="1:16" x14ac:dyDescent="0.25">
      <c r="A9">
        <v>123</v>
      </c>
      <c r="B9" s="4">
        <v>44470</v>
      </c>
      <c r="C9" s="41" t="s">
        <v>24</v>
      </c>
      <c r="F9" s="41">
        <v>4937</v>
      </c>
      <c r="G9" s="41">
        <v>9999</v>
      </c>
      <c r="H9" s="41" t="s">
        <v>16</v>
      </c>
      <c r="I9" s="1">
        <v>4.9000000000000004</v>
      </c>
      <c r="J9" s="1">
        <v>253.89</v>
      </c>
      <c r="K9" s="1">
        <v>291.58</v>
      </c>
      <c r="L9" s="1">
        <v>51.55</v>
      </c>
      <c r="M9" s="1">
        <v>1542163</v>
      </c>
      <c r="N9" s="1">
        <v>4756</v>
      </c>
      <c r="O9" s="1">
        <v>233365</v>
      </c>
      <c r="P9" s="1"/>
    </row>
    <row r="10" spans="1:16" x14ac:dyDescent="0.25">
      <c r="A10">
        <v>123</v>
      </c>
      <c r="B10" s="3">
        <v>44474</v>
      </c>
      <c r="C10" s="8" t="s">
        <v>25</v>
      </c>
      <c r="F10" s="41">
        <v>4939</v>
      </c>
      <c r="G10" s="41">
        <v>9999</v>
      </c>
      <c r="H10" s="41" t="s">
        <v>26</v>
      </c>
      <c r="I10" s="1">
        <v>4.4000000000000004</v>
      </c>
      <c r="J10" s="1">
        <v>253.8</v>
      </c>
      <c r="K10" s="1">
        <v>105.81</v>
      </c>
      <c r="L10" s="1">
        <v>10.66</v>
      </c>
      <c r="M10" s="1">
        <v>3282580</v>
      </c>
      <c r="N10" s="1">
        <v>268941</v>
      </c>
      <c r="O10" s="1">
        <v>221358</v>
      </c>
      <c r="P10" s="1"/>
    </row>
    <row r="11" spans="1:16" x14ac:dyDescent="0.25">
      <c r="A11">
        <v>123</v>
      </c>
      <c r="B11" s="4">
        <v>44475</v>
      </c>
      <c r="C11" s="41" t="s">
        <v>27</v>
      </c>
      <c r="F11" s="41">
        <v>4940</v>
      </c>
      <c r="G11" s="41">
        <v>9999</v>
      </c>
      <c r="H11" s="41" t="s">
        <v>26</v>
      </c>
      <c r="I11" s="2">
        <v>4.3</v>
      </c>
      <c r="J11" s="2">
        <v>258.12</v>
      </c>
      <c r="K11" s="2">
        <v>103.3</v>
      </c>
      <c r="L11" s="2">
        <v>5.14</v>
      </c>
      <c r="M11" s="2">
        <v>3184840</v>
      </c>
      <c r="N11" s="2">
        <v>9106</v>
      </c>
      <c r="O11" s="2">
        <v>220862</v>
      </c>
      <c r="P11" s="1"/>
    </row>
    <row r="12" spans="1:16" x14ac:dyDescent="0.25">
      <c r="A12">
        <v>123</v>
      </c>
      <c r="B12" s="4">
        <v>44476</v>
      </c>
      <c r="C12" s="41" t="s">
        <v>28</v>
      </c>
      <c r="F12" s="41">
        <v>4945</v>
      </c>
      <c r="G12" s="41">
        <v>9999</v>
      </c>
      <c r="H12" s="41" t="s">
        <v>29</v>
      </c>
      <c r="I12" s="2">
        <v>5</v>
      </c>
      <c r="J12" s="2">
        <v>249.09</v>
      </c>
      <c r="K12" s="2">
        <v>121.26</v>
      </c>
      <c r="L12" s="2">
        <v>52.83</v>
      </c>
      <c r="M12" s="2">
        <v>1403447</v>
      </c>
      <c r="N12" s="2">
        <v>4675</v>
      </c>
      <c r="O12" s="2">
        <v>223436</v>
      </c>
      <c r="P12" s="1"/>
    </row>
    <row r="13" spans="1:16" x14ac:dyDescent="0.25">
      <c r="A13">
        <v>123</v>
      </c>
      <c r="B13" s="4">
        <v>44476</v>
      </c>
      <c r="C13" s="41" t="s">
        <v>30</v>
      </c>
      <c r="F13" s="41">
        <v>4946</v>
      </c>
      <c r="G13" s="41">
        <v>9999</v>
      </c>
      <c r="H13" s="41" t="s">
        <v>29</v>
      </c>
      <c r="I13" s="2">
        <v>6</v>
      </c>
      <c r="J13" s="2">
        <v>309.64999999999998</v>
      </c>
      <c r="K13" s="2">
        <v>131.26</v>
      </c>
      <c r="L13" s="2">
        <v>40.82</v>
      </c>
      <c r="M13" s="2">
        <v>1821574</v>
      </c>
      <c r="N13" s="2">
        <v>3776</v>
      </c>
      <c r="O13" s="2">
        <v>294703</v>
      </c>
      <c r="P13" s="1"/>
    </row>
    <row r="14" spans="1:16" x14ac:dyDescent="0.25">
      <c r="A14">
        <v>123</v>
      </c>
      <c r="B14" s="4" t="s">
        <v>31</v>
      </c>
      <c r="C14" s="41" t="s">
        <v>32</v>
      </c>
      <c r="F14" s="41">
        <v>4949</v>
      </c>
      <c r="G14" s="41">
        <v>9999</v>
      </c>
      <c r="H14" s="41" t="s">
        <v>26</v>
      </c>
      <c r="I14" s="2">
        <v>4.5999999999999996</v>
      </c>
      <c r="J14" s="2">
        <v>270.27</v>
      </c>
      <c r="K14" s="2">
        <v>106.67</v>
      </c>
      <c r="L14" s="2">
        <v>9.6300000000000008</v>
      </c>
      <c r="M14" s="2">
        <v>3259566</v>
      </c>
      <c r="N14" s="2">
        <v>274555</v>
      </c>
      <c r="O14" s="2">
        <v>245498</v>
      </c>
      <c r="P14" s="1"/>
    </row>
    <row r="15" spans="1:16" x14ac:dyDescent="0.25">
      <c r="A15">
        <v>123</v>
      </c>
      <c r="B15" s="4" t="s">
        <v>33</v>
      </c>
      <c r="C15" s="41" t="s">
        <v>34</v>
      </c>
      <c r="F15" s="41">
        <v>4950</v>
      </c>
      <c r="G15" s="41">
        <v>9999</v>
      </c>
      <c r="H15" s="41" t="s">
        <v>26</v>
      </c>
      <c r="I15" s="2">
        <v>4.3</v>
      </c>
      <c r="J15" s="2">
        <v>233.12</v>
      </c>
      <c r="K15" s="2">
        <v>90.22</v>
      </c>
      <c r="L15" s="2">
        <v>4.0599999999999996</v>
      </c>
      <c r="M15" s="2">
        <v>2979050</v>
      </c>
      <c r="N15" s="2">
        <v>7642</v>
      </c>
      <c r="O15" s="2">
        <v>263390</v>
      </c>
      <c r="P15" s="1"/>
    </row>
    <row r="16" spans="1:16" x14ac:dyDescent="0.25">
      <c r="A16">
        <v>123</v>
      </c>
      <c r="B16" s="4" t="s">
        <v>33</v>
      </c>
      <c r="C16" s="41" t="s">
        <v>35</v>
      </c>
      <c r="F16" s="41">
        <v>4951</v>
      </c>
      <c r="G16" s="41">
        <v>9999</v>
      </c>
      <c r="H16" s="41" t="s">
        <v>29</v>
      </c>
      <c r="I16" s="2">
        <v>6.3</v>
      </c>
      <c r="J16" s="2">
        <v>310.8</v>
      </c>
      <c r="K16" s="2">
        <v>162.56</v>
      </c>
      <c r="L16" s="2">
        <v>71.52</v>
      </c>
      <c r="M16" s="2">
        <v>1801213</v>
      </c>
      <c r="N16" s="2">
        <v>6308</v>
      </c>
      <c r="O16" s="2">
        <v>272304</v>
      </c>
      <c r="P16" s="1"/>
    </row>
    <row r="17" spans="1:16" x14ac:dyDescent="0.25">
      <c r="A17">
        <v>123</v>
      </c>
      <c r="B17" s="4" t="s">
        <v>36</v>
      </c>
      <c r="C17" s="41" t="s">
        <v>24</v>
      </c>
      <c r="F17" s="41">
        <v>4953</v>
      </c>
      <c r="G17" s="41">
        <v>9999</v>
      </c>
      <c r="H17" s="41" t="s">
        <v>26</v>
      </c>
      <c r="I17" s="2">
        <v>4.0999999999999996</v>
      </c>
      <c r="J17" s="2">
        <v>228.87</v>
      </c>
      <c r="K17" s="2">
        <v>85.78</v>
      </c>
      <c r="L17" s="2">
        <v>3.34</v>
      </c>
      <c r="M17" s="2">
        <v>2739951</v>
      </c>
      <c r="N17" s="2">
        <v>7728</v>
      </c>
      <c r="O17" s="2">
        <v>258023</v>
      </c>
      <c r="P17" s="1"/>
    </row>
    <row r="18" spans="1:16" x14ac:dyDescent="0.25">
      <c r="A18">
        <v>123</v>
      </c>
      <c r="B18" s="41" t="s">
        <v>37</v>
      </c>
      <c r="C18" s="41" t="s">
        <v>38</v>
      </c>
      <c r="D18" s="41" t="s">
        <v>39</v>
      </c>
      <c r="E18" s="41">
        <v>60</v>
      </c>
      <c r="F18" s="41">
        <v>4957</v>
      </c>
      <c r="G18" s="41">
        <v>4946</v>
      </c>
      <c r="H18" s="41" t="s">
        <v>40</v>
      </c>
      <c r="I18" s="1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/>
    </row>
    <row r="19" spans="1:16" x14ac:dyDescent="0.25">
      <c r="A19">
        <v>123</v>
      </c>
      <c r="B19" s="41" t="s">
        <v>37</v>
      </c>
      <c r="C19" s="41" t="s">
        <v>38</v>
      </c>
      <c r="D19" s="41" t="s">
        <v>41</v>
      </c>
      <c r="E19" s="41">
        <v>71</v>
      </c>
      <c r="F19" s="41">
        <v>4957</v>
      </c>
      <c r="G19" s="41">
        <v>4946</v>
      </c>
      <c r="H19" s="41" t="s">
        <v>40</v>
      </c>
      <c r="I19" s="1">
        <v>3685.59</v>
      </c>
      <c r="J19" s="1">
        <v>154541.82</v>
      </c>
      <c r="K19" s="1">
        <v>102602.59</v>
      </c>
      <c r="L19" s="1">
        <v>11243.61</v>
      </c>
      <c r="M19" s="1">
        <v>4175982703</v>
      </c>
      <c r="N19" s="1">
        <v>816631437</v>
      </c>
      <c r="O19" s="1">
        <v>25912353</v>
      </c>
      <c r="P19" s="1"/>
    </row>
    <row r="20" spans="1:16" x14ac:dyDescent="0.25">
      <c r="A20">
        <v>123</v>
      </c>
      <c r="B20" s="41" t="s">
        <v>37</v>
      </c>
      <c r="C20" s="41" t="s">
        <v>38</v>
      </c>
      <c r="D20" s="41" t="s">
        <v>42</v>
      </c>
      <c r="E20" s="41">
        <v>71</v>
      </c>
      <c r="F20" s="41">
        <v>4957</v>
      </c>
      <c r="G20" s="41">
        <v>4946</v>
      </c>
      <c r="H20" s="41" t="s">
        <v>40</v>
      </c>
      <c r="I20" s="1">
        <v>4084.75</v>
      </c>
      <c r="J20" s="1">
        <v>154541.82</v>
      </c>
      <c r="K20" s="1">
        <v>102602.59</v>
      </c>
      <c r="L20" s="1">
        <v>11243.61</v>
      </c>
      <c r="M20" s="1">
        <v>4175982703</v>
      </c>
      <c r="N20" s="1">
        <v>816631437</v>
      </c>
      <c r="O20" s="1">
        <v>25912353</v>
      </c>
      <c r="P20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opLeftCell="E1" workbookViewId="0">
      <selection activeCell="K1" sqref="K1"/>
    </sheetView>
  </sheetViews>
  <sheetFormatPr defaultRowHeight="15" x14ac:dyDescent="0.25"/>
  <cols>
    <col min="1" max="1" width="10.140625" style="23" customWidth="1"/>
    <col min="2" max="2" width="11.140625" style="4" bestFit="1" customWidth="1"/>
    <col min="3" max="3" width="11.42578125" style="41" customWidth="1"/>
    <col min="4" max="4" width="12.140625" style="41" customWidth="1"/>
    <col min="5" max="5" width="19.5703125" style="41" customWidth="1"/>
    <col min="6" max="6" width="14.28515625" style="41" customWidth="1"/>
    <col min="7" max="7" width="9.140625" style="41" customWidth="1"/>
    <col min="8" max="10" width="12" style="41" customWidth="1"/>
    <col min="11" max="12" width="12" style="6" customWidth="1"/>
    <col min="13" max="13" width="12" style="5" customWidth="1"/>
    <col min="14" max="15" width="12" style="41" customWidth="1"/>
    <col min="16" max="17" width="12" style="6" customWidth="1"/>
    <col min="18" max="20" width="12" style="41" customWidth="1"/>
    <col min="21" max="22" width="12" style="6" customWidth="1"/>
    <col min="23" max="23" width="12" style="1" customWidth="1"/>
    <col min="24" max="25" width="12" style="41" customWidth="1"/>
    <col min="26" max="27" width="12" style="6" customWidth="1"/>
  </cols>
  <sheetData>
    <row r="1" spans="1:27" ht="60" customHeight="1" x14ac:dyDescent="0.25">
      <c r="A1" s="29" t="s">
        <v>0</v>
      </c>
      <c r="B1" s="33" t="s">
        <v>1</v>
      </c>
      <c r="C1" s="29" t="s">
        <v>44</v>
      </c>
      <c r="D1" s="31" t="s">
        <v>3</v>
      </c>
      <c r="E1" s="32" t="s">
        <v>4</v>
      </c>
      <c r="F1" s="29" t="s">
        <v>5</v>
      </c>
      <c r="G1" s="29" t="s">
        <v>7</v>
      </c>
      <c r="H1" s="34" t="s">
        <v>45</v>
      </c>
      <c r="I1" s="35" t="s">
        <v>46</v>
      </c>
      <c r="J1" s="35" t="s">
        <v>47</v>
      </c>
      <c r="K1" s="36" t="s">
        <v>48</v>
      </c>
      <c r="L1" s="36" t="s">
        <v>49</v>
      </c>
      <c r="M1" s="37" t="s">
        <v>50</v>
      </c>
      <c r="N1" s="35" t="s">
        <v>51</v>
      </c>
      <c r="O1" s="35" t="s">
        <v>52</v>
      </c>
      <c r="P1" s="36" t="s">
        <v>53</v>
      </c>
      <c r="Q1" s="36" t="s">
        <v>54</v>
      </c>
      <c r="R1" s="34" t="s">
        <v>55</v>
      </c>
      <c r="S1" s="35" t="s">
        <v>56</v>
      </c>
      <c r="T1" s="35" t="s">
        <v>57</v>
      </c>
      <c r="U1" s="36" t="s">
        <v>58</v>
      </c>
      <c r="V1" s="36" t="s">
        <v>59</v>
      </c>
      <c r="W1" s="38" t="s">
        <v>60</v>
      </c>
      <c r="X1" s="35" t="s">
        <v>61</v>
      </c>
      <c r="Y1" s="35" t="s">
        <v>62</v>
      </c>
      <c r="Z1" s="39" t="s">
        <v>63</v>
      </c>
      <c r="AA1" s="39" t="s">
        <v>64</v>
      </c>
    </row>
    <row r="2" spans="1:27" x14ac:dyDescent="0.25">
      <c r="A2" s="41" t="s">
        <v>43</v>
      </c>
      <c r="B2" s="4">
        <v>44433</v>
      </c>
      <c r="C2" s="41" t="s">
        <v>65</v>
      </c>
      <c r="D2" s="41" t="s">
        <v>39</v>
      </c>
      <c r="E2" s="41">
        <v>60</v>
      </c>
      <c r="F2" s="41">
        <v>4822</v>
      </c>
      <c r="G2" s="41" t="s">
        <v>40</v>
      </c>
      <c r="H2" s="41">
        <f t="shared" ref="H2:H8" si="0">SUM(I2:J2)</f>
        <v>398.2</v>
      </c>
      <c r="I2" s="41">
        <v>272.13</v>
      </c>
      <c r="J2" s="41">
        <v>126.07</v>
      </c>
      <c r="K2" s="6">
        <f t="shared" ref="K2:K8" si="1">I2/H2</f>
        <v>0.68340030135610252</v>
      </c>
      <c r="L2" s="6">
        <f t="shared" ref="L2:L8" si="2">J2/H2</f>
        <v>0.31659969864389753</v>
      </c>
      <c r="M2" s="5">
        <f t="shared" ref="M2:M8" si="3">SUM(N2:O2)</f>
        <v>6.5</v>
      </c>
      <c r="N2" s="41">
        <v>4.4400000000000004</v>
      </c>
      <c r="O2" s="41">
        <v>2.06</v>
      </c>
      <c r="P2" s="6">
        <f t="shared" ref="P2:P8" si="4">N2/M2</f>
        <v>0.68307692307692314</v>
      </c>
      <c r="Q2" s="6">
        <f t="shared" ref="Q2:Q8" si="5">O2/M2</f>
        <v>0.31692307692307692</v>
      </c>
      <c r="R2" s="41">
        <f t="shared" ref="R2:R8" si="6">SUM(S2:T2)</f>
        <v>3</v>
      </c>
      <c r="S2" s="41">
        <v>1</v>
      </c>
      <c r="T2" s="41">
        <v>2</v>
      </c>
      <c r="U2" s="6">
        <f t="shared" ref="U2:U8" si="7">S2/R2</f>
        <v>0.33333333333333331</v>
      </c>
      <c r="V2" s="6">
        <f t="shared" ref="V2:V8" si="8">T2/R2</f>
        <v>0.66666666666666663</v>
      </c>
      <c r="W2" s="1">
        <f t="shared" ref="W2:W8" si="9">SUM(X2:Y2)</f>
        <v>0.08</v>
      </c>
      <c r="X2" s="41">
        <v>0.05</v>
      </c>
      <c r="Y2" s="41">
        <v>0.03</v>
      </c>
      <c r="Z2" s="6">
        <f t="shared" ref="Z2:Z8" si="10">X2/W2</f>
        <v>0.625</v>
      </c>
      <c r="AA2" s="6">
        <f t="shared" ref="AA2:AA8" si="11">Y2/W2</f>
        <v>0.375</v>
      </c>
    </row>
    <row r="3" spans="1:27" x14ac:dyDescent="0.25">
      <c r="A3" s="41" t="s">
        <v>43</v>
      </c>
      <c r="B3" s="41" t="s">
        <v>37</v>
      </c>
      <c r="C3" s="41" t="s">
        <v>38</v>
      </c>
      <c r="D3" s="41" t="s">
        <v>108</v>
      </c>
      <c r="E3" s="41">
        <v>60</v>
      </c>
      <c r="F3" s="41">
        <v>4957</v>
      </c>
      <c r="G3" s="41" t="s">
        <v>40</v>
      </c>
      <c r="H3" s="41">
        <f t="shared" si="0"/>
        <v>72.98</v>
      </c>
      <c r="I3" s="41">
        <v>46.95</v>
      </c>
      <c r="J3" s="41">
        <v>26.03</v>
      </c>
      <c r="K3" s="6">
        <f t="shared" si="1"/>
        <v>0.64332693888736636</v>
      </c>
      <c r="L3" s="6">
        <f t="shared" si="2"/>
        <v>0.35667306111263358</v>
      </c>
      <c r="M3" s="5">
        <f t="shared" si="3"/>
        <v>1.23</v>
      </c>
      <c r="N3" s="41">
        <v>0.79</v>
      </c>
      <c r="O3" s="41">
        <v>0.44</v>
      </c>
      <c r="P3" s="6">
        <f t="shared" si="4"/>
        <v>0.64227642276422769</v>
      </c>
      <c r="Q3" s="6">
        <f t="shared" si="5"/>
        <v>0.35772357723577236</v>
      </c>
      <c r="R3" s="41">
        <f t="shared" si="6"/>
        <v>18.369999999999997</v>
      </c>
      <c r="S3" s="41">
        <v>14.79</v>
      </c>
      <c r="T3" s="41">
        <v>3.58</v>
      </c>
      <c r="U3" s="6">
        <f t="shared" si="7"/>
        <v>0.80511703864997286</v>
      </c>
      <c r="V3" s="6">
        <f t="shared" si="8"/>
        <v>0.19488296135002725</v>
      </c>
      <c r="W3" s="1">
        <f t="shared" si="9"/>
        <v>0.26</v>
      </c>
      <c r="X3" s="41">
        <v>0.21</v>
      </c>
      <c r="Y3" s="41">
        <v>0.05</v>
      </c>
      <c r="Z3" s="6">
        <f t="shared" si="10"/>
        <v>0.8076923076923076</v>
      </c>
      <c r="AA3" s="6">
        <f t="shared" si="11"/>
        <v>0.19230769230769232</v>
      </c>
    </row>
    <row r="4" spans="1:27" x14ac:dyDescent="0.25">
      <c r="A4" s="41" t="s">
        <v>43</v>
      </c>
      <c r="B4" s="41" t="s">
        <v>37</v>
      </c>
      <c r="C4" s="41" t="s">
        <v>38</v>
      </c>
      <c r="D4" s="41" t="s">
        <v>108</v>
      </c>
      <c r="E4" s="41">
        <v>60</v>
      </c>
      <c r="F4" s="41">
        <v>4957</v>
      </c>
      <c r="G4" s="41" t="s">
        <v>40</v>
      </c>
      <c r="H4" s="41">
        <f t="shared" si="0"/>
        <v>72.98</v>
      </c>
      <c r="I4" s="41">
        <v>46.95</v>
      </c>
      <c r="J4" s="41">
        <v>26.03</v>
      </c>
      <c r="K4" s="6">
        <f t="shared" si="1"/>
        <v>0.64332693888736636</v>
      </c>
      <c r="L4" s="6">
        <f t="shared" si="2"/>
        <v>0.35667306111263358</v>
      </c>
      <c r="M4" s="5">
        <f t="shared" si="3"/>
        <v>1.23</v>
      </c>
      <c r="N4" s="41">
        <v>0.79</v>
      </c>
      <c r="O4" s="41">
        <v>0.44</v>
      </c>
      <c r="P4" s="6">
        <f t="shared" si="4"/>
        <v>0.64227642276422769</v>
      </c>
      <c r="Q4" s="6">
        <f t="shared" si="5"/>
        <v>0.35772357723577236</v>
      </c>
      <c r="R4" s="41">
        <f t="shared" si="6"/>
        <v>18.369999999999997</v>
      </c>
      <c r="S4" s="41">
        <v>14.79</v>
      </c>
      <c r="T4" s="41">
        <v>3.58</v>
      </c>
      <c r="U4" s="6">
        <f t="shared" si="7"/>
        <v>0.80511703864997286</v>
      </c>
      <c r="V4" s="6">
        <f t="shared" si="8"/>
        <v>0.19488296135002725</v>
      </c>
      <c r="W4" s="1">
        <f t="shared" si="9"/>
        <v>0.26</v>
      </c>
      <c r="X4" s="41">
        <v>0.21</v>
      </c>
      <c r="Y4" s="41">
        <v>0.05</v>
      </c>
      <c r="Z4" s="6">
        <f t="shared" si="10"/>
        <v>0.8076923076923076</v>
      </c>
      <c r="AA4" s="6">
        <f t="shared" si="11"/>
        <v>0.19230769230769232</v>
      </c>
    </row>
    <row r="5" spans="1:27" x14ac:dyDescent="0.25">
      <c r="A5" s="41" t="s">
        <v>43</v>
      </c>
      <c r="B5" s="41" t="s">
        <v>37</v>
      </c>
      <c r="C5" s="41" t="s">
        <v>38</v>
      </c>
      <c r="D5" s="41" t="s">
        <v>108</v>
      </c>
      <c r="E5" s="41">
        <v>60</v>
      </c>
      <c r="F5" s="41">
        <v>4957</v>
      </c>
      <c r="G5" s="41" t="s">
        <v>40</v>
      </c>
      <c r="H5" s="41">
        <f t="shared" si="0"/>
        <v>72.98</v>
      </c>
      <c r="I5" s="41">
        <v>46.95</v>
      </c>
      <c r="J5" s="41">
        <v>26.03</v>
      </c>
      <c r="K5" s="6">
        <f t="shared" si="1"/>
        <v>0.64332693888736636</v>
      </c>
      <c r="L5" s="6">
        <f t="shared" si="2"/>
        <v>0.35667306111263358</v>
      </c>
      <c r="M5" s="5">
        <f t="shared" si="3"/>
        <v>1.23</v>
      </c>
      <c r="N5" s="41">
        <v>0.79</v>
      </c>
      <c r="O5" s="41">
        <v>0.44</v>
      </c>
      <c r="P5" s="6">
        <f t="shared" si="4"/>
        <v>0.64227642276422769</v>
      </c>
      <c r="Q5" s="6">
        <f t="shared" si="5"/>
        <v>0.35772357723577236</v>
      </c>
      <c r="R5" s="41">
        <f t="shared" si="6"/>
        <v>18.369999999999997</v>
      </c>
      <c r="S5" s="41">
        <v>14.79</v>
      </c>
      <c r="T5" s="41">
        <v>3.58</v>
      </c>
      <c r="U5" s="6">
        <f t="shared" si="7"/>
        <v>0.80511703864997286</v>
      </c>
      <c r="V5" s="6">
        <f t="shared" si="8"/>
        <v>0.19488296135002725</v>
      </c>
      <c r="W5" s="1">
        <f t="shared" si="9"/>
        <v>0.26</v>
      </c>
      <c r="X5" s="41">
        <v>0.21</v>
      </c>
      <c r="Y5" s="41">
        <v>0.05</v>
      </c>
      <c r="Z5" s="6">
        <f t="shared" si="10"/>
        <v>0.8076923076923076</v>
      </c>
      <c r="AA5" s="6">
        <f t="shared" si="11"/>
        <v>0.19230769230769232</v>
      </c>
    </row>
    <row r="6" spans="1:27" x14ac:dyDescent="0.25">
      <c r="A6" s="41" t="s">
        <v>112</v>
      </c>
      <c r="B6" s="41" t="s">
        <v>113</v>
      </c>
      <c r="C6" s="41" t="s">
        <v>114</v>
      </c>
      <c r="D6" s="41" t="s">
        <v>115</v>
      </c>
      <c r="E6" s="41">
        <v>59</v>
      </c>
      <c r="F6" s="41">
        <v>5079</v>
      </c>
      <c r="G6" s="41" t="s">
        <v>40</v>
      </c>
      <c r="H6" s="41">
        <f t="shared" si="0"/>
        <v>63.160000000000004</v>
      </c>
      <c r="I6" s="41">
        <v>25.89</v>
      </c>
      <c r="J6" s="41">
        <v>37.270000000000003</v>
      </c>
      <c r="K6" s="6">
        <f t="shared" si="1"/>
        <v>0.40991133628879034</v>
      </c>
      <c r="L6" s="6">
        <f t="shared" si="2"/>
        <v>0.5900886637112096</v>
      </c>
      <c r="M6" s="5">
        <f t="shared" si="3"/>
        <v>1.07</v>
      </c>
      <c r="N6" s="41">
        <v>0.44</v>
      </c>
      <c r="O6" s="41">
        <v>0.63</v>
      </c>
      <c r="P6" s="6">
        <f t="shared" si="4"/>
        <v>0.41121495327102803</v>
      </c>
      <c r="Q6" s="6">
        <f t="shared" si="5"/>
        <v>0.58878504672897192</v>
      </c>
      <c r="R6" s="41">
        <f t="shared" si="6"/>
        <v>5.12</v>
      </c>
      <c r="S6" s="41">
        <v>2.9</v>
      </c>
      <c r="T6" s="41">
        <v>2.2200000000000002</v>
      </c>
      <c r="U6" s="6">
        <f t="shared" si="7"/>
        <v>0.56640625</v>
      </c>
      <c r="V6" s="6">
        <f t="shared" si="8"/>
        <v>0.43359375000000006</v>
      </c>
      <c r="W6" s="1">
        <f t="shared" si="9"/>
        <v>0.09</v>
      </c>
      <c r="X6" s="41">
        <v>0.05</v>
      </c>
      <c r="Y6" s="41">
        <v>0.04</v>
      </c>
      <c r="Z6" s="6">
        <f t="shared" si="10"/>
        <v>0.55555555555555558</v>
      </c>
      <c r="AA6" s="6">
        <f t="shared" si="11"/>
        <v>0.44444444444444448</v>
      </c>
    </row>
    <row r="7" spans="1:27" x14ac:dyDescent="0.25">
      <c r="A7" s="41" t="s">
        <v>112</v>
      </c>
      <c r="B7" s="41" t="s">
        <v>113</v>
      </c>
      <c r="C7" s="41" t="s">
        <v>114</v>
      </c>
      <c r="D7" s="41" t="s">
        <v>115</v>
      </c>
      <c r="E7" s="41">
        <v>59</v>
      </c>
      <c r="F7" s="41">
        <v>5079</v>
      </c>
      <c r="G7" s="41" t="s">
        <v>40</v>
      </c>
      <c r="H7" s="41">
        <f t="shared" si="0"/>
        <v>63.160000000000004</v>
      </c>
      <c r="I7" s="41">
        <v>25.89</v>
      </c>
      <c r="J7" s="41">
        <v>37.270000000000003</v>
      </c>
      <c r="K7" s="6">
        <f t="shared" si="1"/>
        <v>0.40991133628879034</v>
      </c>
      <c r="L7" s="6">
        <f t="shared" si="2"/>
        <v>0.5900886637112096</v>
      </c>
      <c r="M7" s="5">
        <f t="shared" si="3"/>
        <v>1.07</v>
      </c>
      <c r="N7" s="41">
        <v>0.44</v>
      </c>
      <c r="O7" s="41">
        <v>0.63</v>
      </c>
      <c r="P7" s="6">
        <f t="shared" si="4"/>
        <v>0.41121495327102803</v>
      </c>
      <c r="Q7" s="6">
        <f t="shared" si="5"/>
        <v>0.58878504672897192</v>
      </c>
      <c r="R7" s="41">
        <f t="shared" si="6"/>
        <v>5.12</v>
      </c>
      <c r="S7" s="41">
        <v>2.9</v>
      </c>
      <c r="T7" s="41">
        <v>2.2200000000000002</v>
      </c>
      <c r="U7" s="6">
        <f t="shared" si="7"/>
        <v>0.56640625</v>
      </c>
      <c r="V7" s="6">
        <f t="shared" si="8"/>
        <v>0.43359375000000006</v>
      </c>
      <c r="W7" s="1">
        <f t="shared" si="9"/>
        <v>0.09</v>
      </c>
      <c r="X7" s="41">
        <v>0.05</v>
      </c>
      <c r="Y7" s="41">
        <v>0.04</v>
      </c>
      <c r="Z7" s="6">
        <f t="shared" si="10"/>
        <v>0.55555555555555558</v>
      </c>
      <c r="AA7" s="6">
        <f t="shared" si="11"/>
        <v>0.44444444444444448</v>
      </c>
    </row>
    <row r="8" spans="1:27" x14ac:dyDescent="0.25">
      <c r="A8" s="41" t="s">
        <v>112</v>
      </c>
      <c r="B8" s="41" t="s">
        <v>113</v>
      </c>
      <c r="C8" s="41" t="s">
        <v>114</v>
      </c>
      <c r="D8" s="41" t="s">
        <v>115</v>
      </c>
      <c r="E8" s="41">
        <v>59</v>
      </c>
      <c r="F8" s="41">
        <v>5079</v>
      </c>
      <c r="G8" s="41" t="s">
        <v>40</v>
      </c>
      <c r="H8" s="41">
        <f t="shared" si="0"/>
        <v>63.160000000000004</v>
      </c>
      <c r="I8" s="41">
        <v>25.89</v>
      </c>
      <c r="J8" s="41">
        <v>37.270000000000003</v>
      </c>
      <c r="K8" s="6">
        <f t="shared" si="1"/>
        <v>0.40991133628879034</v>
      </c>
      <c r="L8" s="6">
        <f t="shared" si="2"/>
        <v>0.5900886637112096</v>
      </c>
      <c r="M8" s="5">
        <f t="shared" si="3"/>
        <v>1.07</v>
      </c>
      <c r="N8" s="41">
        <v>0.44</v>
      </c>
      <c r="O8" s="41">
        <v>0.63</v>
      </c>
      <c r="P8" s="6">
        <f t="shared" si="4"/>
        <v>0.41121495327102803</v>
      </c>
      <c r="Q8" s="6">
        <f t="shared" si="5"/>
        <v>0.58878504672897192</v>
      </c>
      <c r="R8" s="41">
        <f t="shared" si="6"/>
        <v>5.12</v>
      </c>
      <c r="S8" s="41">
        <v>2.9</v>
      </c>
      <c r="T8" s="41">
        <v>2.2200000000000002</v>
      </c>
      <c r="U8" s="6">
        <f t="shared" si="7"/>
        <v>0.56640625</v>
      </c>
      <c r="V8" s="6">
        <f t="shared" si="8"/>
        <v>0.43359375000000006</v>
      </c>
      <c r="W8" s="1">
        <f t="shared" si="9"/>
        <v>0.09</v>
      </c>
      <c r="X8" s="41">
        <v>0.05</v>
      </c>
      <c r="Y8" s="41">
        <v>0.04</v>
      </c>
      <c r="Z8" s="6">
        <f t="shared" si="10"/>
        <v>0.55555555555555558</v>
      </c>
      <c r="AA8" s="6">
        <f t="shared" si="11"/>
        <v>0.44444444444444448</v>
      </c>
    </row>
  </sheetData>
  <conditionalFormatting sqref="K1:K1048576">
    <cfRule type="cellIs" dxfId="29" priority="1" operator="greaterThan">
      <formula>0.63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sqref="A1:Y1"/>
    </sheetView>
  </sheetViews>
  <sheetFormatPr defaultRowHeight="15" x14ac:dyDescent="0.25"/>
  <cols>
    <col min="2" max="25" width="12.5703125" customWidth="1"/>
  </cols>
  <sheetData>
    <row r="1" spans="1:25" ht="90" customHeight="1" x14ac:dyDescent="0.25">
      <c r="A1" s="12" t="s">
        <v>0</v>
      </c>
      <c r="B1" s="41" t="s">
        <v>1</v>
      </c>
      <c r="C1" s="41" t="s">
        <v>2</v>
      </c>
      <c r="D1" s="41" t="s">
        <v>5</v>
      </c>
      <c r="E1" s="41" t="s">
        <v>6</v>
      </c>
      <c r="F1" s="41" t="s">
        <v>7</v>
      </c>
      <c r="G1" s="8" t="s">
        <v>116</v>
      </c>
      <c r="H1" s="8" t="s">
        <v>117</v>
      </c>
      <c r="I1" s="8" t="s">
        <v>118</v>
      </c>
      <c r="J1" s="8" t="s">
        <v>119</v>
      </c>
      <c r="K1" s="8" t="s">
        <v>120</v>
      </c>
      <c r="L1" s="8" t="s">
        <v>121</v>
      </c>
      <c r="M1" s="8" t="s">
        <v>122</v>
      </c>
      <c r="N1" s="8" t="s">
        <v>123</v>
      </c>
      <c r="O1" s="8" t="s">
        <v>124</v>
      </c>
      <c r="P1" s="8" t="s">
        <v>125</v>
      </c>
      <c r="Q1" s="8" t="s">
        <v>126</v>
      </c>
      <c r="R1" s="8" t="s">
        <v>127</v>
      </c>
      <c r="S1" s="8" t="s">
        <v>128</v>
      </c>
      <c r="T1" s="8" t="s">
        <v>129</v>
      </c>
      <c r="U1" s="8" t="s">
        <v>130</v>
      </c>
      <c r="V1" s="8" t="s">
        <v>131</v>
      </c>
      <c r="W1" s="8" t="s">
        <v>132</v>
      </c>
      <c r="X1" s="8" t="s">
        <v>133</v>
      </c>
      <c r="Y1" s="41" t="s">
        <v>134</v>
      </c>
    </row>
    <row r="2" spans="1:25" x14ac:dyDescent="0.25">
      <c r="A2">
        <v>123</v>
      </c>
      <c r="B2" s="4">
        <v>44480</v>
      </c>
      <c r="C2" s="41" t="s">
        <v>34</v>
      </c>
      <c r="D2" s="41">
        <v>4950</v>
      </c>
      <c r="E2" s="41">
        <v>9999</v>
      </c>
      <c r="F2" s="41" t="s">
        <v>26</v>
      </c>
      <c r="G2" s="41">
        <v>12</v>
      </c>
      <c r="H2" s="41">
        <v>2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  <c r="Q2" s="41">
        <v>0</v>
      </c>
      <c r="R2" s="41">
        <v>0</v>
      </c>
      <c r="S2" s="41">
        <v>0</v>
      </c>
      <c r="T2" s="41">
        <v>38</v>
      </c>
      <c r="U2" s="41">
        <v>0</v>
      </c>
      <c r="V2" s="41">
        <v>86</v>
      </c>
      <c r="W2" s="41">
        <v>70</v>
      </c>
      <c r="X2" s="41">
        <v>68</v>
      </c>
      <c r="Y2" s="41">
        <f t="shared" ref="Y2:Y21" si="0">SUM(G2:X2)</f>
        <v>276</v>
      </c>
    </row>
    <row r="3" spans="1:25" x14ac:dyDescent="0.25">
      <c r="A3">
        <v>123</v>
      </c>
      <c r="B3" s="4">
        <v>44480</v>
      </c>
      <c r="C3" s="41" t="s">
        <v>35</v>
      </c>
      <c r="D3" s="41">
        <v>4951</v>
      </c>
      <c r="E3" s="41">
        <v>9999</v>
      </c>
      <c r="F3" s="1" t="s">
        <v>16</v>
      </c>
      <c r="G3" s="41">
        <v>13</v>
      </c>
      <c r="H3" s="41">
        <v>27</v>
      </c>
      <c r="I3" s="41">
        <v>31</v>
      </c>
      <c r="J3" s="41">
        <v>7</v>
      </c>
      <c r="K3" s="41">
        <v>9</v>
      </c>
      <c r="L3" s="41">
        <v>1</v>
      </c>
      <c r="M3" s="41">
        <v>1</v>
      </c>
      <c r="N3" s="41">
        <v>43</v>
      </c>
      <c r="O3" s="41">
        <v>29</v>
      </c>
      <c r="P3" s="41">
        <v>0</v>
      </c>
      <c r="Q3" s="41">
        <v>17</v>
      </c>
      <c r="R3" s="41">
        <v>161</v>
      </c>
      <c r="S3" s="41">
        <v>0</v>
      </c>
      <c r="T3" s="41">
        <v>99</v>
      </c>
      <c r="U3" s="41">
        <v>0</v>
      </c>
      <c r="V3" s="41">
        <v>140</v>
      </c>
      <c r="W3" s="41">
        <v>239</v>
      </c>
      <c r="X3" s="41">
        <v>236</v>
      </c>
      <c r="Y3" s="41">
        <f t="shared" si="0"/>
        <v>1053</v>
      </c>
    </row>
    <row r="4" spans="1:25" x14ac:dyDescent="0.25">
      <c r="A4">
        <v>123</v>
      </c>
      <c r="B4" s="4" t="s">
        <v>36</v>
      </c>
      <c r="C4" s="41" t="s">
        <v>24</v>
      </c>
      <c r="D4" s="41">
        <v>4953</v>
      </c>
      <c r="E4" s="41">
        <v>9999</v>
      </c>
      <c r="F4" s="41" t="s">
        <v>26</v>
      </c>
      <c r="G4" s="41">
        <v>0</v>
      </c>
      <c r="H4" s="41">
        <v>1</v>
      </c>
      <c r="I4" s="41">
        <v>1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16</v>
      </c>
      <c r="U4" s="41">
        <v>0</v>
      </c>
      <c r="V4" s="41">
        <v>19</v>
      </c>
      <c r="W4" s="41">
        <v>21</v>
      </c>
      <c r="X4" s="41">
        <v>20</v>
      </c>
      <c r="Y4" s="41">
        <f t="shared" si="0"/>
        <v>78</v>
      </c>
    </row>
    <row r="5" spans="1:25" x14ac:dyDescent="0.25">
      <c r="A5">
        <v>123</v>
      </c>
      <c r="B5" s="4" t="s">
        <v>135</v>
      </c>
      <c r="C5" s="41" t="s">
        <v>136</v>
      </c>
      <c r="D5" s="41">
        <v>4953</v>
      </c>
      <c r="E5" s="41">
        <v>9999</v>
      </c>
      <c r="F5" s="41" t="s">
        <v>137</v>
      </c>
      <c r="G5" s="41">
        <v>1</v>
      </c>
      <c r="H5" s="41">
        <v>2</v>
      </c>
      <c r="I5" s="41">
        <v>3</v>
      </c>
      <c r="J5" s="41">
        <v>4</v>
      </c>
      <c r="K5" s="41">
        <v>5</v>
      </c>
      <c r="L5" s="41">
        <v>6</v>
      </c>
      <c r="M5" s="41">
        <v>7</v>
      </c>
      <c r="N5" s="41">
        <v>8</v>
      </c>
      <c r="O5" s="41">
        <v>9</v>
      </c>
      <c r="P5" s="41">
        <v>10</v>
      </c>
      <c r="Q5" s="41">
        <v>11</v>
      </c>
      <c r="R5" s="41">
        <v>12</v>
      </c>
      <c r="S5" s="41">
        <v>13</v>
      </c>
      <c r="T5" s="41">
        <v>14</v>
      </c>
      <c r="U5" s="41">
        <v>15</v>
      </c>
      <c r="V5" s="41">
        <v>16</v>
      </c>
      <c r="W5" s="41">
        <v>17</v>
      </c>
      <c r="X5" s="41">
        <v>18</v>
      </c>
      <c r="Y5" s="41">
        <f t="shared" si="0"/>
        <v>171</v>
      </c>
    </row>
    <row r="6" spans="1:25" x14ac:dyDescent="0.25">
      <c r="A6">
        <v>123</v>
      </c>
      <c r="B6" s="4" t="s">
        <v>138</v>
      </c>
      <c r="C6" s="41" t="s">
        <v>139</v>
      </c>
      <c r="D6" s="41">
        <v>4953</v>
      </c>
      <c r="E6" s="41">
        <v>9999</v>
      </c>
      <c r="F6" s="41" t="s">
        <v>140</v>
      </c>
      <c r="G6" s="41">
        <v>1</v>
      </c>
      <c r="H6" s="41">
        <v>2</v>
      </c>
      <c r="I6" s="41">
        <v>3</v>
      </c>
      <c r="J6" s="41">
        <v>4</v>
      </c>
      <c r="K6" s="41">
        <v>5</v>
      </c>
      <c r="L6" s="41">
        <v>6</v>
      </c>
      <c r="M6" s="41">
        <v>7</v>
      </c>
      <c r="N6" s="41">
        <v>8</v>
      </c>
      <c r="O6" s="41">
        <v>9</v>
      </c>
      <c r="P6" s="41">
        <v>10</v>
      </c>
      <c r="Q6" s="41">
        <v>11</v>
      </c>
      <c r="R6" s="41">
        <v>12</v>
      </c>
      <c r="S6" s="41">
        <v>13</v>
      </c>
      <c r="T6" s="41">
        <v>14</v>
      </c>
      <c r="U6" s="41">
        <v>15</v>
      </c>
      <c r="V6" s="41">
        <v>16</v>
      </c>
      <c r="W6" s="41">
        <v>17</v>
      </c>
      <c r="X6" s="41">
        <v>18</v>
      </c>
      <c r="Y6" s="41">
        <f t="shared" si="0"/>
        <v>171</v>
      </c>
    </row>
    <row r="7" spans="1:25" x14ac:dyDescent="0.25">
      <c r="A7">
        <v>123</v>
      </c>
      <c r="B7" s="4" t="s">
        <v>141</v>
      </c>
      <c r="C7" s="41" t="s">
        <v>142</v>
      </c>
      <c r="D7" s="41">
        <v>4953</v>
      </c>
      <c r="E7" s="41">
        <v>9999</v>
      </c>
      <c r="F7" s="41" t="s">
        <v>143</v>
      </c>
      <c r="G7" s="41">
        <v>1</v>
      </c>
      <c r="H7" s="41">
        <v>2</v>
      </c>
      <c r="I7" s="41">
        <v>3</v>
      </c>
      <c r="J7" s="41">
        <v>4</v>
      </c>
      <c r="K7" s="41">
        <v>5</v>
      </c>
      <c r="L7" s="41">
        <v>6</v>
      </c>
      <c r="M7" s="41">
        <v>7</v>
      </c>
      <c r="N7" s="41">
        <v>8</v>
      </c>
      <c r="O7" s="41">
        <v>9</v>
      </c>
      <c r="P7" s="41">
        <v>10</v>
      </c>
      <c r="Q7" s="41">
        <v>11</v>
      </c>
      <c r="R7" s="41">
        <v>12</v>
      </c>
      <c r="S7" s="41">
        <v>13</v>
      </c>
      <c r="T7" s="41">
        <v>14</v>
      </c>
      <c r="U7" s="41">
        <v>15</v>
      </c>
      <c r="V7" s="41">
        <v>16</v>
      </c>
      <c r="W7" s="41">
        <v>17</v>
      </c>
      <c r="X7" s="41">
        <v>18</v>
      </c>
      <c r="Y7" s="41">
        <f t="shared" si="0"/>
        <v>171</v>
      </c>
    </row>
    <row r="8" spans="1:25" x14ac:dyDescent="0.25">
      <c r="A8">
        <v>123</v>
      </c>
      <c r="B8" s="4" t="s">
        <v>144</v>
      </c>
      <c r="C8" s="41" t="s">
        <v>145</v>
      </c>
      <c r="D8" s="41">
        <v>4953</v>
      </c>
      <c r="E8" s="41">
        <v>9999</v>
      </c>
      <c r="F8" s="41" t="s">
        <v>146</v>
      </c>
      <c r="G8" s="41">
        <v>999</v>
      </c>
      <c r="H8" s="41">
        <v>2</v>
      </c>
      <c r="I8" s="41">
        <v>3</v>
      </c>
      <c r="J8" s="41">
        <v>4</v>
      </c>
      <c r="K8" s="41">
        <v>5</v>
      </c>
      <c r="L8" s="41">
        <v>6</v>
      </c>
      <c r="M8" s="41">
        <v>7</v>
      </c>
      <c r="N8" s="41">
        <v>8</v>
      </c>
      <c r="O8" s="41">
        <v>9</v>
      </c>
      <c r="P8" s="41">
        <v>10</v>
      </c>
      <c r="Q8" s="41">
        <v>11</v>
      </c>
      <c r="R8" s="41">
        <v>12</v>
      </c>
      <c r="S8" s="41">
        <v>13</v>
      </c>
      <c r="T8" s="41">
        <v>14</v>
      </c>
      <c r="U8" s="41">
        <v>15</v>
      </c>
      <c r="V8" s="41">
        <v>16</v>
      </c>
      <c r="W8" s="41">
        <v>17</v>
      </c>
      <c r="X8" s="41">
        <v>18</v>
      </c>
      <c r="Y8" s="41">
        <f t="shared" si="0"/>
        <v>1169</v>
      </c>
    </row>
    <row r="9" spans="1:25" x14ac:dyDescent="0.25">
      <c r="A9">
        <v>123</v>
      </c>
      <c r="B9" s="41" t="s">
        <v>147</v>
      </c>
      <c r="C9" s="41" t="s">
        <v>148</v>
      </c>
      <c r="D9" s="41">
        <v>4567</v>
      </c>
      <c r="E9" s="41">
        <v>1234</v>
      </c>
      <c r="F9" s="41" t="s">
        <v>40</v>
      </c>
      <c r="G9" s="41">
        <v>999</v>
      </c>
      <c r="H9" s="41">
        <v>2</v>
      </c>
      <c r="I9" s="41">
        <v>3</v>
      </c>
      <c r="J9" s="41">
        <v>4</v>
      </c>
      <c r="K9" s="41">
        <v>5</v>
      </c>
      <c r="L9" s="41">
        <v>6</v>
      </c>
      <c r="M9" s="41">
        <v>7</v>
      </c>
      <c r="N9" s="41">
        <v>8</v>
      </c>
      <c r="O9" s="41">
        <v>9</v>
      </c>
      <c r="P9" s="41">
        <v>0</v>
      </c>
      <c r="Q9" s="41">
        <v>11</v>
      </c>
      <c r="R9" s="41">
        <v>12</v>
      </c>
      <c r="S9" s="41">
        <v>13</v>
      </c>
      <c r="T9" s="41">
        <v>14</v>
      </c>
      <c r="U9" s="41">
        <v>15</v>
      </c>
      <c r="V9" s="41">
        <v>16</v>
      </c>
      <c r="W9" s="41">
        <v>17</v>
      </c>
      <c r="X9" s="41">
        <v>18</v>
      </c>
      <c r="Y9" s="41">
        <f t="shared" si="0"/>
        <v>1159</v>
      </c>
    </row>
    <row r="10" spans="1:25" x14ac:dyDescent="0.25">
      <c r="A10">
        <v>123</v>
      </c>
      <c r="B10" s="41" t="s">
        <v>147</v>
      </c>
      <c r="C10" s="41" t="s">
        <v>148</v>
      </c>
      <c r="D10" s="41">
        <v>4567</v>
      </c>
      <c r="E10" s="41">
        <v>1234</v>
      </c>
      <c r="F10" s="41" t="s">
        <v>40</v>
      </c>
      <c r="G10" s="41">
        <v>999</v>
      </c>
      <c r="H10" s="41">
        <v>2</v>
      </c>
      <c r="I10" s="41">
        <v>3</v>
      </c>
      <c r="J10" s="41">
        <v>4</v>
      </c>
      <c r="K10" s="41">
        <v>5</v>
      </c>
      <c r="L10" s="41">
        <v>6</v>
      </c>
      <c r="M10" s="41">
        <v>7</v>
      </c>
      <c r="N10" s="41">
        <v>8</v>
      </c>
      <c r="O10" s="41">
        <v>9</v>
      </c>
      <c r="P10" s="41">
        <v>0</v>
      </c>
      <c r="Q10" s="41">
        <v>11</v>
      </c>
      <c r="R10" s="41">
        <v>12</v>
      </c>
      <c r="S10" s="41">
        <v>13</v>
      </c>
      <c r="T10" s="41">
        <v>14</v>
      </c>
      <c r="U10" s="41">
        <v>15</v>
      </c>
      <c r="V10" s="41">
        <v>16</v>
      </c>
      <c r="W10" s="41">
        <v>17</v>
      </c>
      <c r="X10" s="41">
        <v>18</v>
      </c>
      <c r="Y10" s="41">
        <f t="shared" si="0"/>
        <v>1159</v>
      </c>
    </row>
    <row r="11" spans="1:25" x14ac:dyDescent="0.25">
      <c r="A11">
        <v>123</v>
      </c>
      <c r="B11" s="41" t="s">
        <v>37</v>
      </c>
      <c r="C11" s="41" t="s">
        <v>148</v>
      </c>
      <c r="D11" s="41">
        <v>4957</v>
      </c>
      <c r="E11" s="41">
        <v>4946</v>
      </c>
      <c r="F11" s="41" t="s">
        <v>40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108</v>
      </c>
      <c r="Y11" s="41">
        <f t="shared" si="0"/>
        <v>108</v>
      </c>
    </row>
    <row r="12" spans="1:25" x14ac:dyDescent="0.25">
      <c r="A12">
        <v>123</v>
      </c>
      <c r="B12" s="41" t="s">
        <v>37</v>
      </c>
      <c r="C12" s="41" t="s">
        <v>148</v>
      </c>
      <c r="D12" s="41">
        <v>4957</v>
      </c>
      <c r="E12" s="41">
        <v>4946</v>
      </c>
      <c r="F12" s="41" t="s">
        <v>40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f t="shared" si="0"/>
        <v>0</v>
      </c>
    </row>
    <row r="13" spans="1:25" x14ac:dyDescent="0.25">
      <c r="A13">
        <v>123</v>
      </c>
      <c r="B13" s="41" t="s">
        <v>37</v>
      </c>
      <c r="C13" s="41" t="s">
        <v>38</v>
      </c>
      <c r="D13" s="41">
        <v>4957</v>
      </c>
      <c r="E13" s="41">
        <v>4946</v>
      </c>
      <c r="F13" s="41" t="s">
        <v>40</v>
      </c>
      <c r="G13" s="41">
        <v>1</v>
      </c>
      <c r="H13" s="41">
        <v>38</v>
      </c>
      <c r="I13" s="41">
        <v>29</v>
      </c>
      <c r="J13" s="41">
        <v>14</v>
      </c>
      <c r="K13" s="41">
        <v>9</v>
      </c>
      <c r="L13" s="41">
        <v>5</v>
      </c>
      <c r="M13" s="41">
        <v>10</v>
      </c>
      <c r="N13" s="41">
        <v>28</v>
      </c>
      <c r="O13" s="41">
        <v>33</v>
      </c>
      <c r="P13" s="41">
        <v>27</v>
      </c>
      <c r="Q13" s="41">
        <v>128</v>
      </c>
      <c r="R13" s="41">
        <v>195</v>
      </c>
      <c r="S13" s="41">
        <v>0</v>
      </c>
      <c r="T13" s="41">
        <v>109</v>
      </c>
      <c r="U13" s="41">
        <v>0</v>
      </c>
      <c r="V13" s="41">
        <v>141</v>
      </c>
      <c r="W13" s="41">
        <v>149</v>
      </c>
      <c r="X13" s="41">
        <v>149</v>
      </c>
      <c r="Y13" s="41">
        <f t="shared" si="0"/>
        <v>1065</v>
      </c>
    </row>
    <row r="14" spans="1:25" x14ac:dyDescent="0.25">
      <c r="A14">
        <v>123</v>
      </c>
      <c r="B14" s="41" t="s">
        <v>37</v>
      </c>
      <c r="C14" s="41" t="s">
        <v>38</v>
      </c>
      <c r="D14" s="41">
        <v>4957</v>
      </c>
      <c r="E14" s="41">
        <v>4946</v>
      </c>
      <c r="F14" s="41" t="s">
        <v>40</v>
      </c>
      <c r="G14" s="41">
        <v>1</v>
      </c>
      <c r="H14" s="41">
        <v>38</v>
      </c>
      <c r="I14" s="41">
        <v>29</v>
      </c>
      <c r="J14" s="41">
        <v>14</v>
      </c>
      <c r="K14" s="41">
        <v>9</v>
      </c>
      <c r="L14" s="41">
        <v>5</v>
      </c>
      <c r="M14" s="41">
        <v>10</v>
      </c>
      <c r="N14" s="41">
        <v>28</v>
      </c>
      <c r="O14" s="41">
        <v>33</v>
      </c>
      <c r="P14" s="41">
        <v>27</v>
      </c>
      <c r="Q14" s="41">
        <v>128</v>
      </c>
      <c r="R14" s="41">
        <v>195</v>
      </c>
      <c r="S14" s="41">
        <v>0</v>
      </c>
      <c r="T14" s="41">
        <v>109</v>
      </c>
      <c r="U14" s="41">
        <v>0</v>
      </c>
      <c r="V14" s="41">
        <v>141</v>
      </c>
      <c r="W14" s="41">
        <v>149</v>
      </c>
      <c r="X14" s="41">
        <v>149</v>
      </c>
      <c r="Y14" s="41">
        <f t="shared" si="0"/>
        <v>1065</v>
      </c>
    </row>
    <row r="15" spans="1:25" x14ac:dyDescent="0.25">
      <c r="A15">
        <v>123</v>
      </c>
      <c r="B15" s="4">
        <v>44480</v>
      </c>
      <c r="C15" s="41" t="s">
        <v>34</v>
      </c>
      <c r="D15" s="41">
        <v>4950</v>
      </c>
      <c r="E15" s="41">
        <v>9999</v>
      </c>
      <c r="F15" s="41" t="s">
        <v>26</v>
      </c>
      <c r="G15" s="41">
        <v>12</v>
      </c>
      <c r="H15" s="41">
        <v>2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38</v>
      </c>
      <c r="U15" s="41">
        <v>0</v>
      </c>
      <c r="V15" s="41">
        <v>86</v>
      </c>
      <c r="W15" s="41">
        <v>70</v>
      </c>
      <c r="X15" s="41">
        <v>68</v>
      </c>
      <c r="Y15" s="41">
        <f t="shared" si="0"/>
        <v>276</v>
      </c>
    </row>
    <row r="16" spans="1:25" x14ac:dyDescent="0.25">
      <c r="A16">
        <v>123</v>
      </c>
      <c r="B16" s="4">
        <v>44480</v>
      </c>
      <c r="C16" s="41" t="s">
        <v>35</v>
      </c>
      <c r="D16" s="41">
        <v>4951</v>
      </c>
      <c r="E16" s="41">
        <v>9999</v>
      </c>
      <c r="F16" s="1" t="s">
        <v>16</v>
      </c>
      <c r="G16" s="41">
        <v>13</v>
      </c>
      <c r="H16" s="41">
        <v>27</v>
      </c>
      <c r="I16" s="41">
        <v>31</v>
      </c>
      <c r="J16" s="41">
        <v>7</v>
      </c>
      <c r="K16" s="41">
        <v>9</v>
      </c>
      <c r="L16" s="41">
        <v>1</v>
      </c>
      <c r="M16" s="41">
        <v>1</v>
      </c>
      <c r="N16" s="41">
        <v>43</v>
      </c>
      <c r="O16" s="41">
        <v>29</v>
      </c>
      <c r="P16" s="41">
        <v>0</v>
      </c>
      <c r="Q16" s="41">
        <v>17</v>
      </c>
      <c r="R16" s="41">
        <v>161</v>
      </c>
      <c r="S16" s="41">
        <v>0</v>
      </c>
      <c r="T16" s="41">
        <v>99</v>
      </c>
      <c r="U16" s="41">
        <v>0</v>
      </c>
      <c r="V16" s="41">
        <v>140</v>
      </c>
      <c r="W16" s="41">
        <v>239</v>
      </c>
      <c r="X16" s="41">
        <v>236</v>
      </c>
      <c r="Y16" s="41">
        <f t="shared" si="0"/>
        <v>1053</v>
      </c>
    </row>
    <row r="17" spans="1:25" x14ac:dyDescent="0.25">
      <c r="A17">
        <v>123</v>
      </c>
      <c r="B17" s="4" t="s">
        <v>36</v>
      </c>
      <c r="C17" s="41" t="s">
        <v>24</v>
      </c>
      <c r="D17" s="41">
        <v>4953</v>
      </c>
      <c r="E17" s="41">
        <v>9999</v>
      </c>
      <c r="F17" s="41" t="s">
        <v>26</v>
      </c>
      <c r="G17" s="41">
        <v>0</v>
      </c>
      <c r="H17" s="41">
        <v>1</v>
      </c>
      <c r="I17" s="41">
        <v>1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16</v>
      </c>
      <c r="U17" s="41">
        <v>0</v>
      </c>
      <c r="V17" s="41">
        <v>19</v>
      </c>
      <c r="W17" s="41">
        <v>21</v>
      </c>
      <c r="X17" s="41">
        <v>20</v>
      </c>
      <c r="Y17" s="41">
        <f t="shared" si="0"/>
        <v>78</v>
      </c>
    </row>
    <row r="18" spans="1:25" x14ac:dyDescent="0.25">
      <c r="A18">
        <v>123</v>
      </c>
      <c r="B18" s="41" t="s">
        <v>37</v>
      </c>
      <c r="C18" s="41" t="s">
        <v>38</v>
      </c>
      <c r="D18" s="41">
        <v>4957</v>
      </c>
      <c r="E18" s="41">
        <v>4946</v>
      </c>
      <c r="F18" s="41" t="s">
        <v>40</v>
      </c>
      <c r="G18" s="41">
        <v>1</v>
      </c>
      <c r="H18" s="41">
        <v>38</v>
      </c>
      <c r="I18" s="41">
        <v>29</v>
      </c>
      <c r="J18" s="41">
        <v>14</v>
      </c>
      <c r="K18" s="41">
        <v>9</v>
      </c>
      <c r="L18" s="41">
        <v>5</v>
      </c>
      <c r="M18" s="41">
        <v>10</v>
      </c>
      <c r="N18" s="41">
        <v>28</v>
      </c>
      <c r="O18" s="41">
        <v>33</v>
      </c>
      <c r="P18" s="41">
        <v>27</v>
      </c>
      <c r="Q18" s="41">
        <v>128</v>
      </c>
      <c r="R18" s="41">
        <v>195</v>
      </c>
      <c r="S18" s="41">
        <v>0</v>
      </c>
      <c r="T18" s="41">
        <v>109</v>
      </c>
      <c r="U18" s="41">
        <v>0</v>
      </c>
      <c r="V18" s="41">
        <v>141</v>
      </c>
      <c r="W18" s="41">
        <v>149</v>
      </c>
      <c r="X18" s="41">
        <v>149</v>
      </c>
      <c r="Y18" s="41">
        <f t="shared" si="0"/>
        <v>1065</v>
      </c>
    </row>
    <row r="19" spans="1:25" x14ac:dyDescent="0.25">
      <c r="A19">
        <v>123</v>
      </c>
      <c r="B19" s="41" t="s">
        <v>37</v>
      </c>
      <c r="C19" s="41" t="s">
        <v>38</v>
      </c>
      <c r="D19" s="41">
        <v>4957</v>
      </c>
      <c r="E19" s="41">
        <v>4946</v>
      </c>
      <c r="F19" s="41" t="s">
        <v>40</v>
      </c>
      <c r="G19" s="41">
        <v>1</v>
      </c>
      <c r="H19" s="41">
        <v>38</v>
      </c>
      <c r="I19" s="41">
        <v>29</v>
      </c>
      <c r="J19" s="41">
        <v>14</v>
      </c>
      <c r="K19" s="41">
        <v>9</v>
      </c>
      <c r="L19" s="41">
        <v>5</v>
      </c>
      <c r="M19" s="41">
        <v>10</v>
      </c>
      <c r="N19" s="41">
        <v>28</v>
      </c>
      <c r="O19" s="41">
        <v>33</v>
      </c>
      <c r="P19" s="41">
        <v>27</v>
      </c>
      <c r="Q19" s="41">
        <v>128</v>
      </c>
      <c r="R19" s="41">
        <v>195</v>
      </c>
      <c r="S19" s="41">
        <v>0</v>
      </c>
      <c r="T19" s="41">
        <v>109</v>
      </c>
      <c r="U19" s="41">
        <v>0</v>
      </c>
      <c r="V19" s="41">
        <v>141</v>
      </c>
      <c r="W19" s="41">
        <v>149</v>
      </c>
      <c r="X19" s="41">
        <v>149</v>
      </c>
      <c r="Y19" s="41">
        <f t="shared" si="0"/>
        <v>1065</v>
      </c>
    </row>
    <row r="20" spans="1:25" x14ac:dyDescent="0.25">
      <c r="A20">
        <v>123</v>
      </c>
      <c r="B20" s="41" t="s">
        <v>37</v>
      </c>
      <c r="C20" s="41" t="s">
        <v>38</v>
      </c>
      <c r="D20" s="41">
        <v>4957</v>
      </c>
      <c r="E20" s="41">
        <v>4946</v>
      </c>
      <c r="F20" s="41" t="s">
        <v>40</v>
      </c>
      <c r="G20" s="41">
        <v>1</v>
      </c>
      <c r="H20" s="41">
        <v>38</v>
      </c>
      <c r="I20" s="41">
        <v>29</v>
      </c>
      <c r="J20" s="41">
        <v>14</v>
      </c>
      <c r="K20" s="41">
        <v>9</v>
      </c>
      <c r="L20" s="41">
        <v>5</v>
      </c>
      <c r="M20" s="41">
        <v>10</v>
      </c>
      <c r="N20" s="41">
        <v>28</v>
      </c>
      <c r="O20" s="41">
        <v>33</v>
      </c>
      <c r="P20" s="41">
        <v>27</v>
      </c>
      <c r="Q20" s="41">
        <v>128</v>
      </c>
      <c r="R20" s="41">
        <v>195</v>
      </c>
      <c r="S20" s="41">
        <v>0</v>
      </c>
      <c r="T20" s="41">
        <v>109</v>
      </c>
      <c r="U20" s="41">
        <v>0</v>
      </c>
      <c r="V20" s="41">
        <v>141</v>
      </c>
      <c r="W20" s="41">
        <v>149</v>
      </c>
      <c r="X20" s="41">
        <v>149</v>
      </c>
      <c r="Y20" s="41">
        <f t="shared" si="0"/>
        <v>1065</v>
      </c>
    </row>
    <row r="21" spans="1:25" x14ac:dyDescent="0.25">
      <c r="A21" s="41" t="s">
        <v>112</v>
      </c>
      <c r="B21" s="41" t="s">
        <v>113</v>
      </c>
      <c r="C21" s="41" t="s">
        <v>114</v>
      </c>
      <c r="D21" s="41">
        <v>5079</v>
      </c>
      <c r="E21" s="41">
        <v>5058</v>
      </c>
      <c r="F21" s="41" t="s">
        <v>40</v>
      </c>
      <c r="G21" s="41">
        <v>13</v>
      </c>
      <c r="H21" s="41">
        <v>34</v>
      </c>
      <c r="I21" s="41">
        <v>34</v>
      </c>
      <c r="J21" s="41">
        <v>4</v>
      </c>
      <c r="K21" s="41">
        <v>9</v>
      </c>
      <c r="L21" s="41">
        <v>1</v>
      </c>
      <c r="M21" s="41">
        <v>2</v>
      </c>
      <c r="N21" s="41">
        <v>48</v>
      </c>
      <c r="O21" s="41">
        <v>32</v>
      </c>
      <c r="P21" s="41">
        <v>3</v>
      </c>
      <c r="Q21" s="41">
        <v>24</v>
      </c>
      <c r="R21" s="41">
        <v>172</v>
      </c>
      <c r="S21" s="41">
        <v>0</v>
      </c>
      <c r="T21" s="41">
        <v>131</v>
      </c>
      <c r="U21" s="41">
        <v>0</v>
      </c>
      <c r="V21" s="41">
        <v>170</v>
      </c>
      <c r="W21" s="41">
        <v>154</v>
      </c>
      <c r="X21" s="41">
        <v>156</v>
      </c>
      <c r="Y21" s="41">
        <f t="shared" si="0"/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HOMER (2)</vt:lpstr>
      <vt:lpstr>node_balance (2)</vt:lpstr>
      <vt:lpstr>CIF</vt:lpstr>
      <vt:lpstr>DTS</vt:lpstr>
      <vt:lpstr>LAP</vt:lpstr>
      <vt:lpstr>SCAN</vt:lpstr>
      <vt:lpstr>HOMER</vt:lpstr>
      <vt:lpstr>node_balance</vt:lpstr>
      <vt:lpstr>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 Norvatov (RU)</cp:lastModifiedBy>
  <dcterms:created xsi:type="dcterms:W3CDTF">2015-06-05T18:19:34Z</dcterms:created>
  <dcterms:modified xsi:type="dcterms:W3CDTF">2021-11-16T11:33:00Z</dcterms:modified>
</cp:coreProperties>
</file>