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u/Downloads/"/>
    </mc:Choice>
  </mc:AlternateContent>
  <xr:revisionPtr revIDLastSave="0" documentId="13_ncr:1_{4BEF16AE-447F-1C4B-8EEF-C7DCF0135A3A}" xr6:coauthVersionLast="47" xr6:coauthVersionMax="47" xr10:uidLastSave="{00000000-0000-0000-0000-000000000000}"/>
  <bookViews>
    <workbookView xWindow="260" yWindow="2120" windowWidth="23480" windowHeight="17440" activeTab="3" xr2:uid="{2D7638AA-FEF5-E64D-8DFE-9EEF355A69F1}"/>
  </bookViews>
  <sheets>
    <sheet name="Middle Point" sheetId="5" r:id="rId1"/>
    <sheet name="Substraction" sheetId="6" r:id="rId2"/>
    <sheet name="QuickSubstraction" sheetId="7" r:id="rId3"/>
    <sheet name="Long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8" i="8" l="1"/>
  <c r="O97" i="8"/>
  <c r="Q69" i="8"/>
  <c r="Q70" i="8" s="1"/>
  <c r="Q71" i="8" s="1"/>
  <c r="Q72" i="8" s="1"/>
  <c r="Q73" i="8" s="1"/>
  <c r="Q74" i="8" s="1"/>
  <c r="Q75" i="8" s="1"/>
  <c r="Q76" i="8" s="1"/>
  <c r="Q83" i="8" s="1"/>
  <c r="P69" i="8"/>
  <c r="P70" i="8" s="1"/>
  <c r="P71" i="8" s="1"/>
  <c r="P72" i="8" s="1"/>
  <c r="P73" i="8" s="1"/>
  <c r="P74" i="8" s="1"/>
  <c r="P75" i="8" s="1"/>
  <c r="P76" i="8" s="1"/>
  <c r="O77" i="8" s="1"/>
  <c r="O78" i="8" s="1"/>
  <c r="O79" i="8" s="1"/>
  <c r="O80" i="8" s="1"/>
  <c r="O81" i="8" s="1"/>
  <c r="Q88" i="8"/>
  <c r="Q89" i="8" s="1"/>
  <c r="Q90" i="8" s="1"/>
  <c r="Q91" i="8" s="1"/>
  <c r="Q92" i="8" s="1"/>
  <c r="Q93" i="8" s="1"/>
  <c r="Q94" i="8" s="1"/>
  <c r="Q95" i="8" s="1"/>
  <c r="Q96" i="8" s="1"/>
  <c r="Q104" i="8" s="1"/>
  <c r="P88" i="8"/>
  <c r="P89" i="8" s="1"/>
  <c r="P90" i="8" s="1"/>
  <c r="P91" i="8" s="1"/>
  <c r="P92" i="8" s="1"/>
  <c r="P93" i="8" s="1"/>
  <c r="P94" i="8" s="1"/>
  <c r="P95" i="8" s="1"/>
  <c r="P96" i="8" s="1"/>
  <c r="O99" i="8" s="1"/>
  <c r="O100" i="8" s="1"/>
  <c r="O101" i="8" s="1"/>
  <c r="H88" i="8"/>
  <c r="H89" i="8" s="1"/>
  <c r="H90" i="8" s="1"/>
  <c r="H91" i="8" s="1"/>
  <c r="H92" i="8" s="1"/>
  <c r="H93" i="8" s="1"/>
  <c r="M88" i="8"/>
  <c r="M70" i="8"/>
  <c r="H70" i="8"/>
  <c r="K70" i="8" s="1"/>
  <c r="Z27" i="8"/>
  <c r="R26" i="8"/>
  <c r="U26" i="8" s="1"/>
  <c r="T57" i="8"/>
  <c r="T51" i="8"/>
  <c r="S52" i="8"/>
  <c r="S53" i="8" s="1"/>
  <c r="S54" i="8" s="1"/>
  <c r="S55" i="8" s="1"/>
  <c r="R52" i="8"/>
  <c r="R53" i="8" s="1"/>
  <c r="M26" i="8"/>
  <c r="M27" i="8" s="1"/>
  <c r="H52" i="8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I52" i="8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M52" i="8"/>
  <c r="N53" i="8" s="1"/>
  <c r="N54" i="8" s="1"/>
  <c r="N55" i="8" s="1"/>
  <c r="N56" i="8" s="1"/>
  <c r="N57" i="8" s="1"/>
  <c r="H18" i="8"/>
  <c r="H19" i="8" s="1"/>
  <c r="H20" i="8" s="1"/>
  <c r="H21" i="8" s="1"/>
  <c r="I18" i="8"/>
  <c r="I19" i="8" s="1"/>
  <c r="I20" i="8" s="1"/>
  <c r="I21" i="8" s="1"/>
  <c r="H26" i="8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I26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H9" i="8"/>
  <c r="H10" i="8" s="1"/>
  <c r="H11" i="8" s="1"/>
  <c r="H12" i="8" s="1"/>
  <c r="H13" i="8" s="1"/>
  <c r="I9" i="8"/>
  <c r="I10" i="8" s="1"/>
  <c r="I11" i="8" s="1"/>
  <c r="I12" i="8" s="1"/>
  <c r="I13" i="8" s="1"/>
  <c r="H1" i="8"/>
  <c r="D49" i="7"/>
  <c r="F49" i="7" s="1"/>
  <c r="C49" i="7"/>
  <c r="O27" i="7"/>
  <c r="O31" i="7"/>
  <c r="O32" i="7" s="1"/>
  <c r="O33" i="7" s="1"/>
  <c r="O34" i="7" s="1"/>
  <c r="O35" i="7" s="1"/>
  <c r="O36" i="7" s="1"/>
  <c r="O37" i="7" s="1"/>
  <c r="O38" i="7" s="1"/>
  <c r="O39" i="7" s="1"/>
  <c r="O40" i="7" s="1"/>
  <c r="O17" i="7"/>
  <c r="O20" i="7"/>
  <c r="O21" i="7" s="1"/>
  <c r="O22" i="7" s="1"/>
  <c r="O23" i="7" s="1"/>
  <c r="O24" i="7" s="1"/>
  <c r="M32" i="7"/>
  <c r="M31" i="7"/>
  <c r="M30" i="7"/>
  <c r="M29" i="7"/>
  <c r="M28" i="7"/>
  <c r="M21" i="7"/>
  <c r="M20" i="7"/>
  <c r="M19" i="7"/>
  <c r="M18" i="7"/>
  <c r="I41" i="7"/>
  <c r="I40" i="7"/>
  <c r="G18" i="7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F9" i="7"/>
  <c r="F10" i="7"/>
  <c r="F11" i="7"/>
  <c r="F8" i="7"/>
  <c r="D8" i="7"/>
  <c r="D9" i="7" s="1"/>
  <c r="D10" i="7" s="1"/>
  <c r="D11" i="7" s="1"/>
  <c r="D12" i="7" s="1"/>
  <c r="C8" i="7"/>
  <c r="C9" i="7" s="1"/>
  <c r="C10" i="7" s="1"/>
  <c r="C11" i="7" s="1"/>
  <c r="C12" i="7" s="1"/>
  <c r="H1" i="7"/>
  <c r="H1" i="6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8" i="6"/>
  <c r="D2" i="5"/>
  <c r="D9" i="5" s="1"/>
  <c r="H1" i="5"/>
  <c r="J70" i="8" l="1"/>
  <c r="K88" i="8"/>
  <c r="K89" i="8"/>
  <c r="J90" i="8"/>
  <c r="J89" i="8"/>
  <c r="I88" i="8"/>
  <c r="I89" i="8" s="1"/>
  <c r="I90" i="8" s="1"/>
  <c r="I91" i="8" s="1"/>
  <c r="I92" i="8" s="1"/>
  <c r="I93" i="8" s="1"/>
  <c r="K90" i="8"/>
  <c r="J88" i="8"/>
  <c r="K93" i="8"/>
  <c r="J93" i="8"/>
  <c r="K92" i="8"/>
  <c r="J92" i="8"/>
  <c r="K91" i="8"/>
  <c r="J91" i="8"/>
  <c r="H71" i="8"/>
  <c r="T52" i="8"/>
  <c r="N26" i="8"/>
  <c r="N27" i="8" s="1"/>
  <c r="R54" i="8"/>
  <c r="T53" i="8"/>
  <c r="M28" i="8"/>
  <c r="S26" i="8"/>
  <c r="T26" i="8"/>
  <c r="R27" i="8"/>
  <c r="I70" i="8"/>
  <c r="AA27" i="8"/>
  <c r="AB27" i="8"/>
  <c r="AC27" i="8"/>
  <c r="Z28" i="8"/>
  <c r="C73" i="6"/>
  <c r="G11" i="7"/>
  <c r="G10" i="7" s="1"/>
  <c r="G9" i="7" s="1"/>
  <c r="G8" i="7" s="1"/>
  <c r="H7" i="7" s="1"/>
  <c r="G39" i="7"/>
  <c r="I38" i="7"/>
  <c r="I39" i="7" s="1"/>
  <c r="D12" i="5"/>
  <c r="D11" i="5"/>
  <c r="D8" i="5"/>
  <c r="D1" i="5"/>
  <c r="L91" i="8" l="1"/>
  <c r="L89" i="8"/>
  <c r="L90" i="8"/>
  <c r="AA28" i="8"/>
  <c r="J71" i="8"/>
  <c r="H72" i="8"/>
  <c r="J72" i="8" s="1"/>
  <c r="L93" i="8"/>
  <c r="L92" i="8"/>
  <c r="I71" i="8"/>
  <c r="K71" i="8"/>
  <c r="M29" i="8"/>
  <c r="R28" i="8"/>
  <c r="U28" i="8"/>
  <c r="T27" i="8"/>
  <c r="N28" i="8"/>
  <c r="S27" i="8"/>
  <c r="T54" i="8"/>
  <c r="R55" i="8"/>
  <c r="T55" i="8" s="1"/>
  <c r="U27" i="8"/>
  <c r="H94" i="8"/>
  <c r="I94" i="8" s="1"/>
  <c r="Z29" i="8"/>
  <c r="AC29" i="8" s="1"/>
  <c r="AC28" i="8"/>
  <c r="AB28" i="8"/>
  <c r="C9" i="5"/>
  <c r="F9" i="5" s="1"/>
  <c r="C15" i="5"/>
  <c r="C12" i="5"/>
  <c r="D15" i="5"/>
  <c r="F15" i="5" s="1"/>
  <c r="F12" i="5"/>
  <c r="C11" i="5"/>
  <c r="C8" i="5"/>
  <c r="D14" i="5"/>
  <c r="C14" i="5"/>
  <c r="I72" i="8" l="1"/>
  <c r="H73" i="8"/>
  <c r="J94" i="8"/>
  <c r="K94" i="8"/>
  <c r="K72" i="8"/>
  <c r="AB29" i="8"/>
  <c r="S28" i="8"/>
  <c r="N29" i="8"/>
  <c r="N30" i="8" s="1"/>
  <c r="N31" i="8" s="1"/>
  <c r="R29" i="8"/>
  <c r="U29" i="8" s="1"/>
  <c r="T28" i="8"/>
  <c r="H95" i="8"/>
  <c r="I95" i="8" s="1"/>
  <c r="Z30" i="8"/>
  <c r="AC30" i="8"/>
  <c r="AA29" i="8"/>
  <c r="C18" i="5"/>
  <c r="D18" i="5"/>
  <c r="F18" i="5" s="1"/>
  <c r="D17" i="5"/>
  <c r="C17" i="5"/>
  <c r="L94" i="8" l="1"/>
  <c r="H74" i="8"/>
  <c r="K73" i="8"/>
  <c r="J73" i="8"/>
  <c r="K95" i="8"/>
  <c r="J95" i="8"/>
  <c r="L95" i="8" s="1"/>
  <c r="S29" i="8"/>
  <c r="I73" i="8"/>
  <c r="H96" i="8"/>
  <c r="R30" i="8"/>
  <c r="T29" i="8"/>
  <c r="Z31" i="8"/>
  <c r="AB31" i="8" s="1"/>
  <c r="AA30" i="8"/>
  <c r="AB30" i="8"/>
  <c r="H15" i="5"/>
  <c r="H12" i="5" s="1"/>
  <c r="H9" i="5" s="1"/>
  <c r="I74" i="8" l="1"/>
  <c r="J74" i="8"/>
  <c r="H75" i="8"/>
  <c r="K75" i="8"/>
  <c r="K96" i="8"/>
  <c r="J96" i="8"/>
  <c r="L96" i="8" s="1"/>
  <c r="K74" i="8"/>
  <c r="I96" i="8"/>
  <c r="S30" i="8"/>
  <c r="H97" i="8"/>
  <c r="H98" i="8" s="1"/>
  <c r="AC31" i="8"/>
  <c r="R31" i="8"/>
  <c r="U31" i="8" s="1"/>
  <c r="T31" i="8"/>
  <c r="U30" i="8"/>
  <c r="T30" i="8"/>
  <c r="AA31" i="8"/>
  <c r="Z32" i="8"/>
  <c r="K97" i="8" l="1"/>
  <c r="J97" i="8"/>
  <c r="L97" i="8" s="1"/>
  <c r="S31" i="8"/>
  <c r="I97" i="8"/>
  <c r="I98" i="8"/>
  <c r="K99" i="8"/>
  <c r="H76" i="8"/>
  <c r="K76" i="8"/>
  <c r="J75" i="8"/>
  <c r="K98" i="8"/>
  <c r="J98" i="8"/>
  <c r="I75" i="8"/>
  <c r="AA32" i="8"/>
  <c r="H99" i="8"/>
  <c r="T32" i="8"/>
  <c r="U32" i="8"/>
  <c r="W32" i="8" s="1"/>
  <c r="AC32" i="8"/>
  <c r="AC33" i="8" s="1"/>
  <c r="AB32" i="8"/>
  <c r="AB33" i="8" s="1"/>
  <c r="L98" i="8" l="1"/>
  <c r="I76" i="8"/>
  <c r="I99" i="8"/>
  <c r="J76" i="8"/>
  <c r="H77" i="8"/>
  <c r="I77" i="8" s="1"/>
  <c r="J99" i="8"/>
  <c r="L99" i="8" s="1"/>
  <c r="H100" i="8"/>
  <c r="J100" i="8" s="1"/>
  <c r="L100" i="8" s="1"/>
  <c r="AE33" i="8"/>
  <c r="H101" i="8"/>
  <c r="H102" i="8" l="1"/>
  <c r="J102" i="8" s="1"/>
  <c r="J101" i="8"/>
  <c r="L101" i="8" s="1"/>
  <c r="K101" i="8"/>
  <c r="H78" i="8"/>
  <c r="I78" i="8" s="1"/>
  <c r="J77" i="8"/>
  <c r="K77" i="8"/>
  <c r="J78" i="8"/>
  <c r="I100" i="8"/>
  <c r="I101" i="8" s="1"/>
  <c r="I102" i="8" s="1"/>
  <c r="K100" i="8"/>
  <c r="L102" i="8" l="1"/>
  <c r="J104" i="8"/>
  <c r="H79" i="8"/>
  <c r="K79" i="8" s="1"/>
  <c r="K102" i="8"/>
  <c r="K104" i="8" s="1"/>
  <c r="K78" i="8"/>
  <c r="J79" i="8" l="1"/>
  <c r="J80" i="8" s="1"/>
  <c r="K80" i="8"/>
  <c r="I79" i="8"/>
  <c r="M104" i="8"/>
  <c r="M80" i="8" l="1"/>
</calcChain>
</file>

<file path=xl/sharedStrings.xml><?xml version="1.0" encoding="utf-8"?>
<sst xmlns="http://schemas.openxmlformats.org/spreadsheetml/2006/main" count="27" uniqueCount="12">
  <si>
    <t>MEDIANA</t>
  </si>
  <si>
    <t>STEP</t>
  </si>
  <si>
    <t>LEFT</t>
  </si>
  <si>
    <t>RIGHT</t>
  </si>
  <si>
    <t>"64/3"</t>
  </si>
  <si>
    <t>"24/7"</t>
  </si>
  <si>
    <t>"34/7"</t>
  </si>
  <si>
    <t>q</t>
  </si>
  <si>
    <t>r</t>
  </si>
  <si>
    <t>divisor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</si>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</sst>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4" xfId="0" applyFon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389B-F870-8641-9A2A-020C0FBC1296}">
  <dimension ref="A1:H18"/>
  <sheetViews>
    <sheetView workbookViewId="0">
      <selection activeCell="C8" sqref="C8"/>
    </sheetView>
  </sheetViews>
  <sheetFormatPr baseColWidth="10" defaultRowHeight="16" x14ac:dyDescent="0.2"/>
  <cols>
    <col min="1" max="2" width="10.83203125" style="1" customWidth="1"/>
    <col min="3" max="16384" width="10.83203125" style="1"/>
  </cols>
  <sheetData>
    <row r="1" spans="1:8" x14ac:dyDescent="0.2">
      <c r="A1" s="1">
        <v>256</v>
      </c>
      <c r="C1" s="1" t="s">
        <v>2</v>
      </c>
      <c r="D1" s="1">
        <f>A2-D3</f>
        <v>3</v>
      </c>
      <c r="H1" s="1">
        <f>A1/A2</f>
        <v>64</v>
      </c>
    </row>
    <row r="2" spans="1:8" x14ac:dyDescent="0.2">
      <c r="A2" s="1">
        <v>4</v>
      </c>
      <c r="C2" s="1" t="s">
        <v>3</v>
      </c>
      <c r="D2" s="1">
        <f>A2+D3</f>
        <v>5</v>
      </c>
    </row>
    <row r="3" spans="1:8" x14ac:dyDescent="0.2">
      <c r="C3" s="1" t="s">
        <v>1</v>
      </c>
      <c r="D3" s="1">
        <v>1</v>
      </c>
    </row>
    <row r="6" spans="1:8" x14ac:dyDescent="0.2">
      <c r="F6" s="1" t="s">
        <v>0</v>
      </c>
    </row>
    <row r="8" spans="1:8" x14ac:dyDescent="0.2">
      <c r="C8" s="4" t="str">
        <f>A1 &amp; "/" &amp; $D$1</f>
        <v>256/3</v>
      </c>
      <c r="D8" s="5" t="str">
        <f>A1 &amp; "/" &amp; $D$2</f>
        <v>256/5</v>
      </c>
    </row>
    <row r="9" spans="1:8" x14ac:dyDescent="0.2">
      <c r="C9" s="1">
        <f>INT($A$1/$D$1)</f>
        <v>85</v>
      </c>
      <c r="D9" s="1">
        <f>INT($A$1/$D$2)</f>
        <v>51</v>
      </c>
      <c r="F9" s="1">
        <f>MEDIAN(C9:D9)</f>
        <v>68</v>
      </c>
      <c r="H9" s="1">
        <f>D9+H12</f>
        <v>63</v>
      </c>
    </row>
    <row r="11" spans="1:8" x14ac:dyDescent="0.2">
      <c r="C11" s="4" t="str">
        <f>$D9 &amp; "/" &amp; $D$1</f>
        <v>51/3</v>
      </c>
      <c r="D11" s="5" t="str">
        <f>$D9 &amp; "/" &amp; $D$2</f>
        <v>51/5</v>
      </c>
    </row>
    <row r="12" spans="1:8" x14ac:dyDescent="0.2">
      <c r="C12" s="1">
        <f>INT($D9/$D$1)</f>
        <v>17</v>
      </c>
      <c r="D12" s="1">
        <f>INT($D9/$D$2)</f>
        <v>10</v>
      </c>
      <c r="F12" s="1">
        <f>MEDIAN(C12:D12)</f>
        <v>13.5</v>
      </c>
      <c r="G12" s="3"/>
      <c r="H12" s="1">
        <f>D12+H15</f>
        <v>12</v>
      </c>
    </row>
    <row r="13" spans="1:8" x14ac:dyDescent="0.2">
      <c r="G13" s="3"/>
    </row>
    <row r="14" spans="1:8" x14ac:dyDescent="0.2">
      <c r="C14" s="4" t="str">
        <f>$D12 &amp; "/" &amp; $D$1</f>
        <v>10/3</v>
      </c>
      <c r="D14" s="5" t="str">
        <f>$D12 &amp; "/" &amp; $D$2</f>
        <v>10/5</v>
      </c>
      <c r="G14" s="3"/>
    </row>
    <row r="15" spans="1:8" x14ac:dyDescent="0.2">
      <c r="C15" s="1">
        <f>INT($D12/$D$1)</f>
        <v>3</v>
      </c>
      <c r="D15" s="1">
        <f>INT($D12/$D$2)</f>
        <v>2</v>
      </c>
      <c r="F15" s="1">
        <f>MEDIAN(C15:D15)</f>
        <v>2.5</v>
      </c>
      <c r="G15" s="3"/>
      <c r="H15" s="1">
        <f>D15+F18</f>
        <v>2</v>
      </c>
    </row>
    <row r="16" spans="1:8" x14ac:dyDescent="0.2">
      <c r="G16" s="3"/>
    </row>
    <row r="17" spans="3:7" x14ac:dyDescent="0.2">
      <c r="C17" s="4" t="str">
        <f>$D15 &amp; "/" &amp; $D$1</f>
        <v>2/3</v>
      </c>
      <c r="D17" s="5" t="str">
        <f>$D15 &amp; "/" &amp; $D$2</f>
        <v>2/5</v>
      </c>
      <c r="G17" s="3"/>
    </row>
    <row r="18" spans="3:7" x14ac:dyDescent="0.2">
      <c r="C18" s="1">
        <f>INT($D15/$D$1)</f>
        <v>0</v>
      </c>
      <c r="D18" s="1">
        <f>INT($D15/$D$2)</f>
        <v>0</v>
      </c>
      <c r="F18" s="1">
        <f>MEDIAN(C18:D18)</f>
        <v>0</v>
      </c>
      <c r="G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B850-0886-CC4E-AB9A-FC28D79A9FA8}">
  <dimension ref="A1:H73"/>
  <sheetViews>
    <sheetView workbookViewId="0">
      <selection activeCell="C8" sqref="C8"/>
    </sheetView>
  </sheetViews>
  <sheetFormatPr baseColWidth="10" defaultRowHeight="16" x14ac:dyDescent="0.2"/>
  <sheetData>
    <row r="1" spans="1:8" x14ac:dyDescent="0.2">
      <c r="A1" s="1">
        <v>256</v>
      </c>
      <c r="H1">
        <f>A1/A2</f>
        <v>64</v>
      </c>
    </row>
    <row r="2" spans="1:8" x14ac:dyDescent="0.2">
      <c r="A2" s="1">
        <v>4</v>
      </c>
    </row>
    <row r="8" spans="1:8" x14ac:dyDescent="0.2">
      <c r="C8" s="1">
        <f>A1-A2</f>
        <v>252</v>
      </c>
    </row>
    <row r="9" spans="1:8" x14ac:dyDescent="0.2">
      <c r="C9" s="1">
        <f>C8-$A$2</f>
        <v>248</v>
      </c>
    </row>
    <row r="10" spans="1:8" x14ac:dyDescent="0.2">
      <c r="C10" s="1">
        <f>C9-$A$2</f>
        <v>244</v>
      </c>
    </row>
    <row r="11" spans="1:8" x14ac:dyDescent="0.2">
      <c r="C11" s="1">
        <f t="shared" ref="C11:C27" si="0">C10-$A$2</f>
        <v>240</v>
      </c>
    </row>
    <row r="12" spans="1:8" x14ac:dyDescent="0.2">
      <c r="C12" s="1">
        <f t="shared" si="0"/>
        <v>236</v>
      </c>
    </row>
    <row r="13" spans="1:8" x14ac:dyDescent="0.2">
      <c r="C13" s="1">
        <f t="shared" si="0"/>
        <v>232</v>
      </c>
    </row>
    <row r="14" spans="1:8" x14ac:dyDescent="0.2">
      <c r="C14" s="1">
        <f t="shared" si="0"/>
        <v>228</v>
      </c>
    </row>
    <row r="15" spans="1:8" x14ac:dyDescent="0.2">
      <c r="C15" s="1">
        <f t="shared" si="0"/>
        <v>224</v>
      </c>
    </row>
    <row r="16" spans="1:8" x14ac:dyDescent="0.2">
      <c r="C16" s="1">
        <f t="shared" si="0"/>
        <v>220</v>
      </c>
    </row>
    <row r="17" spans="3:3" x14ac:dyDescent="0.2">
      <c r="C17" s="1">
        <f t="shared" si="0"/>
        <v>216</v>
      </c>
    </row>
    <row r="18" spans="3:3" x14ac:dyDescent="0.2">
      <c r="C18" s="1">
        <f t="shared" si="0"/>
        <v>212</v>
      </c>
    </row>
    <row r="19" spans="3:3" x14ac:dyDescent="0.2">
      <c r="C19" s="1">
        <f t="shared" si="0"/>
        <v>208</v>
      </c>
    </row>
    <row r="20" spans="3:3" x14ac:dyDescent="0.2">
      <c r="C20" s="1">
        <f t="shared" si="0"/>
        <v>204</v>
      </c>
    </row>
    <row r="21" spans="3:3" x14ac:dyDescent="0.2">
      <c r="C21" s="1">
        <f t="shared" si="0"/>
        <v>200</v>
      </c>
    </row>
    <row r="22" spans="3:3" x14ac:dyDescent="0.2">
      <c r="C22" s="1">
        <f t="shared" si="0"/>
        <v>196</v>
      </c>
    </row>
    <row r="23" spans="3:3" x14ac:dyDescent="0.2">
      <c r="C23" s="1">
        <f t="shared" si="0"/>
        <v>192</v>
      </c>
    </row>
    <row r="24" spans="3:3" x14ac:dyDescent="0.2">
      <c r="C24" s="1">
        <f t="shared" si="0"/>
        <v>188</v>
      </c>
    </row>
    <row r="25" spans="3:3" x14ac:dyDescent="0.2">
      <c r="C25" s="1">
        <f t="shared" si="0"/>
        <v>184</v>
      </c>
    </row>
    <row r="26" spans="3:3" x14ac:dyDescent="0.2">
      <c r="C26" s="1">
        <f t="shared" si="0"/>
        <v>180</v>
      </c>
    </row>
    <row r="27" spans="3:3" x14ac:dyDescent="0.2">
      <c r="C27" s="1">
        <f t="shared" si="0"/>
        <v>176</v>
      </c>
    </row>
    <row r="28" spans="3:3" x14ac:dyDescent="0.2">
      <c r="C28" s="1">
        <f>C27-$A$2</f>
        <v>172</v>
      </c>
    </row>
    <row r="29" spans="3:3" x14ac:dyDescent="0.2">
      <c r="C29" s="1">
        <f>C28-$A$2</f>
        <v>168</v>
      </c>
    </row>
    <row r="30" spans="3:3" x14ac:dyDescent="0.2">
      <c r="C30" s="1">
        <f t="shared" ref="C30:C36" si="1">C29-$A$2</f>
        <v>164</v>
      </c>
    </row>
    <row r="31" spans="3:3" x14ac:dyDescent="0.2">
      <c r="C31" s="1">
        <f t="shared" si="1"/>
        <v>160</v>
      </c>
    </row>
    <row r="32" spans="3:3" x14ac:dyDescent="0.2">
      <c r="C32" s="1">
        <f t="shared" si="1"/>
        <v>156</v>
      </c>
    </row>
    <row r="33" spans="3:3" x14ac:dyDescent="0.2">
      <c r="C33" s="1">
        <f t="shared" si="1"/>
        <v>152</v>
      </c>
    </row>
    <row r="34" spans="3:3" x14ac:dyDescent="0.2">
      <c r="C34" s="1">
        <f t="shared" si="1"/>
        <v>148</v>
      </c>
    </row>
    <row r="35" spans="3:3" x14ac:dyDescent="0.2">
      <c r="C35" s="1">
        <f t="shared" si="1"/>
        <v>144</v>
      </c>
    </row>
    <row r="36" spans="3:3" x14ac:dyDescent="0.2">
      <c r="C36" s="1">
        <f t="shared" si="1"/>
        <v>140</v>
      </c>
    </row>
    <row r="37" spans="3:3" x14ac:dyDescent="0.2">
      <c r="C37" s="1">
        <f>C36-$A$2</f>
        <v>136</v>
      </c>
    </row>
    <row r="38" spans="3:3" x14ac:dyDescent="0.2">
      <c r="C38" s="1">
        <f>C37-$A$2</f>
        <v>132</v>
      </c>
    </row>
    <row r="39" spans="3:3" x14ac:dyDescent="0.2">
      <c r="C39" s="1">
        <f t="shared" ref="C39:C71" si="2">C38-$A$2</f>
        <v>128</v>
      </c>
    </row>
    <row r="40" spans="3:3" x14ac:dyDescent="0.2">
      <c r="C40" s="1">
        <f t="shared" si="2"/>
        <v>124</v>
      </c>
    </row>
    <row r="41" spans="3:3" x14ac:dyDescent="0.2">
      <c r="C41" s="1">
        <f t="shared" si="2"/>
        <v>120</v>
      </c>
    </row>
    <row r="42" spans="3:3" x14ac:dyDescent="0.2">
      <c r="C42" s="1">
        <f t="shared" si="2"/>
        <v>116</v>
      </c>
    </row>
    <row r="43" spans="3:3" x14ac:dyDescent="0.2">
      <c r="C43" s="1">
        <f t="shared" si="2"/>
        <v>112</v>
      </c>
    </row>
    <row r="44" spans="3:3" x14ac:dyDescent="0.2">
      <c r="C44" s="1">
        <f t="shared" si="2"/>
        <v>108</v>
      </c>
    </row>
    <row r="45" spans="3:3" x14ac:dyDescent="0.2">
      <c r="C45" s="1">
        <f t="shared" si="2"/>
        <v>104</v>
      </c>
    </row>
    <row r="46" spans="3:3" x14ac:dyDescent="0.2">
      <c r="C46" s="1">
        <f t="shared" si="2"/>
        <v>100</v>
      </c>
    </row>
    <row r="47" spans="3:3" x14ac:dyDescent="0.2">
      <c r="C47" s="1">
        <f t="shared" si="2"/>
        <v>96</v>
      </c>
    </row>
    <row r="48" spans="3:3" x14ac:dyDescent="0.2">
      <c r="C48" s="1">
        <f t="shared" si="2"/>
        <v>92</v>
      </c>
    </row>
    <row r="49" spans="3:3" x14ac:dyDescent="0.2">
      <c r="C49" s="1">
        <f t="shared" si="2"/>
        <v>88</v>
      </c>
    </row>
    <row r="50" spans="3:3" x14ac:dyDescent="0.2">
      <c r="C50" s="1">
        <f t="shared" si="2"/>
        <v>84</v>
      </c>
    </row>
    <row r="51" spans="3:3" x14ac:dyDescent="0.2">
      <c r="C51" s="1">
        <f t="shared" si="2"/>
        <v>80</v>
      </c>
    </row>
    <row r="52" spans="3:3" x14ac:dyDescent="0.2">
      <c r="C52" s="1">
        <f t="shared" si="2"/>
        <v>76</v>
      </c>
    </row>
    <row r="53" spans="3:3" x14ac:dyDescent="0.2">
      <c r="C53" s="1">
        <f t="shared" si="2"/>
        <v>72</v>
      </c>
    </row>
    <row r="54" spans="3:3" x14ac:dyDescent="0.2">
      <c r="C54" s="1">
        <f t="shared" si="2"/>
        <v>68</v>
      </c>
    </row>
    <row r="55" spans="3:3" x14ac:dyDescent="0.2">
      <c r="C55" s="1">
        <f t="shared" si="2"/>
        <v>64</v>
      </c>
    </row>
    <row r="56" spans="3:3" x14ac:dyDescent="0.2">
      <c r="C56" s="1">
        <f t="shared" si="2"/>
        <v>60</v>
      </c>
    </row>
    <row r="57" spans="3:3" x14ac:dyDescent="0.2">
      <c r="C57" s="1">
        <f t="shared" si="2"/>
        <v>56</v>
      </c>
    </row>
    <row r="58" spans="3:3" x14ac:dyDescent="0.2">
      <c r="C58" s="1">
        <f t="shared" si="2"/>
        <v>52</v>
      </c>
    </row>
    <row r="59" spans="3:3" x14ac:dyDescent="0.2">
      <c r="C59" s="1">
        <f t="shared" si="2"/>
        <v>48</v>
      </c>
    </row>
    <row r="60" spans="3:3" x14ac:dyDescent="0.2">
      <c r="C60" s="1">
        <f t="shared" si="2"/>
        <v>44</v>
      </c>
    </row>
    <row r="61" spans="3:3" x14ac:dyDescent="0.2">
      <c r="C61" s="1">
        <f t="shared" si="2"/>
        <v>40</v>
      </c>
    </row>
    <row r="62" spans="3:3" x14ac:dyDescent="0.2">
      <c r="C62" s="1">
        <f t="shared" si="2"/>
        <v>36</v>
      </c>
    </row>
    <row r="63" spans="3:3" x14ac:dyDescent="0.2">
      <c r="C63" s="1">
        <f t="shared" si="2"/>
        <v>32</v>
      </c>
    </row>
    <row r="64" spans="3:3" x14ac:dyDescent="0.2">
      <c r="C64" s="1">
        <f t="shared" si="2"/>
        <v>28</v>
      </c>
    </row>
    <row r="65" spans="3:3" x14ac:dyDescent="0.2">
      <c r="C65" s="1">
        <f t="shared" si="2"/>
        <v>24</v>
      </c>
    </row>
    <row r="66" spans="3:3" x14ac:dyDescent="0.2">
      <c r="C66" s="1">
        <f t="shared" si="2"/>
        <v>20</v>
      </c>
    </row>
    <row r="67" spans="3:3" x14ac:dyDescent="0.2">
      <c r="C67" s="1">
        <f t="shared" si="2"/>
        <v>16</v>
      </c>
    </row>
    <row r="68" spans="3:3" x14ac:dyDescent="0.2">
      <c r="C68" s="1">
        <f t="shared" si="2"/>
        <v>12</v>
      </c>
    </row>
    <row r="69" spans="3:3" x14ac:dyDescent="0.2">
      <c r="C69" s="1">
        <f t="shared" si="2"/>
        <v>8</v>
      </c>
    </row>
    <row r="70" spans="3:3" x14ac:dyDescent="0.2">
      <c r="C70" s="1">
        <f t="shared" si="2"/>
        <v>4</v>
      </c>
    </row>
    <row r="71" spans="3:3" x14ac:dyDescent="0.2">
      <c r="C71" s="1">
        <f t="shared" si="2"/>
        <v>0</v>
      </c>
    </row>
    <row r="72" spans="3:3" x14ac:dyDescent="0.2">
      <c r="C72" s="1"/>
    </row>
    <row r="73" spans="3:3" x14ac:dyDescent="0.2">
      <c r="C73" s="1">
        <f>COUNT(C8:C71)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EBA6-C70D-FF48-96FB-5B59655399F0}">
  <dimension ref="A1:O49"/>
  <sheetViews>
    <sheetView workbookViewId="0">
      <selection sqref="A1:H2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>
        <v>1024</v>
      </c>
      <c r="H1" s="1">
        <f>A1/A2</f>
        <v>341.33333333333331</v>
      </c>
    </row>
    <row r="2" spans="1:8" x14ac:dyDescent="0.2">
      <c r="A2" s="1">
        <v>3</v>
      </c>
    </row>
    <row r="7" spans="1:8" x14ac:dyDescent="0.2">
      <c r="H7" s="1">
        <f>G8*2</f>
        <v>341.33333333333331</v>
      </c>
    </row>
    <row r="8" spans="1:8" x14ac:dyDescent="0.2">
      <c r="A8" s="1">
        <v>1</v>
      </c>
      <c r="C8" s="1">
        <f>A2*2</f>
        <v>6</v>
      </c>
      <c r="D8" s="1">
        <f>A1/2</f>
        <v>512</v>
      </c>
      <c r="F8" s="1">
        <f>$A$2*2^A8</f>
        <v>6</v>
      </c>
      <c r="G8" s="1">
        <f>G9*2</f>
        <v>170.66666666666666</v>
      </c>
    </row>
    <row r="9" spans="1:8" x14ac:dyDescent="0.2">
      <c r="A9" s="1">
        <v>2</v>
      </c>
      <c r="C9" s="1">
        <f>C8*2</f>
        <v>12</v>
      </c>
      <c r="D9" s="1">
        <f>D8/2</f>
        <v>256</v>
      </c>
      <c r="F9" s="1">
        <f t="shared" ref="F9:F11" si="0">$A$2*2^A9</f>
        <v>12</v>
      </c>
      <c r="G9" s="1">
        <f>G10*2</f>
        <v>85.333333333333329</v>
      </c>
    </row>
    <row r="10" spans="1:8" x14ac:dyDescent="0.2">
      <c r="A10" s="1">
        <v>3</v>
      </c>
      <c r="C10" s="1">
        <f t="shared" ref="C10:C12" si="1">C9*2</f>
        <v>24</v>
      </c>
      <c r="D10" s="1">
        <f t="shared" ref="D10:D12" si="2">D9/2</f>
        <v>128</v>
      </c>
      <c r="F10" s="1">
        <f t="shared" si="0"/>
        <v>24</v>
      </c>
      <c r="G10" s="1">
        <f>G11*2</f>
        <v>42.666666666666664</v>
      </c>
    </row>
    <row r="11" spans="1:8" x14ac:dyDescent="0.2">
      <c r="A11" s="1">
        <v>4</v>
      </c>
      <c r="C11" s="7">
        <f t="shared" si="1"/>
        <v>48</v>
      </c>
      <c r="D11" s="7">
        <f t="shared" si="2"/>
        <v>64</v>
      </c>
      <c r="F11" s="1">
        <f t="shared" si="0"/>
        <v>48</v>
      </c>
      <c r="G11" s="7">
        <f>D11/A2</f>
        <v>21.333333333333332</v>
      </c>
    </row>
    <row r="12" spans="1:8" x14ac:dyDescent="0.2">
      <c r="A12" s="1">
        <v>5</v>
      </c>
      <c r="C12" s="6">
        <f t="shared" si="1"/>
        <v>96</v>
      </c>
      <c r="D12" s="6">
        <f t="shared" si="2"/>
        <v>32</v>
      </c>
    </row>
    <row r="17" spans="6:15" x14ac:dyDescent="0.2">
      <c r="G17" s="1" t="s">
        <v>4</v>
      </c>
      <c r="M17" s="1" t="s">
        <v>5</v>
      </c>
      <c r="O17" s="7">
        <f>24/7</f>
        <v>3.4285714285714284</v>
      </c>
    </row>
    <row r="18" spans="6:15" x14ac:dyDescent="0.2">
      <c r="F18" s="1">
        <v>1</v>
      </c>
      <c r="G18" s="1">
        <f>64-A2</f>
        <v>61</v>
      </c>
      <c r="L18" s="1">
        <v>1</v>
      </c>
      <c r="M18" s="1">
        <f>24-7</f>
        <v>17</v>
      </c>
    </row>
    <row r="19" spans="6:15" x14ac:dyDescent="0.2">
      <c r="F19" s="1">
        <v>2</v>
      </c>
      <c r="G19" s="1">
        <f>G18-$A$2</f>
        <v>58</v>
      </c>
      <c r="L19" s="1">
        <v>2</v>
      </c>
      <c r="M19" s="1">
        <f>17-7</f>
        <v>10</v>
      </c>
    </row>
    <row r="20" spans="6:15" x14ac:dyDescent="0.2">
      <c r="F20" s="1">
        <v>3</v>
      </c>
      <c r="G20" s="1">
        <f>G19-$A$2</f>
        <v>55</v>
      </c>
      <c r="L20" s="7">
        <v>3</v>
      </c>
      <c r="M20" s="7">
        <f>10-7</f>
        <v>3</v>
      </c>
      <c r="N20" s="1">
        <v>1</v>
      </c>
      <c r="O20" s="1">
        <f>M20*10-7</f>
        <v>23</v>
      </c>
    </row>
    <row r="21" spans="6:15" x14ac:dyDescent="0.2">
      <c r="F21" s="1">
        <v>4</v>
      </c>
      <c r="G21" s="1">
        <f t="shared" ref="G21:G39" si="3">G20-$A$2</f>
        <v>52</v>
      </c>
      <c r="M21" s="2">
        <f>3-7</f>
        <v>-4</v>
      </c>
      <c r="N21" s="1">
        <v>2</v>
      </c>
      <c r="O21" s="1">
        <f>O20-7</f>
        <v>16</v>
      </c>
    </row>
    <row r="22" spans="6:15" x14ac:dyDescent="0.2">
      <c r="F22" s="1">
        <v>5</v>
      </c>
      <c r="G22" s="1">
        <f t="shared" si="3"/>
        <v>49</v>
      </c>
      <c r="N22" s="7">
        <v>3</v>
      </c>
      <c r="O22" s="1">
        <f t="shared" ref="O22:O23" si="4">O21-7</f>
        <v>9</v>
      </c>
    </row>
    <row r="23" spans="6:15" x14ac:dyDescent="0.2">
      <c r="F23" s="1">
        <v>6</v>
      </c>
      <c r="G23" s="1">
        <f t="shared" si="3"/>
        <v>46</v>
      </c>
      <c r="N23" s="1">
        <v>4</v>
      </c>
      <c r="O23" s="7">
        <f t="shared" si="4"/>
        <v>2</v>
      </c>
    </row>
    <row r="24" spans="6:15" x14ac:dyDescent="0.2">
      <c r="F24" s="1">
        <v>7</v>
      </c>
      <c r="G24" s="1">
        <f t="shared" si="3"/>
        <v>43</v>
      </c>
      <c r="O24" s="1">
        <f>O23-7</f>
        <v>-5</v>
      </c>
    </row>
    <row r="25" spans="6:15" x14ac:dyDescent="0.2">
      <c r="F25" s="1">
        <v>8</v>
      </c>
      <c r="G25" s="1">
        <f t="shared" si="3"/>
        <v>40</v>
      </c>
    </row>
    <row r="26" spans="6:15" x14ac:dyDescent="0.2">
      <c r="F26" s="1">
        <v>9</v>
      </c>
      <c r="G26" s="1">
        <f t="shared" si="3"/>
        <v>37</v>
      </c>
    </row>
    <row r="27" spans="6:15" x14ac:dyDescent="0.2">
      <c r="F27" s="1">
        <v>10</v>
      </c>
      <c r="G27" s="1">
        <f t="shared" si="3"/>
        <v>34</v>
      </c>
      <c r="M27" s="1" t="s">
        <v>6</v>
      </c>
      <c r="O27" s="1">
        <f>34/7</f>
        <v>4.8571428571428568</v>
      </c>
    </row>
    <row r="28" spans="6:15" x14ac:dyDescent="0.2">
      <c r="F28" s="1">
        <v>11</v>
      </c>
      <c r="G28" s="1">
        <f t="shared" si="3"/>
        <v>31</v>
      </c>
      <c r="L28" s="1">
        <v>1</v>
      </c>
      <c r="M28" s="1">
        <f>34-7</f>
        <v>27</v>
      </c>
    </row>
    <row r="29" spans="6:15" x14ac:dyDescent="0.2">
      <c r="F29" s="1">
        <v>12</v>
      </c>
      <c r="G29" s="1">
        <f t="shared" si="3"/>
        <v>28</v>
      </c>
      <c r="L29" s="1">
        <v>2</v>
      </c>
      <c r="M29" s="1">
        <f>27-7</f>
        <v>20</v>
      </c>
    </row>
    <row r="30" spans="6:15" x14ac:dyDescent="0.2">
      <c r="F30" s="1">
        <v>13</v>
      </c>
      <c r="G30" s="1">
        <f t="shared" si="3"/>
        <v>25</v>
      </c>
      <c r="L30" s="1">
        <v>3</v>
      </c>
      <c r="M30" s="1">
        <f>20-7</f>
        <v>13</v>
      </c>
    </row>
    <row r="31" spans="6:15" x14ac:dyDescent="0.2">
      <c r="F31" s="1">
        <v>14</v>
      </c>
      <c r="G31" s="1">
        <f t="shared" si="3"/>
        <v>22</v>
      </c>
      <c r="L31" s="7">
        <v>4</v>
      </c>
      <c r="M31" s="7">
        <f>13-7</f>
        <v>6</v>
      </c>
      <c r="N31" s="1">
        <v>1</v>
      </c>
      <c r="O31" s="1">
        <f>M31*10-7</f>
        <v>53</v>
      </c>
    </row>
    <row r="32" spans="6:15" x14ac:dyDescent="0.2">
      <c r="F32" s="1">
        <v>15</v>
      </c>
      <c r="G32" s="1">
        <f t="shared" si="3"/>
        <v>19</v>
      </c>
      <c r="M32" s="2">
        <f>6-7</f>
        <v>-1</v>
      </c>
      <c r="N32" s="1">
        <v>2</v>
      </c>
      <c r="O32" s="1">
        <f>O31-7</f>
        <v>46</v>
      </c>
    </row>
    <row r="33" spans="6:15" x14ac:dyDescent="0.2">
      <c r="F33" s="1">
        <v>16</v>
      </c>
      <c r="G33" s="1">
        <f t="shared" si="3"/>
        <v>16</v>
      </c>
      <c r="M33" s="2"/>
      <c r="N33" s="1">
        <v>3</v>
      </c>
      <c r="O33" s="1">
        <f t="shared" ref="O33:O40" si="5">O32-7</f>
        <v>39</v>
      </c>
    </row>
    <row r="34" spans="6:15" x14ac:dyDescent="0.2">
      <c r="F34" s="1">
        <v>17</v>
      </c>
      <c r="G34" s="1">
        <f>G33-$A$2</f>
        <v>13</v>
      </c>
      <c r="N34" s="1">
        <v>4</v>
      </c>
      <c r="O34" s="1">
        <f t="shared" si="5"/>
        <v>32</v>
      </c>
    </row>
    <row r="35" spans="6:15" x14ac:dyDescent="0.2">
      <c r="F35" s="1">
        <v>18</v>
      </c>
      <c r="G35" s="1">
        <f t="shared" si="3"/>
        <v>10</v>
      </c>
      <c r="N35" s="1">
        <v>5</v>
      </c>
      <c r="O35" s="1">
        <f t="shared" si="5"/>
        <v>25</v>
      </c>
    </row>
    <row r="36" spans="6:15" x14ac:dyDescent="0.2">
      <c r="F36" s="1">
        <v>19</v>
      </c>
      <c r="G36" s="1">
        <f t="shared" si="3"/>
        <v>7</v>
      </c>
      <c r="N36" s="1">
        <v>6</v>
      </c>
      <c r="O36" s="1">
        <f t="shared" si="5"/>
        <v>18</v>
      </c>
    </row>
    <row r="37" spans="6:15" x14ac:dyDescent="0.2">
      <c r="F37" s="1">
        <v>20</v>
      </c>
      <c r="G37" s="1">
        <f t="shared" si="3"/>
        <v>4</v>
      </c>
      <c r="N37" s="1">
        <v>7</v>
      </c>
      <c r="O37" s="1">
        <f t="shared" si="5"/>
        <v>11</v>
      </c>
    </row>
    <row r="38" spans="6:15" x14ac:dyDescent="0.2">
      <c r="F38" s="1">
        <v>21</v>
      </c>
      <c r="G38" s="7">
        <f t="shared" si="3"/>
        <v>1</v>
      </c>
      <c r="I38" s="7">
        <f>G38*10</f>
        <v>10</v>
      </c>
      <c r="N38" s="1">
        <v>8</v>
      </c>
      <c r="O38" s="1">
        <f t="shared" si="5"/>
        <v>4</v>
      </c>
    </row>
    <row r="39" spans="6:15" x14ac:dyDescent="0.2">
      <c r="G39" s="2">
        <f t="shared" si="3"/>
        <v>-2</v>
      </c>
      <c r="I39" s="1">
        <f>I38-3</f>
        <v>7</v>
      </c>
      <c r="N39" s="1">
        <v>9</v>
      </c>
      <c r="O39" s="7">
        <f t="shared" si="5"/>
        <v>-3</v>
      </c>
    </row>
    <row r="40" spans="6:15" x14ac:dyDescent="0.2">
      <c r="I40" s="1">
        <f>7-3</f>
        <v>4</v>
      </c>
      <c r="O40" s="1">
        <f t="shared" si="5"/>
        <v>-10</v>
      </c>
    </row>
    <row r="41" spans="6:15" x14ac:dyDescent="0.2">
      <c r="I41" s="1">
        <f>4-3</f>
        <v>1</v>
      </c>
    </row>
    <row r="49" spans="2:6" x14ac:dyDescent="0.2">
      <c r="B49" s="1">
        <v>40</v>
      </c>
      <c r="C49" s="1">
        <f>B49*2</f>
        <v>80</v>
      </c>
      <c r="D49" s="1">
        <f>B49*8</f>
        <v>320</v>
      </c>
      <c r="F49" s="1">
        <f>D49+C49</f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6639-F3F2-3549-83D1-2C2013A72058}">
  <dimension ref="A1:AE104"/>
  <sheetViews>
    <sheetView tabSelected="1" topLeftCell="H66" workbookViewId="0">
      <selection activeCell="Q104" sqref="Q104"/>
    </sheetView>
  </sheetViews>
  <sheetFormatPr baseColWidth="10" defaultRowHeight="16" x14ac:dyDescent="0.2"/>
  <sheetData>
    <row r="1" spans="1:15" x14ac:dyDescent="0.2">
      <c r="A1" s="1">
        <v>1024</v>
      </c>
      <c r="B1" s="1"/>
      <c r="C1" s="1"/>
      <c r="D1" s="1"/>
      <c r="E1" s="1"/>
      <c r="F1" s="1"/>
      <c r="G1" s="1"/>
      <c r="H1" s="1">
        <f>A1/A2</f>
        <v>341.33333333333331</v>
      </c>
    </row>
    <row r="2" spans="1:15" x14ac:dyDescent="0.2">
      <c r="A2" s="1">
        <v>3</v>
      </c>
      <c r="B2" s="1"/>
      <c r="C2" s="1"/>
      <c r="D2" s="1"/>
      <c r="E2" s="1"/>
      <c r="F2" s="1"/>
      <c r="G2" s="1"/>
      <c r="H2" s="1"/>
    </row>
    <row r="7" spans="1:15" x14ac:dyDescent="0.2">
      <c r="H7" t="s">
        <v>8</v>
      </c>
      <c r="I7" t="s">
        <v>7</v>
      </c>
      <c r="J7" t="s">
        <v>9</v>
      </c>
    </row>
    <row r="8" spans="1:15" x14ac:dyDescent="0.2">
      <c r="C8">
        <v>1024</v>
      </c>
      <c r="D8">
        <v>3</v>
      </c>
      <c r="H8">
        <v>28</v>
      </c>
      <c r="I8">
        <v>0</v>
      </c>
      <c r="J8">
        <v>6</v>
      </c>
      <c r="M8">
        <v>28</v>
      </c>
      <c r="N8">
        <v>0</v>
      </c>
      <c r="O8">
        <v>6</v>
      </c>
    </row>
    <row r="9" spans="1:15" x14ac:dyDescent="0.2">
      <c r="C9">
        <v>10</v>
      </c>
      <c r="D9">
        <v>3</v>
      </c>
      <c r="E9">
        <v>3</v>
      </c>
      <c r="H9">
        <f>H8-$J$8</f>
        <v>22</v>
      </c>
      <c r="I9">
        <f>I8+1</f>
        <v>1</v>
      </c>
    </row>
    <row r="10" spans="1:15" x14ac:dyDescent="0.2">
      <c r="C10">
        <v>12</v>
      </c>
      <c r="D10">
        <v>3</v>
      </c>
      <c r="E10">
        <v>4</v>
      </c>
      <c r="H10">
        <f t="shared" ref="H10:H13" si="0">H9-$J$8</f>
        <v>16</v>
      </c>
      <c r="I10">
        <f>I9+1</f>
        <v>2</v>
      </c>
    </row>
    <row r="11" spans="1:15" x14ac:dyDescent="0.2">
      <c r="C11">
        <v>4</v>
      </c>
      <c r="D11">
        <v>3</v>
      </c>
      <c r="E11">
        <v>1</v>
      </c>
      <c r="H11">
        <f t="shared" si="0"/>
        <v>10</v>
      </c>
      <c r="I11">
        <f t="shared" ref="I11:I13" si="1">I10+1</f>
        <v>3</v>
      </c>
    </row>
    <row r="12" spans="1:15" x14ac:dyDescent="0.2">
      <c r="C12">
        <v>10</v>
      </c>
      <c r="D12">
        <v>3</v>
      </c>
      <c r="E12">
        <v>3</v>
      </c>
      <c r="H12">
        <f t="shared" si="0"/>
        <v>4</v>
      </c>
      <c r="I12" s="8">
        <f t="shared" si="1"/>
        <v>4</v>
      </c>
    </row>
    <row r="13" spans="1:15" x14ac:dyDescent="0.2">
      <c r="C13">
        <v>9</v>
      </c>
      <c r="D13">
        <v>3</v>
      </c>
      <c r="E13">
        <v>3</v>
      </c>
      <c r="H13">
        <f t="shared" si="0"/>
        <v>-2</v>
      </c>
      <c r="I13">
        <f t="shared" si="1"/>
        <v>5</v>
      </c>
    </row>
    <row r="16" spans="1:15" x14ac:dyDescent="0.2">
      <c r="H16" t="s">
        <v>8</v>
      </c>
      <c r="I16" t="s">
        <v>7</v>
      </c>
      <c r="J16" t="s">
        <v>9</v>
      </c>
    </row>
    <row r="17" spans="8:31" x14ac:dyDescent="0.2">
      <c r="H17">
        <v>24</v>
      </c>
      <c r="I17">
        <v>0</v>
      </c>
      <c r="J17">
        <v>7</v>
      </c>
    </row>
    <row r="18" spans="8:31" x14ac:dyDescent="0.2">
      <c r="H18">
        <f>H17-$J$17</f>
        <v>17</v>
      </c>
      <c r="I18">
        <f>I17+1</f>
        <v>1</v>
      </c>
    </row>
    <row r="19" spans="8:31" x14ac:dyDescent="0.2">
      <c r="H19">
        <f>H18-$J$17</f>
        <v>10</v>
      </c>
      <c r="I19">
        <f>I18+1</f>
        <v>2</v>
      </c>
    </row>
    <row r="20" spans="8:31" x14ac:dyDescent="0.2">
      <c r="H20">
        <f>H19-$J$17</f>
        <v>3</v>
      </c>
      <c r="I20" s="8">
        <f t="shared" ref="I20:I21" si="2">I19+1</f>
        <v>3</v>
      </c>
    </row>
    <row r="21" spans="8:31" x14ac:dyDescent="0.2">
      <c r="H21">
        <f>H20-$J$17</f>
        <v>-4</v>
      </c>
      <c r="I21">
        <f t="shared" si="2"/>
        <v>4</v>
      </c>
    </row>
    <row r="24" spans="8:31" x14ac:dyDescent="0.2">
      <c r="H24" t="s">
        <v>8</v>
      </c>
      <c r="I24" t="s">
        <v>7</v>
      </c>
      <c r="J24" t="s">
        <v>9</v>
      </c>
      <c r="T24" t="s">
        <v>11</v>
      </c>
      <c r="U24" t="s">
        <v>10</v>
      </c>
    </row>
    <row r="25" spans="8:31" x14ac:dyDescent="0.2">
      <c r="H25">
        <v>64</v>
      </c>
      <c r="I25">
        <v>0</v>
      </c>
      <c r="J25">
        <v>3</v>
      </c>
      <c r="M25">
        <v>64</v>
      </c>
      <c r="N25">
        <v>0</v>
      </c>
      <c r="O25">
        <v>3</v>
      </c>
      <c r="R25">
        <v>64</v>
      </c>
      <c r="S25">
        <v>0</v>
      </c>
      <c r="W25">
        <v>3</v>
      </c>
      <c r="AB25" t="s">
        <v>11</v>
      </c>
      <c r="AC25" t="s">
        <v>10</v>
      </c>
    </row>
    <row r="26" spans="8:31" x14ac:dyDescent="0.2">
      <c r="H26">
        <f t="shared" ref="H26:H47" si="3">H25-$J$25</f>
        <v>61</v>
      </c>
      <c r="I26">
        <f>I25+1</f>
        <v>1</v>
      </c>
      <c r="M26">
        <f>M25/2</f>
        <v>32</v>
      </c>
      <c r="N26">
        <f>(M25-M26)/$O$25+N25</f>
        <v>10.666666666666666</v>
      </c>
      <c r="R26">
        <f>R25/2</f>
        <v>32</v>
      </c>
      <c r="S26">
        <f>(R25-R26)/$W$25+S25</f>
        <v>10.666666666666666</v>
      </c>
      <c r="T26">
        <f>INT((R25-R26) / $W$25)</f>
        <v>10</v>
      </c>
      <c r="U26">
        <f t="shared" ref="U26:U31" si="4">MOD(R25- R26, $W$25)</f>
        <v>2</v>
      </c>
      <c r="Z26">
        <v>64</v>
      </c>
      <c r="AA26">
        <v>0</v>
      </c>
      <c r="AE26">
        <v>3</v>
      </c>
    </row>
    <row r="27" spans="8:31" x14ac:dyDescent="0.2">
      <c r="H27">
        <f t="shared" si="3"/>
        <v>58</v>
      </c>
      <c r="I27">
        <f>I26+1</f>
        <v>2</v>
      </c>
      <c r="M27">
        <f>M26/2</f>
        <v>16</v>
      </c>
      <c r="N27">
        <f>(M26-M27)/$O$25+N26</f>
        <v>16</v>
      </c>
      <c r="R27">
        <f t="shared" ref="R27:R31" si="5">R26/2</f>
        <v>16</v>
      </c>
      <c r="S27">
        <f t="shared" ref="S27:S31" si="6">(R26-R27)/$W$25+S26</f>
        <v>16</v>
      </c>
      <c r="T27">
        <f t="shared" ref="T27:T31" si="7">INT((R26-R27) / $W$25)</f>
        <v>5</v>
      </c>
      <c r="U27">
        <f t="shared" si="4"/>
        <v>1</v>
      </c>
      <c r="Z27">
        <f>Z26/2</f>
        <v>32</v>
      </c>
      <c r="AA27">
        <f>(Z26-Z27)/$W$25+AA26</f>
        <v>10.666666666666666</v>
      </c>
      <c r="AB27">
        <f>INT((Z26-Z27) / $W$25)</f>
        <v>10</v>
      </c>
      <c r="AC27">
        <f t="shared" ref="AC27:AC32" si="8">MOD(Z26- Z27, $W$25)</f>
        <v>2</v>
      </c>
    </row>
    <row r="28" spans="8:31" x14ac:dyDescent="0.2">
      <c r="H28">
        <f t="shared" si="3"/>
        <v>55</v>
      </c>
      <c r="I28">
        <f t="shared" ref="I28:I29" si="9">I27+1</f>
        <v>3</v>
      </c>
      <c r="M28">
        <f>M27/2</f>
        <v>8</v>
      </c>
      <c r="N28">
        <f>(M27-M28)/$O$25+N27</f>
        <v>18.666666666666668</v>
      </c>
      <c r="R28">
        <f t="shared" si="5"/>
        <v>8</v>
      </c>
      <c r="S28">
        <f t="shared" si="6"/>
        <v>18.666666666666668</v>
      </c>
      <c r="T28">
        <f t="shared" si="7"/>
        <v>2</v>
      </c>
      <c r="U28">
        <f t="shared" si="4"/>
        <v>2</v>
      </c>
      <c r="Z28">
        <f t="shared" ref="Z28:Z32" si="10">Z27/2</f>
        <v>16</v>
      </c>
      <c r="AA28">
        <f t="shared" ref="AA28:AA32" si="11">(Z27-Z28)/$W$25+AA27</f>
        <v>16</v>
      </c>
      <c r="AB28">
        <f t="shared" ref="AB28:AB32" si="12">INT((Z27-Z28) / $W$25)</f>
        <v>5</v>
      </c>
      <c r="AC28">
        <f t="shared" si="8"/>
        <v>1</v>
      </c>
    </row>
    <row r="29" spans="8:31" x14ac:dyDescent="0.2">
      <c r="H29">
        <f t="shared" si="3"/>
        <v>52</v>
      </c>
      <c r="I29">
        <f t="shared" si="9"/>
        <v>4</v>
      </c>
      <c r="M29">
        <f>M28/2</f>
        <v>4</v>
      </c>
      <c r="N29">
        <f>(M28-M29)/$O$25+N28</f>
        <v>20</v>
      </c>
      <c r="R29">
        <f t="shared" si="5"/>
        <v>4</v>
      </c>
      <c r="S29">
        <f t="shared" si="6"/>
        <v>20</v>
      </c>
      <c r="T29">
        <f t="shared" si="7"/>
        <v>1</v>
      </c>
      <c r="U29">
        <f t="shared" si="4"/>
        <v>1</v>
      </c>
      <c r="Z29">
        <f t="shared" si="10"/>
        <v>8</v>
      </c>
      <c r="AA29">
        <f t="shared" si="11"/>
        <v>18.666666666666668</v>
      </c>
      <c r="AB29">
        <f t="shared" si="12"/>
        <v>2</v>
      </c>
      <c r="AC29">
        <f t="shared" si="8"/>
        <v>2</v>
      </c>
    </row>
    <row r="30" spans="8:31" x14ac:dyDescent="0.2">
      <c r="H30">
        <f t="shared" si="3"/>
        <v>49</v>
      </c>
      <c r="I30">
        <f t="shared" ref="I30:I32" si="13">I29+1</f>
        <v>5</v>
      </c>
      <c r="M30">
        <v>1</v>
      </c>
      <c r="N30" s="8">
        <f t="shared" ref="N30:N31" si="14">(M29-M30)/$O$25+N29</f>
        <v>21</v>
      </c>
      <c r="R30">
        <f t="shared" si="5"/>
        <v>2</v>
      </c>
      <c r="S30">
        <f t="shared" si="6"/>
        <v>20.666666666666668</v>
      </c>
      <c r="T30">
        <f t="shared" si="7"/>
        <v>0</v>
      </c>
      <c r="U30">
        <f t="shared" si="4"/>
        <v>2</v>
      </c>
      <c r="Z30">
        <f t="shared" si="10"/>
        <v>4</v>
      </c>
      <c r="AA30">
        <f t="shared" si="11"/>
        <v>20</v>
      </c>
      <c r="AB30">
        <f t="shared" si="12"/>
        <v>1</v>
      </c>
      <c r="AC30">
        <f t="shared" si="8"/>
        <v>1</v>
      </c>
    </row>
    <row r="31" spans="8:31" x14ac:dyDescent="0.2">
      <c r="H31">
        <f t="shared" si="3"/>
        <v>46</v>
      </c>
      <c r="I31">
        <f t="shared" si="13"/>
        <v>6</v>
      </c>
      <c r="M31">
        <v>-2</v>
      </c>
      <c r="N31">
        <f t="shared" si="14"/>
        <v>22</v>
      </c>
      <c r="R31">
        <f t="shared" si="5"/>
        <v>1</v>
      </c>
      <c r="S31">
        <f t="shared" si="6"/>
        <v>21</v>
      </c>
      <c r="T31">
        <f t="shared" si="7"/>
        <v>0</v>
      </c>
      <c r="U31">
        <f t="shared" si="4"/>
        <v>1</v>
      </c>
      <c r="Z31">
        <f t="shared" si="10"/>
        <v>2</v>
      </c>
      <c r="AA31">
        <f t="shared" si="11"/>
        <v>20.666666666666668</v>
      </c>
      <c r="AB31">
        <f t="shared" si="12"/>
        <v>0</v>
      </c>
      <c r="AC31">
        <f t="shared" si="8"/>
        <v>2</v>
      </c>
    </row>
    <row r="32" spans="8:31" x14ac:dyDescent="0.2">
      <c r="H32">
        <f t="shared" si="3"/>
        <v>43</v>
      </c>
      <c r="I32">
        <f t="shared" si="13"/>
        <v>7</v>
      </c>
      <c r="T32">
        <f>SUM(T25:T31)</f>
        <v>18</v>
      </c>
      <c r="U32">
        <f>SUM(U26:U31)/$W$25</f>
        <v>3</v>
      </c>
      <c r="W32">
        <f>T32+U32</f>
        <v>21</v>
      </c>
      <c r="Z32">
        <f t="shared" si="10"/>
        <v>1</v>
      </c>
      <c r="AA32">
        <f t="shared" si="11"/>
        <v>21</v>
      </c>
      <c r="AB32">
        <f t="shared" si="12"/>
        <v>0</v>
      </c>
      <c r="AC32">
        <f t="shared" si="8"/>
        <v>1</v>
      </c>
    </row>
    <row r="33" spans="8:31" x14ac:dyDescent="0.2">
      <c r="H33">
        <f t="shared" si="3"/>
        <v>40</v>
      </c>
      <c r="I33">
        <f t="shared" ref="I33:I45" si="15">I32+1</f>
        <v>8</v>
      </c>
      <c r="AB33">
        <f>SUM(AB26:AB32)</f>
        <v>18</v>
      </c>
      <c r="AC33">
        <f>SUM(AC27:AC32)/$W$25</f>
        <v>3</v>
      </c>
      <c r="AE33">
        <f>AB33+AC33</f>
        <v>21</v>
      </c>
    </row>
    <row r="34" spans="8:31" x14ac:dyDescent="0.2">
      <c r="H34">
        <f t="shared" si="3"/>
        <v>37</v>
      </c>
      <c r="I34">
        <f t="shared" si="15"/>
        <v>9</v>
      </c>
    </row>
    <row r="35" spans="8:31" x14ac:dyDescent="0.2">
      <c r="H35">
        <f t="shared" si="3"/>
        <v>34</v>
      </c>
      <c r="I35">
        <f t="shared" si="15"/>
        <v>10</v>
      </c>
    </row>
    <row r="36" spans="8:31" x14ac:dyDescent="0.2">
      <c r="H36">
        <f t="shared" si="3"/>
        <v>31</v>
      </c>
      <c r="I36">
        <f t="shared" si="15"/>
        <v>11</v>
      </c>
    </row>
    <row r="37" spans="8:31" x14ac:dyDescent="0.2">
      <c r="H37">
        <f t="shared" si="3"/>
        <v>28</v>
      </c>
      <c r="I37">
        <f t="shared" si="15"/>
        <v>12</v>
      </c>
    </row>
    <row r="38" spans="8:31" x14ac:dyDescent="0.2">
      <c r="H38">
        <f t="shared" si="3"/>
        <v>25</v>
      </c>
      <c r="I38">
        <f t="shared" si="15"/>
        <v>13</v>
      </c>
    </row>
    <row r="39" spans="8:31" x14ac:dyDescent="0.2">
      <c r="H39">
        <f t="shared" si="3"/>
        <v>22</v>
      </c>
      <c r="I39">
        <f t="shared" si="15"/>
        <v>14</v>
      </c>
    </row>
    <row r="40" spans="8:31" x14ac:dyDescent="0.2">
      <c r="H40">
        <f t="shared" si="3"/>
        <v>19</v>
      </c>
      <c r="I40">
        <f t="shared" si="15"/>
        <v>15</v>
      </c>
    </row>
    <row r="41" spans="8:31" x14ac:dyDescent="0.2">
      <c r="H41">
        <f t="shared" si="3"/>
        <v>16</v>
      </c>
      <c r="I41">
        <f t="shared" si="15"/>
        <v>16</v>
      </c>
    </row>
    <row r="42" spans="8:31" x14ac:dyDescent="0.2">
      <c r="H42">
        <f t="shared" si="3"/>
        <v>13</v>
      </c>
      <c r="I42">
        <f t="shared" si="15"/>
        <v>17</v>
      </c>
    </row>
    <row r="43" spans="8:31" x14ac:dyDescent="0.2">
      <c r="H43">
        <f t="shared" si="3"/>
        <v>10</v>
      </c>
      <c r="I43">
        <f t="shared" si="15"/>
        <v>18</v>
      </c>
    </row>
    <row r="44" spans="8:31" x14ac:dyDescent="0.2">
      <c r="H44">
        <f t="shared" si="3"/>
        <v>7</v>
      </c>
      <c r="I44">
        <f t="shared" si="15"/>
        <v>19</v>
      </c>
    </row>
    <row r="45" spans="8:31" x14ac:dyDescent="0.2">
      <c r="H45">
        <f t="shared" si="3"/>
        <v>4</v>
      </c>
      <c r="I45">
        <f t="shared" si="15"/>
        <v>20</v>
      </c>
    </row>
    <row r="46" spans="8:31" x14ac:dyDescent="0.2">
      <c r="H46">
        <f t="shared" si="3"/>
        <v>1</v>
      </c>
      <c r="I46" s="8">
        <f t="shared" ref="I46" si="16">I45+1</f>
        <v>21</v>
      </c>
    </row>
    <row r="47" spans="8:31" x14ac:dyDescent="0.2">
      <c r="H47">
        <f t="shared" si="3"/>
        <v>-2</v>
      </c>
      <c r="I47">
        <f t="shared" ref="I47" si="17">I46+1</f>
        <v>22</v>
      </c>
    </row>
    <row r="50" spans="8:25" x14ac:dyDescent="0.2">
      <c r="H50" t="s">
        <v>8</v>
      </c>
      <c r="I50" t="s">
        <v>7</v>
      </c>
      <c r="J50" t="s">
        <v>9</v>
      </c>
    </row>
    <row r="51" spans="8:25" x14ac:dyDescent="0.2">
      <c r="H51">
        <v>65</v>
      </c>
      <c r="I51">
        <v>0</v>
      </c>
      <c r="J51">
        <v>5</v>
      </c>
      <c r="M51">
        <v>65</v>
      </c>
      <c r="N51">
        <v>0</v>
      </c>
      <c r="O51">
        <v>5</v>
      </c>
      <c r="R51">
        <v>65</v>
      </c>
      <c r="S51">
        <v>5</v>
      </c>
      <c r="T51">
        <f>R51/S51</f>
        <v>13</v>
      </c>
      <c r="W51" s="9"/>
      <c r="X51" s="9"/>
      <c r="Y51" s="9"/>
    </row>
    <row r="52" spans="8:25" x14ac:dyDescent="0.2">
      <c r="H52">
        <f>H51-$J$51</f>
        <v>60</v>
      </c>
      <c r="I52">
        <f>I51+1</f>
        <v>1</v>
      </c>
      <c r="M52">
        <f>M51-$O$51</f>
        <v>60</v>
      </c>
      <c r="N52">
        <v>1</v>
      </c>
      <c r="R52">
        <f>R51/2</f>
        <v>32.5</v>
      </c>
      <c r="S52">
        <f>S51/2</f>
        <v>2.5</v>
      </c>
      <c r="T52">
        <f t="shared" ref="T52:T55" si="18">R52/S52</f>
        <v>13</v>
      </c>
    </row>
    <row r="53" spans="8:25" x14ac:dyDescent="0.2">
      <c r="H53">
        <f t="shared" ref="H53:H65" si="19">H52-$J$51</f>
        <v>55</v>
      </c>
      <c r="I53">
        <f>I52+1</f>
        <v>2</v>
      </c>
      <c r="M53">
        <v>30</v>
      </c>
      <c r="N53">
        <f>(M52-M53)/$O$51+N52</f>
        <v>7</v>
      </c>
      <c r="R53">
        <f>R52/2</f>
        <v>16.25</v>
      </c>
      <c r="S53">
        <f>S52/2</f>
        <v>1.25</v>
      </c>
      <c r="T53">
        <f t="shared" si="18"/>
        <v>13</v>
      </c>
    </row>
    <row r="54" spans="8:25" x14ac:dyDescent="0.2">
      <c r="H54">
        <f t="shared" si="19"/>
        <v>50</v>
      </c>
      <c r="I54">
        <f t="shared" ref="I54:I65" si="20">I53+1</f>
        <v>3</v>
      </c>
      <c r="M54">
        <v>15</v>
      </c>
      <c r="N54">
        <f>(M53-M54)/$O$51+N53</f>
        <v>10</v>
      </c>
      <c r="R54">
        <f t="shared" ref="R54:R55" si="21">R53/2</f>
        <v>8.125</v>
      </c>
      <c r="S54">
        <f t="shared" ref="S54:S55" si="22">S53/2</f>
        <v>0.625</v>
      </c>
      <c r="T54">
        <f t="shared" si="18"/>
        <v>13</v>
      </c>
    </row>
    <row r="55" spans="8:25" x14ac:dyDescent="0.2">
      <c r="H55">
        <f t="shared" si="19"/>
        <v>45</v>
      </c>
      <c r="I55">
        <f t="shared" si="20"/>
        <v>4</v>
      </c>
      <c r="M55">
        <v>10</v>
      </c>
      <c r="N55">
        <f>(M54-M55)/$O$51+N54</f>
        <v>11</v>
      </c>
      <c r="R55">
        <f t="shared" si="21"/>
        <v>4.0625</v>
      </c>
      <c r="S55">
        <f t="shared" si="22"/>
        <v>0.3125</v>
      </c>
      <c r="T55">
        <f t="shared" si="18"/>
        <v>13</v>
      </c>
    </row>
    <row r="56" spans="8:25" x14ac:dyDescent="0.2">
      <c r="H56">
        <f t="shared" si="19"/>
        <v>40</v>
      </c>
      <c r="I56">
        <f t="shared" si="20"/>
        <v>5</v>
      </c>
      <c r="M56">
        <v>5</v>
      </c>
      <c r="N56">
        <f>(M55-M56)/$O$51+N55</f>
        <v>12</v>
      </c>
    </row>
    <row r="57" spans="8:25" x14ac:dyDescent="0.2">
      <c r="H57">
        <f t="shared" si="19"/>
        <v>35</v>
      </c>
      <c r="I57">
        <f t="shared" si="20"/>
        <v>6</v>
      </c>
      <c r="M57">
        <v>0</v>
      </c>
      <c r="N57" s="8">
        <f>(M56-M57)/$O$51+N56</f>
        <v>13</v>
      </c>
      <c r="R57">
        <v>40625</v>
      </c>
      <c r="S57">
        <v>3125</v>
      </c>
      <c r="T57">
        <f>R57/S57</f>
        <v>13</v>
      </c>
    </row>
    <row r="58" spans="8:25" x14ac:dyDescent="0.2">
      <c r="H58">
        <f t="shared" si="19"/>
        <v>30</v>
      </c>
      <c r="I58">
        <f t="shared" si="20"/>
        <v>7</v>
      </c>
    </row>
    <row r="59" spans="8:25" x14ac:dyDescent="0.2">
      <c r="H59">
        <f t="shared" si="19"/>
        <v>25</v>
      </c>
      <c r="I59">
        <f t="shared" si="20"/>
        <v>8</v>
      </c>
    </row>
    <row r="60" spans="8:25" x14ac:dyDescent="0.2">
      <c r="H60">
        <f t="shared" si="19"/>
        <v>20</v>
      </c>
      <c r="I60">
        <f t="shared" si="20"/>
        <v>9</v>
      </c>
    </row>
    <row r="61" spans="8:25" x14ac:dyDescent="0.2">
      <c r="H61">
        <f t="shared" si="19"/>
        <v>15</v>
      </c>
      <c r="I61">
        <f t="shared" si="20"/>
        <v>10</v>
      </c>
    </row>
    <row r="62" spans="8:25" x14ac:dyDescent="0.2">
      <c r="H62">
        <f t="shared" si="19"/>
        <v>10</v>
      </c>
      <c r="I62">
        <f t="shared" si="20"/>
        <v>11</v>
      </c>
    </row>
    <row r="63" spans="8:25" x14ac:dyDescent="0.2">
      <c r="H63">
        <f t="shared" si="19"/>
        <v>5</v>
      </c>
      <c r="I63">
        <f t="shared" si="20"/>
        <v>12</v>
      </c>
    </row>
    <row r="64" spans="8:25" x14ac:dyDescent="0.2">
      <c r="H64">
        <f t="shared" si="19"/>
        <v>0</v>
      </c>
      <c r="I64" s="8">
        <f t="shared" si="20"/>
        <v>13</v>
      </c>
    </row>
    <row r="65" spans="8:17" x14ac:dyDescent="0.2">
      <c r="H65">
        <f t="shared" si="19"/>
        <v>-5</v>
      </c>
      <c r="I65">
        <f t="shared" si="20"/>
        <v>14</v>
      </c>
    </row>
    <row r="68" spans="8:17" x14ac:dyDescent="0.2">
      <c r="H68" s="10"/>
      <c r="I68" s="11"/>
      <c r="J68" s="11" t="s">
        <v>11</v>
      </c>
      <c r="K68" s="11" t="s">
        <v>10</v>
      </c>
      <c r="L68" s="11"/>
      <c r="M68" s="12"/>
      <c r="O68" s="10">
        <v>1024</v>
      </c>
      <c r="P68" s="11">
        <v>3</v>
      </c>
      <c r="Q68" s="12">
        <v>1</v>
      </c>
    </row>
    <row r="69" spans="8:17" x14ac:dyDescent="0.2">
      <c r="H69" s="13">
        <v>1024</v>
      </c>
      <c r="M69" s="14">
        <v>3</v>
      </c>
      <c r="O69" s="13"/>
      <c r="P69">
        <f>P68*2</f>
        <v>6</v>
      </c>
      <c r="Q69" s="14">
        <f>Q68*2</f>
        <v>2</v>
      </c>
    </row>
    <row r="70" spans="8:17" x14ac:dyDescent="0.2">
      <c r="H70" s="13">
        <f>H69/2</f>
        <v>512</v>
      </c>
      <c r="I70" s="15">
        <f>(H69-H70)/$M$69+I69</f>
        <v>170.66666666666666</v>
      </c>
      <c r="J70">
        <f>INT((H69-H70) / $M$69)</f>
        <v>170</v>
      </c>
      <c r="K70">
        <f>MOD(H69- H70, $M$69)</f>
        <v>2</v>
      </c>
      <c r="M70" s="14">
        <f>H69/M69</f>
        <v>341.33333333333331</v>
      </c>
      <c r="O70" s="13"/>
      <c r="P70">
        <f t="shared" ref="P70:P76" si="23">P69*2</f>
        <v>12</v>
      </c>
      <c r="Q70" s="14">
        <f t="shared" ref="Q70:Q76" si="24">Q69*2</f>
        <v>4</v>
      </c>
    </row>
    <row r="71" spans="8:17" x14ac:dyDescent="0.2">
      <c r="H71" s="13">
        <f t="shared" ref="H71:H79" si="25">H70/2</f>
        <v>256</v>
      </c>
      <c r="I71" s="15">
        <f t="shared" ref="I71:I79" si="26">(H70-H71)/$M$69+I70</f>
        <v>256</v>
      </c>
      <c r="J71">
        <f t="shared" ref="J71:J79" si="27">INT((H70-H71) / $M$69)</f>
        <v>85</v>
      </c>
      <c r="K71">
        <f t="shared" ref="K71:K79" si="28">MOD(H70- H71, $M$69)</f>
        <v>1</v>
      </c>
      <c r="M71" s="14"/>
      <c r="O71" s="13"/>
      <c r="P71">
        <f t="shared" si="23"/>
        <v>24</v>
      </c>
      <c r="Q71" s="14">
        <f t="shared" si="24"/>
        <v>8</v>
      </c>
    </row>
    <row r="72" spans="8:17" x14ac:dyDescent="0.2">
      <c r="H72" s="13">
        <f t="shared" si="25"/>
        <v>128</v>
      </c>
      <c r="I72" s="15">
        <f t="shared" si="26"/>
        <v>298.66666666666669</v>
      </c>
      <c r="J72">
        <f t="shared" si="27"/>
        <v>42</v>
      </c>
      <c r="K72">
        <f t="shared" si="28"/>
        <v>2</v>
      </c>
      <c r="M72" s="14"/>
      <c r="O72" s="13"/>
      <c r="P72">
        <f t="shared" si="23"/>
        <v>48</v>
      </c>
      <c r="Q72" s="14">
        <f t="shared" si="24"/>
        <v>16</v>
      </c>
    </row>
    <row r="73" spans="8:17" x14ac:dyDescent="0.2">
      <c r="H73" s="13">
        <f t="shared" si="25"/>
        <v>64</v>
      </c>
      <c r="I73" s="15">
        <f t="shared" si="26"/>
        <v>320</v>
      </c>
      <c r="J73">
        <f t="shared" si="27"/>
        <v>21</v>
      </c>
      <c r="K73">
        <f t="shared" si="28"/>
        <v>1</v>
      </c>
      <c r="M73" s="14"/>
      <c r="O73" s="13"/>
      <c r="P73">
        <f t="shared" si="23"/>
        <v>96</v>
      </c>
      <c r="Q73" s="14">
        <f t="shared" si="24"/>
        <v>32</v>
      </c>
    </row>
    <row r="74" spans="8:17" x14ac:dyDescent="0.2">
      <c r="H74" s="13">
        <f t="shared" si="25"/>
        <v>32</v>
      </c>
      <c r="I74" s="15">
        <f t="shared" si="26"/>
        <v>330.66666666666669</v>
      </c>
      <c r="J74">
        <f t="shared" si="27"/>
        <v>10</v>
      </c>
      <c r="K74">
        <f t="shared" si="28"/>
        <v>2</v>
      </c>
      <c r="M74" s="14"/>
      <c r="O74" s="13"/>
      <c r="P74">
        <f t="shared" si="23"/>
        <v>192</v>
      </c>
      <c r="Q74" s="14">
        <f t="shared" si="24"/>
        <v>64</v>
      </c>
    </row>
    <row r="75" spans="8:17" x14ac:dyDescent="0.2">
      <c r="H75" s="13">
        <f t="shared" si="25"/>
        <v>16</v>
      </c>
      <c r="I75" s="15">
        <f t="shared" si="26"/>
        <v>336</v>
      </c>
      <c r="J75">
        <f t="shared" si="27"/>
        <v>5</v>
      </c>
      <c r="K75">
        <f t="shared" si="28"/>
        <v>1</v>
      </c>
      <c r="M75" s="14"/>
      <c r="O75" s="13"/>
      <c r="P75">
        <f t="shared" si="23"/>
        <v>384</v>
      </c>
      <c r="Q75" s="14">
        <f t="shared" si="24"/>
        <v>128</v>
      </c>
    </row>
    <row r="76" spans="8:17" x14ac:dyDescent="0.2">
      <c r="H76" s="13">
        <f t="shared" si="25"/>
        <v>8</v>
      </c>
      <c r="I76" s="15">
        <f t="shared" si="26"/>
        <v>338.66666666666669</v>
      </c>
      <c r="J76">
        <f t="shared" si="27"/>
        <v>2</v>
      </c>
      <c r="K76">
        <f t="shared" si="28"/>
        <v>2</v>
      </c>
      <c r="M76" s="14"/>
      <c r="O76" s="13"/>
      <c r="P76">
        <f t="shared" si="23"/>
        <v>768</v>
      </c>
      <c r="Q76" s="14">
        <f t="shared" si="24"/>
        <v>256</v>
      </c>
    </row>
    <row r="77" spans="8:17" x14ac:dyDescent="0.2">
      <c r="H77" s="13">
        <f t="shared" si="25"/>
        <v>4</v>
      </c>
      <c r="I77" s="15">
        <f t="shared" si="26"/>
        <v>340</v>
      </c>
      <c r="J77">
        <f t="shared" si="27"/>
        <v>1</v>
      </c>
      <c r="K77">
        <f t="shared" si="28"/>
        <v>1</v>
      </c>
      <c r="M77" s="14"/>
      <c r="O77" s="13">
        <f>O68-P76</f>
        <v>256</v>
      </c>
      <c r="P77">
        <v>192</v>
      </c>
      <c r="Q77" s="14">
        <v>64</v>
      </c>
    </row>
    <row r="78" spans="8:17" x14ac:dyDescent="0.2">
      <c r="H78" s="13">
        <f t="shared" si="25"/>
        <v>2</v>
      </c>
      <c r="I78" s="15">
        <f t="shared" si="26"/>
        <v>340.66666666666669</v>
      </c>
      <c r="J78">
        <f t="shared" si="27"/>
        <v>0</v>
      </c>
      <c r="K78">
        <f t="shared" si="28"/>
        <v>2</v>
      </c>
      <c r="M78" s="14"/>
      <c r="O78" s="13">
        <f>O77-P77</f>
        <v>64</v>
      </c>
      <c r="P78">
        <v>48</v>
      </c>
      <c r="Q78" s="14">
        <v>16</v>
      </c>
    </row>
    <row r="79" spans="8:17" x14ac:dyDescent="0.2">
      <c r="H79" s="13">
        <f t="shared" si="25"/>
        <v>1</v>
      </c>
      <c r="I79" s="15">
        <f t="shared" si="26"/>
        <v>341</v>
      </c>
      <c r="J79">
        <f t="shared" si="27"/>
        <v>0</v>
      </c>
      <c r="K79">
        <f t="shared" si="28"/>
        <v>1</v>
      </c>
      <c r="M79" s="14"/>
      <c r="O79" s="13">
        <f>O78-P78</f>
        <v>16</v>
      </c>
      <c r="P79">
        <v>12</v>
      </c>
      <c r="Q79" s="14">
        <v>4</v>
      </c>
    </row>
    <row r="80" spans="8:17" x14ac:dyDescent="0.2">
      <c r="H80" s="16"/>
      <c r="I80" s="17"/>
      <c r="J80" s="17">
        <f>SUM(J70:J79)</f>
        <v>336</v>
      </c>
      <c r="K80" s="17">
        <f>SUM(K70:K79)/$M$69</f>
        <v>5</v>
      </c>
      <c r="L80" s="17"/>
      <c r="M80" s="18">
        <f>J80+K80</f>
        <v>341</v>
      </c>
      <c r="O80" s="13">
        <f>O79-P79</f>
        <v>4</v>
      </c>
      <c r="P80">
        <v>3</v>
      </c>
      <c r="Q80" s="14">
        <v>1</v>
      </c>
    </row>
    <row r="81" spans="8:21" x14ac:dyDescent="0.2">
      <c r="O81" s="13">
        <f>O80-P80</f>
        <v>1</v>
      </c>
      <c r="Q81" s="14"/>
    </row>
    <row r="82" spans="8:21" x14ac:dyDescent="0.2">
      <c r="O82" s="13"/>
      <c r="Q82" s="14"/>
      <c r="U82" s="20"/>
    </row>
    <row r="83" spans="8:21" x14ac:dyDescent="0.2">
      <c r="O83" s="16"/>
      <c r="P83" s="17"/>
      <c r="Q83" s="18">
        <f>SUM(Q76:Q80)</f>
        <v>341</v>
      </c>
    </row>
    <row r="86" spans="8:21" x14ac:dyDescent="0.2">
      <c r="H86" s="10"/>
      <c r="I86" s="11"/>
      <c r="J86" s="11" t="s">
        <v>11</v>
      </c>
      <c r="K86" s="11" t="s">
        <v>10</v>
      </c>
      <c r="L86" s="11"/>
      <c r="M86" s="12"/>
      <c r="O86" s="10"/>
      <c r="P86" s="11"/>
      <c r="Q86" s="12"/>
    </row>
    <row r="87" spans="8:21" x14ac:dyDescent="0.2">
      <c r="H87" s="13">
        <v>2037</v>
      </c>
      <c r="M87" s="14">
        <v>3</v>
      </c>
      <c r="O87" s="13">
        <v>2037</v>
      </c>
      <c r="P87">
        <v>3</v>
      </c>
      <c r="Q87" s="14">
        <v>1</v>
      </c>
    </row>
    <row r="88" spans="8:21" x14ac:dyDescent="0.2">
      <c r="H88" s="19">
        <f>H87-$M$87</f>
        <v>2034</v>
      </c>
      <c r="I88" s="15">
        <f t="shared" ref="I88:I102" si="29">(H87-H88)/$M$87+I87</f>
        <v>1</v>
      </c>
      <c r="J88">
        <f>INT((H87-H88) / $M$87)</f>
        <v>1</v>
      </c>
      <c r="K88">
        <f>MOD(H87- H88, $M$87)</f>
        <v>0</v>
      </c>
      <c r="M88" s="14">
        <f>H87/M87</f>
        <v>679</v>
      </c>
      <c r="O88" s="13"/>
      <c r="P88">
        <f t="shared" ref="P88:Q90" si="30">P87*2</f>
        <v>6</v>
      </c>
      <c r="Q88" s="14">
        <f t="shared" si="30"/>
        <v>2</v>
      </c>
    </row>
    <row r="89" spans="8:21" x14ac:dyDescent="0.2">
      <c r="H89" s="13">
        <f>H88/2</f>
        <v>1017</v>
      </c>
      <c r="I89" s="15">
        <f t="shared" si="29"/>
        <v>340</v>
      </c>
      <c r="J89">
        <f t="shared" ref="J89:J102" si="31">INT((H88-H89) / $M$87)</f>
        <v>339</v>
      </c>
      <c r="K89">
        <f t="shared" ref="K89:K102" si="32">MOD(H88- H89, $M$87)</f>
        <v>0</v>
      </c>
      <c r="L89" s="15">
        <f>J89+J88</f>
        <v>340</v>
      </c>
      <c r="M89" s="14"/>
      <c r="O89" s="13"/>
      <c r="P89">
        <f t="shared" si="30"/>
        <v>12</v>
      </c>
      <c r="Q89" s="14">
        <f t="shared" si="30"/>
        <v>4</v>
      </c>
    </row>
    <row r="90" spans="8:21" x14ac:dyDescent="0.2">
      <c r="H90" s="19">
        <f>H89-M87</f>
        <v>1014</v>
      </c>
      <c r="I90" s="15">
        <f t="shared" si="29"/>
        <v>341</v>
      </c>
      <c r="J90">
        <f t="shared" si="31"/>
        <v>1</v>
      </c>
      <c r="K90">
        <f t="shared" si="32"/>
        <v>0</v>
      </c>
      <c r="L90" s="15">
        <f>J90+J89+J88</f>
        <v>341</v>
      </c>
      <c r="M90" s="14"/>
      <c r="O90" s="13"/>
      <c r="P90">
        <f t="shared" si="30"/>
        <v>24</v>
      </c>
      <c r="Q90" s="14">
        <f t="shared" si="30"/>
        <v>8</v>
      </c>
    </row>
    <row r="91" spans="8:21" x14ac:dyDescent="0.2">
      <c r="H91" s="13">
        <f>H90/2</f>
        <v>507</v>
      </c>
      <c r="I91" s="15">
        <f t="shared" si="29"/>
        <v>510</v>
      </c>
      <c r="J91">
        <f t="shared" si="31"/>
        <v>169</v>
      </c>
      <c r="K91">
        <f t="shared" si="32"/>
        <v>0</v>
      </c>
      <c r="L91" s="15">
        <f>J91+J90+J89+J88</f>
        <v>510</v>
      </c>
      <c r="M91" s="14"/>
      <c r="O91" s="13"/>
      <c r="P91">
        <f t="shared" ref="P91:P96" si="33">P90*2</f>
        <v>48</v>
      </c>
      <c r="Q91" s="14">
        <f t="shared" ref="Q91:Q96" si="34">Q90*2</f>
        <v>16</v>
      </c>
    </row>
    <row r="92" spans="8:21" x14ac:dyDescent="0.2">
      <c r="H92" s="19">
        <f>H91-M87</f>
        <v>504</v>
      </c>
      <c r="I92" s="15">
        <f t="shared" si="29"/>
        <v>511</v>
      </c>
      <c r="J92">
        <f t="shared" si="31"/>
        <v>1</v>
      </c>
      <c r="K92">
        <f t="shared" si="32"/>
        <v>0</v>
      </c>
      <c r="L92" s="15">
        <f>J92+J91+J90+J89+J88</f>
        <v>511</v>
      </c>
      <c r="M92" s="14"/>
      <c r="O92" s="13"/>
      <c r="P92">
        <f t="shared" si="33"/>
        <v>96</v>
      </c>
      <c r="Q92" s="14">
        <f t="shared" si="34"/>
        <v>32</v>
      </c>
    </row>
    <row r="93" spans="8:21" x14ac:dyDescent="0.2">
      <c r="H93" s="13">
        <f>H92/2</f>
        <v>252</v>
      </c>
      <c r="I93" s="15">
        <f t="shared" si="29"/>
        <v>595</v>
      </c>
      <c r="J93">
        <f t="shared" si="31"/>
        <v>84</v>
      </c>
      <c r="K93">
        <f t="shared" si="32"/>
        <v>0</v>
      </c>
      <c r="L93" s="15">
        <f>J93+J92+J91+J90+J89+J88</f>
        <v>595</v>
      </c>
      <c r="M93" s="14"/>
      <c r="O93" s="13"/>
      <c r="P93">
        <f t="shared" si="33"/>
        <v>192</v>
      </c>
      <c r="Q93" s="14">
        <f t="shared" si="34"/>
        <v>64</v>
      </c>
    </row>
    <row r="94" spans="8:21" x14ac:dyDescent="0.2">
      <c r="H94" s="13">
        <f t="shared" ref="H94:H101" si="35">H93/2</f>
        <v>126</v>
      </c>
      <c r="I94" s="15">
        <f t="shared" si="29"/>
        <v>637</v>
      </c>
      <c r="J94">
        <f t="shared" si="31"/>
        <v>42</v>
      </c>
      <c r="K94">
        <f t="shared" si="32"/>
        <v>0</v>
      </c>
      <c r="L94" s="15">
        <f>J94+J93+J92+J91+J90+J89+J88</f>
        <v>637</v>
      </c>
      <c r="M94" s="14"/>
      <c r="O94" s="13"/>
      <c r="P94">
        <f t="shared" si="33"/>
        <v>384</v>
      </c>
      <c r="Q94" s="14">
        <f t="shared" si="34"/>
        <v>128</v>
      </c>
    </row>
    <row r="95" spans="8:21" x14ac:dyDescent="0.2">
      <c r="H95" s="13">
        <f t="shared" si="35"/>
        <v>63</v>
      </c>
      <c r="I95" s="15">
        <f t="shared" si="29"/>
        <v>658</v>
      </c>
      <c r="J95">
        <f t="shared" si="31"/>
        <v>21</v>
      </c>
      <c r="K95">
        <f t="shared" si="32"/>
        <v>0</v>
      </c>
      <c r="L95" s="15">
        <f>J95+J94+J93+J92+J91+J90+J89+J88</f>
        <v>658</v>
      </c>
      <c r="M95" s="14"/>
      <c r="O95" s="13"/>
      <c r="P95">
        <f t="shared" si="33"/>
        <v>768</v>
      </c>
      <c r="Q95" s="14">
        <f t="shared" si="34"/>
        <v>256</v>
      </c>
    </row>
    <row r="96" spans="8:21" x14ac:dyDescent="0.2">
      <c r="H96" s="19">
        <f>H95-M87</f>
        <v>60</v>
      </c>
      <c r="I96" s="15">
        <f t="shared" si="29"/>
        <v>659</v>
      </c>
      <c r="J96">
        <f t="shared" si="31"/>
        <v>1</v>
      </c>
      <c r="K96">
        <f t="shared" si="32"/>
        <v>0</v>
      </c>
      <c r="L96" s="15">
        <f>J96+J95+J94+J93+J92+J91+J90+J89+J88</f>
        <v>659</v>
      </c>
      <c r="M96" s="14"/>
      <c r="O96" s="13"/>
      <c r="P96">
        <f t="shared" si="33"/>
        <v>1536</v>
      </c>
      <c r="Q96" s="14">
        <f t="shared" si="34"/>
        <v>512</v>
      </c>
    </row>
    <row r="97" spans="8:17" x14ac:dyDescent="0.2">
      <c r="H97" s="13">
        <f>H96/2</f>
        <v>30</v>
      </c>
      <c r="I97" s="15">
        <f t="shared" si="29"/>
        <v>669</v>
      </c>
      <c r="J97">
        <f t="shared" si="31"/>
        <v>10</v>
      </c>
      <c r="K97">
        <f t="shared" si="32"/>
        <v>0</v>
      </c>
      <c r="L97" s="15">
        <f>J97+J96+J95+J94+J93+J92+J91+J90+J89+J88</f>
        <v>669</v>
      </c>
      <c r="M97" s="14"/>
      <c r="O97" s="13">
        <f>O87-P96</f>
        <v>501</v>
      </c>
      <c r="P97">
        <v>384</v>
      </c>
      <c r="Q97" s="14">
        <v>128</v>
      </c>
    </row>
    <row r="98" spans="8:17" x14ac:dyDescent="0.2">
      <c r="H98" s="13">
        <f t="shared" si="35"/>
        <v>15</v>
      </c>
      <c r="I98" s="15">
        <f t="shared" si="29"/>
        <v>674</v>
      </c>
      <c r="J98">
        <f t="shared" si="31"/>
        <v>5</v>
      </c>
      <c r="K98">
        <f t="shared" si="32"/>
        <v>0</v>
      </c>
      <c r="L98" s="15">
        <f>J98+J97+J96+J95+J94+J93+J92+J91+J90+J89+J88</f>
        <v>674</v>
      </c>
      <c r="M98" s="14"/>
      <c r="O98" s="13">
        <f>O97-P97</f>
        <v>117</v>
      </c>
      <c r="P98">
        <v>96</v>
      </c>
      <c r="Q98" s="14">
        <v>32</v>
      </c>
    </row>
    <row r="99" spans="8:17" x14ac:dyDescent="0.2">
      <c r="H99" s="13">
        <f>H98-M87</f>
        <v>12</v>
      </c>
      <c r="I99" s="15">
        <f t="shared" si="29"/>
        <v>675</v>
      </c>
      <c r="J99">
        <f t="shared" si="31"/>
        <v>1</v>
      </c>
      <c r="K99">
        <f t="shared" si="32"/>
        <v>0</v>
      </c>
      <c r="L99" s="15">
        <f>J99+J98+J97+J96+J95+J94+J93+J92+J91+J90+J89+J88</f>
        <v>675</v>
      </c>
      <c r="M99" s="14"/>
      <c r="O99" s="13">
        <f>O98-P98</f>
        <v>21</v>
      </c>
      <c r="P99">
        <v>12</v>
      </c>
      <c r="Q99" s="14">
        <v>4</v>
      </c>
    </row>
    <row r="100" spans="8:17" x14ac:dyDescent="0.2">
      <c r="H100" s="13">
        <f>H99/2</f>
        <v>6</v>
      </c>
      <c r="I100" s="15">
        <f t="shared" si="29"/>
        <v>677</v>
      </c>
      <c r="J100">
        <f t="shared" si="31"/>
        <v>2</v>
      </c>
      <c r="K100">
        <f t="shared" si="32"/>
        <v>0</v>
      </c>
      <c r="L100" s="15">
        <f>J100+J99+J98+J97+J96+J95+J94+J93+J92+J91+J90+J89+J88</f>
        <v>677</v>
      </c>
      <c r="M100" s="14"/>
      <c r="O100" s="13">
        <f>O99-P99</f>
        <v>9</v>
      </c>
      <c r="P100">
        <v>6</v>
      </c>
      <c r="Q100" s="14">
        <v>2</v>
      </c>
    </row>
    <row r="101" spans="8:17" x14ac:dyDescent="0.2">
      <c r="H101" s="13">
        <f t="shared" si="35"/>
        <v>3</v>
      </c>
      <c r="I101" s="15">
        <f t="shared" si="29"/>
        <v>678</v>
      </c>
      <c r="J101">
        <f t="shared" si="31"/>
        <v>1</v>
      </c>
      <c r="K101">
        <f t="shared" si="32"/>
        <v>0</v>
      </c>
      <c r="L101" s="15">
        <f>J101+J100+J99+J98+J97+J96+J95+J94+J93+J92+J91+J90+J89+J88</f>
        <v>678</v>
      </c>
      <c r="M101" s="14"/>
      <c r="O101" s="13">
        <f>O100-P100</f>
        <v>3</v>
      </c>
      <c r="P101">
        <v>3</v>
      </c>
      <c r="Q101" s="14">
        <v>1</v>
      </c>
    </row>
    <row r="102" spans="8:17" x14ac:dyDescent="0.2">
      <c r="H102" s="13">
        <f>H101-M87</f>
        <v>0</v>
      </c>
      <c r="I102" s="15">
        <f t="shared" si="29"/>
        <v>679</v>
      </c>
      <c r="J102">
        <f t="shared" si="31"/>
        <v>1</v>
      </c>
      <c r="K102">
        <f t="shared" si="32"/>
        <v>0</v>
      </c>
      <c r="L102" s="15">
        <f>J102+J101+J100+J99+J98+J97+J96+J95+J94+J93+J92+J91+J90+J89+J88</f>
        <v>679</v>
      </c>
      <c r="M102" s="14"/>
      <c r="O102" s="13"/>
      <c r="Q102" s="14"/>
    </row>
    <row r="103" spans="8:17" x14ac:dyDescent="0.2">
      <c r="H103" s="13"/>
      <c r="I103" s="15"/>
      <c r="M103" s="14"/>
      <c r="O103" s="13"/>
      <c r="Q103" s="14"/>
    </row>
    <row r="104" spans="8:17" x14ac:dyDescent="0.2">
      <c r="H104" s="16"/>
      <c r="I104" s="17"/>
      <c r="J104" s="17">
        <f>SUM(J88:J103)</f>
        <v>679</v>
      </c>
      <c r="K104" s="17">
        <f>SUM(K88:K103)/$M$69</f>
        <v>0</v>
      </c>
      <c r="L104" s="17"/>
      <c r="M104" s="18">
        <f>J104+K104</f>
        <v>679</v>
      </c>
      <c r="O104" s="16"/>
      <c r="P104" s="17"/>
      <c r="Q104" s="18">
        <f>SUM(Q96:Q101)</f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Middle Point</vt:lpstr>
      <vt:lpstr>Substraction</vt:lpstr>
      <vt:lpstr>QuickSubstraction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Pudov</dc:creator>
  <cp:lastModifiedBy>Andrey Pudov</cp:lastModifiedBy>
  <dcterms:created xsi:type="dcterms:W3CDTF">2023-09-16T07:48:31Z</dcterms:created>
  <dcterms:modified xsi:type="dcterms:W3CDTF">2023-09-19T16:58:51Z</dcterms:modified>
</cp:coreProperties>
</file>